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ESTADOS DE INGRESOS Y EGRESOS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/>
  <c r="C18" i="2"/>
  <c r="D20" i="2"/>
  <c r="C189" i="2" s="1"/>
  <c r="C159" i="2"/>
  <c r="C187" i="2"/>
  <c r="D192" i="2" s="1"/>
  <c r="D187" i="2" l="1"/>
</calcChain>
</file>

<file path=xl/sharedStrings.xml><?xml version="1.0" encoding="utf-8"?>
<sst xmlns="http://schemas.openxmlformats.org/spreadsheetml/2006/main" count="411" uniqueCount="313">
  <si>
    <t xml:space="preserve"> </t>
  </si>
  <si>
    <t xml:space="preserve">                                   Depto. Financiero                                                                                           Encargada del Depto. Financiero</t>
  </si>
  <si>
    <t xml:space="preserve">                                JOHANNY DE LA CRUZ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</si>
  <si>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</si>
  <si>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 AGOSTO  2021</t>
  </si>
  <si>
    <t>TOTAL EGRESOS CONSOLIDADOS</t>
  </si>
  <si>
    <t xml:space="preserve">                                 -   </t>
  </si>
  <si>
    <t>2.9.4 - COMISIONES Y OTROS GASTOS BANCARIOS DE LA DEUDA PÚBLICA</t>
  </si>
  <si>
    <t>2.9.4</t>
  </si>
  <si>
    <t>2.9.2 - INTERESES DE LA DEUDA PUBLICA EXTERNA</t>
  </si>
  <si>
    <t>2.9.2</t>
  </si>
  <si>
    <t>2.9.1 - INTERESES DE LA DEUDA PÚBLICA INTERNA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</si>
  <si>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</si>
  <si>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</si>
  <si>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</si>
  <si>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</si>
  <si>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</si>
  <si>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</si>
  <si>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</si>
  <si>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POLÍTICA</t>
  </si>
  <si>
    <t>(ART. 32 Y 33 LEY 423-06)</t>
  </si>
  <si>
    <t>GASTOS QUE SE ASIGNARÁN DURANTE EL EJERCICIO PARA INVERSIÓN</t>
  </si>
  <si>
    <t>2.7.4</t>
  </si>
  <si>
    <t>CONSTRUCCIONES EN BIENES CONCESIONADOS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</si>
  <si>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</si>
  <si>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</si>
  <si>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</si>
  <si>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</si>
  <si>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</si>
  <si>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</si>
  <si>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</si>
  <si>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</si>
  <si>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</si>
  <si>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</si>
  <si>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</si>
  <si>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</si>
  <si>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</si>
  <si>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</si>
  <si>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</si>
  <si>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</si>
  <si>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</si>
  <si>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</si>
  <si>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</si>
  <si>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</si>
  <si>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</si>
  <si>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</si>
  <si>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</si>
  <si>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</si>
  <si>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</si>
  <si>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</si>
  <si>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</si>
  <si>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</si>
  <si>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</si>
  <si>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</si>
  <si>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</si>
  <si>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</si>
  <si>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</si>
  <si>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</si>
  <si>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</si>
  <si>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</si>
  <si>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</si>
  <si>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</si>
  <si>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</si>
  <si>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</si>
  <si>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</si>
  <si>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</si>
  <si>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</si>
  <si>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</si>
  <si>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</si>
  <si>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</si>
  <si>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</si>
  <si>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</si>
  <si>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</si>
  <si>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</si>
  <si>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</si>
  <si>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</si>
  <si>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</si>
  <si>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</si>
  <si>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</si>
  <si>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</si>
  <si>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</si>
  <si>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</si>
  <si>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</si>
  <si>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</si>
  <si>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</si>
  <si>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</si>
  <si>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</si>
  <si>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</si>
  <si>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</si>
  <si>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</si>
  <si>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</si>
  <si>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</si>
  <si>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</si>
  <si>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</si>
  <si>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</si>
  <si>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</si>
  <si>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</si>
  <si>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</si>
  <si>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</si>
  <si>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</si>
  <si>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</si>
  <si>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</si>
  <si>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</si>
  <si>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</si>
  <si>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</si>
  <si>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</si>
  <si>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</si>
  <si>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</si>
  <si>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</si>
  <si>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</si>
  <si>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</si>
  <si>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</si>
  <si>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</si>
  <si>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</si>
  <si>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</si>
  <si>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</si>
  <si>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</si>
  <si>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</si>
  <si>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</si>
  <si>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</si>
  <si>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</si>
  <si>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</si>
  <si>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</si>
  <si>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</si>
  <si>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</si>
  <si>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</si>
  <si>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Útiles de escritorio, oficina, informática, escolares y de enseñanza</t>
  </si>
  <si>
    <t>2.3.9.2</t>
  </si>
  <si>
    <t>Material para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</si>
  <si>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</si>
  <si>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</si>
  <si>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</si>
  <si>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</si>
  <si>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</si>
  <si>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</si>
  <si>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</si>
  <si>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</si>
  <si>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</si>
  <si>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</si>
  <si>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</si>
  <si>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</si>
  <si>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</si>
  <si>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 xml:space="preserve">Productos de vidrio, loza y porcelana  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</si>
  <si>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</si>
  <si>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</si>
  <si>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</si>
  <si>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</si>
  <si>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</si>
  <si>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</si>
  <si>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</si>
  <si>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</si>
  <si>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</si>
  <si>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</si>
  <si>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</si>
  <si>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</si>
  <si>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</si>
  <si>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</si>
  <si>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</si>
  <si>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</si>
  <si>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</si>
  <si>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</si>
  <si>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</si>
  <si>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</si>
  <si>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</si>
  <si>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</si>
  <si>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</si>
  <si>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</si>
  <si>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</si>
  <si>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</si>
  <si>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</si>
  <si>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</si>
  <si>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</si>
  <si>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</si>
  <si>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</si>
  <si>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</si>
  <si>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</si>
  <si>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</si>
  <si>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</si>
  <si>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</si>
  <si>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</si>
  <si>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</si>
  <si>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</si>
  <si>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</si>
  <si>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</si>
  <si>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</si>
  <si>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</si>
  <si>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</si>
  <si>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</si>
  <si>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</si>
  <si>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</si>
  <si>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</si>
  <si>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</si>
  <si>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</si>
  <si>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</si>
  <si>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</si>
  <si>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</si>
  <si>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</si>
  <si>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</si>
  <si>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</si>
  <si>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</si>
  <si>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</si>
  <si>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</si>
  <si>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</si>
  <si>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</si>
  <si>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</si>
  <si>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</si>
  <si>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</si>
  <si>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</si>
  <si>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</si>
  <si>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</si>
  <si>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</si>
  <si>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</si>
  <si>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</si>
  <si>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</si>
  <si>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</si>
  <si>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</si>
  <si>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</si>
  <si>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</si>
  <si>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</si>
  <si>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de equipos de producción </t>
  </si>
  <si>
    <t>2.2.5.2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</si>
  <si>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</si>
  <si>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</si>
  <si>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</si>
  <si>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</si>
  <si>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</si>
  <si>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</si>
  <si>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</si>
  <si>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</si>
  <si>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</si>
  <si>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</si>
  <si>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</si>
  <si>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</si>
  <si>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</si>
  <si>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</si>
  <si>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</si>
  <si>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</si>
  <si>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</si>
  <si>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</si>
  <si>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</si>
  <si>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</si>
  <si>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</si>
  <si>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</si>
  <si>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</si>
  <si>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</si>
  <si>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</si>
  <si>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</si>
  <si>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</si>
  <si>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</si>
  <si>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</si>
  <si>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</si>
  <si>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</si>
  <si>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</si>
  <si>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</si>
  <si>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</si>
  <si>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</si>
  <si>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</si>
  <si>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</si>
  <si>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</si>
  <si>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</si>
  <si>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</si>
  <si>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</si>
  <si>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</si>
  <si>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</si>
  <si>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>3714   Gas LPG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</si>
  <si>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</si>
  <si>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</si>
  <si>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</si>
  <si>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</si>
  <si>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</si>
  <si>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 xml:space="preserve">324 Calzados </t>
  </si>
  <si>
    <t>Compensación</t>
  </si>
  <si>
    <t>2.1.2.2</t>
  </si>
  <si>
    <t xml:space="preserve">217 Agua </t>
  </si>
  <si>
    <r>
      <t xml:space="preserve"> Compensación </t>
    </r>
    <r>
      <rPr>
        <sz val="11"/>
        <color rgb="FF000000"/>
        <rFont val="Times New Roman"/>
        <family val="1"/>
      </rPr>
      <t xml:space="preserve"> </t>
    </r>
  </si>
  <si>
    <t>2.1.2</t>
  </si>
  <si>
    <t xml:space="preserve">1311 Dietas en el país </t>
  </si>
  <si>
    <t>Vacaciones</t>
  </si>
  <si>
    <t>2.1.1.6</t>
  </si>
  <si>
    <t>Prestaciones económicas</t>
  </si>
  <si>
    <t>2.1.1.5</t>
  </si>
  <si>
    <t xml:space="preserve">1227 Compensación por distancia 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</si>
  <si>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</si>
  <si>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</si>
  <si>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</si>
  <si>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</si>
  <si>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</si>
  <si>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</si>
  <si>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</si>
  <si>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</si>
  <si>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</si>
  <si>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</si>
  <si>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</si>
  <si>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</si>
  <si>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</si>
  <si>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</si>
  <si>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</si>
  <si>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</si>
  <si>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</si>
  <si>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</si>
  <si>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</si>
  <si>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</si>
  <si>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</si>
  <si>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</si>
  <si>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</si>
  <si>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</si>
  <si>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</si>
  <si>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AGOSTO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</si>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</sst>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sz val="11"/>
      <name val="Calibri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10">
    <xf numFmtId="0" fontId="0" fillId="0" borderId="0" xfId="0"/>
    <xf numFmtId="0" fontId="3" fillId="0" borderId="0" xfId="1" applyFont="1"/>
    <xf numFmtId="164" fontId="3" fillId="0" borderId="0" xfId="2" applyFont="1"/>
    <xf numFmtId="164" fontId="3" fillId="2" borderId="0" xfId="2" applyFont="1" applyFill="1" applyAlignment="1">
      <alignment horizontal="right"/>
    </xf>
    <xf numFmtId="0" fontId="3" fillId="2" borderId="0" xfId="1" applyFont="1" applyFill="1"/>
    <xf numFmtId="0" fontId="3" fillId="0" borderId="0" xfId="1" applyFont="1" applyAlignment="1">
      <alignment horizontal="left"/>
    </xf>
    <xf numFmtId="164" fontId="3" fillId="0" borderId="0" xfId="2" applyFont="1" applyAlignment="1">
      <alignment horizontal="right"/>
    </xf>
    <xf numFmtId="164" fontId="3" fillId="2" borderId="0" xfId="2" applyFont="1" applyFill="1" applyAlignment="1">
      <alignment horizontal="left"/>
    </xf>
    <xf numFmtId="0" fontId="3" fillId="2" borderId="0" xfId="1" applyFont="1" applyFill="1" applyAlignment="1">
      <alignment horizontal="left"/>
    </xf>
    <xf numFmtId="164" fontId="3" fillId="2" borderId="0" xfId="2" applyFont="1" applyFill="1"/>
    <xf numFmtId="0" fontId="5" fillId="0" borderId="0" xfId="1" applyFont="1" applyBorder="1" applyAlignment="1"/>
    <xf numFmtId="164" fontId="5" fillId="0" borderId="0" xfId="2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2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164" fontId="5" fillId="2" borderId="0" xfId="2" applyFont="1" applyFill="1" applyBorder="1" applyAlignment="1">
      <alignment horizontal="right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right"/>
    </xf>
    <xf numFmtId="164" fontId="5" fillId="2" borderId="1" xfId="2" applyFont="1" applyFill="1" applyBorder="1" applyAlignment="1">
      <alignment horizontal="right"/>
    </xf>
    <xf numFmtId="0" fontId="5" fillId="2" borderId="0" xfId="1" applyFont="1" applyFill="1" applyAlignment="1">
      <alignment horizontal="right"/>
    </xf>
    <xf numFmtId="164" fontId="3" fillId="2" borderId="0" xfId="2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164" fontId="5" fillId="2" borderId="2" xfId="2" applyFont="1" applyFill="1" applyBorder="1" applyAlignment="1">
      <alignment horizontal="right"/>
    </xf>
    <xf numFmtId="164" fontId="7" fillId="3" borderId="0" xfId="2" applyFont="1" applyFill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3" borderId="0" xfId="1" applyFont="1" applyFill="1" applyBorder="1" applyAlignment="1">
      <alignment horizontal="left" vertical="center"/>
    </xf>
    <xf numFmtId="164" fontId="8" fillId="3" borderId="0" xfId="2" applyFont="1" applyFill="1" applyBorder="1" applyAlignment="1">
      <alignment horizontal="right" vertical="center"/>
    </xf>
    <xf numFmtId="164" fontId="8" fillId="4" borderId="0" xfId="2" applyFont="1" applyFill="1" applyBorder="1" applyAlignment="1">
      <alignment horizontal="right" vertical="center"/>
    </xf>
    <xf numFmtId="0" fontId="9" fillId="4" borderId="0" xfId="1" applyFont="1" applyFill="1" applyBorder="1" applyAlignment="1">
      <alignment vertical="center"/>
    </xf>
    <xf numFmtId="0" fontId="10" fillId="4" borderId="0" xfId="1" applyFont="1" applyFill="1" applyBorder="1" applyAlignment="1">
      <alignment horizontal="left" vertical="center"/>
    </xf>
    <xf numFmtId="164" fontId="8" fillId="3" borderId="0" xfId="2" applyFont="1" applyFill="1" applyBorder="1" applyAlignment="1">
      <alignment horizontal="right" vertical="center"/>
    </xf>
    <xf numFmtId="0" fontId="8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horizontal="left" vertical="center"/>
    </xf>
    <xf numFmtId="164" fontId="9" fillId="4" borderId="0" xfId="2" applyFont="1" applyFill="1" applyBorder="1" applyAlignment="1">
      <alignment horizontal="right" vertical="center"/>
    </xf>
    <xf numFmtId="0" fontId="7" fillId="3" borderId="0" xfId="1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3" borderId="0" xfId="1" applyFont="1" applyFill="1" applyBorder="1" applyAlignment="1">
      <alignment horizontal="left" vertical="center"/>
    </xf>
    <xf numFmtId="164" fontId="9" fillId="3" borderId="0" xfId="2" applyFont="1" applyFill="1" applyBorder="1" applyAlignment="1">
      <alignment horizontal="right" vertical="center"/>
    </xf>
    <xf numFmtId="0" fontId="10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0" fontId="12" fillId="0" borderId="0" xfId="1" applyFont="1" applyBorder="1" applyAlignment="1">
      <alignment horizontal="left" vertical="center" wrapText="1"/>
    </xf>
    <xf numFmtId="164" fontId="13" fillId="3" borderId="0" xfId="2" applyFont="1" applyFill="1" applyBorder="1" applyAlignment="1">
      <alignment horizontal="right" vertical="center"/>
    </xf>
    <xf numFmtId="0" fontId="10" fillId="3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10" fillId="3" borderId="0" xfId="1" applyFont="1" applyFill="1" applyBorder="1" applyAlignment="1">
      <alignment vertical="center" wrapText="1"/>
    </xf>
    <xf numFmtId="164" fontId="11" fillId="3" borderId="0" xfId="2" applyFont="1" applyFill="1" applyBorder="1" applyAlignment="1">
      <alignment horizontal="right" vertical="center"/>
    </xf>
    <xf numFmtId="0" fontId="11" fillId="3" borderId="0" xfId="1" applyFont="1" applyFill="1" applyBorder="1" applyAlignment="1">
      <alignment horizontal="left" vertical="center" wrapText="1"/>
    </xf>
    <xf numFmtId="164" fontId="9" fillId="3" borderId="0" xfId="2" applyFont="1" applyFill="1" applyBorder="1" applyAlignment="1">
      <alignment horizontal="right" vertical="center"/>
    </xf>
    <xf numFmtId="0" fontId="10" fillId="3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9" fillId="3" borderId="0" xfId="1" applyFont="1" applyFill="1" applyBorder="1" applyAlignment="1">
      <alignment vertical="center"/>
    </xf>
    <xf numFmtId="0" fontId="14" fillId="3" borderId="0" xfId="1" applyFont="1" applyFill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left" vertical="center"/>
    </xf>
    <xf numFmtId="0" fontId="8" fillId="4" borderId="0" xfId="1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2" fillId="0" borderId="0" xfId="1"/>
    <xf numFmtId="0" fontId="16" fillId="0" borderId="0" xfId="1" applyFont="1" applyAlignment="1">
      <alignment vertical="center"/>
    </xf>
    <xf numFmtId="164" fontId="17" fillId="2" borderId="3" xfId="3" applyFont="1" applyFill="1" applyBorder="1" applyAlignment="1">
      <alignment horizontal="center"/>
    </xf>
    <xf numFmtId="0" fontId="17" fillId="2" borderId="3" xfId="4" applyFont="1" applyFill="1" applyBorder="1" applyAlignment="1">
      <alignment wrapText="1"/>
    </xf>
    <xf numFmtId="0" fontId="15" fillId="2" borderId="4" xfId="1" applyFont="1" applyFill="1" applyBorder="1"/>
    <xf numFmtId="164" fontId="9" fillId="2" borderId="0" xfId="2" applyFont="1" applyFill="1" applyBorder="1" applyAlignment="1">
      <alignment horizontal="right" vertical="center"/>
    </xf>
    <xf numFmtId="164" fontId="18" fillId="3" borderId="0" xfId="2" applyFont="1" applyFill="1" applyBorder="1" applyAlignment="1">
      <alignment horizontal="right" vertical="center"/>
    </xf>
    <xf numFmtId="164" fontId="17" fillId="2" borderId="3" xfId="3" applyFont="1" applyFill="1" applyBorder="1"/>
    <xf numFmtId="4" fontId="14" fillId="2" borderId="5" xfId="5" applyNumberFormat="1" applyFont="1" applyFill="1" applyBorder="1" applyAlignment="1">
      <alignment horizontal="right"/>
    </xf>
    <xf numFmtId="49" fontId="19" fillId="2" borderId="3" xfId="5" applyNumberFormat="1" applyFont="1" applyFill="1" applyBorder="1" applyAlignment="1">
      <alignment horizontal="left"/>
    </xf>
    <xf numFmtId="0" fontId="17" fillId="2" borderId="3" xfId="6" applyFont="1" applyFill="1" applyBorder="1" applyAlignment="1">
      <alignment wrapText="1"/>
    </xf>
    <xf numFmtId="0" fontId="20" fillId="2" borderId="4" xfId="1" applyFont="1" applyFill="1" applyBorder="1"/>
    <xf numFmtId="0" fontId="20" fillId="3" borderId="0" xfId="1" applyFont="1" applyFill="1" applyBorder="1" applyAlignment="1">
      <alignment vertical="center" wrapText="1"/>
    </xf>
    <xf numFmtId="164" fontId="21" fillId="2" borderId="3" xfId="3" applyFont="1" applyFill="1" applyBorder="1"/>
    <xf numFmtId="0" fontId="2" fillId="2" borderId="0" xfId="1" applyFont="1" applyFill="1"/>
    <xf numFmtId="4" fontId="14" fillId="0" borderId="5" xfId="5" applyNumberFormat="1" applyFont="1" applyBorder="1" applyAlignment="1">
      <alignment horizontal="right"/>
    </xf>
    <xf numFmtId="49" fontId="19" fillId="0" borderId="3" xfId="5" applyNumberFormat="1" applyFont="1" applyBorder="1" applyAlignment="1">
      <alignment horizontal="left"/>
    </xf>
    <xf numFmtId="0" fontId="21" fillId="2" borderId="4" xfId="1" applyFont="1" applyFill="1" applyBorder="1"/>
    <xf numFmtId="164" fontId="9" fillId="0" borderId="0" xfId="2" applyFont="1" applyBorder="1" applyAlignment="1">
      <alignment horizontal="right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64" fontId="6" fillId="2" borderId="0" xfId="2" applyFont="1" applyFill="1"/>
    <xf numFmtId="164" fontId="9" fillId="3" borderId="0" xfId="2" applyFont="1" applyFill="1" applyBorder="1" applyAlignment="1">
      <alignment horizontal="right" vertical="center" wrapText="1"/>
    </xf>
    <xf numFmtId="0" fontId="10" fillId="0" borderId="0" xfId="1" applyFont="1" applyBorder="1" applyAlignment="1">
      <alignment vertical="center"/>
    </xf>
    <xf numFmtId="164" fontId="3" fillId="3" borderId="0" xfId="2" applyFont="1" applyFill="1" applyBorder="1" applyAlignment="1">
      <alignment horizontal="right"/>
    </xf>
    <xf numFmtId="0" fontId="5" fillId="2" borderId="0" xfId="1" applyFont="1" applyFill="1" applyBorder="1"/>
    <xf numFmtId="164" fontId="5" fillId="0" borderId="2" xfId="2" applyFont="1" applyBorder="1" applyAlignment="1">
      <alignment horizontal="right"/>
    </xf>
    <xf numFmtId="164" fontId="6" fillId="0" borderId="0" xfId="2" applyFont="1"/>
    <xf numFmtId="0" fontId="3" fillId="2" borderId="0" xfId="1" applyFont="1" applyFill="1" applyBorder="1"/>
    <xf numFmtId="0" fontId="6" fillId="2" borderId="0" xfId="1" applyFont="1" applyFill="1" applyBorder="1"/>
    <xf numFmtId="0" fontId="23" fillId="2" borderId="0" xfId="1" applyFont="1" applyFill="1" applyBorder="1"/>
    <xf numFmtId="164" fontId="5" fillId="0" borderId="0" xfId="2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5" fillId="0" borderId="0" xfId="2" applyFont="1" applyAlignment="1">
      <alignment horizontal="center"/>
    </xf>
    <xf numFmtId="164" fontId="25" fillId="0" borderId="0" xfId="2" applyFont="1" applyAlignment="1">
      <alignment horizontal="right"/>
    </xf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164" fontId="6" fillId="2" borderId="0" xfId="2" applyFont="1" applyFill="1" applyAlignment="1">
      <alignment horizontal="right"/>
    </xf>
    <xf numFmtId="0" fontId="6" fillId="2" borderId="0" xfId="1" applyFont="1" applyFill="1"/>
  </cellXfs>
  <cellStyles count="7">
    <cellStyle name="Millares 10" xfId="3"/>
    <cellStyle name="Millares 2" xfId="2"/>
    <cellStyle name="Normal" xfId="0" builtinId="0"/>
    <cellStyle name="Normal 10" xfId="4"/>
    <cellStyle name="Normal 13" xfId="6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47626</xdr:rowOff>
    </xdr:from>
    <xdr:ext cx="1190625" cy="742950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09551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3267075</xdr:colOff>
      <xdr:row>0</xdr:row>
      <xdr:rowOff>28575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28575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AGOSTO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MEGALECHE"/>
      <sheetName val="LIBRO BANCO PPC "/>
      <sheetName val="CODIFICACION CTA. PPC"/>
      <sheetName val="RESUMEN PPCENERO 2021"/>
      <sheetName val="EJECUCION"/>
      <sheetName val="RESUMEN UNIFICADO"/>
      <sheetName val="RESUMEN UNIFICADO final  "/>
      <sheetName val="Hoja12"/>
      <sheetName val="LIBRO BANCO GASTOS OPERAC."/>
      <sheetName val="GASTOS OPERACIONALES"/>
      <sheetName val="Hoja14"/>
      <sheetName val="Hoja15"/>
      <sheetName val="Hoja16"/>
      <sheetName val="Hoja17"/>
      <sheetName val="Hoja18"/>
      <sheetName val="RESUMEN UNIFICADO  (2)"/>
      <sheetName val="Hoja19"/>
      <sheetName val="Hoja1"/>
      <sheetName val="Hoja2"/>
      <sheetName val="Hoja3"/>
      <sheetName val="Hoja4"/>
      <sheetName val="Hoja5"/>
      <sheetName val="Hoja6"/>
    </sheetNames>
    <sheetDataSet>
      <sheetData sheetId="0">
        <row r="229">
          <cell r="G229">
            <v>9120628.1600000001</v>
          </cell>
        </row>
      </sheetData>
      <sheetData sheetId="1"/>
      <sheetData sheetId="2"/>
      <sheetData sheetId="3">
        <row r="64">
          <cell r="G64">
            <v>1013856.36</v>
          </cell>
        </row>
      </sheetData>
      <sheetData sheetId="4"/>
      <sheetData sheetId="5"/>
      <sheetData sheetId="6">
        <row r="35">
          <cell r="C35">
            <v>46018196.970000006</v>
          </cell>
        </row>
      </sheetData>
      <sheetData sheetId="7"/>
      <sheetData sheetId="8">
        <row r="180">
          <cell r="G180">
            <v>54474703.440000005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view="pageLayout" topLeftCell="A133" zoomScaleNormal="100" workbookViewId="0">
      <selection activeCell="B196" sqref="B196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14" width="11.42578125" style="1"/>
    <col min="15" max="15" width="16.85546875" style="1" customWidth="1"/>
    <col min="16" max="16" width="18.140625" style="1" customWidth="1"/>
    <col min="17" max="234" width="11.42578125" style="1"/>
    <col min="235" max="235" width="59" style="1" customWidth="1"/>
    <col min="236" max="236" width="21" style="1" customWidth="1"/>
    <col min="237" max="237" width="19.28515625" style="1" customWidth="1"/>
    <col min="238" max="245" width="0" style="1" hidden="1" customWidth="1"/>
    <col min="246" max="246" width="13.7109375" style="1" bestFit="1" customWidth="1"/>
    <col min="247" max="247" width="14.7109375" style="1" customWidth="1"/>
    <col min="248" max="490" width="11.42578125" style="1"/>
    <col min="491" max="491" width="59" style="1" customWidth="1"/>
    <col min="492" max="492" width="21" style="1" customWidth="1"/>
    <col min="493" max="493" width="19.28515625" style="1" customWidth="1"/>
    <col min="494" max="501" width="0" style="1" hidden="1" customWidth="1"/>
    <col min="502" max="502" width="13.7109375" style="1" bestFit="1" customWidth="1"/>
    <col min="503" max="503" width="14.7109375" style="1" customWidth="1"/>
    <col min="504" max="746" width="11.42578125" style="1"/>
    <col min="747" max="747" width="59" style="1" customWidth="1"/>
    <col min="748" max="748" width="21" style="1" customWidth="1"/>
    <col min="749" max="749" width="19.28515625" style="1" customWidth="1"/>
    <col min="750" max="757" width="0" style="1" hidden="1" customWidth="1"/>
    <col min="758" max="758" width="13.7109375" style="1" bestFit="1" customWidth="1"/>
    <col min="759" max="759" width="14.7109375" style="1" customWidth="1"/>
    <col min="760" max="1002" width="11.42578125" style="1"/>
    <col min="1003" max="1003" width="59" style="1" customWidth="1"/>
    <col min="1004" max="1004" width="21" style="1" customWidth="1"/>
    <col min="1005" max="1005" width="19.28515625" style="1" customWidth="1"/>
    <col min="1006" max="1013" width="0" style="1" hidden="1" customWidth="1"/>
    <col min="1014" max="1014" width="13.7109375" style="1" bestFit="1" customWidth="1"/>
    <col min="1015" max="1015" width="14.7109375" style="1" customWidth="1"/>
    <col min="1016" max="1258" width="11.42578125" style="1"/>
    <col min="1259" max="1259" width="59" style="1" customWidth="1"/>
    <col min="1260" max="1260" width="21" style="1" customWidth="1"/>
    <col min="1261" max="1261" width="19.28515625" style="1" customWidth="1"/>
    <col min="1262" max="1269" width="0" style="1" hidden="1" customWidth="1"/>
    <col min="1270" max="1270" width="13.7109375" style="1" bestFit="1" customWidth="1"/>
    <col min="1271" max="1271" width="14.7109375" style="1" customWidth="1"/>
    <col min="1272" max="1514" width="11.42578125" style="1"/>
    <col min="1515" max="1515" width="59" style="1" customWidth="1"/>
    <col min="1516" max="1516" width="21" style="1" customWidth="1"/>
    <col min="1517" max="1517" width="19.28515625" style="1" customWidth="1"/>
    <col min="1518" max="1525" width="0" style="1" hidden="1" customWidth="1"/>
    <col min="1526" max="1526" width="13.7109375" style="1" bestFit="1" customWidth="1"/>
    <col min="1527" max="1527" width="14.7109375" style="1" customWidth="1"/>
    <col min="1528" max="1770" width="11.42578125" style="1"/>
    <col min="1771" max="1771" width="59" style="1" customWidth="1"/>
    <col min="1772" max="1772" width="21" style="1" customWidth="1"/>
    <col min="1773" max="1773" width="19.28515625" style="1" customWidth="1"/>
    <col min="1774" max="1781" width="0" style="1" hidden="1" customWidth="1"/>
    <col min="1782" max="1782" width="13.7109375" style="1" bestFit="1" customWidth="1"/>
    <col min="1783" max="1783" width="14.7109375" style="1" customWidth="1"/>
    <col min="1784" max="2026" width="11.42578125" style="1"/>
    <col min="2027" max="2027" width="59" style="1" customWidth="1"/>
    <col min="2028" max="2028" width="21" style="1" customWidth="1"/>
    <col min="2029" max="2029" width="19.28515625" style="1" customWidth="1"/>
    <col min="2030" max="2037" width="0" style="1" hidden="1" customWidth="1"/>
    <col min="2038" max="2038" width="13.7109375" style="1" bestFit="1" customWidth="1"/>
    <col min="2039" max="2039" width="14.7109375" style="1" customWidth="1"/>
    <col min="2040" max="2282" width="11.42578125" style="1"/>
    <col min="2283" max="2283" width="59" style="1" customWidth="1"/>
    <col min="2284" max="2284" width="21" style="1" customWidth="1"/>
    <col min="2285" max="2285" width="19.28515625" style="1" customWidth="1"/>
    <col min="2286" max="2293" width="0" style="1" hidden="1" customWidth="1"/>
    <col min="2294" max="2294" width="13.7109375" style="1" bestFit="1" customWidth="1"/>
    <col min="2295" max="2295" width="14.7109375" style="1" customWidth="1"/>
    <col min="2296" max="2538" width="11.42578125" style="1"/>
    <col min="2539" max="2539" width="59" style="1" customWidth="1"/>
    <col min="2540" max="2540" width="21" style="1" customWidth="1"/>
    <col min="2541" max="2541" width="19.28515625" style="1" customWidth="1"/>
    <col min="2542" max="2549" width="0" style="1" hidden="1" customWidth="1"/>
    <col min="2550" max="2550" width="13.7109375" style="1" bestFit="1" customWidth="1"/>
    <col min="2551" max="2551" width="14.7109375" style="1" customWidth="1"/>
    <col min="2552" max="2794" width="11.42578125" style="1"/>
    <col min="2795" max="2795" width="59" style="1" customWidth="1"/>
    <col min="2796" max="2796" width="21" style="1" customWidth="1"/>
    <col min="2797" max="2797" width="19.28515625" style="1" customWidth="1"/>
    <col min="2798" max="2805" width="0" style="1" hidden="1" customWidth="1"/>
    <col min="2806" max="2806" width="13.7109375" style="1" bestFit="1" customWidth="1"/>
    <col min="2807" max="2807" width="14.7109375" style="1" customWidth="1"/>
    <col min="2808" max="3050" width="11.42578125" style="1"/>
    <col min="3051" max="3051" width="59" style="1" customWidth="1"/>
    <col min="3052" max="3052" width="21" style="1" customWidth="1"/>
    <col min="3053" max="3053" width="19.28515625" style="1" customWidth="1"/>
    <col min="3054" max="3061" width="0" style="1" hidden="1" customWidth="1"/>
    <col min="3062" max="3062" width="13.7109375" style="1" bestFit="1" customWidth="1"/>
    <col min="3063" max="3063" width="14.7109375" style="1" customWidth="1"/>
    <col min="3064" max="3306" width="11.42578125" style="1"/>
    <col min="3307" max="3307" width="59" style="1" customWidth="1"/>
    <col min="3308" max="3308" width="21" style="1" customWidth="1"/>
    <col min="3309" max="3309" width="19.28515625" style="1" customWidth="1"/>
    <col min="3310" max="3317" width="0" style="1" hidden="1" customWidth="1"/>
    <col min="3318" max="3318" width="13.7109375" style="1" bestFit="1" customWidth="1"/>
    <col min="3319" max="3319" width="14.7109375" style="1" customWidth="1"/>
    <col min="3320" max="3562" width="11.42578125" style="1"/>
    <col min="3563" max="3563" width="59" style="1" customWidth="1"/>
    <col min="3564" max="3564" width="21" style="1" customWidth="1"/>
    <col min="3565" max="3565" width="19.28515625" style="1" customWidth="1"/>
    <col min="3566" max="3573" width="0" style="1" hidden="1" customWidth="1"/>
    <col min="3574" max="3574" width="13.7109375" style="1" bestFit="1" customWidth="1"/>
    <col min="3575" max="3575" width="14.7109375" style="1" customWidth="1"/>
    <col min="3576" max="3818" width="11.42578125" style="1"/>
    <col min="3819" max="3819" width="59" style="1" customWidth="1"/>
    <col min="3820" max="3820" width="21" style="1" customWidth="1"/>
    <col min="3821" max="3821" width="19.28515625" style="1" customWidth="1"/>
    <col min="3822" max="3829" width="0" style="1" hidden="1" customWidth="1"/>
    <col min="3830" max="3830" width="13.7109375" style="1" bestFit="1" customWidth="1"/>
    <col min="3831" max="3831" width="14.7109375" style="1" customWidth="1"/>
    <col min="3832" max="4074" width="11.42578125" style="1"/>
    <col min="4075" max="4075" width="59" style="1" customWidth="1"/>
    <col min="4076" max="4076" width="21" style="1" customWidth="1"/>
    <col min="4077" max="4077" width="19.28515625" style="1" customWidth="1"/>
    <col min="4078" max="4085" width="0" style="1" hidden="1" customWidth="1"/>
    <col min="4086" max="4086" width="13.7109375" style="1" bestFit="1" customWidth="1"/>
    <col min="4087" max="4087" width="14.7109375" style="1" customWidth="1"/>
    <col min="4088" max="4330" width="11.42578125" style="1"/>
    <col min="4331" max="4331" width="59" style="1" customWidth="1"/>
    <col min="4332" max="4332" width="21" style="1" customWidth="1"/>
    <col min="4333" max="4333" width="19.28515625" style="1" customWidth="1"/>
    <col min="4334" max="4341" width="0" style="1" hidden="1" customWidth="1"/>
    <col min="4342" max="4342" width="13.7109375" style="1" bestFit="1" customWidth="1"/>
    <col min="4343" max="4343" width="14.7109375" style="1" customWidth="1"/>
    <col min="4344" max="4586" width="11.42578125" style="1"/>
    <col min="4587" max="4587" width="59" style="1" customWidth="1"/>
    <col min="4588" max="4588" width="21" style="1" customWidth="1"/>
    <col min="4589" max="4589" width="19.28515625" style="1" customWidth="1"/>
    <col min="4590" max="4597" width="0" style="1" hidden="1" customWidth="1"/>
    <col min="4598" max="4598" width="13.7109375" style="1" bestFit="1" customWidth="1"/>
    <col min="4599" max="4599" width="14.7109375" style="1" customWidth="1"/>
    <col min="4600" max="4842" width="11.42578125" style="1"/>
    <col min="4843" max="4843" width="59" style="1" customWidth="1"/>
    <col min="4844" max="4844" width="21" style="1" customWidth="1"/>
    <col min="4845" max="4845" width="19.28515625" style="1" customWidth="1"/>
    <col min="4846" max="4853" width="0" style="1" hidden="1" customWidth="1"/>
    <col min="4854" max="4854" width="13.7109375" style="1" bestFit="1" customWidth="1"/>
    <col min="4855" max="4855" width="14.7109375" style="1" customWidth="1"/>
    <col min="4856" max="5098" width="11.42578125" style="1"/>
    <col min="5099" max="5099" width="59" style="1" customWidth="1"/>
    <col min="5100" max="5100" width="21" style="1" customWidth="1"/>
    <col min="5101" max="5101" width="19.28515625" style="1" customWidth="1"/>
    <col min="5102" max="5109" width="0" style="1" hidden="1" customWidth="1"/>
    <col min="5110" max="5110" width="13.7109375" style="1" bestFit="1" customWidth="1"/>
    <col min="5111" max="5111" width="14.7109375" style="1" customWidth="1"/>
    <col min="5112" max="5354" width="11.42578125" style="1"/>
    <col min="5355" max="5355" width="59" style="1" customWidth="1"/>
    <col min="5356" max="5356" width="21" style="1" customWidth="1"/>
    <col min="5357" max="5357" width="19.28515625" style="1" customWidth="1"/>
    <col min="5358" max="5365" width="0" style="1" hidden="1" customWidth="1"/>
    <col min="5366" max="5366" width="13.7109375" style="1" bestFit="1" customWidth="1"/>
    <col min="5367" max="5367" width="14.7109375" style="1" customWidth="1"/>
    <col min="5368" max="5610" width="11.42578125" style="1"/>
    <col min="5611" max="5611" width="59" style="1" customWidth="1"/>
    <col min="5612" max="5612" width="21" style="1" customWidth="1"/>
    <col min="5613" max="5613" width="19.28515625" style="1" customWidth="1"/>
    <col min="5614" max="5621" width="0" style="1" hidden="1" customWidth="1"/>
    <col min="5622" max="5622" width="13.7109375" style="1" bestFit="1" customWidth="1"/>
    <col min="5623" max="5623" width="14.7109375" style="1" customWidth="1"/>
    <col min="5624" max="5866" width="11.42578125" style="1"/>
    <col min="5867" max="5867" width="59" style="1" customWidth="1"/>
    <col min="5868" max="5868" width="21" style="1" customWidth="1"/>
    <col min="5869" max="5869" width="19.28515625" style="1" customWidth="1"/>
    <col min="5870" max="5877" width="0" style="1" hidden="1" customWidth="1"/>
    <col min="5878" max="5878" width="13.7109375" style="1" bestFit="1" customWidth="1"/>
    <col min="5879" max="5879" width="14.7109375" style="1" customWidth="1"/>
    <col min="5880" max="6122" width="11.42578125" style="1"/>
    <col min="6123" max="6123" width="59" style="1" customWidth="1"/>
    <col min="6124" max="6124" width="21" style="1" customWidth="1"/>
    <col min="6125" max="6125" width="19.28515625" style="1" customWidth="1"/>
    <col min="6126" max="6133" width="0" style="1" hidden="1" customWidth="1"/>
    <col min="6134" max="6134" width="13.7109375" style="1" bestFit="1" customWidth="1"/>
    <col min="6135" max="6135" width="14.7109375" style="1" customWidth="1"/>
    <col min="6136" max="6378" width="11.42578125" style="1"/>
    <col min="6379" max="6379" width="59" style="1" customWidth="1"/>
    <col min="6380" max="6380" width="21" style="1" customWidth="1"/>
    <col min="6381" max="6381" width="19.28515625" style="1" customWidth="1"/>
    <col min="6382" max="6389" width="0" style="1" hidden="1" customWidth="1"/>
    <col min="6390" max="6390" width="13.7109375" style="1" bestFit="1" customWidth="1"/>
    <col min="6391" max="6391" width="14.7109375" style="1" customWidth="1"/>
    <col min="6392" max="6634" width="11.42578125" style="1"/>
    <col min="6635" max="6635" width="59" style="1" customWidth="1"/>
    <col min="6636" max="6636" width="21" style="1" customWidth="1"/>
    <col min="6637" max="6637" width="19.28515625" style="1" customWidth="1"/>
    <col min="6638" max="6645" width="0" style="1" hidden="1" customWidth="1"/>
    <col min="6646" max="6646" width="13.7109375" style="1" bestFit="1" customWidth="1"/>
    <col min="6647" max="6647" width="14.7109375" style="1" customWidth="1"/>
    <col min="6648" max="6890" width="11.42578125" style="1"/>
    <col min="6891" max="6891" width="59" style="1" customWidth="1"/>
    <col min="6892" max="6892" width="21" style="1" customWidth="1"/>
    <col min="6893" max="6893" width="19.28515625" style="1" customWidth="1"/>
    <col min="6894" max="6901" width="0" style="1" hidden="1" customWidth="1"/>
    <col min="6902" max="6902" width="13.7109375" style="1" bestFit="1" customWidth="1"/>
    <col min="6903" max="6903" width="14.7109375" style="1" customWidth="1"/>
    <col min="6904" max="7146" width="11.42578125" style="1"/>
    <col min="7147" max="7147" width="59" style="1" customWidth="1"/>
    <col min="7148" max="7148" width="21" style="1" customWidth="1"/>
    <col min="7149" max="7149" width="19.28515625" style="1" customWidth="1"/>
    <col min="7150" max="7157" width="0" style="1" hidden="1" customWidth="1"/>
    <col min="7158" max="7158" width="13.7109375" style="1" bestFit="1" customWidth="1"/>
    <col min="7159" max="7159" width="14.7109375" style="1" customWidth="1"/>
    <col min="7160" max="7402" width="11.42578125" style="1"/>
    <col min="7403" max="7403" width="59" style="1" customWidth="1"/>
    <col min="7404" max="7404" width="21" style="1" customWidth="1"/>
    <col min="7405" max="7405" width="19.28515625" style="1" customWidth="1"/>
    <col min="7406" max="7413" width="0" style="1" hidden="1" customWidth="1"/>
    <col min="7414" max="7414" width="13.7109375" style="1" bestFit="1" customWidth="1"/>
    <col min="7415" max="7415" width="14.7109375" style="1" customWidth="1"/>
    <col min="7416" max="7658" width="11.42578125" style="1"/>
    <col min="7659" max="7659" width="59" style="1" customWidth="1"/>
    <col min="7660" max="7660" width="21" style="1" customWidth="1"/>
    <col min="7661" max="7661" width="19.28515625" style="1" customWidth="1"/>
    <col min="7662" max="7669" width="0" style="1" hidden="1" customWidth="1"/>
    <col min="7670" max="7670" width="13.7109375" style="1" bestFit="1" customWidth="1"/>
    <col min="7671" max="7671" width="14.7109375" style="1" customWidth="1"/>
    <col min="7672" max="7914" width="11.42578125" style="1"/>
    <col min="7915" max="7915" width="59" style="1" customWidth="1"/>
    <col min="7916" max="7916" width="21" style="1" customWidth="1"/>
    <col min="7917" max="7917" width="19.28515625" style="1" customWidth="1"/>
    <col min="7918" max="7925" width="0" style="1" hidden="1" customWidth="1"/>
    <col min="7926" max="7926" width="13.7109375" style="1" bestFit="1" customWidth="1"/>
    <col min="7927" max="7927" width="14.7109375" style="1" customWidth="1"/>
    <col min="7928" max="8170" width="11.42578125" style="1"/>
    <col min="8171" max="8171" width="59" style="1" customWidth="1"/>
    <col min="8172" max="8172" width="21" style="1" customWidth="1"/>
    <col min="8173" max="8173" width="19.28515625" style="1" customWidth="1"/>
    <col min="8174" max="8181" width="0" style="1" hidden="1" customWidth="1"/>
    <col min="8182" max="8182" width="13.7109375" style="1" bestFit="1" customWidth="1"/>
    <col min="8183" max="8183" width="14.7109375" style="1" customWidth="1"/>
    <col min="8184" max="8426" width="11.42578125" style="1"/>
    <col min="8427" max="8427" width="59" style="1" customWidth="1"/>
    <col min="8428" max="8428" width="21" style="1" customWidth="1"/>
    <col min="8429" max="8429" width="19.28515625" style="1" customWidth="1"/>
    <col min="8430" max="8437" width="0" style="1" hidden="1" customWidth="1"/>
    <col min="8438" max="8438" width="13.7109375" style="1" bestFit="1" customWidth="1"/>
    <col min="8439" max="8439" width="14.7109375" style="1" customWidth="1"/>
    <col min="8440" max="8682" width="11.42578125" style="1"/>
    <col min="8683" max="8683" width="59" style="1" customWidth="1"/>
    <col min="8684" max="8684" width="21" style="1" customWidth="1"/>
    <col min="8685" max="8685" width="19.28515625" style="1" customWidth="1"/>
    <col min="8686" max="8693" width="0" style="1" hidden="1" customWidth="1"/>
    <col min="8694" max="8694" width="13.7109375" style="1" bestFit="1" customWidth="1"/>
    <col min="8695" max="8695" width="14.7109375" style="1" customWidth="1"/>
    <col min="8696" max="8938" width="11.42578125" style="1"/>
    <col min="8939" max="8939" width="59" style="1" customWidth="1"/>
    <col min="8940" max="8940" width="21" style="1" customWidth="1"/>
    <col min="8941" max="8941" width="19.28515625" style="1" customWidth="1"/>
    <col min="8942" max="8949" width="0" style="1" hidden="1" customWidth="1"/>
    <col min="8950" max="8950" width="13.7109375" style="1" bestFit="1" customWidth="1"/>
    <col min="8951" max="8951" width="14.7109375" style="1" customWidth="1"/>
    <col min="8952" max="9194" width="11.42578125" style="1"/>
    <col min="9195" max="9195" width="59" style="1" customWidth="1"/>
    <col min="9196" max="9196" width="21" style="1" customWidth="1"/>
    <col min="9197" max="9197" width="19.28515625" style="1" customWidth="1"/>
    <col min="9198" max="9205" width="0" style="1" hidden="1" customWidth="1"/>
    <col min="9206" max="9206" width="13.7109375" style="1" bestFit="1" customWidth="1"/>
    <col min="9207" max="9207" width="14.7109375" style="1" customWidth="1"/>
    <col min="9208" max="9450" width="11.42578125" style="1"/>
    <col min="9451" max="9451" width="59" style="1" customWidth="1"/>
    <col min="9452" max="9452" width="21" style="1" customWidth="1"/>
    <col min="9453" max="9453" width="19.28515625" style="1" customWidth="1"/>
    <col min="9454" max="9461" width="0" style="1" hidden="1" customWidth="1"/>
    <col min="9462" max="9462" width="13.7109375" style="1" bestFit="1" customWidth="1"/>
    <col min="9463" max="9463" width="14.7109375" style="1" customWidth="1"/>
    <col min="9464" max="9706" width="11.42578125" style="1"/>
    <col min="9707" max="9707" width="59" style="1" customWidth="1"/>
    <col min="9708" max="9708" width="21" style="1" customWidth="1"/>
    <col min="9709" max="9709" width="19.28515625" style="1" customWidth="1"/>
    <col min="9710" max="9717" width="0" style="1" hidden="1" customWidth="1"/>
    <col min="9718" max="9718" width="13.7109375" style="1" bestFit="1" customWidth="1"/>
    <col min="9719" max="9719" width="14.7109375" style="1" customWidth="1"/>
    <col min="9720" max="9962" width="11.42578125" style="1"/>
    <col min="9963" max="9963" width="59" style="1" customWidth="1"/>
    <col min="9964" max="9964" width="21" style="1" customWidth="1"/>
    <col min="9965" max="9965" width="19.28515625" style="1" customWidth="1"/>
    <col min="9966" max="9973" width="0" style="1" hidden="1" customWidth="1"/>
    <col min="9974" max="9974" width="13.7109375" style="1" bestFit="1" customWidth="1"/>
    <col min="9975" max="9975" width="14.7109375" style="1" customWidth="1"/>
    <col min="9976" max="10218" width="11.42578125" style="1"/>
    <col min="10219" max="10219" width="59" style="1" customWidth="1"/>
    <col min="10220" max="10220" width="21" style="1" customWidth="1"/>
    <col min="10221" max="10221" width="19.28515625" style="1" customWidth="1"/>
    <col min="10222" max="10229" width="0" style="1" hidden="1" customWidth="1"/>
    <col min="10230" max="10230" width="13.7109375" style="1" bestFit="1" customWidth="1"/>
    <col min="10231" max="10231" width="14.7109375" style="1" customWidth="1"/>
    <col min="10232" max="10474" width="11.42578125" style="1"/>
    <col min="10475" max="10475" width="59" style="1" customWidth="1"/>
    <col min="10476" max="10476" width="21" style="1" customWidth="1"/>
    <col min="10477" max="10477" width="19.28515625" style="1" customWidth="1"/>
    <col min="10478" max="10485" width="0" style="1" hidden="1" customWidth="1"/>
    <col min="10486" max="10486" width="13.7109375" style="1" bestFit="1" customWidth="1"/>
    <col min="10487" max="10487" width="14.7109375" style="1" customWidth="1"/>
    <col min="10488" max="10730" width="11.42578125" style="1"/>
    <col min="10731" max="10731" width="59" style="1" customWidth="1"/>
    <col min="10732" max="10732" width="21" style="1" customWidth="1"/>
    <col min="10733" max="10733" width="19.28515625" style="1" customWidth="1"/>
    <col min="10734" max="10741" width="0" style="1" hidden="1" customWidth="1"/>
    <col min="10742" max="10742" width="13.7109375" style="1" bestFit="1" customWidth="1"/>
    <col min="10743" max="10743" width="14.7109375" style="1" customWidth="1"/>
    <col min="10744" max="10986" width="11.42578125" style="1"/>
    <col min="10987" max="10987" width="59" style="1" customWidth="1"/>
    <col min="10988" max="10988" width="21" style="1" customWidth="1"/>
    <col min="10989" max="10989" width="19.28515625" style="1" customWidth="1"/>
    <col min="10990" max="10997" width="0" style="1" hidden="1" customWidth="1"/>
    <col min="10998" max="10998" width="13.7109375" style="1" bestFit="1" customWidth="1"/>
    <col min="10999" max="10999" width="14.7109375" style="1" customWidth="1"/>
    <col min="11000" max="11242" width="11.42578125" style="1"/>
    <col min="11243" max="11243" width="59" style="1" customWidth="1"/>
    <col min="11244" max="11244" width="21" style="1" customWidth="1"/>
    <col min="11245" max="11245" width="19.28515625" style="1" customWidth="1"/>
    <col min="11246" max="11253" width="0" style="1" hidden="1" customWidth="1"/>
    <col min="11254" max="11254" width="13.7109375" style="1" bestFit="1" customWidth="1"/>
    <col min="11255" max="11255" width="14.7109375" style="1" customWidth="1"/>
    <col min="11256" max="11498" width="11.42578125" style="1"/>
    <col min="11499" max="11499" width="59" style="1" customWidth="1"/>
    <col min="11500" max="11500" width="21" style="1" customWidth="1"/>
    <col min="11501" max="11501" width="19.28515625" style="1" customWidth="1"/>
    <col min="11502" max="11509" width="0" style="1" hidden="1" customWidth="1"/>
    <col min="11510" max="11510" width="13.7109375" style="1" bestFit="1" customWidth="1"/>
    <col min="11511" max="11511" width="14.7109375" style="1" customWidth="1"/>
    <col min="11512" max="11754" width="11.42578125" style="1"/>
    <col min="11755" max="11755" width="59" style="1" customWidth="1"/>
    <col min="11756" max="11756" width="21" style="1" customWidth="1"/>
    <col min="11757" max="11757" width="19.28515625" style="1" customWidth="1"/>
    <col min="11758" max="11765" width="0" style="1" hidden="1" customWidth="1"/>
    <col min="11766" max="11766" width="13.7109375" style="1" bestFit="1" customWidth="1"/>
    <col min="11767" max="11767" width="14.7109375" style="1" customWidth="1"/>
    <col min="11768" max="12010" width="11.42578125" style="1"/>
    <col min="12011" max="12011" width="59" style="1" customWidth="1"/>
    <col min="12012" max="12012" width="21" style="1" customWidth="1"/>
    <col min="12013" max="12013" width="19.28515625" style="1" customWidth="1"/>
    <col min="12014" max="12021" width="0" style="1" hidden="1" customWidth="1"/>
    <col min="12022" max="12022" width="13.7109375" style="1" bestFit="1" customWidth="1"/>
    <col min="12023" max="12023" width="14.7109375" style="1" customWidth="1"/>
    <col min="12024" max="12266" width="11.42578125" style="1"/>
    <col min="12267" max="12267" width="59" style="1" customWidth="1"/>
    <col min="12268" max="12268" width="21" style="1" customWidth="1"/>
    <col min="12269" max="12269" width="19.28515625" style="1" customWidth="1"/>
    <col min="12270" max="12277" width="0" style="1" hidden="1" customWidth="1"/>
    <col min="12278" max="12278" width="13.7109375" style="1" bestFit="1" customWidth="1"/>
    <col min="12279" max="12279" width="14.7109375" style="1" customWidth="1"/>
    <col min="12280" max="12522" width="11.42578125" style="1"/>
    <col min="12523" max="12523" width="59" style="1" customWidth="1"/>
    <col min="12524" max="12524" width="21" style="1" customWidth="1"/>
    <col min="12525" max="12525" width="19.28515625" style="1" customWidth="1"/>
    <col min="12526" max="12533" width="0" style="1" hidden="1" customWidth="1"/>
    <col min="12534" max="12534" width="13.7109375" style="1" bestFit="1" customWidth="1"/>
    <col min="12535" max="12535" width="14.7109375" style="1" customWidth="1"/>
    <col min="12536" max="12778" width="11.42578125" style="1"/>
    <col min="12779" max="12779" width="59" style="1" customWidth="1"/>
    <col min="12780" max="12780" width="21" style="1" customWidth="1"/>
    <col min="12781" max="12781" width="19.28515625" style="1" customWidth="1"/>
    <col min="12782" max="12789" width="0" style="1" hidden="1" customWidth="1"/>
    <col min="12790" max="12790" width="13.7109375" style="1" bestFit="1" customWidth="1"/>
    <col min="12791" max="12791" width="14.7109375" style="1" customWidth="1"/>
    <col min="12792" max="13034" width="11.42578125" style="1"/>
    <col min="13035" max="13035" width="59" style="1" customWidth="1"/>
    <col min="13036" max="13036" width="21" style="1" customWidth="1"/>
    <col min="13037" max="13037" width="19.28515625" style="1" customWidth="1"/>
    <col min="13038" max="13045" width="0" style="1" hidden="1" customWidth="1"/>
    <col min="13046" max="13046" width="13.7109375" style="1" bestFit="1" customWidth="1"/>
    <col min="13047" max="13047" width="14.7109375" style="1" customWidth="1"/>
    <col min="13048" max="13290" width="11.42578125" style="1"/>
    <col min="13291" max="13291" width="59" style="1" customWidth="1"/>
    <col min="13292" max="13292" width="21" style="1" customWidth="1"/>
    <col min="13293" max="13293" width="19.28515625" style="1" customWidth="1"/>
    <col min="13294" max="13301" width="0" style="1" hidden="1" customWidth="1"/>
    <col min="13302" max="13302" width="13.7109375" style="1" bestFit="1" customWidth="1"/>
    <col min="13303" max="13303" width="14.7109375" style="1" customWidth="1"/>
    <col min="13304" max="13546" width="11.42578125" style="1"/>
    <col min="13547" max="13547" width="59" style="1" customWidth="1"/>
    <col min="13548" max="13548" width="21" style="1" customWidth="1"/>
    <col min="13549" max="13549" width="19.28515625" style="1" customWidth="1"/>
    <col min="13550" max="13557" width="0" style="1" hidden="1" customWidth="1"/>
    <col min="13558" max="13558" width="13.7109375" style="1" bestFit="1" customWidth="1"/>
    <col min="13559" max="13559" width="14.7109375" style="1" customWidth="1"/>
    <col min="13560" max="13802" width="11.42578125" style="1"/>
    <col min="13803" max="13803" width="59" style="1" customWidth="1"/>
    <col min="13804" max="13804" width="21" style="1" customWidth="1"/>
    <col min="13805" max="13805" width="19.28515625" style="1" customWidth="1"/>
    <col min="13806" max="13813" width="0" style="1" hidden="1" customWidth="1"/>
    <col min="13814" max="13814" width="13.7109375" style="1" bestFit="1" customWidth="1"/>
    <col min="13815" max="13815" width="14.7109375" style="1" customWidth="1"/>
    <col min="13816" max="14058" width="11.42578125" style="1"/>
    <col min="14059" max="14059" width="59" style="1" customWidth="1"/>
    <col min="14060" max="14060" width="21" style="1" customWidth="1"/>
    <col min="14061" max="14061" width="19.28515625" style="1" customWidth="1"/>
    <col min="14062" max="14069" width="0" style="1" hidden="1" customWidth="1"/>
    <col min="14070" max="14070" width="13.7109375" style="1" bestFit="1" customWidth="1"/>
    <col min="14071" max="14071" width="14.7109375" style="1" customWidth="1"/>
    <col min="14072" max="14314" width="11.42578125" style="1"/>
    <col min="14315" max="14315" width="59" style="1" customWidth="1"/>
    <col min="14316" max="14316" width="21" style="1" customWidth="1"/>
    <col min="14317" max="14317" width="19.28515625" style="1" customWidth="1"/>
    <col min="14318" max="14325" width="0" style="1" hidden="1" customWidth="1"/>
    <col min="14326" max="14326" width="13.7109375" style="1" bestFit="1" customWidth="1"/>
    <col min="14327" max="14327" width="14.7109375" style="1" customWidth="1"/>
    <col min="14328" max="14570" width="11.42578125" style="1"/>
    <col min="14571" max="14571" width="59" style="1" customWidth="1"/>
    <col min="14572" max="14572" width="21" style="1" customWidth="1"/>
    <col min="14573" max="14573" width="19.28515625" style="1" customWidth="1"/>
    <col min="14574" max="14581" width="0" style="1" hidden="1" customWidth="1"/>
    <col min="14582" max="14582" width="13.7109375" style="1" bestFit="1" customWidth="1"/>
    <col min="14583" max="14583" width="14.7109375" style="1" customWidth="1"/>
    <col min="14584" max="14826" width="11.42578125" style="1"/>
    <col min="14827" max="14827" width="59" style="1" customWidth="1"/>
    <col min="14828" max="14828" width="21" style="1" customWidth="1"/>
    <col min="14829" max="14829" width="19.28515625" style="1" customWidth="1"/>
    <col min="14830" max="14837" width="0" style="1" hidden="1" customWidth="1"/>
    <col min="14838" max="14838" width="13.7109375" style="1" bestFit="1" customWidth="1"/>
    <col min="14839" max="14839" width="14.7109375" style="1" customWidth="1"/>
    <col min="14840" max="15082" width="11.42578125" style="1"/>
    <col min="15083" max="15083" width="59" style="1" customWidth="1"/>
    <col min="15084" max="15084" width="21" style="1" customWidth="1"/>
    <col min="15085" max="15085" width="19.28515625" style="1" customWidth="1"/>
    <col min="15086" max="15093" width="0" style="1" hidden="1" customWidth="1"/>
    <col min="15094" max="15094" width="13.7109375" style="1" bestFit="1" customWidth="1"/>
    <col min="15095" max="15095" width="14.7109375" style="1" customWidth="1"/>
    <col min="15096" max="15338" width="11.42578125" style="1"/>
    <col min="15339" max="15339" width="59" style="1" customWidth="1"/>
    <col min="15340" max="15340" width="21" style="1" customWidth="1"/>
    <col min="15341" max="15341" width="19.28515625" style="1" customWidth="1"/>
    <col min="15342" max="15349" width="0" style="1" hidden="1" customWidth="1"/>
    <col min="15350" max="15350" width="13.7109375" style="1" bestFit="1" customWidth="1"/>
    <col min="15351" max="15351" width="14.7109375" style="1" customWidth="1"/>
    <col min="15352" max="15594" width="11.42578125" style="1"/>
    <col min="15595" max="15595" width="59" style="1" customWidth="1"/>
    <col min="15596" max="15596" width="21" style="1" customWidth="1"/>
    <col min="15597" max="15597" width="19.28515625" style="1" customWidth="1"/>
    <col min="15598" max="15605" width="0" style="1" hidden="1" customWidth="1"/>
    <col min="15606" max="15606" width="13.7109375" style="1" bestFit="1" customWidth="1"/>
    <col min="15607" max="15607" width="14.7109375" style="1" customWidth="1"/>
    <col min="15608" max="15850" width="11.42578125" style="1"/>
    <col min="15851" max="15851" width="59" style="1" customWidth="1"/>
    <col min="15852" max="15852" width="21" style="1" customWidth="1"/>
    <col min="15853" max="15853" width="19.28515625" style="1" customWidth="1"/>
    <col min="15854" max="15861" width="0" style="1" hidden="1" customWidth="1"/>
    <col min="15862" max="15862" width="13.7109375" style="1" bestFit="1" customWidth="1"/>
    <col min="15863" max="15863" width="14.7109375" style="1" customWidth="1"/>
    <col min="15864" max="16384" width="11.42578125" style="1"/>
  </cols>
  <sheetData>
    <row r="1" spans="2:4" ht="15" x14ac:dyDescent="0.25">
      <c r="B1" s="109"/>
      <c r="C1" s="108"/>
      <c r="D1" s="91"/>
    </row>
    <row r="2" spans="2:4" ht="15" x14ac:dyDescent="0.25">
      <c r="B2" s="109"/>
      <c r="C2" s="108"/>
      <c r="D2" s="91"/>
    </row>
    <row r="3" spans="2:4" ht="15" x14ac:dyDescent="0.25">
      <c r="B3" s="109"/>
      <c r="C3" s="108"/>
      <c r="D3" s="91"/>
    </row>
    <row r="4" spans="2:4" x14ac:dyDescent="0.2">
      <c r="B4" s="107" t="s">
        <v>312</v>
      </c>
      <c r="C4" s="107"/>
      <c r="D4" s="107"/>
    </row>
    <row r="5" spans="2:4" ht="21" x14ac:dyDescent="0.35">
      <c r="B5" s="106" t="s">
        <v>311</v>
      </c>
      <c r="C5" s="106"/>
      <c r="D5" s="106"/>
    </row>
    <row r="6" spans="2:4" ht="17.25" x14ac:dyDescent="0.3">
      <c r="B6" s="105" t="s">
        <v>310</v>
      </c>
      <c r="C6" s="105"/>
      <c r="D6" s="105"/>
    </row>
    <row r="7" spans="2:4" ht="17.25" x14ac:dyDescent="0.3">
      <c r="B7" s="104" t="s">
        <v>309</v>
      </c>
      <c r="C7" s="104"/>
      <c r="D7" s="104"/>
    </row>
    <row r="8" spans="2:4" ht="15.75" x14ac:dyDescent="0.25">
      <c r="B8" s="103"/>
      <c r="C8" s="103"/>
      <c r="D8" s="103"/>
    </row>
    <row r="9" spans="2:4" ht="6.75" customHeight="1" x14ac:dyDescent="0.25">
      <c r="B9" s="102"/>
      <c r="C9" s="101"/>
      <c r="D9" s="100"/>
    </row>
    <row r="10" spans="2:4" ht="18.75" x14ac:dyDescent="0.3">
      <c r="B10" s="99" t="s">
        <v>308</v>
      </c>
      <c r="C10" s="99"/>
      <c r="D10" s="99"/>
    </row>
    <row r="11" spans="2:4" ht="14.25" customHeight="1" x14ac:dyDescent="0.2">
      <c r="B11" s="98" t="s">
        <v>307</v>
      </c>
      <c r="C11" s="98"/>
      <c r="D11" s="98"/>
    </row>
    <row r="12" spans="2:4" x14ac:dyDescent="0.2">
      <c r="B12" s="97" t="s">
        <v>0</v>
      </c>
      <c r="C12" s="97"/>
      <c r="D12" s="97"/>
    </row>
    <row r="13" spans="2:4" ht="9" customHeight="1" x14ac:dyDescent="0.2">
      <c r="B13" s="96"/>
      <c r="C13" s="11"/>
      <c r="D13" s="95"/>
    </row>
    <row r="14" spans="2:4" ht="12.75" customHeight="1" x14ac:dyDescent="0.25">
      <c r="B14" s="94" t="s">
        <v>306</v>
      </c>
      <c r="C14" s="88"/>
      <c r="D14" s="91"/>
    </row>
    <row r="15" spans="2:4" ht="3.75" customHeight="1" x14ac:dyDescent="0.25">
      <c r="B15" s="93"/>
      <c r="C15" s="88"/>
      <c r="D15" s="91"/>
    </row>
    <row r="16" spans="2:4" ht="15" x14ac:dyDescent="0.25">
      <c r="B16" s="92" t="s">
        <v>305</v>
      </c>
      <c r="C16" s="88">
        <f>+[1]EJECUCION!C35</f>
        <v>46018196.970000006</v>
      </c>
      <c r="D16" s="91"/>
    </row>
    <row r="17" spans="1:12" ht="15" x14ac:dyDescent="0.25">
      <c r="B17" s="92" t="s">
        <v>304</v>
      </c>
      <c r="C17" s="88">
        <f>+'[1]LIBRO BANCO PPC '!G64</f>
        <v>1013856.36</v>
      </c>
      <c r="D17" s="91"/>
    </row>
    <row r="18" spans="1:12" ht="15" x14ac:dyDescent="0.25">
      <c r="B18" s="92" t="s">
        <v>303</v>
      </c>
      <c r="C18" s="88">
        <f>+'[1]LIBRO BANCO CONALECHE '!G229</f>
        <v>9120628.1600000001</v>
      </c>
      <c r="D18" s="91"/>
    </row>
    <row r="19" spans="1:12" ht="15" x14ac:dyDescent="0.25">
      <c r="B19" s="92" t="s">
        <v>302</v>
      </c>
      <c r="C19" s="88">
        <v>0</v>
      </c>
      <c r="D19" s="91"/>
    </row>
    <row r="20" spans="1:12" ht="13.5" thickBot="1" x14ac:dyDescent="0.25">
      <c r="B20" s="89" t="s">
        <v>301</v>
      </c>
      <c r="C20" s="88"/>
      <c r="D20" s="90">
        <f>SUM(C16:C19)</f>
        <v>56152681.49000001</v>
      </c>
    </row>
    <row r="21" spans="1:12" x14ac:dyDescent="0.2">
      <c r="B21" s="89"/>
      <c r="C21" s="88"/>
      <c r="D21" s="11"/>
    </row>
    <row r="22" spans="1:12" ht="14.25" customHeight="1" x14ac:dyDescent="0.25">
      <c r="A22" s="84" t="s">
        <v>300</v>
      </c>
      <c r="B22" s="87" t="s">
        <v>299</v>
      </c>
      <c r="C22" s="86"/>
      <c r="D22" s="85"/>
      <c r="E22" s="4" t="s">
        <v>298</v>
      </c>
      <c r="F22" s="4"/>
      <c r="G22" s="4"/>
      <c r="H22" s="4"/>
      <c r="I22" s="4"/>
      <c r="J22" s="4"/>
      <c r="K22" s="4"/>
      <c r="L22" s="4"/>
    </row>
    <row r="23" spans="1:12" ht="19.5" customHeight="1" x14ac:dyDescent="0.2">
      <c r="A23" s="31" t="s">
        <v>297</v>
      </c>
      <c r="B23" s="37" t="s">
        <v>296</v>
      </c>
      <c r="C23" s="35">
        <v>41806471.549999997</v>
      </c>
      <c r="D23" s="1"/>
    </row>
    <row r="24" spans="1:12" ht="19.5" customHeight="1" thickBot="1" x14ac:dyDescent="0.3">
      <c r="A24" s="84" t="s">
        <v>295</v>
      </c>
      <c r="B24" s="83" t="s">
        <v>294</v>
      </c>
      <c r="C24" s="82">
        <v>34644302.780000001</v>
      </c>
      <c r="D24" s="1"/>
      <c r="E24" s="81" t="s">
        <v>293</v>
      </c>
      <c r="F24" s="74">
        <v>1122</v>
      </c>
      <c r="G24" s="77">
        <v>13095868.68</v>
      </c>
      <c r="H24" s="80" t="s">
        <v>289</v>
      </c>
      <c r="I24" s="80" t="s">
        <v>288</v>
      </c>
      <c r="J24" s="79">
        <v>5805023.1399999997</v>
      </c>
    </row>
    <row r="25" spans="1:12" ht="17.25" customHeight="1" thickBot="1" x14ac:dyDescent="0.3">
      <c r="A25" s="48" t="s">
        <v>292</v>
      </c>
      <c r="B25" s="49" t="s">
        <v>291</v>
      </c>
      <c r="C25" s="51">
        <v>26550667.620000001</v>
      </c>
      <c r="D25" s="1"/>
      <c r="E25" s="68" t="s">
        <v>290</v>
      </c>
      <c r="F25" s="74">
        <v>1222</v>
      </c>
      <c r="G25" s="77">
        <v>655669.49</v>
      </c>
      <c r="H25" s="80" t="s">
        <v>286</v>
      </c>
      <c r="I25" s="80" t="s">
        <v>285</v>
      </c>
      <c r="J25" s="79">
        <v>4114403.8</v>
      </c>
    </row>
    <row r="26" spans="1:12" s="4" customFormat="1" ht="17.25" customHeight="1" thickBot="1" x14ac:dyDescent="0.3">
      <c r="A26" s="48" t="s">
        <v>289</v>
      </c>
      <c r="B26" s="49" t="s">
        <v>288</v>
      </c>
      <c r="C26" s="51">
        <v>7781335.1600000001</v>
      </c>
      <c r="D26" s="1"/>
      <c r="E26" s="68" t="s">
        <v>287</v>
      </c>
      <c r="F26" s="74">
        <v>1224</v>
      </c>
      <c r="G26" s="77">
        <v>2009500</v>
      </c>
      <c r="H26" s="73" t="s">
        <v>259</v>
      </c>
      <c r="I26" s="73" t="s">
        <v>258</v>
      </c>
      <c r="J26" s="72">
        <v>3868608.32</v>
      </c>
    </row>
    <row r="27" spans="1:12" s="4" customFormat="1" ht="17.25" customHeight="1" thickBot="1" x14ac:dyDescent="0.3">
      <c r="A27" s="48" t="s">
        <v>286</v>
      </c>
      <c r="B27" s="49" t="s">
        <v>285</v>
      </c>
      <c r="C27" s="51">
        <v>312300</v>
      </c>
      <c r="E27" s="68" t="s">
        <v>284</v>
      </c>
      <c r="F27" s="74">
        <v>1225</v>
      </c>
      <c r="G27" s="77">
        <v>1318400</v>
      </c>
      <c r="H27" s="73" t="s">
        <v>257</v>
      </c>
      <c r="I27" s="73" t="s">
        <v>256</v>
      </c>
      <c r="J27" s="72">
        <v>3922459.54</v>
      </c>
    </row>
    <row r="28" spans="1:12" s="4" customFormat="1" ht="17.25" customHeight="1" thickBot="1" x14ac:dyDescent="0.3">
      <c r="A28" s="48" t="s">
        <v>283</v>
      </c>
      <c r="B28" s="49" t="s">
        <v>282</v>
      </c>
      <c r="C28" s="51" t="s">
        <v>6</v>
      </c>
      <c r="E28" s="68" t="s">
        <v>281</v>
      </c>
      <c r="F28" s="74">
        <v>1227</v>
      </c>
      <c r="G28" s="77">
        <v>199500</v>
      </c>
      <c r="H28" s="73" t="s">
        <v>255</v>
      </c>
      <c r="I28" s="73" t="s">
        <v>254</v>
      </c>
      <c r="J28" s="72">
        <v>665269.59</v>
      </c>
    </row>
    <row r="29" spans="1:12" s="78" customFormat="1" ht="17.25" customHeight="1" x14ac:dyDescent="0.2">
      <c r="A29" s="48" t="s">
        <v>280</v>
      </c>
      <c r="B29" s="49" t="s">
        <v>279</v>
      </c>
      <c r="C29" s="51" t="s">
        <v>6</v>
      </c>
      <c r="D29" s="4"/>
    </row>
    <row r="30" spans="1:12" s="4" customFormat="1" ht="17.25" customHeight="1" thickBot="1" x14ac:dyDescent="0.3">
      <c r="A30" s="48" t="s">
        <v>278</v>
      </c>
      <c r="B30" s="49" t="s">
        <v>277</v>
      </c>
      <c r="C30" s="51" t="s">
        <v>6</v>
      </c>
      <c r="D30" s="78"/>
      <c r="E30" s="68" t="s">
        <v>276</v>
      </c>
      <c r="F30" s="74">
        <v>1311</v>
      </c>
      <c r="G30" s="77">
        <v>1903857.16</v>
      </c>
      <c r="H30" s="73" t="s">
        <v>250</v>
      </c>
      <c r="I30" s="73" t="s">
        <v>249</v>
      </c>
      <c r="J30" s="72">
        <v>1695210.13</v>
      </c>
    </row>
    <row r="31" spans="1:12" s="4" customFormat="1" ht="17.25" customHeight="1" thickBot="1" x14ac:dyDescent="0.25">
      <c r="A31" s="58" t="s">
        <v>275</v>
      </c>
      <c r="B31" s="76" t="s">
        <v>274</v>
      </c>
      <c r="C31" s="42">
        <v>1824570</v>
      </c>
      <c r="E31" s="75" t="s">
        <v>273</v>
      </c>
      <c r="F31" s="74">
        <v>217</v>
      </c>
      <c r="G31" s="66">
        <v>16867</v>
      </c>
      <c r="H31" s="73" t="s">
        <v>175</v>
      </c>
      <c r="I31" s="73" t="s">
        <v>174</v>
      </c>
      <c r="J31" s="72">
        <v>4484</v>
      </c>
    </row>
    <row r="32" spans="1:12" s="4" customFormat="1" ht="17.25" customHeight="1" x14ac:dyDescent="0.25">
      <c r="A32" s="48" t="s">
        <v>272</v>
      </c>
      <c r="B32" s="49" t="s">
        <v>271</v>
      </c>
      <c r="C32" s="51">
        <v>1824570</v>
      </c>
      <c r="E32" s="68" t="s">
        <v>270</v>
      </c>
      <c r="G32" s="71"/>
    </row>
    <row r="33" spans="1:12" s="4" customFormat="1" ht="17.25" customHeight="1" x14ac:dyDescent="0.25">
      <c r="A33" s="31">
        <v>213</v>
      </c>
      <c r="B33" s="37" t="s">
        <v>269</v>
      </c>
      <c r="C33" s="35">
        <v>5939.2</v>
      </c>
      <c r="E33" s="68"/>
    </row>
    <row r="34" spans="1:12" s="4" customFormat="1" ht="17.25" customHeight="1" x14ac:dyDescent="0.25">
      <c r="A34" s="45" t="s">
        <v>268</v>
      </c>
      <c r="B34" s="26" t="s">
        <v>267</v>
      </c>
      <c r="C34" s="70"/>
      <c r="E34" s="68"/>
    </row>
    <row r="35" spans="1:12" s="4" customFormat="1" ht="17.25" customHeight="1" x14ac:dyDescent="0.25">
      <c r="A35" s="59" t="s">
        <v>266</v>
      </c>
      <c r="B35" s="43" t="s">
        <v>265</v>
      </c>
      <c r="C35" s="69" t="s">
        <v>6</v>
      </c>
      <c r="E35" s="68" t="s">
        <v>264</v>
      </c>
      <c r="F35" s="67">
        <v>3714</v>
      </c>
      <c r="G35" s="66">
        <v>600</v>
      </c>
    </row>
    <row r="36" spans="1:12" s="4" customFormat="1" ht="17.25" customHeight="1" x14ac:dyDescent="0.2">
      <c r="A36" s="62" t="s">
        <v>263</v>
      </c>
      <c r="B36" s="40" t="s">
        <v>262</v>
      </c>
      <c r="C36" s="51" t="s">
        <v>6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47" t="s">
        <v>261</v>
      </c>
      <c r="B37" s="43" t="s">
        <v>260</v>
      </c>
      <c r="C37" s="42">
        <v>5331659.57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48" t="s">
        <v>259</v>
      </c>
      <c r="B38" s="49" t="s">
        <v>258</v>
      </c>
      <c r="C38" s="51">
        <v>2468507.1800000002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48" t="s">
        <v>257</v>
      </c>
      <c r="B39" s="49" t="s">
        <v>256</v>
      </c>
      <c r="C39" s="51">
        <v>2439264.66</v>
      </c>
    </row>
    <row r="40" spans="1:12" s="4" customFormat="1" ht="17.25" customHeight="1" x14ac:dyDescent="0.2">
      <c r="A40" s="48" t="s">
        <v>255</v>
      </c>
      <c r="B40" s="49" t="s">
        <v>254</v>
      </c>
      <c r="C40" s="51">
        <v>423887.73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31">
        <v>2.2000000000000002</v>
      </c>
      <c r="B41" s="37" t="s">
        <v>253</v>
      </c>
      <c r="C41" s="35">
        <v>4501564.63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47" t="s">
        <v>252</v>
      </c>
      <c r="B42" s="43" t="s">
        <v>251</v>
      </c>
      <c r="C42" s="42">
        <v>1969088.19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48" t="s">
        <v>250</v>
      </c>
      <c r="B43" s="49" t="s">
        <v>249</v>
      </c>
      <c r="C43" s="51">
        <v>1490938.84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48" t="s">
        <v>248</v>
      </c>
      <c r="B44" s="49" t="s">
        <v>247</v>
      </c>
      <c r="C44" s="51">
        <v>245140.31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48" t="s">
        <v>246</v>
      </c>
      <c r="B45" s="49" t="s">
        <v>245</v>
      </c>
      <c r="C45" s="51">
        <v>216991.04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48" t="s">
        <v>244</v>
      </c>
      <c r="B46" s="49" t="s">
        <v>243</v>
      </c>
      <c r="C46" s="51" t="s">
        <v>6</v>
      </c>
      <c r="E46" s="1"/>
      <c r="F46" s="1"/>
      <c r="G46" s="1"/>
      <c r="H46" s="1"/>
      <c r="I46" s="1"/>
      <c r="J46" s="65"/>
      <c r="K46" s="64"/>
      <c r="L46" s="64"/>
    </row>
    <row r="47" spans="1:12" s="4" customFormat="1" ht="17.25" customHeight="1" x14ac:dyDescent="0.2">
      <c r="A47" s="48" t="s">
        <v>242</v>
      </c>
      <c r="B47" s="49" t="s">
        <v>241</v>
      </c>
      <c r="C47" s="51">
        <v>16018</v>
      </c>
      <c r="E47" s="1"/>
      <c r="F47" s="1"/>
      <c r="G47" s="1"/>
      <c r="H47" s="1"/>
      <c r="I47" s="1"/>
      <c r="J47" s="65"/>
      <c r="K47" s="64"/>
      <c r="L47" s="64"/>
    </row>
    <row r="48" spans="1:12" s="4" customFormat="1" ht="17.25" customHeight="1" x14ac:dyDescent="0.2">
      <c r="A48" s="48"/>
      <c r="B48" s="49"/>
      <c r="C48" s="51" t="s">
        <v>6</v>
      </c>
      <c r="E48" s="1"/>
      <c r="F48" s="1"/>
      <c r="G48" s="1"/>
      <c r="H48" s="1"/>
      <c r="I48" s="1"/>
      <c r="J48" s="65"/>
      <c r="K48" s="64"/>
      <c r="L48" s="64"/>
    </row>
    <row r="49" spans="1:12" s="4" customFormat="1" ht="17.25" customHeight="1" x14ac:dyDescent="0.2">
      <c r="A49" s="63" t="s">
        <v>240</v>
      </c>
      <c r="B49" s="43" t="s">
        <v>239</v>
      </c>
      <c r="C49" s="42">
        <v>90330.77</v>
      </c>
      <c r="E49" s="1"/>
      <c r="F49" s="1"/>
      <c r="G49" s="1"/>
      <c r="H49" s="1"/>
      <c r="I49" s="1"/>
      <c r="J49" s="65"/>
      <c r="K49" s="64"/>
      <c r="L49" s="64"/>
    </row>
    <row r="50" spans="1:12" s="4" customFormat="1" ht="17.25" customHeight="1" x14ac:dyDescent="0.2">
      <c r="A50" s="52" t="s">
        <v>238</v>
      </c>
      <c r="B50" s="49" t="s">
        <v>237</v>
      </c>
      <c r="C50" s="28">
        <v>89988.57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5" t="s">
        <v>236</v>
      </c>
      <c r="B51" s="26" t="s">
        <v>235</v>
      </c>
      <c r="C51" s="51">
        <v>342.2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63" t="s">
        <v>234</v>
      </c>
      <c r="B52" s="43" t="s">
        <v>233</v>
      </c>
      <c r="C52" s="42">
        <v>354220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48" t="s">
        <v>232</v>
      </c>
      <c r="B53" s="49" t="s">
        <v>231</v>
      </c>
      <c r="C53" s="51">
        <v>354220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27" t="s">
        <v>230</v>
      </c>
      <c r="B54" s="43" t="s">
        <v>229</v>
      </c>
      <c r="C54" s="42">
        <v>6500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5" t="s">
        <v>228</v>
      </c>
      <c r="B55" s="57" t="s">
        <v>227</v>
      </c>
      <c r="C55" s="28" t="s">
        <v>6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48" t="s">
        <v>226</v>
      </c>
      <c r="B56" s="26" t="s">
        <v>225</v>
      </c>
      <c r="C56" s="28" t="s">
        <v>6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48" t="s">
        <v>224</v>
      </c>
      <c r="B57" s="49" t="s">
        <v>223</v>
      </c>
      <c r="C57" s="28">
        <v>6500</v>
      </c>
      <c r="D57" s="4"/>
    </row>
    <row r="58" spans="1:12" ht="17.25" customHeight="1" x14ac:dyDescent="0.2">
      <c r="A58" s="59" t="s">
        <v>222</v>
      </c>
      <c r="B58" s="43" t="s">
        <v>221</v>
      </c>
      <c r="C58" s="28">
        <v>6000</v>
      </c>
      <c r="D58" s="1"/>
    </row>
    <row r="59" spans="1:12" ht="17.25" customHeight="1" x14ac:dyDescent="0.2">
      <c r="A59" s="62" t="s">
        <v>220</v>
      </c>
      <c r="B59" s="61" t="s">
        <v>219</v>
      </c>
      <c r="C59" s="28" t="s">
        <v>6</v>
      </c>
      <c r="D59" s="1"/>
    </row>
    <row r="60" spans="1:12" ht="17.25" customHeight="1" x14ac:dyDescent="0.2">
      <c r="A60" s="45" t="s">
        <v>218</v>
      </c>
      <c r="B60" s="26" t="s">
        <v>217</v>
      </c>
      <c r="C60" s="28">
        <v>6000</v>
      </c>
      <c r="D60" s="1"/>
    </row>
    <row r="61" spans="1:12" ht="17.25" customHeight="1" x14ac:dyDescent="0.2">
      <c r="A61" s="59" t="s">
        <v>216</v>
      </c>
      <c r="B61" s="43" t="s">
        <v>215</v>
      </c>
      <c r="C61" s="42">
        <v>1473884.34</v>
      </c>
      <c r="D61" s="1"/>
    </row>
    <row r="62" spans="1:12" ht="17.25" customHeight="1" x14ac:dyDescent="0.2">
      <c r="A62" s="27" t="s">
        <v>214</v>
      </c>
      <c r="B62" s="36" t="s">
        <v>213</v>
      </c>
      <c r="C62" s="28" t="s">
        <v>6</v>
      </c>
      <c r="D62" s="1"/>
    </row>
    <row r="63" spans="1:12" ht="17.25" customHeight="1" x14ac:dyDescent="0.2">
      <c r="A63" s="45" t="s">
        <v>212</v>
      </c>
      <c r="B63" s="26" t="s">
        <v>211</v>
      </c>
      <c r="C63" s="28">
        <v>1473884.34</v>
      </c>
      <c r="D63" s="1"/>
    </row>
    <row r="64" spans="1:12" ht="27" customHeight="1" x14ac:dyDescent="0.2">
      <c r="A64" s="59" t="s">
        <v>210</v>
      </c>
      <c r="B64" s="50" t="s">
        <v>209</v>
      </c>
      <c r="C64" s="42">
        <v>149164.06</v>
      </c>
      <c r="D64" s="1"/>
    </row>
    <row r="65" spans="1:4" ht="17.25" customHeight="1" x14ac:dyDescent="0.2">
      <c r="A65" s="48" t="s">
        <v>208</v>
      </c>
      <c r="B65" s="49" t="s">
        <v>207</v>
      </c>
      <c r="C65" s="28" t="s">
        <v>6</v>
      </c>
      <c r="D65" s="1"/>
    </row>
    <row r="66" spans="1:4" ht="17.25" customHeight="1" x14ac:dyDescent="0.2">
      <c r="A66" s="48" t="s">
        <v>206</v>
      </c>
      <c r="B66" s="49" t="s">
        <v>205</v>
      </c>
      <c r="C66" s="51">
        <v>149164.06</v>
      </c>
      <c r="D66" s="1"/>
    </row>
    <row r="67" spans="1:4" ht="17.25" customHeight="1" x14ac:dyDescent="0.2">
      <c r="A67" s="27" t="s">
        <v>204</v>
      </c>
      <c r="B67" s="50" t="s">
        <v>203</v>
      </c>
      <c r="C67" s="42">
        <v>267778.46999999997</v>
      </c>
      <c r="D67" s="1"/>
    </row>
    <row r="68" spans="1:4" ht="17.25" customHeight="1" x14ac:dyDescent="0.2">
      <c r="A68" s="48" t="s">
        <v>202</v>
      </c>
      <c r="B68" s="49" t="s">
        <v>201</v>
      </c>
      <c r="C68" s="51">
        <v>6059.53</v>
      </c>
      <c r="D68" s="1"/>
    </row>
    <row r="69" spans="1:4" ht="17.25" customHeight="1" x14ac:dyDescent="0.2">
      <c r="A69" s="48" t="s">
        <v>200</v>
      </c>
      <c r="B69" s="49" t="s">
        <v>199</v>
      </c>
      <c r="C69" s="51">
        <v>783100</v>
      </c>
      <c r="D69" s="1"/>
    </row>
    <row r="70" spans="1:4" ht="17.25" customHeight="1" x14ac:dyDescent="0.2">
      <c r="A70" s="48" t="s">
        <v>198</v>
      </c>
      <c r="B70" s="49" t="s">
        <v>197</v>
      </c>
      <c r="C70" s="51">
        <v>-521381.06</v>
      </c>
      <c r="D70" s="1"/>
    </row>
    <row r="71" spans="1:4" ht="17.25" customHeight="1" x14ac:dyDescent="0.2">
      <c r="A71" s="48"/>
      <c r="B71" s="49"/>
      <c r="C71" s="51" t="s">
        <v>6</v>
      </c>
      <c r="D71" s="1"/>
    </row>
    <row r="72" spans="1:4" ht="17.25" customHeight="1" x14ac:dyDescent="0.2">
      <c r="A72" s="27" t="s">
        <v>196</v>
      </c>
      <c r="B72" s="43" t="s">
        <v>195</v>
      </c>
      <c r="C72" s="42">
        <v>184598.8</v>
      </c>
      <c r="D72" s="1"/>
    </row>
    <row r="73" spans="1:4" ht="17.25" customHeight="1" x14ac:dyDescent="0.2">
      <c r="A73" s="48" t="s">
        <v>194</v>
      </c>
      <c r="B73" s="49" t="s">
        <v>193</v>
      </c>
      <c r="C73" s="51">
        <v>184598.8</v>
      </c>
      <c r="D73" s="1"/>
    </row>
    <row r="74" spans="1:4" ht="17.25" customHeight="1" x14ac:dyDescent="0.2">
      <c r="A74" s="59"/>
      <c r="B74" s="36"/>
      <c r="C74" s="28" t="s">
        <v>6</v>
      </c>
      <c r="D74" s="1"/>
    </row>
    <row r="75" spans="1:4" ht="17.25" customHeight="1" x14ac:dyDescent="0.2">
      <c r="A75" s="60">
        <v>2.2999999999999998</v>
      </c>
      <c r="B75" s="37" t="s">
        <v>192</v>
      </c>
      <c r="C75" s="35">
        <v>7512794.0800000001</v>
      </c>
      <c r="D75" s="1"/>
    </row>
    <row r="76" spans="1:4" ht="17.25" customHeight="1" x14ac:dyDescent="0.2">
      <c r="A76" s="59" t="s">
        <v>191</v>
      </c>
      <c r="B76" s="43" t="s">
        <v>190</v>
      </c>
      <c r="C76" s="42">
        <v>1593944.75</v>
      </c>
      <c r="D76" s="1"/>
    </row>
    <row r="77" spans="1:4" ht="17.25" customHeight="1" x14ac:dyDescent="0.2">
      <c r="A77" s="48" t="s">
        <v>189</v>
      </c>
      <c r="B77" s="49" t="s">
        <v>188</v>
      </c>
      <c r="C77" s="51">
        <v>18786.75</v>
      </c>
      <c r="D77" s="1"/>
    </row>
    <row r="78" spans="1:4" ht="17.25" customHeight="1" x14ac:dyDescent="0.2">
      <c r="A78" s="48" t="s">
        <v>187</v>
      </c>
      <c r="B78" s="49" t="s">
        <v>186</v>
      </c>
      <c r="C78" s="51">
        <v>1575158</v>
      </c>
      <c r="D78" s="1"/>
    </row>
    <row r="79" spans="1:4" ht="17.25" customHeight="1" x14ac:dyDescent="0.2">
      <c r="A79" s="41" t="s">
        <v>185</v>
      </c>
      <c r="B79" s="49" t="s">
        <v>184</v>
      </c>
      <c r="C79" s="51" t="s">
        <v>6</v>
      </c>
      <c r="D79" s="1"/>
    </row>
    <row r="80" spans="1:4" ht="17.25" customHeight="1" x14ac:dyDescent="0.2">
      <c r="A80" s="48" t="s">
        <v>183</v>
      </c>
      <c r="B80" s="49" t="s">
        <v>182</v>
      </c>
      <c r="C80" s="51" t="s">
        <v>6</v>
      </c>
      <c r="D80" s="1"/>
    </row>
    <row r="81" spans="1:4" ht="17.25" customHeight="1" x14ac:dyDescent="0.2">
      <c r="A81" s="47" t="s">
        <v>181</v>
      </c>
      <c r="B81" s="43" t="s">
        <v>180</v>
      </c>
      <c r="C81" s="42">
        <v>2117.9499999999998</v>
      </c>
      <c r="D81" s="1"/>
    </row>
    <row r="82" spans="1:4" ht="17.25" customHeight="1" x14ac:dyDescent="0.2">
      <c r="A82" s="52" t="s">
        <v>179</v>
      </c>
      <c r="B82" s="49" t="s">
        <v>178</v>
      </c>
      <c r="C82" s="51">
        <v>377.95</v>
      </c>
      <c r="D82" s="1"/>
    </row>
    <row r="83" spans="1:4" ht="17.25" customHeight="1" x14ac:dyDescent="0.2">
      <c r="A83" s="59" t="s">
        <v>177</v>
      </c>
      <c r="B83" s="36" t="s">
        <v>176</v>
      </c>
      <c r="C83" s="42" t="s">
        <v>6</v>
      </c>
      <c r="D83" s="1"/>
    </row>
    <row r="84" spans="1:4" ht="17.25" customHeight="1" x14ac:dyDescent="0.2">
      <c r="A84" s="48" t="s">
        <v>175</v>
      </c>
      <c r="B84" s="49" t="s">
        <v>174</v>
      </c>
      <c r="C84" s="42">
        <v>1740</v>
      </c>
      <c r="D84" s="1"/>
    </row>
    <row r="85" spans="1:4" ht="17.25" customHeight="1" x14ac:dyDescent="0.2">
      <c r="A85" s="47" t="s">
        <v>173</v>
      </c>
      <c r="B85" s="43" t="s">
        <v>172</v>
      </c>
      <c r="C85" s="42">
        <v>19945</v>
      </c>
      <c r="D85" s="1"/>
    </row>
    <row r="86" spans="1:4" ht="17.25" customHeight="1" x14ac:dyDescent="0.2">
      <c r="A86" s="45" t="s">
        <v>171</v>
      </c>
      <c r="B86" s="26" t="s">
        <v>170</v>
      </c>
      <c r="C86" s="51">
        <v>19500</v>
      </c>
      <c r="D86" s="1"/>
    </row>
    <row r="87" spans="1:4" ht="17.25" customHeight="1" x14ac:dyDescent="0.2">
      <c r="A87" s="48" t="s">
        <v>169</v>
      </c>
      <c r="B87" s="49" t="s">
        <v>168</v>
      </c>
      <c r="C87" s="51">
        <v>445</v>
      </c>
      <c r="D87" s="1"/>
    </row>
    <row r="88" spans="1:4" ht="17.25" customHeight="1" x14ac:dyDescent="0.2">
      <c r="A88" s="48" t="s">
        <v>167</v>
      </c>
      <c r="B88" s="49" t="s">
        <v>166</v>
      </c>
      <c r="C88" s="51" t="s">
        <v>6</v>
      </c>
      <c r="D88" s="1"/>
    </row>
    <row r="89" spans="1:4" ht="17.25" customHeight="1" x14ac:dyDescent="0.2">
      <c r="A89" s="55" t="s">
        <v>165</v>
      </c>
      <c r="B89" s="49" t="s">
        <v>164</v>
      </c>
      <c r="C89" s="51" t="s">
        <v>6</v>
      </c>
      <c r="D89" s="1"/>
    </row>
    <row r="90" spans="1:4" ht="17.25" customHeight="1" x14ac:dyDescent="0.2">
      <c r="A90" s="58" t="s">
        <v>163</v>
      </c>
      <c r="B90" s="57" t="s">
        <v>162</v>
      </c>
      <c r="C90" s="51" t="s">
        <v>6</v>
      </c>
      <c r="D90" s="1"/>
    </row>
    <row r="91" spans="1:4" ht="17.25" customHeight="1" x14ac:dyDescent="0.2">
      <c r="A91" s="47" t="s">
        <v>161</v>
      </c>
      <c r="B91" s="43" t="s">
        <v>160</v>
      </c>
      <c r="C91" s="42">
        <v>2755400</v>
      </c>
      <c r="D91" s="1"/>
    </row>
    <row r="92" spans="1:4" ht="17.25" customHeight="1" x14ac:dyDescent="0.2">
      <c r="A92" s="48" t="s">
        <v>159</v>
      </c>
      <c r="B92" s="26" t="s">
        <v>158</v>
      </c>
      <c r="C92" s="42" t="s">
        <v>6</v>
      </c>
      <c r="D92" s="1"/>
    </row>
    <row r="93" spans="1:4" ht="17.25" customHeight="1" x14ac:dyDescent="0.2">
      <c r="A93" s="48" t="s">
        <v>157</v>
      </c>
      <c r="B93" s="49" t="s">
        <v>156</v>
      </c>
      <c r="C93" s="51">
        <v>2755400</v>
      </c>
      <c r="D93" s="1"/>
    </row>
    <row r="94" spans="1:4" ht="17.25" customHeight="1" x14ac:dyDescent="0.2">
      <c r="A94" s="47" t="s">
        <v>155</v>
      </c>
      <c r="B94" s="43" t="s">
        <v>154</v>
      </c>
      <c r="C94" s="42">
        <v>6154.29</v>
      </c>
      <c r="D94" s="1"/>
    </row>
    <row r="95" spans="1:4" ht="17.25" customHeight="1" x14ac:dyDescent="0.2">
      <c r="A95" s="48" t="s">
        <v>153</v>
      </c>
      <c r="B95" s="49" t="s">
        <v>152</v>
      </c>
      <c r="C95" s="28">
        <v>2300</v>
      </c>
      <c r="D95" s="1"/>
    </row>
    <row r="96" spans="1:4" ht="17.25" customHeight="1" x14ac:dyDescent="0.2">
      <c r="A96" s="48" t="s">
        <v>151</v>
      </c>
      <c r="B96" s="49" t="s">
        <v>150</v>
      </c>
      <c r="C96" s="51" t="s">
        <v>6</v>
      </c>
      <c r="D96" s="1"/>
    </row>
    <row r="97" spans="1:4" ht="17.25" customHeight="1" x14ac:dyDescent="0.2">
      <c r="A97" s="48" t="s">
        <v>149</v>
      </c>
      <c r="B97" s="49" t="s">
        <v>148</v>
      </c>
      <c r="C97" s="51">
        <v>3854.29</v>
      </c>
      <c r="D97" s="1"/>
    </row>
    <row r="98" spans="1:4" ht="17.25" customHeight="1" x14ac:dyDescent="0.2">
      <c r="A98" s="48"/>
      <c r="B98" s="49"/>
      <c r="C98" s="51" t="s">
        <v>6</v>
      </c>
      <c r="D98" s="1"/>
    </row>
    <row r="99" spans="1:4" ht="17.25" customHeight="1" x14ac:dyDescent="0.2">
      <c r="A99" s="47" t="s">
        <v>147</v>
      </c>
      <c r="B99" s="50" t="s">
        <v>146</v>
      </c>
      <c r="C99" s="42">
        <v>8364.44</v>
      </c>
      <c r="D99" s="1"/>
    </row>
    <row r="100" spans="1:4" ht="17.25" customHeight="1" x14ac:dyDescent="0.2">
      <c r="A100" s="45" t="s">
        <v>145</v>
      </c>
      <c r="B100" s="26" t="s">
        <v>144</v>
      </c>
      <c r="C100" s="51">
        <v>1174</v>
      </c>
      <c r="D100" s="1"/>
    </row>
    <row r="101" spans="1:4" ht="17.25" customHeight="1" x14ac:dyDescent="0.2">
      <c r="A101" s="52" t="s">
        <v>143</v>
      </c>
      <c r="B101" s="49" t="s">
        <v>142</v>
      </c>
      <c r="C101" s="51" t="s">
        <v>6</v>
      </c>
      <c r="D101" s="1"/>
    </row>
    <row r="102" spans="1:4" ht="17.25" customHeight="1" x14ac:dyDescent="0.2">
      <c r="A102" s="48" t="s">
        <v>141</v>
      </c>
      <c r="B102" s="49" t="s">
        <v>140</v>
      </c>
      <c r="C102" s="51">
        <v>7190.44</v>
      </c>
      <c r="D102" s="1"/>
    </row>
    <row r="103" spans="1:4" ht="17.25" customHeight="1" x14ac:dyDescent="0.2">
      <c r="A103" s="47" t="s">
        <v>139</v>
      </c>
      <c r="B103" s="50" t="s">
        <v>138</v>
      </c>
      <c r="C103" s="42">
        <v>2487585.37</v>
      </c>
      <c r="D103" s="1"/>
    </row>
    <row r="104" spans="1:4" ht="17.25" customHeight="1" x14ac:dyDescent="0.2">
      <c r="A104" s="48" t="s">
        <v>137</v>
      </c>
      <c r="B104" s="49" t="s">
        <v>136</v>
      </c>
      <c r="C104" s="51">
        <v>2482958.4500000002</v>
      </c>
      <c r="D104" s="1"/>
    </row>
    <row r="105" spans="1:4" ht="17.25" customHeight="1" x14ac:dyDescent="0.2">
      <c r="A105" s="48" t="s">
        <v>135</v>
      </c>
      <c r="B105" s="49" t="s">
        <v>134</v>
      </c>
      <c r="C105" s="51">
        <v>4626.92</v>
      </c>
      <c r="D105" s="1"/>
    </row>
    <row r="106" spans="1:4" ht="24" customHeight="1" x14ac:dyDescent="0.2">
      <c r="A106" s="47" t="s">
        <v>133</v>
      </c>
      <c r="B106" s="50" t="s">
        <v>132</v>
      </c>
      <c r="C106" s="42" t="s">
        <v>6</v>
      </c>
      <c r="D106" s="1"/>
    </row>
    <row r="107" spans="1:4" ht="17.25" customHeight="1" x14ac:dyDescent="0.2">
      <c r="A107" s="47" t="s">
        <v>131</v>
      </c>
      <c r="B107" s="43" t="s">
        <v>130</v>
      </c>
      <c r="C107" s="42">
        <v>639282.28</v>
      </c>
      <c r="D107" s="1"/>
    </row>
    <row r="108" spans="1:4" ht="17.25" customHeight="1" x14ac:dyDescent="0.2">
      <c r="A108" s="48" t="s">
        <v>129</v>
      </c>
      <c r="B108" s="49" t="s">
        <v>128</v>
      </c>
      <c r="C108" s="51">
        <v>6097.72</v>
      </c>
      <c r="D108" s="1"/>
    </row>
    <row r="109" spans="1:4" ht="17.25" customHeight="1" x14ac:dyDescent="0.2">
      <c r="A109" s="48" t="s">
        <v>127</v>
      </c>
      <c r="B109" s="49" t="s">
        <v>126</v>
      </c>
      <c r="C109" s="51">
        <v>16832.5</v>
      </c>
      <c r="D109" s="1"/>
    </row>
    <row r="110" spans="1:4" ht="17.25" customHeight="1" x14ac:dyDescent="0.2">
      <c r="A110" s="48" t="s">
        <v>125</v>
      </c>
      <c r="B110" s="49" t="s">
        <v>124</v>
      </c>
      <c r="C110" s="51">
        <v>540094.82999999996</v>
      </c>
      <c r="D110" s="1"/>
    </row>
    <row r="111" spans="1:4" ht="17.25" customHeight="1" x14ac:dyDescent="0.2">
      <c r="A111" s="52" t="s">
        <v>123</v>
      </c>
      <c r="B111" s="49" t="s">
        <v>122</v>
      </c>
      <c r="C111" s="51">
        <v>2579</v>
      </c>
      <c r="D111" s="1"/>
    </row>
    <row r="112" spans="1:4" ht="17.25" customHeight="1" x14ac:dyDescent="0.2">
      <c r="A112" s="48" t="s">
        <v>121</v>
      </c>
      <c r="B112" s="49" t="s">
        <v>120</v>
      </c>
      <c r="C112" s="51">
        <v>17328.259999999998</v>
      </c>
      <c r="D112" s="1"/>
    </row>
    <row r="113" spans="1:4" ht="17.25" customHeight="1" x14ac:dyDescent="0.2">
      <c r="A113" s="48" t="s">
        <v>119</v>
      </c>
      <c r="B113" s="49" t="s">
        <v>118</v>
      </c>
      <c r="C113" s="51">
        <v>49608.99</v>
      </c>
      <c r="D113" s="1"/>
    </row>
    <row r="114" spans="1:4" ht="17.25" customHeight="1" x14ac:dyDescent="0.2">
      <c r="A114" s="48" t="s">
        <v>117</v>
      </c>
      <c r="B114" s="49" t="s">
        <v>116</v>
      </c>
      <c r="C114" s="51">
        <v>6740.98</v>
      </c>
      <c r="D114" s="1"/>
    </row>
    <row r="115" spans="1:4" ht="17.25" customHeight="1" x14ac:dyDescent="0.2">
      <c r="A115" s="48"/>
      <c r="B115" s="49"/>
      <c r="C115" s="51" t="s">
        <v>6</v>
      </c>
      <c r="D115" s="1"/>
    </row>
    <row r="116" spans="1:4" ht="17.25" customHeight="1" x14ac:dyDescent="0.2">
      <c r="A116" s="48"/>
      <c r="B116" s="49"/>
      <c r="C116" s="28" t="s">
        <v>6</v>
      </c>
      <c r="D116" s="1"/>
    </row>
    <row r="117" spans="1:4" ht="17.25" customHeight="1" x14ac:dyDescent="0.2">
      <c r="A117" s="31">
        <v>2.4</v>
      </c>
      <c r="B117" s="37" t="s">
        <v>115</v>
      </c>
      <c r="C117" s="35">
        <v>800</v>
      </c>
      <c r="D117" s="1"/>
    </row>
    <row r="118" spans="1:4" ht="17.25" customHeight="1" x14ac:dyDescent="0.2">
      <c r="A118" s="34" t="s">
        <v>114</v>
      </c>
      <c r="B118" s="43" t="s">
        <v>113</v>
      </c>
      <c r="C118" s="53">
        <v>800</v>
      </c>
      <c r="D118" s="1"/>
    </row>
    <row r="119" spans="1:4" ht="17.25" customHeight="1" x14ac:dyDescent="0.2">
      <c r="A119" s="34"/>
      <c r="B119" s="56" t="s">
        <v>94</v>
      </c>
      <c r="C119" s="53"/>
      <c r="D119" s="1"/>
    </row>
    <row r="120" spans="1:4" ht="17.25" customHeight="1" x14ac:dyDescent="0.2">
      <c r="A120" s="41" t="s">
        <v>98</v>
      </c>
      <c r="B120" s="49" t="s">
        <v>97</v>
      </c>
      <c r="C120" s="28" t="s">
        <v>6</v>
      </c>
      <c r="D120" s="1"/>
    </row>
    <row r="121" spans="1:4" ht="17.25" customHeight="1" x14ac:dyDescent="0.2">
      <c r="A121" s="55" t="s">
        <v>112</v>
      </c>
      <c r="B121" s="49" t="s">
        <v>111</v>
      </c>
      <c r="C121" s="28">
        <v>800</v>
      </c>
      <c r="D121" s="1"/>
    </row>
    <row r="122" spans="1:4" ht="17.25" customHeight="1" x14ac:dyDescent="0.2">
      <c r="A122" s="27" t="s">
        <v>110</v>
      </c>
      <c r="B122" s="33" t="s">
        <v>109</v>
      </c>
      <c r="C122" s="28" t="s">
        <v>6</v>
      </c>
      <c r="D122" s="1"/>
    </row>
    <row r="123" spans="1:4" ht="17.25" customHeight="1" x14ac:dyDescent="0.2">
      <c r="A123" s="27" t="s">
        <v>108</v>
      </c>
      <c r="B123" s="36" t="s">
        <v>107</v>
      </c>
      <c r="C123" s="28" t="s">
        <v>6</v>
      </c>
      <c r="D123" s="1"/>
    </row>
    <row r="124" spans="1:4" ht="17.25" customHeight="1" x14ac:dyDescent="0.2">
      <c r="A124" s="27" t="s">
        <v>106</v>
      </c>
      <c r="B124" s="36" t="s">
        <v>105</v>
      </c>
      <c r="C124" s="28" t="s">
        <v>6</v>
      </c>
      <c r="D124" s="1"/>
    </row>
    <row r="125" spans="1:4" ht="17.25" customHeight="1" x14ac:dyDescent="0.2">
      <c r="A125" s="27" t="s">
        <v>104</v>
      </c>
      <c r="B125" s="36" t="s">
        <v>103</v>
      </c>
      <c r="C125" s="28" t="s">
        <v>6</v>
      </c>
      <c r="D125" s="1"/>
    </row>
    <row r="126" spans="1:4" ht="17.25" customHeight="1" x14ac:dyDescent="0.2">
      <c r="A126" s="27" t="s">
        <v>102</v>
      </c>
      <c r="B126" s="36" t="s">
        <v>101</v>
      </c>
      <c r="C126" s="28" t="s">
        <v>6</v>
      </c>
      <c r="D126" s="1"/>
    </row>
    <row r="127" spans="1:4" ht="17.25" customHeight="1" x14ac:dyDescent="0.2">
      <c r="A127" s="54" t="s">
        <v>100</v>
      </c>
      <c r="B127" s="43" t="s">
        <v>99</v>
      </c>
      <c r="C127" s="53" t="s">
        <v>6</v>
      </c>
      <c r="D127" s="1"/>
    </row>
    <row r="128" spans="1:4" ht="17.25" customHeight="1" x14ac:dyDescent="0.2">
      <c r="A128" s="54"/>
      <c r="B128" s="43" t="s">
        <v>77</v>
      </c>
      <c r="C128" s="53"/>
      <c r="D128" s="1"/>
    </row>
    <row r="129" spans="1:4" ht="17.25" customHeight="1" x14ac:dyDescent="0.2">
      <c r="A129" s="48" t="s">
        <v>98</v>
      </c>
      <c r="B129" s="49" t="s">
        <v>97</v>
      </c>
      <c r="C129" s="51" t="s">
        <v>6</v>
      </c>
      <c r="D129" s="1"/>
    </row>
    <row r="130" spans="1:4" ht="17.25" customHeight="1" x14ac:dyDescent="0.2">
      <c r="A130" s="31">
        <v>2.5</v>
      </c>
      <c r="B130" s="37" t="s">
        <v>96</v>
      </c>
      <c r="C130" s="35" t="s">
        <v>6</v>
      </c>
      <c r="D130" s="1"/>
    </row>
    <row r="131" spans="1:4" ht="17.25" customHeight="1" x14ac:dyDescent="0.2">
      <c r="A131" s="34" t="s">
        <v>95</v>
      </c>
      <c r="B131" s="33" t="s">
        <v>81</v>
      </c>
      <c r="C131" s="32" t="s">
        <v>6</v>
      </c>
      <c r="D131" s="1"/>
    </row>
    <row r="132" spans="1:4" ht="17.25" customHeight="1" x14ac:dyDescent="0.2">
      <c r="A132" s="34"/>
      <c r="B132" s="33" t="s">
        <v>94</v>
      </c>
      <c r="C132" s="32"/>
      <c r="D132" s="1"/>
    </row>
    <row r="133" spans="1:4" ht="17.25" customHeight="1" x14ac:dyDescent="0.2">
      <c r="A133" s="52" t="s">
        <v>93</v>
      </c>
      <c r="B133" s="49" t="s">
        <v>92</v>
      </c>
      <c r="C133" s="51" t="s">
        <v>6</v>
      </c>
      <c r="D133" s="1"/>
    </row>
    <row r="134" spans="1:4" ht="17.25" customHeight="1" x14ac:dyDescent="0.2">
      <c r="A134" s="34" t="s">
        <v>91</v>
      </c>
      <c r="B134" s="33" t="s">
        <v>81</v>
      </c>
      <c r="C134" s="32" t="s">
        <v>6</v>
      </c>
      <c r="D134" s="1"/>
    </row>
    <row r="135" spans="1:4" ht="17.25" customHeight="1" x14ac:dyDescent="0.2">
      <c r="A135" s="34"/>
      <c r="B135" s="33" t="s">
        <v>90</v>
      </c>
      <c r="C135" s="32"/>
      <c r="D135" s="1"/>
    </row>
    <row r="136" spans="1:4" ht="17.25" customHeight="1" x14ac:dyDescent="0.2">
      <c r="A136" s="34" t="s">
        <v>89</v>
      </c>
      <c r="B136" s="33" t="s">
        <v>78</v>
      </c>
      <c r="C136" s="32" t="s">
        <v>6</v>
      </c>
      <c r="D136" s="1"/>
    </row>
    <row r="137" spans="1:4" ht="17.25" customHeight="1" x14ac:dyDescent="0.2">
      <c r="A137" s="34"/>
      <c r="B137" s="33" t="s">
        <v>88</v>
      </c>
      <c r="C137" s="32"/>
      <c r="D137" s="1"/>
    </row>
    <row r="138" spans="1:4" ht="17.25" customHeight="1" x14ac:dyDescent="0.2">
      <c r="A138" s="34" t="s">
        <v>87</v>
      </c>
      <c r="B138" s="33" t="s">
        <v>86</v>
      </c>
      <c r="C138" s="32" t="s">
        <v>6</v>
      </c>
      <c r="D138" s="1"/>
    </row>
    <row r="139" spans="1:4" ht="17.25" customHeight="1" x14ac:dyDescent="0.2">
      <c r="A139" s="34"/>
      <c r="B139" s="33" t="s">
        <v>85</v>
      </c>
      <c r="C139" s="32"/>
      <c r="D139" s="1"/>
    </row>
    <row r="140" spans="1:4" s="4" customFormat="1" ht="17.25" customHeight="1" x14ac:dyDescent="0.2">
      <c r="A140" s="34" t="s">
        <v>84</v>
      </c>
      <c r="B140" s="33" t="s">
        <v>78</v>
      </c>
      <c r="C140" s="32" t="s">
        <v>6</v>
      </c>
      <c r="D140" s="1"/>
    </row>
    <row r="141" spans="1:4" ht="17.25" customHeight="1" x14ac:dyDescent="0.2">
      <c r="A141" s="34"/>
      <c r="B141" s="33" t="s">
        <v>83</v>
      </c>
      <c r="C141" s="32"/>
      <c r="D141" s="4"/>
    </row>
    <row r="142" spans="1:4" ht="17.25" customHeight="1" x14ac:dyDescent="0.2">
      <c r="A142" s="34" t="s">
        <v>82</v>
      </c>
      <c r="B142" s="33" t="s">
        <v>81</v>
      </c>
      <c r="C142" s="32" t="s">
        <v>6</v>
      </c>
      <c r="D142" s="1"/>
    </row>
    <row r="143" spans="1:4" ht="17.25" customHeight="1" x14ac:dyDescent="0.2">
      <c r="A143" s="34"/>
      <c r="B143" s="33" t="s">
        <v>80</v>
      </c>
      <c r="C143" s="32"/>
      <c r="D143" s="1"/>
    </row>
    <row r="144" spans="1:4" ht="17.25" customHeight="1" x14ac:dyDescent="0.2">
      <c r="A144" s="34" t="s">
        <v>79</v>
      </c>
      <c r="B144" s="33" t="s">
        <v>78</v>
      </c>
      <c r="C144" s="32" t="s">
        <v>6</v>
      </c>
      <c r="D144" s="1"/>
    </row>
    <row r="145" spans="1:4" ht="17.25" customHeight="1" x14ac:dyDescent="0.2">
      <c r="A145" s="34"/>
      <c r="B145" s="33" t="s">
        <v>77</v>
      </c>
      <c r="C145" s="32"/>
      <c r="D145" s="1"/>
    </row>
    <row r="146" spans="1:4" ht="17.25" customHeight="1" x14ac:dyDescent="0.2">
      <c r="A146" s="31">
        <v>2.6</v>
      </c>
      <c r="B146" s="37" t="s">
        <v>76</v>
      </c>
      <c r="C146" s="35">
        <v>653073.18000000005</v>
      </c>
      <c r="D146" s="1"/>
    </row>
    <row r="147" spans="1:4" ht="17.25" customHeight="1" x14ac:dyDescent="0.2">
      <c r="A147" s="47" t="s">
        <v>75</v>
      </c>
      <c r="B147" s="43" t="s">
        <v>74</v>
      </c>
      <c r="C147" s="42">
        <v>262799.98</v>
      </c>
      <c r="D147" s="1"/>
    </row>
    <row r="148" spans="1:4" ht="17.25" customHeight="1" x14ac:dyDescent="0.2">
      <c r="A148" s="48" t="s">
        <v>73</v>
      </c>
      <c r="B148" s="49" t="s">
        <v>72</v>
      </c>
      <c r="C148" s="51" t="s">
        <v>6</v>
      </c>
      <c r="D148" s="1"/>
    </row>
    <row r="149" spans="1:4" ht="17.25" customHeight="1" x14ac:dyDescent="0.2">
      <c r="A149" s="48" t="s">
        <v>71</v>
      </c>
      <c r="B149" s="49" t="s">
        <v>70</v>
      </c>
      <c r="C149" s="51" t="s">
        <v>6</v>
      </c>
      <c r="D149" s="1"/>
    </row>
    <row r="150" spans="1:4" ht="17.25" customHeight="1" x14ac:dyDescent="0.2">
      <c r="A150" s="45" t="s">
        <v>69</v>
      </c>
      <c r="B150" s="49" t="s">
        <v>68</v>
      </c>
      <c r="C150" s="51">
        <v>262799.98</v>
      </c>
      <c r="D150" s="1"/>
    </row>
    <row r="151" spans="1:4" ht="17.25" customHeight="1" x14ac:dyDescent="0.2">
      <c r="A151" s="52" t="s">
        <v>67</v>
      </c>
      <c r="B151" s="49" t="s">
        <v>66</v>
      </c>
      <c r="C151" s="51" t="s">
        <v>6</v>
      </c>
      <c r="D151" s="1"/>
    </row>
    <row r="152" spans="1:4" ht="17.25" customHeight="1" x14ac:dyDescent="0.2">
      <c r="A152" s="47" t="s">
        <v>65</v>
      </c>
      <c r="B152" s="50" t="s">
        <v>64</v>
      </c>
      <c r="C152" s="42" t="s">
        <v>6</v>
      </c>
      <c r="D152" s="1"/>
    </row>
    <row r="153" spans="1:4" ht="17.25" customHeight="1" x14ac:dyDescent="0.2">
      <c r="A153" s="48" t="s">
        <v>61</v>
      </c>
      <c r="B153" s="49" t="s">
        <v>60</v>
      </c>
      <c r="C153" s="51" t="s">
        <v>6</v>
      </c>
      <c r="D153" s="1"/>
    </row>
    <row r="154" spans="1:4" ht="17.25" customHeight="1" x14ac:dyDescent="0.2">
      <c r="A154" s="47" t="s">
        <v>63</v>
      </c>
      <c r="B154" s="50" t="s">
        <v>62</v>
      </c>
      <c r="C154" s="42" t="s">
        <v>6</v>
      </c>
      <c r="D154" s="1"/>
    </row>
    <row r="155" spans="1:4" ht="17.25" customHeight="1" x14ac:dyDescent="0.2">
      <c r="A155" s="27" t="s">
        <v>61</v>
      </c>
      <c r="B155" s="36" t="s">
        <v>60</v>
      </c>
      <c r="C155" s="42" t="s">
        <v>6</v>
      </c>
      <c r="D155" s="1"/>
    </row>
    <row r="156" spans="1:4" ht="17.25" customHeight="1" x14ac:dyDescent="0.2">
      <c r="A156" s="47" t="s">
        <v>59</v>
      </c>
      <c r="B156" s="50" t="s">
        <v>58</v>
      </c>
      <c r="C156" s="42" t="s">
        <v>6</v>
      </c>
      <c r="D156" s="1"/>
    </row>
    <row r="157" spans="1:4" ht="17.25" customHeight="1" x14ac:dyDescent="0.2">
      <c r="A157" s="48" t="s">
        <v>57</v>
      </c>
      <c r="B157" s="49" t="s">
        <v>56</v>
      </c>
      <c r="C157" s="42" t="s">
        <v>6</v>
      </c>
      <c r="D157" s="1"/>
    </row>
    <row r="158" spans="1:4" ht="17.25" customHeight="1" x14ac:dyDescent="0.2">
      <c r="A158" s="48" t="s">
        <v>55</v>
      </c>
      <c r="B158" s="40" t="s">
        <v>54</v>
      </c>
      <c r="C158" s="42" t="s">
        <v>6</v>
      </c>
      <c r="D158" s="1"/>
    </row>
    <row r="159" spans="1:4" ht="17.25" customHeight="1" x14ac:dyDescent="0.2">
      <c r="A159" s="47" t="s">
        <v>53</v>
      </c>
      <c r="B159" s="43" t="s">
        <v>52</v>
      </c>
      <c r="C159" s="46">
        <f>+C162</f>
        <v>390273.2</v>
      </c>
      <c r="D159" s="1"/>
    </row>
    <row r="160" spans="1:4" ht="17.25" customHeight="1" x14ac:dyDescent="0.2">
      <c r="A160" s="27" t="s">
        <v>51</v>
      </c>
      <c r="B160" s="36" t="s">
        <v>50</v>
      </c>
      <c r="C160" s="42" t="s">
        <v>6</v>
      </c>
      <c r="D160" s="1"/>
    </row>
    <row r="161" spans="1:4" ht="17.25" customHeight="1" x14ac:dyDescent="0.2">
      <c r="A161" s="27" t="s">
        <v>49</v>
      </c>
      <c r="B161" s="36" t="s">
        <v>48</v>
      </c>
      <c r="C161" s="42" t="s">
        <v>6</v>
      </c>
      <c r="D161" s="1"/>
    </row>
    <row r="162" spans="1:4" ht="17.25" customHeight="1" x14ac:dyDescent="0.2">
      <c r="A162" s="45" t="s">
        <v>47</v>
      </c>
      <c r="B162" s="26" t="s">
        <v>46</v>
      </c>
      <c r="C162" s="42">
        <v>390273.2</v>
      </c>
      <c r="D162" s="1"/>
    </row>
    <row r="163" spans="1:4" ht="17.25" customHeight="1" x14ac:dyDescent="0.2">
      <c r="A163" s="41" t="s">
        <v>45</v>
      </c>
      <c r="B163" s="40" t="s">
        <v>44</v>
      </c>
      <c r="C163" s="42" t="s">
        <v>6</v>
      </c>
      <c r="D163" s="1"/>
    </row>
    <row r="164" spans="1:4" ht="17.25" customHeight="1" x14ac:dyDescent="0.2">
      <c r="A164" s="27" t="s">
        <v>43</v>
      </c>
      <c r="B164" s="36" t="s">
        <v>42</v>
      </c>
      <c r="C164" s="42" t="s">
        <v>6</v>
      </c>
      <c r="D164" s="1"/>
    </row>
    <row r="165" spans="1:4" ht="17.25" customHeight="1" x14ac:dyDescent="0.2">
      <c r="A165" s="27" t="s">
        <v>41</v>
      </c>
      <c r="B165" s="36" t="s">
        <v>40</v>
      </c>
      <c r="C165" s="28" t="s">
        <v>6</v>
      </c>
      <c r="D165" s="1"/>
    </row>
    <row r="166" spans="1:4" ht="17.25" customHeight="1" x14ac:dyDescent="0.2">
      <c r="A166" s="27" t="s">
        <v>39</v>
      </c>
      <c r="B166" s="43" t="s">
        <v>38</v>
      </c>
      <c r="C166" s="42" t="s">
        <v>6</v>
      </c>
      <c r="D166" s="1"/>
    </row>
    <row r="167" spans="1:4" ht="17.25" customHeight="1" x14ac:dyDescent="0.2">
      <c r="A167" s="41" t="s">
        <v>37</v>
      </c>
      <c r="B167" s="44" t="s">
        <v>36</v>
      </c>
      <c r="C167" s="28" t="s">
        <v>6</v>
      </c>
      <c r="D167" s="1"/>
    </row>
    <row r="168" spans="1:4" ht="17.25" customHeight="1" x14ac:dyDescent="0.2">
      <c r="A168" s="27" t="s">
        <v>35</v>
      </c>
      <c r="B168" s="43" t="s">
        <v>34</v>
      </c>
      <c r="C168" s="42" t="s">
        <v>6</v>
      </c>
      <c r="D168" s="1"/>
    </row>
    <row r="169" spans="1:4" ht="17.25" customHeight="1" x14ac:dyDescent="0.2">
      <c r="A169" s="41" t="s">
        <v>33</v>
      </c>
      <c r="B169" s="40" t="s">
        <v>32</v>
      </c>
      <c r="C169" s="28" t="s">
        <v>6</v>
      </c>
      <c r="D169" s="1"/>
    </row>
    <row r="170" spans="1:4" ht="17.25" customHeight="1" x14ac:dyDescent="0.2">
      <c r="A170" s="27" t="s">
        <v>31</v>
      </c>
      <c r="B170" s="39" t="s">
        <v>30</v>
      </c>
      <c r="C170" s="28" t="s">
        <v>6</v>
      </c>
      <c r="D170" s="1"/>
    </row>
    <row r="171" spans="1:4" ht="17.25" customHeight="1" x14ac:dyDescent="0.2">
      <c r="A171" s="38">
        <v>2.7</v>
      </c>
      <c r="B171" s="37" t="s">
        <v>29</v>
      </c>
      <c r="C171" s="35"/>
      <c r="D171" s="1"/>
    </row>
    <row r="172" spans="1:4" ht="17.25" customHeight="1" x14ac:dyDescent="0.2">
      <c r="A172" s="27" t="s">
        <v>28</v>
      </c>
      <c r="B172" s="36" t="s">
        <v>27</v>
      </c>
      <c r="C172" s="28" t="s">
        <v>6</v>
      </c>
      <c r="D172" s="1"/>
    </row>
    <row r="173" spans="1:4" ht="17.25" customHeight="1" x14ac:dyDescent="0.2">
      <c r="A173" s="27" t="s">
        <v>26</v>
      </c>
      <c r="B173" s="36" t="s">
        <v>25</v>
      </c>
      <c r="C173" s="28" t="s">
        <v>6</v>
      </c>
      <c r="D173" s="1"/>
    </row>
    <row r="174" spans="1:4" ht="17.25" customHeight="1" x14ac:dyDescent="0.2">
      <c r="A174" s="27" t="s">
        <v>24</v>
      </c>
      <c r="B174" s="36" t="s">
        <v>23</v>
      </c>
      <c r="C174" s="28" t="s">
        <v>6</v>
      </c>
      <c r="D174" s="1"/>
    </row>
    <row r="175" spans="1:4" ht="17.25" customHeight="1" x14ac:dyDescent="0.2">
      <c r="A175" s="34" t="s">
        <v>22</v>
      </c>
      <c r="B175" s="36" t="s">
        <v>21</v>
      </c>
      <c r="C175" s="32" t="s">
        <v>6</v>
      </c>
      <c r="D175" s="1"/>
    </row>
    <row r="176" spans="1:4" ht="17.25" customHeight="1" x14ac:dyDescent="0.2">
      <c r="A176" s="34"/>
      <c r="B176" s="36" t="s">
        <v>20</v>
      </c>
      <c r="C176" s="32"/>
      <c r="D176" s="1"/>
    </row>
    <row r="177" spans="1:4" ht="17.25" customHeight="1" x14ac:dyDescent="0.2">
      <c r="A177" s="31">
        <v>2.8</v>
      </c>
      <c r="B177" s="30" t="s">
        <v>19</v>
      </c>
      <c r="C177" s="35"/>
      <c r="D177" s="1"/>
    </row>
    <row r="178" spans="1:4" ht="17.25" customHeight="1" x14ac:dyDescent="0.2">
      <c r="A178" s="27" t="s">
        <v>18</v>
      </c>
      <c r="B178" s="33" t="s">
        <v>17</v>
      </c>
      <c r="C178" s="28" t="s">
        <v>6</v>
      </c>
      <c r="D178" s="1"/>
    </row>
    <row r="179" spans="1:4" ht="17.25" customHeight="1" x14ac:dyDescent="0.2">
      <c r="A179" s="34" t="s">
        <v>16</v>
      </c>
      <c r="B179" s="33" t="s">
        <v>15</v>
      </c>
      <c r="C179" s="32" t="s">
        <v>6</v>
      </c>
      <c r="D179" s="1"/>
    </row>
    <row r="180" spans="1:4" ht="17.25" customHeight="1" x14ac:dyDescent="0.2">
      <c r="A180" s="34"/>
      <c r="B180" s="33" t="s">
        <v>14</v>
      </c>
      <c r="C180" s="32"/>
      <c r="D180" s="1"/>
    </row>
    <row r="181" spans="1:4" ht="17.25" customHeight="1" x14ac:dyDescent="0.2">
      <c r="A181" s="27"/>
      <c r="B181" s="26"/>
      <c r="C181" s="28"/>
      <c r="D181" s="1"/>
    </row>
    <row r="182" spans="1:4" ht="17.25" customHeight="1" x14ac:dyDescent="0.2">
      <c r="A182" s="31">
        <v>2.9</v>
      </c>
      <c r="B182" s="30" t="s">
        <v>13</v>
      </c>
      <c r="C182" s="29" t="s">
        <v>6</v>
      </c>
      <c r="D182" s="1"/>
    </row>
    <row r="183" spans="1:4" ht="17.25" customHeight="1" x14ac:dyDescent="0.2">
      <c r="A183" s="27" t="s">
        <v>12</v>
      </c>
      <c r="B183" s="26" t="s">
        <v>11</v>
      </c>
      <c r="C183" s="28" t="s">
        <v>6</v>
      </c>
      <c r="D183" s="1"/>
    </row>
    <row r="184" spans="1:4" ht="17.25" customHeight="1" x14ac:dyDescent="0.2">
      <c r="A184" s="27" t="s">
        <v>10</v>
      </c>
      <c r="B184" s="26" t="s">
        <v>9</v>
      </c>
      <c r="C184" s="28" t="s">
        <v>6</v>
      </c>
    </row>
    <row r="185" spans="1:4" ht="17.25" customHeight="1" x14ac:dyDescent="0.2">
      <c r="A185" s="27" t="s">
        <v>8</v>
      </c>
      <c r="B185" s="26" t="s">
        <v>7</v>
      </c>
      <c r="C185" s="28" t="s">
        <v>6</v>
      </c>
    </row>
    <row r="186" spans="1:4" x14ac:dyDescent="0.2">
      <c r="A186" s="27"/>
      <c r="B186" s="26"/>
      <c r="C186" s="25"/>
    </row>
    <row r="187" spans="1:4" ht="13.5" thickBot="1" x14ac:dyDescent="0.25">
      <c r="A187" s="21" t="s">
        <v>5</v>
      </c>
      <c r="B187" s="21"/>
      <c r="C187" s="24">
        <f>+C23+C41+C75+C117+C146</f>
        <v>54474703.439999998</v>
      </c>
      <c r="D187" s="2">
        <f>+C187-'[1]RESUMEN UNIFICADO final  '!G180</f>
        <v>0</v>
      </c>
    </row>
    <row r="188" spans="1:4" ht="15" x14ac:dyDescent="0.25">
      <c r="A188" s="23"/>
      <c r="B188" s="2"/>
      <c r="C188" s="22"/>
    </row>
    <row r="189" spans="1:4" ht="13.5" thickBot="1" x14ac:dyDescent="0.25">
      <c r="A189" s="21" t="s">
        <v>4</v>
      </c>
      <c r="B189" s="21"/>
      <c r="C189" s="20">
        <f>+D20-C187</f>
        <v>1677978.0500000119</v>
      </c>
    </row>
    <row r="190" spans="1:4" ht="13.5" thickTop="1" x14ac:dyDescent="0.2">
      <c r="A190" s="18"/>
      <c r="B190" s="19"/>
      <c r="C190" s="17"/>
    </row>
    <row r="191" spans="1:4" x14ac:dyDescent="0.2">
      <c r="A191" s="18"/>
      <c r="B191" s="19"/>
      <c r="C191" s="17"/>
    </row>
    <row r="192" spans="1:4" x14ac:dyDescent="0.2">
      <c r="A192" s="18"/>
      <c r="B192" s="2"/>
      <c r="C192" s="17"/>
      <c r="D192" s="2">
        <f>+C187-'[1]RESUMEN UNIFICADO final  '!G180</f>
        <v>0</v>
      </c>
    </row>
    <row r="193" spans="1:4" x14ac:dyDescent="0.2">
      <c r="A193" s="18"/>
      <c r="B193" s="2"/>
      <c r="C193" s="17"/>
    </row>
    <row r="194" spans="1:4" x14ac:dyDescent="0.2">
      <c r="A194" s="16" t="s">
        <v>3</v>
      </c>
      <c r="B194" s="16"/>
      <c r="C194" s="16"/>
    </row>
    <row r="195" spans="1:4" x14ac:dyDescent="0.2">
      <c r="A195" s="15"/>
      <c r="B195" s="14"/>
      <c r="C195" s="13"/>
    </row>
    <row r="196" spans="1:4" x14ac:dyDescent="0.2">
      <c r="A196" s="15"/>
      <c r="B196" s="14"/>
      <c r="C196" s="13"/>
    </row>
    <row r="197" spans="1:4" x14ac:dyDescent="0.2">
      <c r="A197" s="15"/>
      <c r="B197" s="14"/>
      <c r="C197" s="13"/>
    </row>
    <row r="198" spans="1:4" x14ac:dyDescent="0.2">
      <c r="A198" s="12" t="s">
        <v>2</v>
      </c>
      <c r="B198" s="10"/>
      <c r="C198" s="11"/>
      <c r="D198" s="10"/>
    </row>
    <row r="199" spans="1:4" x14ac:dyDescent="0.2">
      <c r="A199" s="12" t="s">
        <v>1</v>
      </c>
      <c r="B199" s="10"/>
      <c r="C199" s="11"/>
      <c r="D199" s="10"/>
    </row>
    <row r="200" spans="1:4" x14ac:dyDescent="0.2">
      <c r="A200" s="8"/>
      <c r="B200" s="9"/>
      <c r="C200" s="6" t="s">
        <v>0</v>
      </c>
    </row>
    <row r="201" spans="1:4" x14ac:dyDescent="0.2">
      <c r="A201" s="8"/>
      <c r="B201" s="9"/>
      <c r="C201" s="6"/>
    </row>
    <row r="202" spans="1:4" x14ac:dyDescent="0.2">
      <c r="A202" s="8"/>
      <c r="B202" s="1"/>
      <c r="C202" s="6"/>
    </row>
    <row r="203" spans="1:4" x14ac:dyDescent="0.2">
      <c r="A203" s="7"/>
      <c r="B203" s="1"/>
      <c r="C203" s="6"/>
    </row>
  </sheetData>
  <mergeCells count="33">
    <mergeCell ref="A136:A137"/>
    <mergeCell ref="C179:C180"/>
    <mergeCell ref="A179:A180"/>
    <mergeCell ref="C175:C176"/>
    <mergeCell ref="A175:A176"/>
    <mergeCell ref="C144:C145"/>
    <mergeCell ref="A144:A145"/>
    <mergeCell ref="A127:A128"/>
    <mergeCell ref="C127:C128"/>
    <mergeCell ref="A118:A119"/>
    <mergeCell ref="C140:C141"/>
    <mergeCell ref="A142:A143"/>
    <mergeCell ref="C142:C143"/>
    <mergeCell ref="A140:A141"/>
    <mergeCell ref="C136:C137"/>
    <mergeCell ref="A138:A139"/>
    <mergeCell ref="C138:C139"/>
    <mergeCell ref="A187:B187"/>
    <mergeCell ref="A194:C194"/>
    <mergeCell ref="A189:B189"/>
    <mergeCell ref="B11:D11"/>
    <mergeCell ref="B12:D12"/>
    <mergeCell ref="C131:C132"/>
    <mergeCell ref="A134:A135"/>
    <mergeCell ref="C134:C135"/>
    <mergeCell ref="A131:A132"/>
    <mergeCell ref="C118:C119"/>
    <mergeCell ref="B10:D10"/>
    <mergeCell ref="B4:D4"/>
    <mergeCell ref="B5:D5"/>
    <mergeCell ref="B6:D6"/>
    <mergeCell ref="B7:D7"/>
    <mergeCell ref="B8:D8"/>
  </mergeCells>
  <pageMargins left="0.31496062992125984" right="0.43307086614173229" top="0.15748031496062992" bottom="0.59055118110236227" header="0" footer="0.5118110236220472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ESTADOS DE INGRESOS Y EGRESOS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2021-10-08T20:27:57Z</dcterms:created>
  <dcterms:modified xsi:type="dcterms:W3CDTF">2021-10-08T20:28:47Z</dcterms:modified>
</cp:coreProperties>
</file>