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AD0BBDCA-27FD-4439-9604-B3252FB55459}" xr6:coauthVersionLast="47" xr6:coauthVersionMax="47" xr10:uidLastSave="{00000000-0000-0000-0000-000000000000}"/>
  <bookViews>
    <workbookView xWindow="4635" yWindow="4635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_FilterDatabase" localSheetId="13" hidden="1">Provet!$A$312:$D$336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6" l="1"/>
  <c r="G31" i="16"/>
  <c r="F31" i="17"/>
  <c r="G31" i="17"/>
  <c r="F274" i="14"/>
  <c r="G274" i="14"/>
  <c r="F189" i="13"/>
  <c r="G189" i="13"/>
  <c r="F120" i="12"/>
  <c r="G120" i="12"/>
  <c r="F184" i="11"/>
  <c r="G184" i="11"/>
  <c r="F68" i="9"/>
  <c r="G68" i="9"/>
  <c r="F219" i="8"/>
  <c r="G219" i="8"/>
  <c r="F337" i="7"/>
  <c r="G337" i="7"/>
  <c r="F613" i="6"/>
  <c r="G613" i="6"/>
  <c r="F153" i="5"/>
  <c r="G153" i="5"/>
  <c r="F360" i="14"/>
  <c r="G360" i="14"/>
  <c r="F269" i="13"/>
  <c r="G269" i="13"/>
  <c r="F153" i="12"/>
  <c r="G153" i="12"/>
  <c r="F242" i="11"/>
  <c r="G242" i="11"/>
  <c r="F39" i="10"/>
  <c r="G39" i="10"/>
  <c r="F94" i="9"/>
  <c r="G94" i="9"/>
  <c r="F331" i="8"/>
  <c r="G331" i="8"/>
  <c r="F463" i="7"/>
  <c r="G463" i="7"/>
  <c r="F863" i="6"/>
  <c r="G863" i="6"/>
  <c r="F205" i="5"/>
  <c r="G205" i="5"/>
  <c r="F35" i="16"/>
  <c r="G35" i="16"/>
  <c r="F327" i="14"/>
  <c r="G327" i="14"/>
  <c r="F245" i="13"/>
  <c r="G245" i="13"/>
  <c r="F145" i="12"/>
  <c r="G145" i="12"/>
  <c r="F227" i="11"/>
  <c r="G227" i="11"/>
  <c r="F85" i="9"/>
  <c r="G85" i="9"/>
  <c r="F294" i="8"/>
  <c r="G294" i="8"/>
  <c r="F427" i="7"/>
  <c r="G427" i="7"/>
  <c r="F794" i="6"/>
  <c r="G794" i="6"/>
  <c r="F190" i="5"/>
  <c r="G190" i="5"/>
  <c r="D270" i="20"/>
  <c r="D364" i="20"/>
  <c r="D337" i="20"/>
  <c r="D311" i="20"/>
  <c r="F33" i="16"/>
  <c r="G33" i="16"/>
  <c r="F304" i="14"/>
  <c r="G304" i="14"/>
  <c r="F223" i="13"/>
  <c r="G223" i="13"/>
  <c r="F132" i="12"/>
  <c r="G132" i="12"/>
  <c r="F208" i="11"/>
  <c r="G208" i="11"/>
  <c r="F77" i="9"/>
  <c r="G77" i="9"/>
  <c r="F259" i="8" l="1"/>
  <c r="G259" i="8"/>
  <c r="F384" i="7"/>
  <c r="G384" i="7"/>
  <c r="F707" i="6"/>
  <c r="G707" i="6"/>
  <c r="F175" i="5"/>
  <c r="G175" i="5"/>
  <c r="D238" i="20" l="1"/>
  <c r="F26" i="16"/>
  <c r="G26" i="16"/>
  <c r="F28" i="16"/>
  <c r="G28" i="16"/>
  <c r="F29" i="17"/>
  <c r="G29" i="17"/>
  <c r="F253" i="14"/>
  <c r="G253" i="14"/>
  <c r="F168" i="13"/>
  <c r="G168" i="13"/>
  <c r="F112" i="12"/>
  <c r="G112" i="12"/>
  <c r="F172" i="11"/>
  <c r="G172" i="11"/>
  <c r="F63" i="9"/>
  <c r="G63" i="9"/>
  <c r="F190" i="8"/>
  <c r="G190" i="8"/>
  <c r="F310" i="7"/>
  <c r="G310" i="7"/>
  <c r="F557" i="6"/>
  <c r="G557" i="6"/>
  <c r="F137" i="5"/>
  <c r="G137" i="5"/>
  <c r="D216" i="20"/>
  <c r="F26" i="17"/>
  <c r="G26" i="17"/>
  <c r="F234" i="14"/>
  <c r="G234" i="14"/>
  <c r="F155" i="13"/>
  <c r="G155" i="13"/>
  <c r="F105" i="12"/>
  <c r="G105" i="12"/>
  <c r="F155" i="11"/>
  <c r="G155" i="11"/>
  <c r="F26" i="10"/>
  <c r="G26" i="10"/>
  <c r="F60" i="9"/>
  <c r="G60" i="9"/>
  <c r="F167" i="8"/>
  <c r="G167" i="8"/>
  <c r="F287" i="7"/>
  <c r="G287" i="7"/>
  <c r="F522" i="6"/>
  <c r="G522" i="6"/>
  <c r="F129" i="5"/>
  <c r="G129" i="5"/>
  <c r="F116" i="8" l="1"/>
  <c r="G116" i="8"/>
  <c r="D184" i="20"/>
  <c r="F199" i="14"/>
  <c r="G199" i="14"/>
  <c r="F133" i="13"/>
  <c r="G133" i="13"/>
  <c r="F86" i="12"/>
  <c r="G86" i="12"/>
  <c r="F138" i="11"/>
  <c r="G138" i="11"/>
  <c r="F53" i="9"/>
  <c r="G53" i="9"/>
  <c r="F130" i="8"/>
  <c r="G130" i="8"/>
  <c r="F233" i="7"/>
  <c r="G233" i="7"/>
  <c r="F434" i="6"/>
  <c r="G434" i="6"/>
  <c r="F93" i="5"/>
  <c r="G93" i="5"/>
  <c r="D106" i="20" l="1"/>
  <c r="F105" i="14"/>
  <c r="G105" i="14"/>
  <c r="F63" i="13"/>
  <c r="G63" i="13"/>
  <c r="F53" i="12"/>
  <c r="G53" i="12"/>
  <c r="F72" i="11"/>
  <c r="G72" i="11"/>
  <c r="F33" i="9"/>
  <c r="G33" i="9"/>
  <c r="F72" i="8"/>
  <c r="G72" i="8"/>
  <c r="F134" i="7"/>
  <c r="G134" i="7"/>
  <c r="F240" i="6"/>
  <c r="G240" i="6"/>
  <c r="F46" i="5"/>
  <c r="G46" i="5"/>
  <c r="D169" i="20" l="1"/>
  <c r="F182" i="14"/>
  <c r="G182" i="14"/>
  <c r="F112" i="13"/>
  <c r="G112" i="13"/>
  <c r="F79" i="12"/>
  <c r="G79" i="12"/>
  <c r="F124" i="11"/>
  <c r="G124" i="11"/>
  <c r="F20" i="10"/>
  <c r="G20" i="10"/>
  <c r="F50" i="9"/>
  <c r="G50" i="9"/>
  <c r="F223" i="7"/>
  <c r="G223" i="7"/>
  <c r="F411" i="6"/>
  <c r="G411" i="6"/>
  <c r="F83" i="5"/>
  <c r="G83" i="5"/>
  <c r="D137" i="20" l="1"/>
  <c r="F19" i="16"/>
  <c r="G19" i="16"/>
  <c r="F143" i="14"/>
  <c r="G143" i="14"/>
  <c r="F88" i="13"/>
  <c r="G88" i="13"/>
  <c r="F66" i="12"/>
  <c r="G66" i="12"/>
  <c r="F102" i="11"/>
  <c r="G102" i="11"/>
  <c r="F40" i="9"/>
  <c r="G40" i="9"/>
  <c r="F93" i="8"/>
  <c r="G93" i="8"/>
  <c r="F185" i="7"/>
  <c r="G185" i="7"/>
  <c r="F324" i="6"/>
  <c r="G324" i="6"/>
  <c r="F62" i="5"/>
  <c r="G62" i="5"/>
  <c r="F56" i="7" l="1"/>
  <c r="G56" i="7"/>
  <c r="F21" i="5"/>
  <c r="G21" i="5"/>
  <c r="D46" i="20"/>
  <c r="D76" i="20"/>
  <c r="D365" i="20" s="1"/>
  <c r="F15" i="16"/>
  <c r="G15" i="16"/>
  <c r="F17" i="16"/>
  <c r="F38" i="16" s="1"/>
  <c r="G17" i="16"/>
  <c r="G38" i="16" s="1"/>
  <c r="F14" i="17"/>
  <c r="F36" i="17" s="1"/>
  <c r="F45" i="14"/>
  <c r="G45" i="14"/>
  <c r="F77" i="14"/>
  <c r="F361" i="14" s="1"/>
  <c r="G77" i="14"/>
  <c r="F27" i="13"/>
  <c r="G27" i="13"/>
  <c r="F45" i="13"/>
  <c r="G45" i="13"/>
  <c r="G270" i="13" s="1"/>
  <c r="F38" i="12"/>
  <c r="F154" i="12" s="1"/>
  <c r="G38" i="12"/>
  <c r="G154" i="12" s="1"/>
  <c r="F23" i="12"/>
  <c r="G23" i="12"/>
  <c r="F52" i="8"/>
  <c r="F332" i="8" s="1"/>
  <c r="G52" i="8"/>
  <c r="G332" i="8" s="1"/>
  <c r="F28" i="8"/>
  <c r="G28" i="8"/>
  <c r="F19" i="9"/>
  <c r="G19" i="9"/>
  <c r="F37" i="11"/>
  <c r="G37" i="11"/>
  <c r="F54" i="11"/>
  <c r="F243" i="11" s="1"/>
  <c r="G54" i="11"/>
  <c r="F26" i="9"/>
  <c r="G26" i="9"/>
  <c r="G95" i="9" s="1"/>
  <c r="G361" i="14" l="1"/>
  <c r="F95" i="9"/>
  <c r="F270" i="13"/>
  <c r="G243" i="11"/>
  <c r="G14" i="17"/>
  <c r="G36" i="17" s="1"/>
  <c r="F99" i="7" l="1"/>
  <c r="F464" i="7" s="1"/>
  <c r="G99" i="7"/>
  <c r="G464" i="7" s="1"/>
  <c r="F148" i="6"/>
  <c r="G148" i="6"/>
  <c r="G864" i="6" s="1"/>
  <c r="F73" i="6"/>
  <c r="G73" i="6"/>
  <c r="F34" i="5"/>
  <c r="F206" i="5" s="1"/>
  <c r="G34" i="5"/>
  <c r="G206" i="5" s="1"/>
  <c r="A10" i="5"/>
  <c r="F864" i="6" l="1"/>
  <c r="F18" i="10"/>
  <c r="G18" i="10"/>
  <c r="F16" i="10"/>
  <c r="G16" i="10"/>
  <c r="F14" i="10"/>
  <c r="G14" i="10"/>
  <c r="G40" i="10" l="1"/>
  <c r="F40" i="10"/>
  <c r="A10" i="20"/>
  <c r="A10" i="17"/>
  <c r="A10" i="16"/>
  <c r="A9" i="14"/>
  <c r="A10" i="13"/>
  <c r="A10" i="12"/>
  <c r="A10" i="11"/>
  <c r="A10" i="10"/>
  <c r="A10" i="9"/>
  <c r="A10" i="8"/>
  <c r="A10" i="7"/>
  <c r="A10" i="6"/>
  <c r="C14" i="15" l="1"/>
  <c r="D14" i="15"/>
  <c r="D24" i="15" l="1"/>
  <c r="D23" i="15" l="1"/>
  <c r="C19" i="15"/>
  <c r="D19" i="15"/>
  <c r="C16" i="15"/>
  <c r="C15" i="15"/>
  <c r="D15" i="15"/>
  <c r="D12" i="15"/>
  <c r="C12" i="15"/>
  <c r="C22" i="15"/>
  <c r="D22" i="15"/>
  <c r="D16" i="15"/>
  <c r="C23" i="15"/>
  <c r="D20" i="15"/>
  <c r="C20" i="15"/>
  <c r="D17" i="15"/>
  <c r="C17" i="15"/>
  <c r="D13" i="15" l="1"/>
  <c r="C13" i="15"/>
  <c r="C18" i="15"/>
  <c r="D18" i="15"/>
  <c r="C21" i="15"/>
  <c r="D21" i="15"/>
  <c r="C25" i="15" l="1"/>
  <c r="D25" i="15"/>
</calcChain>
</file>

<file path=xl/sharedStrings.xml><?xml version="1.0" encoding="utf-8"?>
<sst xmlns="http://schemas.openxmlformats.org/spreadsheetml/2006/main" count="15280" uniqueCount="385">
  <si>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</si>
  <si>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</si>
  <si>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</si>
  <si>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</si>
  <si>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</si>
  <si>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</si>
  <si>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</si>
  <si>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</si>
  <si>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</si>
  <si>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</si>
  <si>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</si>
  <si>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</si>
  <si>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</si>
  <si>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</si>
  <si>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</si>
  <si>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</si>
  <si>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</si>
  <si>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</si>
  <si>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</si>
  <si>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</si>
  <si>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</si>
  <si>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</si>
  <si>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</si>
  <si>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</si>
  <si>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</si>
  <si>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</si>
  <si>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</si>
  <si>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</si>
  <si>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</si>
  <si>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</si>
  <si>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</si>
  <si>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</si>
  <si>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</si>
  <si>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</si>
  <si>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</si>
  <si>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</si>
  <si>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</si>
  <si>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</si>
  <si>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</si>
  <si>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</si>
  <si>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</si>
  <si>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</si>
  <si>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</si>
  <si>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</si>
  <si>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</si>
  <si>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</si>
  <si>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</si>
  <si>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</si>
  <si>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</si>
  <si>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</si>
  <si>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</si>
  <si>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</si>
  <si>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>Concentrado de Proteina</t>
  </si>
  <si>
    <t>Crema Agria</t>
  </si>
  <si>
    <t>España</t>
  </si>
  <si>
    <t>Dulce de leche</t>
  </si>
  <si>
    <t>Chile</t>
  </si>
  <si>
    <t>Costa Rica</t>
  </si>
  <si>
    <t>Lactasa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</si>
  <si>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</si>
  <si>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</si>
  <si>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</si>
  <si>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</si>
  <si>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</si>
  <si>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</si>
  <si>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</si>
  <si>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</si>
  <si>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</si>
  <si>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</si>
  <si>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</si>
  <si>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</si>
  <si>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</si>
  <si>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</si>
  <si>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</si>
  <si>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</si>
  <si>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</si>
  <si>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</si>
  <si>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</si>
  <si>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</si>
  <si>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</si>
  <si>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</si>
  <si>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</si>
  <si>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</si>
  <si>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</si>
  <si>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</si>
  <si>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Chuleta</t>
  </si>
  <si>
    <t>Grasa</t>
  </si>
  <si>
    <t>Jamon</t>
  </si>
  <si>
    <t>Lomo</t>
  </si>
  <si>
    <t>Pellets</t>
  </si>
  <si>
    <t>Pierna</t>
  </si>
  <si>
    <t>Trimming</t>
  </si>
  <si>
    <t>Pechuga</t>
  </si>
  <si>
    <t>Tocino o Tocineta</t>
  </si>
  <si>
    <t>Canada</t>
  </si>
  <si>
    <t>Brasil</t>
  </si>
  <si>
    <t>Italia</t>
  </si>
  <si>
    <t>Ovino</t>
  </si>
  <si>
    <t>Argentina</t>
  </si>
  <si>
    <t>Febrero</t>
  </si>
  <si>
    <t>Filete</t>
  </si>
  <si>
    <t>Paticas</t>
  </si>
  <si>
    <t>vicera</t>
  </si>
  <si>
    <t>Crema batida</t>
  </si>
  <si>
    <t>Febrero*</t>
  </si>
  <si>
    <t>Rallado</t>
  </si>
  <si>
    <t>Paleta</t>
  </si>
  <si>
    <t>Marzo</t>
  </si>
  <si>
    <t>Panceta</t>
  </si>
  <si>
    <t>Mondongo</t>
  </si>
  <si>
    <t>Provolone</t>
  </si>
  <si>
    <t>Marzo*</t>
  </si>
  <si>
    <t>Leche semidescremada liquida</t>
  </si>
  <si>
    <t>Carne de res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</si>
  <si>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</si>
  <si>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</si>
  <si>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</si>
  <si>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</si>
  <si>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</si>
  <si>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</si>
  <si>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</si>
  <si>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</si>
  <si>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</si>
  <si>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</si>
  <si>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</si>
  <si>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</si>
  <si>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</si>
  <si>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</si>
  <si>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</si>
  <si>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</si>
  <si>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</si>
  <si>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</si>
  <si>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Carne de Cerdo</t>
  </si>
  <si>
    <t>Recortes de cerdo</t>
  </si>
  <si>
    <t>Suiza</t>
  </si>
  <si>
    <t>Extracto Proteico</t>
  </si>
  <si>
    <t>Higado</t>
  </si>
  <si>
    <t>Nata de leche</t>
  </si>
  <si>
    <t>Queso Amarillo</t>
  </si>
  <si>
    <t>Inglaterra</t>
  </si>
  <si>
    <t>Queso Mimolette</t>
  </si>
  <si>
    <t>Leche condensada</t>
  </si>
  <si>
    <t>Leche semidescremada en polvo</t>
  </si>
  <si>
    <t>Velveeta</t>
  </si>
  <si>
    <t>CheeseCake</t>
  </si>
  <si>
    <t>Concentrado de Leche</t>
  </si>
  <si>
    <t>Paticas de Res</t>
  </si>
  <si>
    <t>Suplementos Alimenticios</t>
  </si>
  <si>
    <t>Consolidado de Importaciones de Carne de Ovino</t>
  </si>
  <si>
    <t>Grasa anhidra</t>
  </si>
  <si>
    <t>Manchego</t>
  </si>
  <si>
    <t>Queso de cabra</t>
  </si>
  <si>
    <t>Queso fundido</t>
  </si>
  <si>
    <t>Mezcla para helados</t>
  </si>
  <si>
    <t>Año 2022</t>
  </si>
  <si>
    <t>Cortes especiales</t>
  </si>
  <si>
    <t>Rabo</t>
  </si>
  <si>
    <t>Postre lacteo</t>
  </si>
  <si>
    <t>Jamon Prosciutto</t>
  </si>
  <si>
    <t>Mortadela</t>
  </si>
  <si>
    <t>Panza</t>
  </si>
  <si>
    <t>Holandes</t>
  </si>
  <si>
    <t>Cottage</t>
  </si>
  <si>
    <t>Edam</t>
  </si>
  <si>
    <t>Maasdam</t>
  </si>
  <si>
    <t>Queso Semimadurado</t>
  </si>
  <si>
    <t>Palitos de Queso</t>
  </si>
  <si>
    <t>Alas</t>
  </si>
  <si>
    <t>Escapula</t>
  </si>
  <si>
    <t>MDM, MSC, Pasta o Pulpa</t>
  </si>
  <si>
    <t>Muslos</t>
  </si>
  <si>
    <t>Muslo</t>
  </si>
  <si>
    <t>Piel Animal</t>
  </si>
  <si>
    <t>Curtidas o Curadas</t>
  </si>
  <si>
    <t>El Salvador</t>
  </si>
  <si>
    <t>Semicurtidas o semicuradas</t>
  </si>
  <si>
    <t>Turquia</t>
  </si>
  <si>
    <t>Curtidas o curadas</t>
  </si>
  <si>
    <t>Pieles Bovinas Frescas Saladas</t>
  </si>
  <si>
    <t>Bolivia</t>
  </si>
  <si>
    <t>Ecuador</t>
  </si>
  <si>
    <t>Finlandia</t>
  </si>
  <si>
    <t>Gran Bretaña</t>
  </si>
  <si>
    <t>India</t>
  </si>
  <si>
    <t>Portugal</t>
  </si>
  <si>
    <t>Uruguay</t>
  </si>
  <si>
    <t>Venezuela</t>
  </si>
  <si>
    <t>Cueros Procesados o Regenerados</t>
  </si>
  <si>
    <t>China</t>
  </si>
  <si>
    <t>Republica Dominicana</t>
  </si>
  <si>
    <t>Salami</t>
  </si>
  <si>
    <t>Salchichas</t>
  </si>
  <si>
    <t>Embutidos Variados</t>
  </si>
  <si>
    <t>Chorizo</t>
  </si>
  <si>
    <t>Pastrami</t>
  </si>
  <si>
    <t>Pancetta</t>
  </si>
  <si>
    <t>Haiti</t>
  </si>
  <si>
    <t>Enlatado</t>
  </si>
  <si>
    <t>Entero</t>
  </si>
  <si>
    <t>Nuggets</t>
  </si>
  <si>
    <t>Base</t>
  </si>
  <si>
    <t>Carne de pollo</t>
  </si>
  <si>
    <t>cortes</t>
  </si>
  <si>
    <t>Croquetas</t>
  </si>
  <si>
    <t>Recortes de pechuga</t>
  </si>
  <si>
    <t>Empanizado</t>
  </si>
  <si>
    <t>Otro Tipo</t>
  </si>
  <si>
    <t>Jamaica</t>
  </si>
  <si>
    <t>Base Para helados</t>
  </si>
  <si>
    <t>Bebida nutritiva</t>
  </si>
  <si>
    <t>Bebidas a base de leche</t>
  </si>
  <si>
    <t>Caldo de pollo</t>
  </si>
  <si>
    <t>Comidas Preparadas</t>
  </si>
  <si>
    <t>Cultivo lacteo</t>
  </si>
  <si>
    <t>Fabada</t>
  </si>
  <si>
    <t>Gelatina</t>
  </si>
  <si>
    <t>Mayonesa</t>
  </si>
  <si>
    <t>Mescla de Huevo y leche</t>
  </si>
  <si>
    <t>Morcilla</t>
  </si>
  <si>
    <t>Pastas con queso</t>
  </si>
  <si>
    <t>Pastas rellenas</t>
  </si>
  <si>
    <t>Pepperoni</t>
  </si>
  <si>
    <t>Preparacion Alimenticia</t>
  </si>
  <si>
    <t>Productos carnicos</t>
  </si>
  <si>
    <t>Raviolis con carne</t>
  </si>
  <si>
    <t>Sustituto de buteroil</t>
  </si>
  <si>
    <t>Tacos</t>
  </si>
  <si>
    <t>Tripas artificiales</t>
  </si>
  <si>
    <t>Republica Checa</t>
  </si>
  <si>
    <t>Arroz con Leche</t>
  </si>
  <si>
    <t>Avena</t>
  </si>
  <si>
    <t>Otro origen</t>
  </si>
  <si>
    <t>Base Lactea para Helados</t>
  </si>
  <si>
    <t>Otro tipo</t>
  </si>
  <si>
    <t>Lactosuero para helados</t>
  </si>
  <si>
    <t>Pizzas</t>
  </si>
  <si>
    <t>Raviolis con queso</t>
  </si>
  <si>
    <t>Salchichon</t>
  </si>
  <si>
    <t>Salsa</t>
  </si>
  <si>
    <t>Pastas con carne</t>
  </si>
  <si>
    <t>Raviolis con carne y queso</t>
  </si>
  <si>
    <t>Rollos</t>
  </si>
  <si>
    <t>Avícola</t>
  </si>
  <si>
    <t>Huevo</t>
  </si>
  <si>
    <t>Huevo liquido</t>
  </si>
  <si>
    <t>Huevos Fértiles</t>
  </si>
  <si>
    <t>PVET</t>
  </si>
  <si>
    <t>Honduras</t>
  </si>
  <si>
    <t>Japon</t>
  </si>
  <si>
    <t>Panama</t>
  </si>
  <si>
    <t>Rusia</t>
  </si>
  <si>
    <t>Tunisia</t>
  </si>
  <si>
    <t>Taiwan</t>
  </si>
  <si>
    <t>Bulgaria</t>
  </si>
  <si>
    <t>Eslovaquia</t>
  </si>
  <si>
    <t>Paraguay</t>
  </si>
  <si>
    <t>marzo</t>
  </si>
  <si>
    <t>Abril</t>
  </si>
  <si>
    <t/>
  </si>
  <si>
    <t>Abril*</t>
  </si>
  <si>
    <t>Butteroil</t>
  </si>
  <si>
    <t>Cuajo</t>
  </si>
  <si>
    <t>Lactosa</t>
  </si>
  <si>
    <t>Preparados Lacteos</t>
  </si>
  <si>
    <t>Azul</t>
  </si>
  <si>
    <t>Camembert</t>
  </si>
  <si>
    <t>Emmental</t>
  </si>
  <si>
    <t>Formaggio</t>
  </si>
  <si>
    <t>Gorgonzola</t>
  </si>
  <si>
    <t>Grana padano</t>
  </si>
  <si>
    <t>Ricotta</t>
  </si>
  <si>
    <t>Queso Semimaduro</t>
  </si>
  <si>
    <t>Leche con Chocolate</t>
  </si>
  <si>
    <t>Leche Modificada</t>
  </si>
  <si>
    <t>Leche sin lactosa</t>
  </si>
  <si>
    <t>porcino</t>
  </si>
  <si>
    <t>Chuleta de cordero</t>
  </si>
  <si>
    <t>Vietnam</t>
  </si>
  <si>
    <t>Tailandia</t>
  </si>
  <si>
    <t>Grasa de Pollo</t>
  </si>
  <si>
    <t>Pollo Desidratado</t>
  </si>
  <si>
    <t>Sazones</t>
  </si>
  <si>
    <t>Sopa</t>
  </si>
  <si>
    <t>Harina de carne de cerdo</t>
  </si>
  <si>
    <t>Saborizantes</t>
  </si>
  <si>
    <t>Huevo en polvo</t>
  </si>
  <si>
    <t>Corea del Sur</t>
  </si>
  <si>
    <t>Filipinas</t>
  </si>
  <si>
    <t>Mayo</t>
  </si>
  <si>
    <t>Malasia</t>
  </si>
  <si>
    <t>Bresaola</t>
  </si>
  <si>
    <t>Desmenuzado</t>
  </si>
  <si>
    <t>Tapa de palomilla</t>
  </si>
  <si>
    <t>Mayo*</t>
  </si>
  <si>
    <t>Brie</t>
  </si>
  <si>
    <t>Havarti</t>
  </si>
  <si>
    <t>Pecorino</t>
  </si>
  <si>
    <t>Pate</t>
  </si>
  <si>
    <t>Tiras</t>
  </si>
  <si>
    <t>Adereso</t>
  </si>
  <si>
    <t>Alfalfa Deshidratada</t>
  </si>
  <si>
    <t>Alimentos para animales</t>
  </si>
  <si>
    <t>Dulce de Mani</t>
  </si>
  <si>
    <t>Grasa Amarilla</t>
  </si>
  <si>
    <t>Mezcla para Donuts</t>
  </si>
  <si>
    <t>Mezcla para Postre</t>
  </si>
  <si>
    <t>Pan con queso</t>
  </si>
  <si>
    <t>Semillas de Alpiste</t>
  </si>
  <si>
    <t>Carne deshuesada</t>
  </si>
  <si>
    <t>Asiago</t>
  </si>
  <si>
    <t>Feta</t>
  </si>
  <si>
    <t>Mascarpone</t>
  </si>
  <si>
    <t>Mimolette</t>
  </si>
  <si>
    <t>Monterey</t>
  </si>
  <si>
    <t>Padano</t>
  </si>
  <si>
    <t>Philadelfia</t>
  </si>
  <si>
    <t>Reggianito</t>
  </si>
  <si>
    <t>Queso de Oveja</t>
  </si>
  <si>
    <t>Carne deshidratada</t>
  </si>
  <si>
    <t>Cuabulantes</t>
  </si>
  <si>
    <t>Guadalupe</t>
  </si>
  <si>
    <t>Junio</t>
  </si>
  <si>
    <t>Junio*</t>
  </si>
  <si>
    <t>Tortillas</t>
  </si>
  <si>
    <t>Julio</t>
  </si>
  <si>
    <t>julio</t>
  </si>
  <si>
    <t>Danes</t>
  </si>
  <si>
    <t>Queso Blanco</t>
  </si>
  <si>
    <t>Vincent</t>
  </si>
  <si>
    <t>Julio*</t>
  </si>
  <si>
    <t>Masa de paleta</t>
  </si>
  <si>
    <t>Topping</t>
  </si>
  <si>
    <t>Pakistan</t>
  </si>
  <si>
    <t>Chistorra</t>
  </si>
  <si>
    <t>Trozos</t>
  </si>
  <si>
    <t>Fermentos</t>
  </si>
  <si>
    <t>Barbados</t>
  </si>
  <si>
    <t>Agosto</t>
  </si>
  <si>
    <t>Agosto*</t>
  </si>
  <si>
    <t>Crema de queso</t>
  </si>
  <si>
    <t>Lituania</t>
  </si>
  <si>
    <t>Pierna deshuesada</t>
  </si>
  <si>
    <t>Harina de carne de pollo</t>
  </si>
  <si>
    <t>Afganistan</t>
  </si>
  <si>
    <t>Septiembre</t>
  </si>
  <si>
    <t>Septiembre*</t>
  </si>
  <si>
    <t>Piel Bovina terminada</t>
  </si>
  <si>
    <t>Pasta de Pollo</t>
  </si>
  <si>
    <t>septiembre*</t>
  </si>
  <si>
    <t>Octubre</t>
  </si>
  <si>
    <t>Bistec</t>
  </si>
  <si>
    <t>Octubre*</t>
  </si>
  <si>
    <t>Tres leche</t>
  </si>
  <si>
    <t>Cabeza de Cerdo</t>
  </si>
  <si>
    <t>Jamon Serrano</t>
  </si>
  <si>
    <t>Pieles curtidas y terminadad</t>
  </si>
  <si>
    <t>Recortes de pollo</t>
  </si>
  <si>
    <t>Cultivo para embutidos</t>
  </si>
  <si>
    <t>Yema de huevo</t>
  </si>
  <si>
    <t>Rep. De Serbia</t>
  </si>
  <si>
    <t>Noviembre</t>
  </si>
  <si>
    <t>ESR</t>
  </si>
  <si>
    <t>Noviembre*</t>
  </si>
  <si>
    <t>Diciembre</t>
  </si>
  <si>
    <t>Diciembre*</t>
  </si>
  <si>
    <t>septiembre</t>
  </si>
  <si>
    <t>Serbia</t>
  </si>
  <si>
    <t>Lactosruero Modificado</t>
  </si>
  <si>
    <t>Arabia Saudita</t>
  </si>
  <si>
    <t>Georgia</t>
  </si>
  <si>
    <t>Masa de cuello</t>
  </si>
  <si>
    <t>Alimentación Infantil</t>
  </si>
  <si>
    <t>Suero en polvo</t>
  </si>
  <si>
    <t>Churrasco</t>
  </si>
  <si>
    <t>crema</t>
  </si>
  <si>
    <t>Cochinillo</t>
  </si>
  <si>
    <t>Carne de pavo</t>
  </si>
  <si>
    <t>Carne de carnero o cordero</t>
  </si>
  <si>
    <t>Carne Deshuesada</t>
  </si>
  <si>
    <t>Burrito de res</t>
  </si>
  <si>
    <t>Pastas con carne y queso</t>
  </si>
  <si>
    <t>Trofeos</t>
  </si>
  <si>
    <t>Gooseneck</t>
  </si>
  <si>
    <t>Trozos de Ternera</t>
  </si>
  <si>
    <t>Base para preparacion alimenticia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</si>
</sst>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0" fontId="5" fillId="3" borderId="10" xfId="1" applyNumberFormat="1" applyFont="1" applyFill="1" applyBorder="1" applyAlignment="1">
      <alignment horizontal="left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1</xdr:row>
      <xdr:rowOff>152400</xdr:rowOff>
    </xdr:from>
    <xdr:to>
      <xdr:col>3</xdr:col>
      <xdr:colOff>1285875</xdr:colOff>
      <xdr:row>6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342900"/>
          <a:ext cx="1295400" cy="8276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3</xdr:row>
      <xdr:rowOff>9525</xdr:rowOff>
    </xdr:from>
    <xdr:to>
      <xdr:col>6</xdr:col>
      <xdr:colOff>1045849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647700</xdr:colOff>
      <xdr:row>1</xdr:row>
      <xdr:rowOff>66675</xdr:rowOff>
    </xdr:from>
    <xdr:to>
      <xdr:col>6</xdr:col>
      <xdr:colOff>1036324</xdr:colOff>
      <xdr:row>5</xdr:row>
      <xdr:rowOff>237107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257175"/>
          <a:ext cx="1236349" cy="932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</xdr:row>
      <xdr:rowOff>38100</xdr:rowOff>
    </xdr:from>
    <xdr:to>
      <xdr:col>7</xdr:col>
      <xdr:colOff>7624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38100</xdr:rowOff>
    </xdr:from>
    <xdr:to>
      <xdr:col>6</xdr:col>
      <xdr:colOff>922024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1019175</xdr:colOff>
      <xdr:row>1</xdr:row>
      <xdr:rowOff>171450</xdr:rowOff>
    </xdr:from>
    <xdr:to>
      <xdr:col>3</xdr:col>
      <xdr:colOff>1112524</xdr:colOff>
      <xdr:row>6</xdr:row>
      <xdr:rowOff>46607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5" y="361950"/>
          <a:ext cx="161734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771525</xdr:colOff>
      <xdr:row>3</xdr:row>
      <xdr:rowOff>38100</xdr:rowOff>
    </xdr:from>
    <xdr:to>
      <xdr:col>6</xdr:col>
      <xdr:colOff>969649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3</xdr:row>
      <xdr:rowOff>19050</xdr:rowOff>
    </xdr:from>
    <xdr:to>
      <xdr:col>6</xdr:col>
      <xdr:colOff>598174</xdr:colOff>
      <xdr:row>6</xdr:row>
      <xdr:rowOff>275207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590550"/>
          <a:ext cx="13315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</xdr:row>
      <xdr:rowOff>28575</xdr:rowOff>
    </xdr:from>
    <xdr:to>
      <xdr:col>6</xdr:col>
      <xdr:colOff>588649</xdr:colOff>
      <xdr:row>6</xdr:row>
      <xdr:rowOff>284732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600075"/>
          <a:ext cx="13315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3</xdr:row>
      <xdr:rowOff>57150</xdr:rowOff>
    </xdr:from>
    <xdr:to>
      <xdr:col>6</xdr:col>
      <xdr:colOff>950599</xdr:colOff>
      <xdr:row>7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628650"/>
          <a:ext cx="123634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3</xdr:row>
      <xdr:rowOff>66675</xdr:rowOff>
    </xdr:from>
    <xdr:to>
      <xdr:col>6</xdr:col>
      <xdr:colOff>979174</xdr:colOff>
      <xdr:row>7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638175"/>
          <a:ext cx="123634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9525</xdr:rowOff>
    </xdr:from>
    <xdr:to>
      <xdr:col>6</xdr:col>
      <xdr:colOff>922024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1009650</xdr:colOff>
      <xdr:row>3</xdr:row>
      <xdr:rowOff>47625</xdr:rowOff>
    </xdr:from>
    <xdr:to>
      <xdr:col>6</xdr:col>
      <xdr:colOff>1122049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619125"/>
          <a:ext cx="1236349" cy="8276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</xdr:row>
      <xdr:rowOff>47625</xdr:rowOff>
    </xdr:from>
    <xdr:to>
      <xdr:col>6</xdr:col>
      <xdr:colOff>1036324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619125"/>
          <a:ext cx="1236349" cy="82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B7" workbookViewId="0">
      <selection activeCell="F7" sqref="F7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0" t="s">
        <v>18</v>
      </c>
      <c r="C6" s="70"/>
      <c r="D6" s="70"/>
    </row>
    <row r="7" spans="2:4" ht="23.25" x14ac:dyDescent="0.35">
      <c r="B7" s="71" t="s">
        <v>19</v>
      </c>
      <c r="C7" s="71"/>
      <c r="D7" s="71"/>
    </row>
    <row r="8" spans="2:4" ht="23.25" thickBot="1" x14ac:dyDescent="0.4">
      <c r="B8" s="72" t="s">
        <v>20</v>
      </c>
      <c r="C8" s="72"/>
      <c r="D8" s="72"/>
    </row>
    <row r="9" spans="2:4" ht="15.75" thickBot="1" x14ac:dyDescent="0.3">
      <c r="B9" s="73" t="s">
        <v>26</v>
      </c>
      <c r="C9" s="68"/>
      <c r="D9" s="69"/>
    </row>
    <row r="10" spans="2:4" ht="15.75" thickBot="1" x14ac:dyDescent="0.3">
      <c r="B10" s="67" t="s">
        <v>154</v>
      </c>
      <c r="C10" s="68"/>
      <c r="D10" s="69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Carnico'!F206</f>
        <v>10127756.985431671</v>
      </c>
      <c r="D12" s="13">
        <f>'Bovino Carnico'!G206</f>
        <v>63995581.994522095</v>
      </c>
    </row>
    <row r="13" spans="2:4" x14ac:dyDescent="0.25">
      <c r="B13" s="10" t="s">
        <v>14</v>
      </c>
      <c r="C13" s="11">
        <f>'Bovino Lacteo'!F864</f>
        <v>48208341.681376457</v>
      </c>
      <c r="D13" s="11">
        <f>'Bovino Lacteo'!G864</f>
        <v>181651537.52706909</v>
      </c>
    </row>
    <row r="14" spans="2:4" x14ac:dyDescent="0.25">
      <c r="B14" s="10" t="s">
        <v>1</v>
      </c>
      <c r="C14" s="11">
        <f>Leche!F464</f>
        <v>90044833.866162777</v>
      </c>
      <c r="D14" s="11">
        <f>Leche!G464</f>
        <v>226563648.69544357</v>
      </c>
    </row>
    <row r="15" spans="2:4" x14ac:dyDescent="0.25">
      <c r="B15" s="10" t="s">
        <v>15</v>
      </c>
      <c r="C15" s="11">
        <f>'Porcino Carnico'!F332</f>
        <v>76493402.527339935</v>
      </c>
      <c r="D15" s="11">
        <f>'Porcino Carnico'!G332</f>
        <v>210364502.84663105</v>
      </c>
    </row>
    <row r="16" spans="2:4" x14ac:dyDescent="0.25">
      <c r="B16" s="10" t="s">
        <v>3</v>
      </c>
      <c r="C16" s="11">
        <f>Pavo!F95</f>
        <v>1976272.6007995605</v>
      </c>
      <c r="D16" s="11">
        <f>Pavo!G95</f>
        <v>12260316.014465332</v>
      </c>
    </row>
    <row r="17" spans="2:4" x14ac:dyDescent="0.25">
      <c r="B17" s="10" t="s">
        <v>97</v>
      </c>
      <c r="C17" s="11">
        <f>Ovino!F40</f>
        <v>123871.5883731842</v>
      </c>
      <c r="D17" s="11">
        <f>Ovino!G40</f>
        <v>660094.64611816406</v>
      </c>
    </row>
    <row r="18" spans="2:4" x14ac:dyDescent="0.25">
      <c r="B18" s="10" t="s">
        <v>16</v>
      </c>
      <c r="C18" s="11">
        <f>Pieles!F243</f>
        <v>7466082.8694524765</v>
      </c>
      <c r="D18" s="11">
        <f>Pieles!G243</f>
        <v>55869943.449088097</v>
      </c>
    </row>
    <row r="19" spans="2:4" x14ac:dyDescent="0.25">
      <c r="B19" s="10" t="s">
        <v>5</v>
      </c>
      <c r="C19" s="11">
        <f>Embutidos!F154</f>
        <v>3638864.7543020248</v>
      </c>
      <c r="D19" s="11">
        <f>Embutidos!G154</f>
        <v>23134959.088050842</v>
      </c>
    </row>
    <row r="20" spans="2:4" x14ac:dyDescent="0.25">
      <c r="B20" s="10" t="s">
        <v>6</v>
      </c>
      <c r="C20" s="11">
        <f>Pollo!F270</f>
        <v>51700606.62392357</v>
      </c>
      <c r="D20" s="11">
        <f>Pollo!G270</f>
        <v>100236826.13925293</v>
      </c>
    </row>
    <row r="21" spans="2:4" x14ac:dyDescent="0.25">
      <c r="B21" s="10" t="s">
        <v>4</v>
      </c>
      <c r="C21" s="11">
        <f>'Otro Origen'!F361</f>
        <v>79396434.018629074</v>
      </c>
      <c r="D21" s="11">
        <f>'Otro Origen'!G361</f>
        <v>52146107.998500824</v>
      </c>
    </row>
    <row r="22" spans="2:4" x14ac:dyDescent="0.25">
      <c r="B22" s="12" t="s">
        <v>21</v>
      </c>
      <c r="C22" s="13">
        <f>Huevo!F38</f>
        <v>60836.699066162109</v>
      </c>
      <c r="D22" s="13">
        <f>Huevo!G38</f>
        <v>473600.22033691406</v>
      </c>
    </row>
    <row r="23" spans="2:4" x14ac:dyDescent="0.25">
      <c r="B23" s="10" t="s">
        <v>22</v>
      </c>
      <c r="C23" s="11">
        <f>'Huevos Fertiles'!F36</f>
        <v>196773.03259277344</v>
      </c>
      <c r="D23" s="11">
        <f>'Huevos Fertiles'!G36</f>
        <v>1262433.4876708984</v>
      </c>
    </row>
    <row r="24" spans="2:4" ht="15.75" thickBot="1" x14ac:dyDescent="0.3">
      <c r="B24" s="15" t="s">
        <v>23</v>
      </c>
      <c r="C24" s="16"/>
      <c r="D24" s="13">
        <f>Provet!D365</f>
        <v>271141673.11820573</v>
      </c>
    </row>
    <row r="25" spans="2:4" ht="15.75" thickBot="1" x14ac:dyDescent="0.3">
      <c r="B25" s="17" t="s">
        <v>0</v>
      </c>
      <c r="C25" s="19">
        <f>SUM(C12:C24)</f>
        <v>369434077.24744964</v>
      </c>
      <c r="D25" s="18">
        <f>SUM(D12:D24)</f>
        <v>1199761225.2253556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2"/>
  <sheetViews>
    <sheetView topLeftCell="A260" workbookViewId="0">
      <selection activeCell="F270" sqref="F270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46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34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41</v>
      </c>
      <c r="D12" s="53" t="s">
        <v>167</v>
      </c>
      <c r="E12" s="53" t="s">
        <v>42</v>
      </c>
      <c r="F12" s="54">
        <v>1052.3399658203125</v>
      </c>
      <c r="G12" s="55">
        <v>271.44000244140625</v>
      </c>
    </row>
    <row r="13" spans="1:7" x14ac:dyDescent="0.25">
      <c r="A13" s="53" t="s">
        <v>39</v>
      </c>
      <c r="B13" s="53" t="s">
        <v>6</v>
      </c>
      <c r="C13" s="53" t="s">
        <v>41</v>
      </c>
      <c r="D13" s="53" t="s">
        <v>43</v>
      </c>
      <c r="E13" s="53" t="s">
        <v>42</v>
      </c>
      <c r="F13" s="54">
        <v>316610.62109375</v>
      </c>
      <c r="G13" s="55">
        <v>380772.0390625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45</v>
      </c>
      <c r="E14" s="53" t="s">
        <v>95</v>
      </c>
      <c r="F14" s="54">
        <v>26999.900390625</v>
      </c>
      <c r="G14" s="55">
        <v>77382</v>
      </c>
    </row>
    <row r="15" spans="1:7" x14ac:dyDescent="0.25">
      <c r="A15" s="53" t="s">
        <v>39</v>
      </c>
      <c r="B15" s="53" t="s">
        <v>6</v>
      </c>
      <c r="C15" s="53" t="s">
        <v>41</v>
      </c>
      <c r="D15" s="53" t="s">
        <v>45</v>
      </c>
      <c r="E15" s="53" t="s">
        <v>42</v>
      </c>
      <c r="F15" s="54">
        <v>81302.82958984375</v>
      </c>
      <c r="G15" s="55">
        <v>172387.841796875</v>
      </c>
    </row>
    <row r="16" spans="1:7" x14ac:dyDescent="0.25">
      <c r="A16" s="53" t="s">
        <v>39</v>
      </c>
      <c r="B16" s="53" t="s">
        <v>6</v>
      </c>
      <c r="C16" s="53" t="s">
        <v>41</v>
      </c>
      <c r="D16" s="53" t="s">
        <v>197</v>
      </c>
      <c r="E16" s="53" t="s">
        <v>42</v>
      </c>
      <c r="F16" s="54">
        <v>937.1300048828125</v>
      </c>
      <c r="G16" s="55">
        <v>6337.89990234375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198</v>
      </c>
      <c r="E17" s="53" t="s">
        <v>95</v>
      </c>
      <c r="F17" s="54">
        <v>51733.810546875</v>
      </c>
      <c r="G17" s="55">
        <v>113100.078125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198</v>
      </c>
      <c r="E18" s="53" t="s">
        <v>42</v>
      </c>
      <c r="F18" s="54">
        <v>134395.76171875</v>
      </c>
      <c r="G18" s="55">
        <v>237439.01953125</v>
      </c>
    </row>
    <row r="19" spans="1:7" x14ac:dyDescent="0.25">
      <c r="A19" s="53" t="s">
        <v>39</v>
      </c>
      <c r="B19" s="53" t="s">
        <v>6</v>
      </c>
      <c r="C19" s="53" t="s">
        <v>41</v>
      </c>
      <c r="D19" s="53" t="s">
        <v>86</v>
      </c>
      <c r="E19" s="53" t="s">
        <v>42</v>
      </c>
      <c r="F19" s="54">
        <v>77570.0517578125</v>
      </c>
      <c r="G19" s="55">
        <v>104660.79907226563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169</v>
      </c>
      <c r="E20" s="53" t="s">
        <v>42</v>
      </c>
      <c r="F20" s="54">
        <v>1363055.41015625</v>
      </c>
      <c r="G20" s="55">
        <v>3726652.126953125</v>
      </c>
    </row>
    <row r="21" spans="1:7" x14ac:dyDescent="0.25">
      <c r="A21" s="53" t="s">
        <v>39</v>
      </c>
      <c r="B21" s="53" t="s">
        <v>6</v>
      </c>
      <c r="C21" s="53" t="s">
        <v>41</v>
      </c>
      <c r="D21" s="53" t="s">
        <v>170</v>
      </c>
      <c r="E21" s="53" t="s">
        <v>42</v>
      </c>
      <c r="F21" s="54">
        <v>79590.321563720703</v>
      </c>
      <c r="G21" s="55">
        <v>28741.589599609375</v>
      </c>
    </row>
    <row r="22" spans="1:7" x14ac:dyDescent="0.25">
      <c r="A22" s="53" t="s">
        <v>39</v>
      </c>
      <c r="B22" s="53" t="s">
        <v>6</v>
      </c>
      <c r="C22" s="53" t="s">
        <v>41</v>
      </c>
      <c r="D22" s="53" t="s">
        <v>199</v>
      </c>
      <c r="E22" s="53" t="s">
        <v>42</v>
      </c>
      <c r="F22" s="54">
        <v>16168.669921875</v>
      </c>
      <c r="G22" s="55">
        <v>48223.46875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92</v>
      </c>
      <c r="E23" s="53" t="s">
        <v>95</v>
      </c>
      <c r="F23" s="54">
        <v>269806.982421875</v>
      </c>
      <c r="G23" s="55">
        <v>723440.109375</v>
      </c>
    </row>
    <row r="24" spans="1:7" x14ac:dyDescent="0.25">
      <c r="A24" s="53" t="s">
        <v>39</v>
      </c>
      <c r="B24" s="53" t="s">
        <v>6</v>
      </c>
      <c r="C24" s="53" t="s">
        <v>41</v>
      </c>
      <c r="D24" s="53" t="s">
        <v>92</v>
      </c>
      <c r="E24" s="53" t="s">
        <v>54</v>
      </c>
      <c r="F24" s="54">
        <v>30783.3408203125</v>
      </c>
      <c r="G24" s="55">
        <v>155818.8984375</v>
      </c>
    </row>
    <row r="25" spans="1:7" x14ac:dyDescent="0.25">
      <c r="A25" s="53" t="s">
        <v>39</v>
      </c>
      <c r="B25" s="53" t="s">
        <v>6</v>
      </c>
      <c r="C25" s="53" t="s">
        <v>41</v>
      </c>
      <c r="D25" s="53" t="s">
        <v>92</v>
      </c>
      <c r="E25" s="53" t="s">
        <v>42</v>
      </c>
      <c r="F25" s="54">
        <v>291656.349609375</v>
      </c>
      <c r="G25" s="55">
        <v>653474.521484375</v>
      </c>
    </row>
    <row r="26" spans="1:7" x14ac:dyDescent="0.25">
      <c r="A26" s="53" t="s">
        <v>39</v>
      </c>
      <c r="B26" s="53" t="s">
        <v>6</v>
      </c>
      <c r="C26" s="53" t="s">
        <v>41</v>
      </c>
      <c r="D26" s="53" t="s">
        <v>91</v>
      </c>
      <c r="E26" s="53" t="s">
        <v>42</v>
      </c>
      <c r="F26" s="54">
        <v>210251.224609375</v>
      </c>
      <c r="G26" s="55">
        <v>316659.203125</v>
      </c>
    </row>
    <row r="27" spans="1:7" x14ac:dyDescent="0.25">
      <c r="A27" s="48" t="s">
        <v>24</v>
      </c>
      <c r="B27" s="52"/>
      <c r="C27" s="52"/>
      <c r="D27" s="52"/>
      <c r="E27" s="29"/>
      <c r="F27" s="29">
        <f>SUM(F12:F26)</f>
        <v>2951914.7441711426</v>
      </c>
      <c r="G27" s="30">
        <f>SUM(G12:G26)</f>
        <v>6745361.0352172852</v>
      </c>
    </row>
    <row r="28" spans="1:7" x14ac:dyDescent="0.25">
      <c r="A28" s="53" t="s">
        <v>99</v>
      </c>
      <c r="B28" s="53" t="s">
        <v>6</v>
      </c>
      <c r="C28" s="53" t="s">
        <v>41</v>
      </c>
      <c r="D28" s="53" t="s">
        <v>167</v>
      </c>
      <c r="E28" s="53" t="s">
        <v>42</v>
      </c>
      <c r="F28" s="54">
        <v>23114.060546875</v>
      </c>
      <c r="G28" s="55">
        <v>68582.0703125</v>
      </c>
    </row>
    <row r="29" spans="1:7" x14ac:dyDescent="0.25">
      <c r="A29" s="53" t="s">
        <v>99</v>
      </c>
      <c r="B29" s="53" t="s">
        <v>6</v>
      </c>
      <c r="C29" s="53" t="s">
        <v>41</v>
      </c>
      <c r="D29" s="53" t="s">
        <v>200</v>
      </c>
      <c r="E29" s="53" t="s">
        <v>59</v>
      </c>
      <c r="F29" s="54">
        <v>76340.34375</v>
      </c>
      <c r="G29" s="55">
        <v>208783</v>
      </c>
    </row>
    <row r="30" spans="1:7" x14ac:dyDescent="0.25">
      <c r="A30" s="53" t="s">
        <v>99</v>
      </c>
      <c r="B30" s="53" t="s">
        <v>6</v>
      </c>
      <c r="C30" s="53" t="s">
        <v>41</v>
      </c>
      <c r="D30" s="53" t="s">
        <v>201</v>
      </c>
      <c r="E30" s="53" t="s">
        <v>42</v>
      </c>
      <c r="F30" s="54">
        <v>54241.880859375</v>
      </c>
      <c r="G30" s="55">
        <v>105960.21875</v>
      </c>
    </row>
    <row r="31" spans="1:7" x14ac:dyDescent="0.25">
      <c r="A31" s="53" t="s">
        <v>99</v>
      </c>
      <c r="B31" s="53" t="s">
        <v>6</v>
      </c>
      <c r="C31" s="53" t="s">
        <v>41</v>
      </c>
      <c r="D31" s="53" t="s">
        <v>43</v>
      </c>
      <c r="E31" s="53" t="s">
        <v>42</v>
      </c>
      <c r="F31" s="54">
        <v>427068.513671875</v>
      </c>
      <c r="G31" s="55">
        <v>644394.4765625</v>
      </c>
    </row>
    <row r="32" spans="1:7" x14ac:dyDescent="0.25">
      <c r="A32" s="53" t="s">
        <v>99</v>
      </c>
      <c r="B32" s="53" t="s">
        <v>6</v>
      </c>
      <c r="C32" s="53" t="s">
        <v>41</v>
      </c>
      <c r="D32" s="53" t="s">
        <v>202</v>
      </c>
      <c r="E32" s="53" t="s">
        <v>42</v>
      </c>
      <c r="F32" s="54">
        <v>85554.1171875</v>
      </c>
      <c r="G32" s="55">
        <v>198244.73828125</v>
      </c>
    </row>
    <row r="33" spans="1:7" x14ac:dyDescent="0.25">
      <c r="A33" s="53" t="s">
        <v>99</v>
      </c>
      <c r="B33" s="53" t="s">
        <v>6</v>
      </c>
      <c r="C33" s="53" t="s">
        <v>41</v>
      </c>
      <c r="D33" s="53" t="s">
        <v>203</v>
      </c>
      <c r="E33" s="53" t="s">
        <v>54</v>
      </c>
      <c r="F33" s="54">
        <v>480</v>
      </c>
      <c r="G33" s="55">
        <v>880.6099853515625</v>
      </c>
    </row>
    <row r="34" spans="1:7" x14ac:dyDescent="0.25">
      <c r="A34" s="53" t="s">
        <v>99</v>
      </c>
      <c r="B34" s="53" t="s">
        <v>6</v>
      </c>
      <c r="C34" s="53" t="s">
        <v>41</v>
      </c>
      <c r="D34" s="53" t="s">
        <v>197</v>
      </c>
      <c r="E34" s="53" t="s">
        <v>42</v>
      </c>
      <c r="F34" s="54">
        <v>3740.679931640625</v>
      </c>
      <c r="G34" s="55">
        <v>12806.16015625</v>
      </c>
    </row>
    <row r="35" spans="1:7" x14ac:dyDescent="0.25">
      <c r="A35" s="53" t="s">
        <v>99</v>
      </c>
      <c r="B35" s="53" t="s">
        <v>6</v>
      </c>
      <c r="C35" s="53" t="s">
        <v>41</v>
      </c>
      <c r="D35" s="53" t="s">
        <v>198</v>
      </c>
      <c r="E35" s="53" t="s">
        <v>42</v>
      </c>
      <c r="F35" s="54">
        <v>101816.8828125</v>
      </c>
      <c r="G35" s="55">
        <v>218500.390625</v>
      </c>
    </row>
    <row r="36" spans="1:7" x14ac:dyDescent="0.25">
      <c r="A36" s="53" t="s">
        <v>99</v>
      </c>
      <c r="B36" s="53" t="s">
        <v>6</v>
      </c>
      <c r="C36" s="53" t="s">
        <v>41</v>
      </c>
      <c r="D36" s="53" t="s">
        <v>86</v>
      </c>
      <c r="E36" s="53" t="s">
        <v>42</v>
      </c>
      <c r="F36" s="54">
        <v>31341.4609375</v>
      </c>
      <c r="G36" s="55">
        <v>33199.3798828125</v>
      </c>
    </row>
    <row r="37" spans="1:7" x14ac:dyDescent="0.25">
      <c r="A37" s="53" t="s">
        <v>99</v>
      </c>
      <c r="B37" s="53" t="s">
        <v>6</v>
      </c>
      <c r="C37" s="53" t="s">
        <v>41</v>
      </c>
      <c r="D37" s="53" t="s">
        <v>169</v>
      </c>
      <c r="E37" s="53" t="s">
        <v>95</v>
      </c>
      <c r="F37" s="54">
        <v>26999.900390625</v>
      </c>
      <c r="G37" s="55">
        <v>62203</v>
      </c>
    </row>
    <row r="38" spans="1:7" x14ac:dyDescent="0.25">
      <c r="A38" s="53" t="s">
        <v>99</v>
      </c>
      <c r="B38" s="53" t="s">
        <v>6</v>
      </c>
      <c r="C38" s="53" t="s">
        <v>41</v>
      </c>
      <c r="D38" s="53" t="s">
        <v>169</v>
      </c>
      <c r="E38" s="53" t="s">
        <v>42</v>
      </c>
      <c r="F38" s="54">
        <v>1116988.2109375</v>
      </c>
      <c r="G38" s="55">
        <v>1322058.6171875</v>
      </c>
    </row>
    <row r="39" spans="1:7" x14ac:dyDescent="0.25">
      <c r="A39" s="53" t="s">
        <v>99</v>
      </c>
      <c r="B39" s="53" t="s">
        <v>6</v>
      </c>
      <c r="C39" s="53" t="s">
        <v>41</v>
      </c>
      <c r="D39" s="53" t="s">
        <v>171</v>
      </c>
      <c r="E39" s="53" t="s">
        <v>42</v>
      </c>
      <c r="F39" s="54">
        <v>50779.259765625</v>
      </c>
      <c r="G39" s="55">
        <v>51503.599609375</v>
      </c>
    </row>
    <row r="40" spans="1:7" x14ac:dyDescent="0.25">
      <c r="A40" s="53" t="s">
        <v>99</v>
      </c>
      <c r="B40" s="53" t="s">
        <v>6</v>
      </c>
      <c r="C40" s="53" t="s">
        <v>41</v>
      </c>
      <c r="D40" s="53" t="s">
        <v>199</v>
      </c>
      <c r="E40" s="53" t="s">
        <v>54</v>
      </c>
      <c r="F40" s="54">
        <v>6612.2098388671875</v>
      </c>
      <c r="G40" s="55">
        <v>13971.2998046875</v>
      </c>
    </row>
    <row r="41" spans="1:7" x14ac:dyDescent="0.25">
      <c r="A41" s="53" t="s">
        <v>99</v>
      </c>
      <c r="B41" s="53" t="s">
        <v>6</v>
      </c>
      <c r="C41" s="53" t="s">
        <v>41</v>
      </c>
      <c r="D41" s="53" t="s">
        <v>92</v>
      </c>
      <c r="E41" s="53" t="s">
        <v>95</v>
      </c>
      <c r="F41" s="54">
        <v>442408.724609375</v>
      </c>
      <c r="G41" s="55">
        <v>1254778.1796875</v>
      </c>
    </row>
    <row r="42" spans="1:7" x14ac:dyDescent="0.25">
      <c r="A42" s="53" t="s">
        <v>99</v>
      </c>
      <c r="B42" s="53" t="s">
        <v>6</v>
      </c>
      <c r="C42" s="53" t="s">
        <v>41</v>
      </c>
      <c r="D42" s="53" t="s">
        <v>92</v>
      </c>
      <c r="E42" s="53" t="s">
        <v>42</v>
      </c>
      <c r="F42" s="54">
        <v>330566.6904296875</v>
      </c>
      <c r="G42" s="55">
        <v>856482.73486328125</v>
      </c>
    </row>
    <row r="43" spans="1:7" x14ac:dyDescent="0.25">
      <c r="A43" s="53" t="s">
        <v>99</v>
      </c>
      <c r="B43" s="53" t="s">
        <v>6</v>
      </c>
      <c r="C43" s="53" t="s">
        <v>41</v>
      </c>
      <c r="D43" s="53" t="s">
        <v>204</v>
      </c>
      <c r="E43" s="53" t="s">
        <v>42</v>
      </c>
      <c r="F43" s="54">
        <v>26308.619140625</v>
      </c>
      <c r="G43" s="55">
        <v>49300</v>
      </c>
    </row>
    <row r="44" spans="1:7" x14ac:dyDescent="0.25">
      <c r="A44" s="53" t="s">
        <v>99</v>
      </c>
      <c r="B44" s="53" t="s">
        <v>6</v>
      </c>
      <c r="C44" s="53" t="s">
        <v>41</v>
      </c>
      <c r="D44" s="53" t="s">
        <v>91</v>
      </c>
      <c r="E44" s="53" t="s">
        <v>42</v>
      </c>
      <c r="F44" s="54">
        <v>289394.810546875</v>
      </c>
      <c r="G44" s="55">
        <v>402230</v>
      </c>
    </row>
    <row r="45" spans="1:7" x14ac:dyDescent="0.25">
      <c r="A45" s="48" t="s">
        <v>104</v>
      </c>
      <c r="B45" s="52"/>
      <c r="C45" s="52"/>
      <c r="D45" s="52"/>
      <c r="E45" s="29"/>
      <c r="F45" s="29">
        <f>SUM(F28:F44)</f>
        <v>3093756.3653564453</v>
      </c>
      <c r="G45" s="30">
        <f>SUM(G28:G44)</f>
        <v>5503878.4757080078</v>
      </c>
    </row>
    <row r="46" spans="1:7" x14ac:dyDescent="0.25">
      <c r="A46" s="53" t="s">
        <v>107</v>
      </c>
      <c r="B46" s="53" t="s">
        <v>6</v>
      </c>
      <c r="C46" s="53" t="s">
        <v>41</v>
      </c>
      <c r="D46" s="53" t="s">
        <v>43</v>
      </c>
      <c r="E46" s="53" t="s">
        <v>42</v>
      </c>
      <c r="F46" s="54">
        <v>157851.71484375</v>
      </c>
      <c r="G46" s="55">
        <v>220070</v>
      </c>
    </row>
    <row r="47" spans="1:7" x14ac:dyDescent="0.25">
      <c r="A47" s="53" t="s">
        <v>107</v>
      </c>
      <c r="B47" s="53" t="s">
        <v>6</v>
      </c>
      <c r="C47" s="53" t="s">
        <v>41</v>
      </c>
      <c r="D47" s="53" t="s">
        <v>45</v>
      </c>
      <c r="E47" s="53" t="s">
        <v>95</v>
      </c>
      <c r="F47" s="54">
        <v>54422.4609375</v>
      </c>
      <c r="G47" s="55">
        <v>49791.630859375</v>
      </c>
    </row>
    <row r="48" spans="1:7" x14ac:dyDescent="0.25">
      <c r="A48" s="53" t="s">
        <v>107</v>
      </c>
      <c r="B48" s="53" t="s">
        <v>6</v>
      </c>
      <c r="C48" s="53" t="s">
        <v>41</v>
      </c>
      <c r="D48" s="53" t="s">
        <v>45</v>
      </c>
      <c r="E48" s="53" t="s">
        <v>42</v>
      </c>
      <c r="F48" s="54">
        <v>69689.61865234375</v>
      </c>
      <c r="G48" s="55">
        <v>106093.1298828125</v>
      </c>
    </row>
    <row r="49" spans="1:7" x14ac:dyDescent="0.25">
      <c r="A49" s="53" t="s">
        <v>107</v>
      </c>
      <c r="B49" s="53" t="s">
        <v>6</v>
      </c>
      <c r="C49" s="53" t="s">
        <v>41</v>
      </c>
      <c r="D49" s="53" t="s">
        <v>205</v>
      </c>
      <c r="E49" s="53" t="s">
        <v>42</v>
      </c>
      <c r="F49" s="54">
        <v>8665.9404296875</v>
      </c>
      <c r="G49" s="55">
        <v>26969.69921875</v>
      </c>
    </row>
    <row r="50" spans="1:7" x14ac:dyDescent="0.25">
      <c r="A50" s="53" t="s">
        <v>107</v>
      </c>
      <c r="B50" s="53" t="s">
        <v>6</v>
      </c>
      <c r="C50" s="53" t="s">
        <v>41</v>
      </c>
      <c r="D50" s="53" t="s">
        <v>197</v>
      </c>
      <c r="E50" s="53" t="s">
        <v>42</v>
      </c>
      <c r="F50" s="54">
        <v>3739.5199584960938</v>
      </c>
      <c r="G50" s="55">
        <v>14041.43994140625</v>
      </c>
    </row>
    <row r="51" spans="1:7" x14ac:dyDescent="0.25">
      <c r="A51" s="53" t="s">
        <v>107</v>
      </c>
      <c r="B51" s="53" t="s">
        <v>6</v>
      </c>
      <c r="C51" s="53" t="s">
        <v>41</v>
      </c>
      <c r="D51" s="53" t="s">
        <v>86</v>
      </c>
      <c r="E51" s="53" t="s">
        <v>42</v>
      </c>
      <c r="F51" s="54">
        <v>36287.75</v>
      </c>
      <c r="G51" s="55">
        <v>36288</v>
      </c>
    </row>
    <row r="52" spans="1:7" x14ac:dyDescent="0.25">
      <c r="A52" s="53" t="s">
        <v>107</v>
      </c>
      <c r="B52" s="53" t="s">
        <v>6</v>
      </c>
      <c r="C52" s="53" t="s">
        <v>41</v>
      </c>
      <c r="D52" s="53" t="s">
        <v>279</v>
      </c>
      <c r="E52" s="53" t="s">
        <v>42</v>
      </c>
      <c r="F52" s="54">
        <v>9071.9404296875</v>
      </c>
      <c r="G52" s="55">
        <v>24200</v>
      </c>
    </row>
    <row r="53" spans="1:7" x14ac:dyDescent="0.25">
      <c r="A53" s="53" t="s">
        <v>107</v>
      </c>
      <c r="B53" s="53" t="s">
        <v>6</v>
      </c>
      <c r="C53" s="53" t="s">
        <v>41</v>
      </c>
      <c r="D53" s="53" t="s">
        <v>169</v>
      </c>
      <c r="E53" s="53" t="s">
        <v>95</v>
      </c>
      <c r="F53" s="54">
        <v>106352.568359375</v>
      </c>
      <c r="G53" s="55">
        <v>81302.1015625</v>
      </c>
    </row>
    <row r="54" spans="1:7" x14ac:dyDescent="0.25">
      <c r="A54" s="53" t="s">
        <v>107</v>
      </c>
      <c r="B54" s="53" t="s">
        <v>6</v>
      </c>
      <c r="C54" s="53" t="s">
        <v>41</v>
      </c>
      <c r="D54" s="53" t="s">
        <v>169</v>
      </c>
      <c r="E54" s="53" t="s">
        <v>42</v>
      </c>
      <c r="F54" s="54">
        <v>946460.27734375</v>
      </c>
      <c r="G54" s="55">
        <v>1100010.1484375</v>
      </c>
    </row>
    <row r="55" spans="1:7" x14ac:dyDescent="0.25">
      <c r="A55" s="53" t="s">
        <v>107</v>
      </c>
      <c r="B55" s="53" t="s">
        <v>6</v>
      </c>
      <c r="C55" s="53" t="s">
        <v>41</v>
      </c>
      <c r="D55" s="53" t="s">
        <v>171</v>
      </c>
      <c r="E55" s="53" t="s">
        <v>42</v>
      </c>
      <c r="F55" s="54">
        <v>99337.720703125</v>
      </c>
      <c r="G55" s="55">
        <v>122700</v>
      </c>
    </row>
    <row r="56" spans="1:7" x14ac:dyDescent="0.25">
      <c r="A56" s="53" t="s">
        <v>107</v>
      </c>
      <c r="B56" s="53" t="s">
        <v>6</v>
      </c>
      <c r="C56" s="53" t="s">
        <v>41</v>
      </c>
      <c r="D56" s="53" t="s">
        <v>170</v>
      </c>
      <c r="E56" s="53" t="s">
        <v>42</v>
      </c>
      <c r="F56" s="54">
        <v>27153.2109375</v>
      </c>
      <c r="G56" s="55">
        <v>28494.76953125</v>
      </c>
    </row>
    <row r="57" spans="1:7" x14ac:dyDescent="0.25">
      <c r="A57" s="53" t="s">
        <v>107</v>
      </c>
      <c r="B57" s="53" t="s">
        <v>6</v>
      </c>
      <c r="C57" s="53" t="s">
        <v>41</v>
      </c>
      <c r="D57" s="53" t="s">
        <v>199</v>
      </c>
      <c r="E57" s="53" t="s">
        <v>54</v>
      </c>
      <c r="F57" s="54">
        <v>12394.080078125</v>
      </c>
      <c r="G57" s="55">
        <v>51595.140625</v>
      </c>
    </row>
    <row r="58" spans="1:7" x14ac:dyDescent="0.25">
      <c r="A58" s="53" t="s">
        <v>107</v>
      </c>
      <c r="B58" s="53" t="s">
        <v>6</v>
      </c>
      <c r="C58" s="53" t="s">
        <v>41</v>
      </c>
      <c r="D58" s="53" t="s">
        <v>199</v>
      </c>
      <c r="E58" s="53" t="s">
        <v>42</v>
      </c>
      <c r="F58" s="54">
        <v>13556.91943359375</v>
      </c>
      <c r="G58" s="55">
        <v>45363.720703125</v>
      </c>
    </row>
    <row r="59" spans="1:7" x14ac:dyDescent="0.25">
      <c r="A59" s="53" t="s">
        <v>107</v>
      </c>
      <c r="B59" s="53" t="s">
        <v>6</v>
      </c>
      <c r="C59" s="53" t="s">
        <v>41</v>
      </c>
      <c r="D59" s="53" t="s">
        <v>92</v>
      </c>
      <c r="E59" s="53" t="s">
        <v>95</v>
      </c>
      <c r="F59" s="54">
        <v>297190.724609375</v>
      </c>
      <c r="G59" s="55">
        <v>742952.83984375</v>
      </c>
    </row>
    <row r="60" spans="1:7" x14ac:dyDescent="0.25">
      <c r="A60" s="53" t="s">
        <v>107</v>
      </c>
      <c r="B60" s="53" t="s">
        <v>6</v>
      </c>
      <c r="C60" s="53" t="s">
        <v>41</v>
      </c>
      <c r="D60" s="53" t="s">
        <v>92</v>
      </c>
      <c r="E60" s="53" t="s">
        <v>54</v>
      </c>
      <c r="F60" s="54">
        <v>26308.619140625</v>
      </c>
      <c r="G60" s="55">
        <v>62350</v>
      </c>
    </row>
    <row r="61" spans="1:7" x14ac:dyDescent="0.25">
      <c r="A61" s="53" t="s">
        <v>107</v>
      </c>
      <c r="B61" s="53" t="s">
        <v>6</v>
      </c>
      <c r="C61" s="53" t="s">
        <v>41</v>
      </c>
      <c r="D61" s="53" t="s">
        <v>92</v>
      </c>
      <c r="E61" s="53" t="s">
        <v>42</v>
      </c>
      <c r="F61" s="54">
        <v>163.10000610351563</v>
      </c>
      <c r="G61" s="55">
        <v>764.5</v>
      </c>
    </row>
    <row r="62" spans="1:7" x14ac:dyDescent="0.25">
      <c r="A62" s="53" t="s">
        <v>107</v>
      </c>
      <c r="B62" s="53" t="s">
        <v>6</v>
      </c>
      <c r="C62" s="53" t="s">
        <v>41</v>
      </c>
      <c r="D62" s="53" t="s">
        <v>91</v>
      </c>
      <c r="E62" s="53" t="s">
        <v>42</v>
      </c>
      <c r="F62" s="54">
        <v>210468.953125</v>
      </c>
      <c r="G62" s="55">
        <v>293105</v>
      </c>
    </row>
    <row r="63" spans="1:7" x14ac:dyDescent="0.25">
      <c r="A63" s="48" t="s">
        <v>111</v>
      </c>
      <c r="B63" s="52"/>
      <c r="C63" s="52"/>
      <c r="D63" s="52"/>
      <c r="E63" s="29"/>
      <c r="F63" s="29">
        <f>SUM(F46:F62)</f>
        <v>2079115.1189880371</v>
      </c>
      <c r="G63" s="30">
        <f>SUM(G46:G62)</f>
        <v>3006092.1206054688</v>
      </c>
    </row>
    <row r="64" spans="1:7" x14ac:dyDescent="0.25">
      <c r="A64" s="53" t="s">
        <v>257</v>
      </c>
      <c r="B64" s="53" t="s">
        <v>6</v>
      </c>
      <c r="C64" s="53" t="s">
        <v>41</v>
      </c>
      <c r="D64" s="53" t="s">
        <v>167</v>
      </c>
      <c r="E64" s="53" t="s">
        <v>42</v>
      </c>
      <c r="F64" s="54">
        <v>25718.489303588867</v>
      </c>
      <c r="G64" s="55">
        <v>62305.199951171875</v>
      </c>
    </row>
    <row r="65" spans="1:7" x14ac:dyDescent="0.25">
      <c r="A65" s="53" t="s">
        <v>257</v>
      </c>
      <c r="B65" s="53" t="s">
        <v>6</v>
      </c>
      <c r="C65" s="53" t="s">
        <v>41</v>
      </c>
      <c r="D65" s="53" t="s">
        <v>201</v>
      </c>
      <c r="E65" s="53" t="s">
        <v>95</v>
      </c>
      <c r="F65" s="54">
        <v>26999.990234375</v>
      </c>
      <c r="G65" s="55">
        <v>77381.4609375</v>
      </c>
    </row>
    <row r="66" spans="1:7" x14ac:dyDescent="0.25">
      <c r="A66" s="53" t="s">
        <v>257</v>
      </c>
      <c r="B66" s="53" t="s">
        <v>6</v>
      </c>
      <c r="C66" s="53" t="s">
        <v>41</v>
      </c>
      <c r="D66" s="53" t="s">
        <v>201</v>
      </c>
      <c r="E66" s="53" t="s">
        <v>42</v>
      </c>
      <c r="F66" s="54">
        <v>53075.630859375</v>
      </c>
      <c r="G66" s="55">
        <v>79118.94921875</v>
      </c>
    </row>
    <row r="67" spans="1:7" x14ac:dyDescent="0.25">
      <c r="A67" s="53" t="s">
        <v>257</v>
      </c>
      <c r="B67" s="53" t="s">
        <v>6</v>
      </c>
      <c r="C67" s="53" t="s">
        <v>41</v>
      </c>
      <c r="D67" s="53" t="s">
        <v>201</v>
      </c>
      <c r="E67" s="53" t="s">
        <v>96</v>
      </c>
      <c r="F67" s="54">
        <v>59388.51953125</v>
      </c>
      <c r="G67" s="55">
        <v>12763</v>
      </c>
    </row>
    <row r="68" spans="1:7" x14ac:dyDescent="0.25">
      <c r="A68" s="53" t="s">
        <v>257</v>
      </c>
      <c r="B68" s="53" t="s">
        <v>6</v>
      </c>
      <c r="C68" s="53" t="s">
        <v>41</v>
      </c>
      <c r="D68" s="53" t="s">
        <v>43</v>
      </c>
      <c r="E68" s="53" t="s">
        <v>95</v>
      </c>
      <c r="F68" s="54">
        <v>27452.58984375</v>
      </c>
      <c r="G68" s="55">
        <v>25017.7109375</v>
      </c>
    </row>
    <row r="69" spans="1:7" x14ac:dyDescent="0.25">
      <c r="A69" s="53" t="s">
        <v>257</v>
      </c>
      <c r="B69" s="53" t="s">
        <v>6</v>
      </c>
      <c r="C69" s="53" t="s">
        <v>41</v>
      </c>
      <c r="D69" s="53" t="s">
        <v>43</v>
      </c>
      <c r="E69" s="53" t="s">
        <v>42</v>
      </c>
      <c r="F69" s="54">
        <v>394574.388671875</v>
      </c>
      <c r="G69" s="55">
        <v>519116.8515625</v>
      </c>
    </row>
    <row r="70" spans="1:7" x14ac:dyDescent="0.25">
      <c r="A70" s="53" t="s">
        <v>257</v>
      </c>
      <c r="B70" s="53" t="s">
        <v>6</v>
      </c>
      <c r="C70" s="53" t="s">
        <v>41</v>
      </c>
      <c r="D70" s="53" t="s">
        <v>45</v>
      </c>
      <c r="E70" s="53" t="s">
        <v>95</v>
      </c>
      <c r="F70" s="54">
        <v>78409.880859375</v>
      </c>
      <c r="G70" s="55">
        <v>76456.1484375</v>
      </c>
    </row>
    <row r="71" spans="1:7" x14ac:dyDescent="0.25">
      <c r="A71" s="53" t="s">
        <v>257</v>
      </c>
      <c r="B71" s="53" t="s">
        <v>6</v>
      </c>
      <c r="C71" s="53" t="s">
        <v>41</v>
      </c>
      <c r="D71" s="53" t="s">
        <v>45</v>
      </c>
      <c r="E71" s="53" t="s">
        <v>42</v>
      </c>
      <c r="F71" s="54">
        <v>92537.59765625</v>
      </c>
      <c r="G71" s="55">
        <v>246569.6484375</v>
      </c>
    </row>
    <row r="72" spans="1:7" x14ac:dyDescent="0.25">
      <c r="A72" s="53" t="s">
        <v>257</v>
      </c>
      <c r="B72" s="53" t="s">
        <v>6</v>
      </c>
      <c r="C72" s="53" t="s">
        <v>41</v>
      </c>
      <c r="D72" s="53" t="s">
        <v>205</v>
      </c>
      <c r="E72" s="53" t="s">
        <v>42</v>
      </c>
      <c r="F72" s="54">
        <v>5755.27001953125</v>
      </c>
      <c r="G72" s="55">
        <v>25138.080078125</v>
      </c>
    </row>
    <row r="73" spans="1:7" x14ac:dyDescent="0.25">
      <c r="A73" s="53" t="s">
        <v>257</v>
      </c>
      <c r="B73" s="53" t="s">
        <v>6</v>
      </c>
      <c r="C73" s="53" t="s">
        <v>41</v>
      </c>
      <c r="D73" s="53" t="s">
        <v>197</v>
      </c>
      <c r="E73" s="53" t="s">
        <v>42</v>
      </c>
      <c r="F73" s="54">
        <v>1872.3200073242188</v>
      </c>
      <c r="G73" s="55">
        <v>9076.1298828125</v>
      </c>
    </row>
    <row r="74" spans="1:7" x14ac:dyDescent="0.25">
      <c r="A74" s="53" t="s">
        <v>257</v>
      </c>
      <c r="B74" s="53" t="s">
        <v>6</v>
      </c>
      <c r="C74" s="53" t="s">
        <v>41</v>
      </c>
      <c r="D74" s="53" t="s">
        <v>100</v>
      </c>
      <c r="E74" s="53" t="s">
        <v>42</v>
      </c>
      <c r="F74" s="54">
        <v>1378.9300537109375</v>
      </c>
      <c r="G74" s="55">
        <v>7026.9599609375</v>
      </c>
    </row>
    <row r="75" spans="1:7" x14ac:dyDescent="0.25">
      <c r="A75" s="53" t="s">
        <v>257</v>
      </c>
      <c r="B75" s="53" t="s">
        <v>6</v>
      </c>
      <c r="C75" s="53" t="s">
        <v>41</v>
      </c>
      <c r="D75" s="53" t="s">
        <v>86</v>
      </c>
      <c r="E75" s="53" t="s">
        <v>42</v>
      </c>
      <c r="F75" s="54">
        <v>18105.779296875</v>
      </c>
      <c r="G75" s="55">
        <v>19040</v>
      </c>
    </row>
    <row r="76" spans="1:7" x14ac:dyDescent="0.25">
      <c r="A76" s="53" t="s">
        <v>257</v>
      </c>
      <c r="B76" s="53" t="s">
        <v>6</v>
      </c>
      <c r="C76" s="53" t="s">
        <v>41</v>
      </c>
      <c r="D76" s="53" t="s">
        <v>279</v>
      </c>
      <c r="E76" s="53" t="s">
        <v>42</v>
      </c>
      <c r="F76" s="54">
        <v>44241.16015625</v>
      </c>
      <c r="G76" s="55">
        <v>66944.79296875</v>
      </c>
    </row>
    <row r="77" spans="1:7" x14ac:dyDescent="0.25">
      <c r="A77" s="53" t="s">
        <v>257</v>
      </c>
      <c r="B77" s="53" t="s">
        <v>6</v>
      </c>
      <c r="C77" s="53" t="s">
        <v>41</v>
      </c>
      <c r="D77" s="53" t="s">
        <v>169</v>
      </c>
      <c r="E77" s="53" t="s">
        <v>95</v>
      </c>
      <c r="F77" s="54">
        <v>407484.072265625</v>
      </c>
      <c r="G77" s="55">
        <v>291539.345703125</v>
      </c>
    </row>
    <row r="78" spans="1:7" x14ac:dyDescent="0.25">
      <c r="A78" s="53" t="s">
        <v>257</v>
      </c>
      <c r="B78" s="53" t="s">
        <v>6</v>
      </c>
      <c r="C78" s="53" t="s">
        <v>41</v>
      </c>
      <c r="D78" s="53" t="s">
        <v>169</v>
      </c>
      <c r="E78" s="53" t="s">
        <v>42</v>
      </c>
      <c r="F78" s="54">
        <v>2041721.171875</v>
      </c>
      <c r="G78" s="55">
        <v>2296751.79296875</v>
      </c>
    </row>
    <row r="79" spans="1:7" x14ac:dyDescent="0.25">
      <c r="A79" s="53" t="s">
        <v>257</v>
      </c>
      <c r="B79" s="53" t="s">
        <v>6</v>
      </c>
      <c r="C79" s="53" t="s">
        <v>41</v>
      </c>
      <c r="D79" s="53" t="s">
        <v>171</v>
      </c>
      <c r="E79" s="53" t="s">
        <v>42</v>
      </c>
      <c r="F79" s="54">
        <v>76108.109375</v>
      </c>
      <c r="G79" s="55">
        <v>124006.01953125</v>
      </c>
    </row>
    <row r="80" spans="1:7" x14ac:dyDescent="0.25">
      <c r="A80" s="53" t="s">
        <v>257</v>
      </c>
      <c r="B80" s="53" t="s">
        <v>6</v>
      </c>
      <c r="C80" s="53" t="s">
        <v>41</v>
      </c>
      <c r="D80" s="53" t="s">
        <v>199</v>
      </c>
      <c r="E80" s="53" t="s">
        <v>42</v>
      </c>
      <c r="F80" s="54">
        <v>15578.2197265625</v>
      </c>
      <c r="G80" s="55">
        <v>47746.5</v>
      </c>
    </row>
    <row r="81" spans="1:7" x14ac:dyDescent="0.25">
      <c r="A81" s="53" t="s">
        <v>257</v>
      </c>
      <c r="B81" s="53" t="s">
        <v>6</v>
      </c>
      <c r="C81" s="53" t="s">
        <v>41</v>
      </c>
      <c r="D81" s="53" t="s">
        <v>106</v>
      </c>
      <c r="E81" s="53" t="s">
        <v>42</v>
      </c>
      <c r="F81" s="54">
        <v>23514.4609375</v>
      </c>
      <c r="G81" s="55">
        <v>77241.6015625</v>
      </c>
    </row>
    <row r="82" spans="1:7" x14ac:dyDescent="0.25">
      <c r="A82" s="53" t="s">
        <v>257</v>
      </c>
      <c r="B82" s="53" t="s">
        <v>6</v>
      </c>
      <c r="C82" s="53" t="s">
        <v>41</v>
      </c>
      <c r="D82" s="53" t="s">
        <v>92</v>
      </c>
      <c r="E82" s="53" t="s">
        <v>95</v>
      </c>
      <c r="F82" s="54">
        <v>888084.818359375</v>
      </c>
      <c r="G82" s="55">
        <v>3126680.26953125</v>
      </c>
    </row>
    <row r="83" spans="1:7" x14ac:dyDescent="0.25">
      <c r="A83" s="53" t="s">
        <v>257</v>
      </c>
      <c r="B83" s="53" t="s">
        <v>6</v>
      </c>
      <c r="C83" s="53" t="s">
        <v>41</v>
      </c>
      <c r="D83" s="53" t="s">
        <v>92</v>
      </c>
      <c r="E83" s="53" t="s">
        <v>56</v>
      </c>
      <c r="F83" s="54">
        <v>23949.91015625</v>
      </c>
      <c r="G83" s="55">
        <v>250545.59375</v>
      </c>
    </row>
    <row r="84" spans="1:7" x14ac:dyDescent="0.25">
      <c r="A84" s="53" t="s">
        <v>257</v>
      </c>
      <c r="B84" s="53" t="s">
        <v>6</v>
      </c>
      <c r="C84" s="53" t="s">
        <v>41</v>
      </c>
      <c r="D84" s="53" t="s">
        <v>92</v>
      </c>
      <c r="E84" s="53" t="s">
        <v>54</v>
      </c>
      <c r="F84" s="54">
        <v>39766.39990234375</v>
      </c>
      <c r="G84" s="55">
        <v>196684.98828125</v>
      </c>
    </row>
    <row r="85" spans="1:7" x14ac:dyDescent="0.25">
      <c r="A85" s="53" t="s">
        <v>257</v>
      </c>
      <c r="B85" s="53" t="s">
        <v>6</v>
      </c>
      <c r="C85" s="53" t="s">
        <v>41</v>
      </c>
      <c r="D85" s="53" t="s">
        <v>92</v>
      </c>
      <c r="E85" s="53" t="s">
        <v>42</v>
      </c>
      <c r="F85" s="54">
        <v>408499.51507568359</v>
      </c>
      <c r="G85" s="55">
        <v>1340979.3774414063</v>
      </c>
    </row>
    <row r="86" spans="1:7" x14ac:dyDescent="0.25">
      <c r="A86" s="53" t="s">
        <v>257</v>
      </c>
      <c r="B86" s="53" t="s">
        <v>6</v>
      </c>
      <c r="C86" s="53" t="s">
        <v>41</v>
      </c>
      <c r="D86" s="53" t="s">
        <v>280</v>
      </c>
      <c r="E86" s="53" t="s">
        <v>42</v>
      </c>
      <c r="F86" s="54">
        <v>17962.4296875</v>
      </c>
      <c r="G86" s="55">
        <v>106461</v>
      </c>
    </row>
    <row r="87" spans="1:7" x14ac:dyDescent="0.25">
      <c r="A87" s="53" t="s">
        <v>257</v>
      </c>
      <c r="B87" s="53" t="s">
        <v>6</v>
      </c>
      <c r="C87" s="53" t="s">
        <v>41</v>
      </c>
      <c r="D87" s="53" t="s">
        <v>91</v>
      </c>
      <c r="E87" s="53" t="s">
        <v>42</v>
      </c>
      <c r="F87" s="54">
        <v>315703.408203125</v>
      </c>
      <c r="G87" s="55">
        <v>438480</v>
      </c>
    </row>
    <row r="88" spans="1:7" x14ac:dyDescent="0.25">
      <c r="A88" s="48" t="s">
        <v>259</v>
      </c>
      <c r="B88" s="52"/>
      <c r="C88" s="52"/>
      <c r="D88" s="52"/>
      <c r="E88" s="29"/>
      <c r="F88" s="29">
        <f>SUM(F64:F87)</f>
        <v>5087883.0620574951</v>
      </c>
      <c r="G88" s="30">
        <f>SUM(G64:G87)</f>
        <v>9523071.4211425781</v>
      </c>
    </row>
    <row r="89" spans="1:7" x14ac:dyDescent="0.25">
      <c r="A89" s="53" t="s">
        <v>288</v>
      </c>
      <c r="B89" s="53" t="s">
        <v>6</v>
      </c>
      <c r="C89" s="53" t="s">
        <v>41</v>
      </c>
      <c r="D89" s="53" t="s">
        <v>167</v>
      </c>
      <c r="E89" s="53" t="s">
        <v>95</v>
      </c>
      <c r="F89" s="54">
        <v>26943.650390625</v>
      </c>
      <c r="G89" s="55">
        <v>55357.51171875</v>
      </c>
    </row>
    <row r="90" spans="1:7" x14ac:dyDescent="0.25">
      <c r="A90" s="53" t="s">
        <v>288</v>
      </c>
      <c r="B90" s="53" t="s">
        <v>6</v>
      </c>
      <c r="C90" s="53" t="s">
        <v>41</v>
      </c>
      <c r="D90" s="53" t="s">
        <v>167</v>
      </c>
      <c r="E90" s="53" t="s">
        <v>42</v>
      </c>
      <c r="F90" s="54">
        <v>26675.989837646484</v>
      </c>
      <c r="G90" s="55">
        <v>43637.548461914063</v>
      </c>
    </row>
    <row r="91" spans="1:7" x14ac:dyDescent="0.25">
      <c r="A91" s="53" t="s">
        <v>288</v>
      </c>
      <c r="B91" s="53" t="s">
        <v>6</v>
      </c>
      <c r="C91" s="53" t="s">
        <v>41</v>
      </c>
      <c r="D91" s="53" t="s">
        <v>201</v>
      </c>
      <c r="E91" s="53" t="s">
        <v>95</v>
      </c>
      <c r="F91" s="54">
        <v>134730.08203125</v>
      </c>
      <c r="G91" s="55">
        <v>290999.12890625</v>
      </c>
    </row>
    <row r="92" spans="1:7" x14ac:dyDescent="0.25">
      <c r="A92" s="53" t="s">
        <v>288</v>
      </c>
      <c r="B92" s="53" t="s">
        <v>6</v>
      </c>
      <c r="C92" s="53" t="s">
        <v>41</v>
      </c>
      <c r="D92" s="53" t="s">
        <v>201</v>
      </c>
      <c r="E92" s="53" t="s">
        <v>42</v>
      </c>
      <c r="F92" s="54">
        <v>156386.640625</v>
      </c>
      <c r="G92" s="55">
        <v>260568.26953125</v>
      </c>
    </row>
    <row r="93" spans="1:7" x14ac:dyDescent="0.25">
      <c r="A93" s="53" t="s">
        <v>288</v>
      </c>
      <c r="B93" s="53" t="s">
        <v>6</v>
      </c>
      <c r="C93" s="53" t="s">
        <v>41</v>
      </c>
      <c r="D93" s="53" t="s">
        <v>43</v>
      </c>
      <c r="E93" s="53" t="s">
        <v>42</v>
      </c>
      <c r="F93" s="54">
        <v>1360299.765625</v>
      </c>
      <c r="G93" s="55">
        <v>2074991.6171875</v>
      </c>
    </row>
    <row r="94" spans="1:7" x14ac:dyDescent="0.25">
      <c r="A94" s="53" t="s">
        <v>288</v>
      </c>
      <c r="B94" s="53" t="s">
        <v>6</v>
      </c>
      <c r="C94" s="53" t="s">
        <v>41</v>
      </c>
      <c r="D94" s="53" t="s">
        <v>45</v>
      </c>
      <c r="E94" s="53" t="s">
        <v>95</v>
      </c>
      <c r="F94" s="54">
        <v>26615.990234375</v>
      </c>
      <c r="G94" s="55">
        <v>51049.48828125</v>
      </c>
    </row>
    <row r="95" spans="1:7" x14ac:dyDescent="0.25">
      <c r="A95" s="53" t="s">
        <v>288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124920.54672241211</v>
      </c>
      <c r="G95" s="55">
        <v>195273.55078125</v>
      </c>
    </row>
    <row r="96" spans="1:7" x14ac:dyDescent="0.25">
      <c r="A96" s="53" t="s">
        <v>288</v>
      </c>
      <c r="B96" s="53" t="s">
        <v>6</v>
      </c>
      <c r="C96" s="53" t="s">
        <v>41</v>
      </c>
      <c r="D96" s="53" t="s">
        <v>197</v>
      </c>
      <c r="E96" s="53" t="s">
        <v>42</v>
      </c>
      <c r="F96" s="54">
        <v>3754.6199951171875</v>
      </c>
      <c r="G96" s="55">
        <v>19108.19921875</v>
      </c>
    </row>
    <row r="97" spans="1:7" x14ac:dyDescent="0.25">
      <c r="A97" s="53" t="s">
        <v>288</v>
      </c>
      <c r="B97" s="53" t="s">
        <v>6</v>
      </c>
      <c r="C97" s="53" t="s">
        <v>41</v>
      </c>
      <c r="D97" s="53" t="s">
        <v>198</v>
      </c>
      <c r="E97" s="53" t="s">
        <v>42</v>
      </c>
      <c r="F97" s="54">
        <v>74100.630859375</v>
      </c>
      <c r="G97" s="55">
        <v>152708.84765625</v>
      </c>
    </row>
    <row r="98" spans="1:7" x14ac:dyDescent="0.25">
      <c r="A98" s="53" t="s">
        <v>288</v>
      </c>
      <c r="B98" s="53" t="s">
        <v>6</v>
      </c>
      <c r="C98" s="53" t="s">
        <v>41</v>
      </c>
      <c r="D98" s="53" t="s">
        <v>86</v>
      </c>
      <c r="E98" s="53" t="s">
        <v>42</v>
      </c>
      <c r="F98" s="54">
        <v>97041.299560546875</v>
      </c>
      <c r="G98" s="55">
        <v>473941.32690429688</v>
      </c>
    </row>
    <row r="99" spans="1:7" x14ac:dyDescent="0.25">
      <c r="A99" s="53" t="s">
        <v>288</v>
      </c>
      <c r="B99" s="53" t="s">
        <v>6</v>
      </c>
      <c r="C99" s="53" t="s">
        <v>41</v>
      </c>
      <c r="D99" s="53" t="s">
        <v>279</v>
      </c>
      <c r="E99" s="53" t="s">
        <v>42</v>
      </c>
      <c r="F99" s="54">
        <v>45643.220703125</v>
      </c>
      <c r="G99" s="55">
        <v>74404.41015625</v>
      </c>
    </row>
    <row r="100" spans="1:7" x14ac:dyDescent="0.25">
      <c r="A100" s="53" t="s">
        <v>288</v>
      </c>
      <c r="B100" s="53" t="s">
        <v>6</v>
      </c>
      <c r="C100" s="53" t="s">
        <v>41</v>
      </c>
      <c r="D100" s="53" t="s">
        <v>169</v>
      </c>
      <c r="E100" s="53" t="s">
        <v>95</v>
      </c>
      <c r="F100" s="54">
        <v>1331814.470703125</v>
      </c>
      <c r="G100" s="55">
        <v>1166119.3271484375</v>
      </c>
    </row>
    <row r="101" spans="1:7" x14ac:dyDescent="0.25">
      <c r="A101" s="53" t="s">
        <v>288</v>
      </c>
      <c r="B101" s="53" t="s">
        <v>6</v>
      </c>
      <c r="C101" s="53" t="s">
        <v>41</v>
      </c>
      <c r="D101" s="53" t="s">
        <v>169</v>
      </c>
      <c r="E101" s="53" t="s">
        <v>42</v>
      </c>
      <c r="F101" s="54">
        <v>1676717.30859375</v>
      </c>
      <c r="G101" s="55">
        <v>1839471.125</v>
      </c>
    </row>
    <row r="102" spans="1:7" x14ac:dyDescent="0.25">
      <c r="A102" s="53" t="s">
        <v>288</v>
      </c>
      <c r="B102" s="53" t="s">
        <v>6</v>
      </c>
      <c r="C102" s="53" t="s">
        <v>41</v>
      </c>
      <c r="D102" s="53" t="s">
        <v>171</v>
      </c>
      <c r="E102" s="53" t="s">
        <v>54</v>
      </c>
      <c r="F102" s="54">
        <v>111</v>
      </c>
      <c r="G102" s="55">
        <v>978.52001953125</v>
      </c>
    </row>
    <row r="103" spans="1:7" x14ac:dyDescent="0.25">
      <c r="A103" s="53" t="s">
        <v>288</v>
      </c>
      <c r="B103" s="53" t="s">
        <v>6</v>
      </c>
      <c r="C103" s="53" t="s">
        <v>41</v>
      </c>
      <c r="D103" s="53" t="s">
        <v>171</v>
      </c>
      <c r="E103" s="53" t="s">
        <v>42</v>
      </c>
      <c r="F103" s="54">
        <v>126716.810546875</v>
      </c>
      <c r="G103" s="55">
        <v>143623.080078125</v>
      </c>
    </row>
    <row r="104" spans="1:7" x14ac:dyDescent="0.25">
      <c r="A104" s="53" t="s">
        <v>288</v>
      </c>
      <c r="B104" s="53" t="s">
        <v>6</v>
      </c>
      <c r="C104" s="53" t="s">
        <v>41</v>
      </c>
      <c r="D104" s="53" t="s">
        <v>199</v>
      </c>
      <c r="E104" s="53" t="s">
        <v>54</v>
      </c>
      <c r="F104" s="54">
        <v>15053.530029296875</v>
      </c>
      <c r="G104" s="55">
        <v>58634.759765625</v>
      </c>
    </row>
    <row r="105" spans="1:7" x14ac:dyDescent="0.25">
      <c r="A105" s="53" t="s">
        <v>288</v>
      </c>
      <c r="B105" s="53" t="s">
        <v>6</v>
      </c>
      <c r="C105" s="53" t="s">
        <v>41</v>
      </c>
      <c r="D105" s="53" t="s">
        <v>199</v>
      </c>
      <c r="E105" s="53" t="s">
        <v>42</v>
      </c>
      <c r="F105" s="54">
        <v>4820.52001953125</v>
      </c>
      <c r="G105" s="55">
        <v>21819.35009765625</v>
      </c>
    </row>
    <row r="106" spans="1:7" x14ac:dyDescent="0.25">
      <c r="A106" s="53" t="s">
        <v>288</v>
      </c>
      <c r="B106" s="53" t="s">
        <v>6</v>
      </c>
      <c r="C106" s="53" t="s">
        <v>41</v>
      </c>
      <c r="D106" s="53" t="s">
        <v>92</v>
      </c>
      <c r="E106" s="53" t="s">
        <v>95</v>
      </c>
      <c r="F106" s="54">
        <v>1229732.3515625</v>
      </c>
      <c r="G106" s="55">
        <v>4683378.5433349609</v>
      </c>
    </row>
    <row r="107" spans="1:7" x14ac:dyDescent="0.25">
      <c r="A107" s="53" t="s">
        <v>288</v>
      </c>
      <c r="B107" s="53" t="s">
        <v>6</v>
      </c>
      <c r="C107" s="53" t="s">
        <v>41</v>
      </c>
      <c r="D107" s="53" t="s">
        <v>92</v>
      </c>
      <c r="E107" s="53" t="s">
        <v>54</v>
      </c>
      <c r="F107" s="54">
        <v>107.61000061035156</v>
      </c>
      <c r="G107" s="55">
        <v>610.46002197265625</v>
      </c>
    </row>
    <row r="108" spans="1:7" x14ac:dyDescent="0.25">
      <c r="A108" s="53" t="s">
        <v>288</v>
      </c>
      <c r="B108" s="53" t="s">
        <v>6</v>
      </c>
      <c r="C108" s="53" t="s">
        <v>41</v>
      </c>
      <c r="D108" s="53" t="s">
        <v>92</v>
      </c>
      <c r="E108" s="53" t="s">
        <v>42</v>
      </c>
      <c r="F108" s="54">
        <v>368736.59036254883</v>
      </c>
      <c r="G108" s="55">
        <v>1764750.9353027344</v>
      </c>
    </row>
    <row r="109" spans="1:7" x14ac:dyDescent="0.25">
      <c r="A109" s="53" t="s">
        <v>288</v>
      </c>
      <c r="B109" s="53" t="s">
        <v>6</v>
      </c>
      <c r="C109" s="53" t="s">
        <v>41</v>
      </c>
      <c r="D109" s="53" t="s">
        <v>298</v>
      </c>
      <c r="E109" s="53" t="s">
        <v>42</v>
      </c>
      <c r="F109" s="54">
        <v>1076.5399780273438</v>
      </c>
      <c r="G109" s="55">
        <v>8839.670166015625</v>
      </c>
    </row>
    <row r="110" spans="1:7" x14ac:dyDescent="0.25">
      <c r="A110" s="53" t="s">
        <v>288</v>
      </c>
      <c r="B110" s="53" t="s">
        <v>6</v>
      </c>
      <c r="C110" s="53" t="s">
        <v>41</v>
      </c>
      <c r="D110" s="53" t="s">
        <v>93</v>
      </c>
      <c r="E110" s="53" t="s">
        <v>42</v>
      </c>
      <c r="F110" s="54">
        <v>373.760009765625</v>
      </c>
      <c r="G110" s="55">
        <v>13344.400390625</v>
      </c>
    </row>
    <row r="111" spans="1:7" x14ac:dyDescent="0.25">
      <c r="A111" s="53" t="s">
        <v>288</v>
      </c>
      <c r="B111" s="53" t="s">
        <v>6</v>
      </c>
      <c r="C111" s="53" t="s">
        <v>41</v>
      </c>
      <c r="D111" s="53" t="s">
        <v>91</v>
      </c>
      <c r="E111" s="53" t="s">
        <v>42</v>
      </c>
      <c r="F111" s="54">
        <v>605098.234375</v>
      </c>
      <c r="G111" s="55">
        <v>830712.19921875</v>
      </c>
    </row>
    <row r="112" spans="1:7" x14ac:dyDescent="0.25">
      <c r="A112" s="48" t="s">
        <v>293</v>
      </c>
      <c r="B112" s="52"/>
      <c r="C112" s="52"/>
      <c r="D112" s="52"/>
      <c r="E112" s="29"/>
      <c r="F112" s="29">
        <f>SUM(F89:F111)</f>
        <v>7437471.1627655029</v>
      </c>
      <c r="G112" s="30">
        <f>SUM(G89:G111)</f>
        <v>14224322.269348145</v>
      </c>
    </row>
    <row r="113" spans="1:7" x14ac:dyDescent="0.25">
      <c r="A113" s="53" t="s">
        <v>321</v>
      </c>
      <c r="B113" s="53" t="s">
        <v>6</v>
      </c>
      <c r="C113" s="53" t="s">
        <v>41</v>
      </c>
      <c r="D113" s="53" t="s">
        <v>169</v>
      </c>
      <c r="E113" s="53" t="s">
        <v>42</v>
      </c>
      <c r="F113" s="54">
        <v>23587.029296875</v>
      </c>
      <c r="G113" s="55">
        <v>30940</v>
      </c>
    </row>
    <row r="114" spans="1:7" x14ac:dyDescent="0.25">
      <c r="A114" s="53" t="s">
        <v>321</v>
      </c>
      <c r="B114" s="53" t="s">
        <v>6</v>
      </c>
      <c r="C114" s="53" t="s">
        <v>41</v>
      </c>
      <c r="D114" s="53" t="s">
        <v>167</v>
      </c>
      <c r="E114" s="53" t="s">
        <v>95</v>
      </c>
      <c r="F114" s="54">
        <v>80789.970703125</v>
      </c>
      <c r="G114" s="55">
        <v>162056.9609375</v>
      </c>
    </row>
    <row r="115" spans="1:7" x14ac:dyDescent="0.25">
      <c r="A115" s="53" t="s">
        <v>321</v>
      </c>
      <c r="B115" s="53" t="s">
        <v>6</v>
      </c>
      <c r="C115" s="53" t="s">
        <v>41</v>
      </c>
      <c r="D115" s="53" t="s">
        <v>167</v>
      </c>
      <c r="E115" s="53" t="s">
        <v>42</v>
      </c>
      <c r="F115" s="54">
        <v>598.75</v>
      </c>
      <c r="G115" s="55">
        <v>1200</v>
      </c>
    </row>
    <row r="116" spans="1:7" x14ac:dyDescent="0.25">
      <c r="A116" s="53" t="s">
        <v>321</v>
      </c>
      <c r="B116" s="53" t="s">
        <v>6</v>
      </c>
      <c r="C116" s="53" t="s">
        <v>41</v>
      </c>
      <c r="D116" s="53" t="s">
        <v>43</v>
      </c>
      <c r="E116" s="53" t="s">
        <v>95</v>
      </c>
      <c r="F116" s="54">
        <v>27509.98046875</v>
      </c>
      <c r="G116" s="55">
        <v>25472.390625</v>
      </c>
    </row>
    <row r="117" spans="1:7" x14ac:dyDescent="0.25">
      <c r="A117" s="53" t="s">
        <v>321</v>
      </c>
      <c r="B117" s="53" t="s">
        <v>6</v>
      </c>
      <c r="C117" s="53" t="s">
        <v>41</v>
      </c>
      <c r="D117" s="53" t="s">
        <v>43</v>
      </c>
      <c r="E117" s="53" t="s">
        <v>42</v>
      </c>
      <c r="F117" s="54">
        <v>868210.70843696594</v>
      </c>
      <c r="G117" s="55">
        <v>1280257.05078125</v>
      </c>
    </row>
    <row r="118" spans="1:7" x14ac:dyDescent="0.25">
      <c r="A118" s="53" t="s">
        <v>321</v>
      </c>
      <c r="B118" s="53" t="s">
        <v>6</v>
      </c>
      <c r="C118" s="53" t="s">
        <v>41</v>
      </c>
      <c r="D118" s="53" t="s">
        <v>45</v>
      </c>
      <c r="E118" s="53" t="s">
        <v>95</v>
      </c>
      <c r="F118" s="54">
        <v>130648.5</v>
      </c>
      <c r="G118" s="55">
        <v>186576.40625</v>
      </c>
    </row>
    <row r="119" spans="1:7" x14ac:dyDescent="0.25">
      <c r="A119" s="53" t="s">
        <v>321</v>
      </c>
      <c r="B119" s="53" t="s">
        <v>6</v>
      </c>
      <c r="C119" s="53" t="s">
        <v>41</v>
      </c>
      <c r="D119" s="53" t="s">
        <v>45</v>
      </c>
      <c r="E119" s="53" t="s">
        <v>42</v>
      </c>
      <c r="F119" s="54">
        <v>75703.159912109375</v>
      </c>
      <c r="G119" s="55">
        <v>235421.470703125</v>
      </c>
    </row>
    <row r="120" spans="1:7" x14ac:dyDescent="0.25">
      <c r="A120" s="53" t="s">
        <v>321</v>
      </c>
      <c r="B120" s="53" t="s">
        <v>6</v>
      </c>
      <c r="C120" s="53" t="s">
        <v>41</v>
      </c>
      <c r="D120" s="53" t="s">
        <v>47</v>
      </c>
      <c r="E120" s="53" t="s">
        <v>42</v>
      </c>
      <c r="F120" s="54">
        <v>22453.0390625</v>
      </c>
      <c r="G120" s="55">
        <v>60637.5</v>
      </c>
    </row>
    <row r="121" spans="1:7" x14ac:dyDescent="0.25">
      <c r="A121" s="53" t="s">
        <v>321</v>
      </c>
      <c r="B121" s="53" t="s">
        <v>6</v>
      </c>
      <c r="C121" s="53" t="s">
        <v>41</v>
      </c>
      <c r="D121" s="53" t="s">
        <v>205</v>
      </c>
      <c r="E121" s="53" t="s">
        <v>42</v>
      </c>
      <c r="F121" s="54">
        <v>9886.7295837402344</v>
      </c>
      <c r="G121" s="55">
        <v>50033.83056640625</v>
      </c>
    </row>
    <row r="122" spans="1:7" x14ac:dyDescent="0.25">
      <c r="A122" s="53" t="s">
        <v>321</v>
      </c>
      <c r="B122" s="53" t="s">
        <v>6</v>
      </c>
      <c r="C122" s="53" t="s">
        <v>41</v>
      </c>
      <c r="D122" s="53" t="s">
        <v>197</v>
      </c>
      <c r="E122" s="53" t="s">
        <v>42</v>
      </c>
      <c r="F122" s="54">
        <v>1872.3099975585938</v>
      </c>
      <c r="G122" s="55">
        <v>9555.0498046875</v>
      </c>
    </row>
    <row r="123" spans="1:7" x14ac:dyDescent="0.25">
      <c r="A123" s="53" t="s">
        <v>321</v>
      </c>
      <c r="B123" s="53" t="s">
        <v>6</v>
      </c>
      <c r="C123" s="53" t="s">
        <v>41</v>
      </c>
      <c r="D123" s="53" t="s">
        <v>198</v>
      </c>
      <c r="E123" s="53" t="s">
        <v>95</v>
      </c>
      <c r="F123" s="54">
        <v>49979.98046875</v>
      </c>
      <c r="G123" s="55">
        <v>103574.7421875</v>
      </c>
    </row>
    <row r="124" spans="1:7" x14ac:dyDescent="0.25">
      <c r="A124" s="53" t="s">
        <v>321</v>
      </c>
      <c r="B124" s="53" t="s">
        <v>6</v>
      </c>
      <c r="C124" s="53" t="s">
        <v>41</v>
      </c>
      <c r="D124" s="53" t="s">
        <v>86</v>
      </c>
      <c r="E124" s="53" t="s">
        <v>42</v>
      </c>
      <c r="F124" s="54">
        <v>42451.041015625</v>
      </c>
      <c r="G124" s="55">
        <v>87032.5390625</v>
      </c>
    </row>
    <row r="125" spans="1:7" x14ac:dyDescent="0.25">
      <c r="A125" s="53" t="s">
        <v>321</v>
      </c>
      <c r="B125" s="53" t="s">
        <v>6</v>
      </c>
      <c r="C125" s="53" t="s">
        <v>41</v>
      </c>
      <c r="D125" s="53" t="s">
        <v>169</v>
      </c>
      <c r="E125" s="53" t="s">
        <v>95</v>
      </c>
      <c r="F125" s="54">
        <v>764531.23828125</v>
      </c>
      <c r="G125" s="55">
        <v>711352.484375</v>
      </c>
    </row>
    <row r="126" spans="1:7" x14ac:dyDescent="0.25">
      <c r="A126" s="53" t="s">
        <v>321</v>
      </c>
      <c r="B126" s="53" t="s">
        <v>6</v>
      </c>
      <c r="C126" s="53" t="s">
        <v>41</v>
      </c>
      <c r="D126" s="53" t="s">
        <v>169</v>
      </c>
      <c r="E126" s="53" t="s">
        <v>42</v>
      </c>
      <c r="F126" s="54">
        <v>661446.4453125</v>
      </c>
      <c r="G126" s="55">
        <v>855720.537109375</v>
      </c>
    </row>
    <row r="127" spans="1:7" x14ac:dyDescent="0.25">
      <c r="A127" s="53" t="s">
        <v>321</v>
      </c>
      <c r="B127" s="53" t="s">
        <v>6</v>
      </c>
      <c r="C127" s="53" t="s">
        <v>41</v>
      </c>
      <c r="D127" s="53" t="s">
        <v>171</v>
      </c>
      <c r="E127" s="53" t="s">
        <v>42</v>
      </c>
      <c r="F127" s="54">
        <v>271323.83984375</v>
      </c>
      <c r="G127" s="55">
        <v>381391.26953125</v>
      </c>
    </row>
    <row r="128" spans="1:7" x14ac:dyDescent="0.25">
      <c r="A128" s="53" t="s">
        <v>321</v>
      </c>
      <c r="B128" s="53" t="s">
        <v>6</v>
      </c>
      <c r="C128" s="53" t="s">
        <v>41</v>
      </c>
      <c r="D128" s="53" t="s">
        <v>199</v>
      </c>
      <c r="E128" s="53" t="s">
        <v>42</v>
      </c>
      <c r="F128" s="54">
        <v>12032.379760742188</v>
      </c>
      <c r="G128" s="55">
        <v>30069.13916015625</v>
      </c>
    </row>
    <row r="129" spans="1:7" x14ac:dyDescent="0.25">
      <c r="A129" s="53" t="s">
        <v>321</v>
      </c>
      <c r="B129" s="53" t="s">
        <v>6</v>
      </c>
      <c r="C129" s="53" t="s">
        <v>41</v>
      </c>
      <c r="D129" s="53" t="s">
        <v>92</v>
      </c>
      <c r="E129" s="53" t="s">
        <v>95</v>
      </c>
      <c r="F129" s="54">
        <v>581135.99609375</v>
      </c>
      <c r="G129" s="55">
        <v>1942129.3203125</v>
      </c>
    </row>
    <row r="130" spans="1:7" x14ac:dyDescent="0.25">
      <c r="A130" s="53" t="s">
        <v>321</v>
      </c>
      <c r="B130" s="53" t="s">
        <v>6</v>
      </c>
      <c r="C130" s="53" t="s">
        <v>41</v>
      </c>
      <c r="D130" s="53" t="s">
        <v>92</v>
      </c>
      <c r="E130" s="53" t="s">
        <v>42</v>
      </c>
      <c r="F130" s="54">
        <v>75560.5703125</v>
      </c>
      <c r="G130" s="55">
        <v>280224.7529296875</v>
      </c>
    </row>
    <row r="131" spans="1:7" x14ac:dyDescent="0.25">
      <c r="A131" s="53" t="s">
        <v>321</v>
      </c>
      <c r="B131" s="53" t="s">
        <v>6</v>
      </c>
      <c r="C131" s="53" t="s">
        <v>41</v>
      </c>
      <c r="D131" s="53" t="s">
        <v>298</v>
      </c>
      <c r="E131" s="53" t="s">
        <v>42</v>
      </c>
      <c r="F131" s="54">
        <v>653.8499755859375</v>
      </c>
      <c r="G131" s="55">
        <v>4340.2001953125</v>
      </c>
    </row>
    <row r="132" spans="1:7" x14ac:dyDescent="0.25">
      <c r="A132" s="53" t="s">
        <v>321</v>
      </c>
      <c r="B132" s="53" t="s">
        <v>6</v>
      </c>
      <c r="C132" s="53" t="s">
        <v>41</v>
      </c>
      <c r="D132" s="53" t="s">
        <v>91</v>
      </c>
      <c r="E132" s="53" t="s">
        <v>42</v>
      </c>
      <c r="F132" s="54">
        <v>551700.763671875</v>
      </c>
      <c r="G132" s="55">
        <v>956906</v>
      </c>
    </row>
    <row r="133" spans="1:7" x14ac:dyDescent="0.25">
      <c r="A133" s="48" t="s">
        <v>322</v>
      </c>
      <c r="B133" s="52"/>
      <c r="C133" s="52"/>
      <c r="D133" s="52"/>
      <c r="E133" s="29"/>
      <c r="F133" s="29">
        <f>SUM(F113:F132)</f>
        <v>4252076.2821979523</v>
      </c>
      <c r="G133" s="30">
        <f>SUM(G113:G132)</f>
        <v>7394891.64453125</v>
      </c>
    </row>
    <row r="134" spans="1:7" x14ac:dyDescent="0.25">
      <c r="A134" s="53" t="s">
        <v>324</v>
      </c>
      <c r="B134" s="53" t="s">
        <v>6</v>
      </c>
      <c r="C134" s="53" t="s">
        <v>41</v>
      </c>
      <c r="D134" s="53" t="s">
        <v>167</v>
      </c>
      <c r="E134" s="53" t="s">
        <v>95</v>
      </c>
      <c r="F134" s="54">
        <v>46785.490234375</v>
      </c>
      <c r="G134" s="55">
        <v>102702.3984375</v>
      </c>
    </row>
    <row r="135" spans="1:7" x14ac:dyDescent="0.25">
      <c r="A135" s="53" t="s">
        <v>324</v>
      </c>
      <c r="B135" s="53" t="s">
        <v>6</v>
      </c>
      <c r="C135" s="53" t="s">
        <v>41</v>
      </c>
      <c r="D135" s="53" t="s">
        <v>167</v>
      </c>
      <c r="E135" s="53" t="s">
        <v>42</v>
      </c>
      <c r="F135" s="54">
        <v>2349.0899314880371</v>
      </c>
      <c r="G135" s="55">
        <v>6525.85009765625</v>
      </c>
    </row>
    <row r="136" spans="1:7" x14ac:dyDescent="0.25">
      <c r="A136" s="53" t="s">
        <v>324</v>
      </c>
      <c r="B136" s="53" t="s">
        <v>6</v>
      </c>
      <c r="C136" s="53" t="s">
        <v>41</v>
      </c>
      <c r="D136" s="53" t="s">
        <v>43</v>
      </c>
      <c r="E136" s="53" t="s">
        <v>42</v>
      </c>
      <c r="F136" s="54">
        <v>26308.619140625</v>
      </c>
      <c r="G136" s="55">
        <v>38280</v>
      </c>
    </row>
    <row r="137" spans="1:7" x14ac:dyDescent="0.25">
      <c r="A137" s="53" t="s">
        <v>324</v>
      </c>
      <c r="B137" s="53" t="s">
        <v>6</v>
      </c>
      <c r="C137" s="53" t="s">
        <v>41</v>
      </c>
      <c r="D137" s="53" t="s">
        <v>45</v>
      </c>
      <c r="E137" s="53" t="s">
        <v>95</v>
      </c>
      <c r="F137" s="54">
        <v>80609.998046875</v>
      </c>
      <c r="G137" s="55">
        <v>115195.900390625</v>
      </c>
    </row>
    <row r="138" spans="1:7" x14ac:dyDescent="0.25">
      <c r="A138" s="53" t="s">
        <v>324</v>
      </c>
      <c r="B138" s="53" t="s">
        <v>6</v>
      </c>
      <c r="C138" s="53" t="s">
        <v>41</v>
      </c>
      <c r="D138" s="53" t="s">
        <v>45</v>
      </c>
      <c r="E138" s="53" t="s">
        <v>42</v>
      </c>
      <c r="F138" s="54">
        <v>75938.048828125</v>
      </c>
      <c r="G138" s="55">
        <v>214791.5078125</v>
      </c>
    </row>
    <row r="139" spans="1:7" x14ac:dyDescent="0.25">
      <c r="A139" s="53" t="s">
        <v>324</v>
      </c>
      <c r="B139" s="53" t="s">
        <v>6</v>
      </c>
      <c r="C139" s="53" t="s">
        <v>41</v>
      </c>
      <c r="D139" s="53" t="s">
        <v>197</v>
      </c>
      <c r="E139" s="53" t="s">
        <v>42</v>
      </c>
      <c r="F139" s="54">
        <v>1207.3200073242188</v>
      </c>
      <c r="G139" s="55">
        <v>7018.219970703125</v>
      </c>
    </row>
    <row r="140" spans="1:7" x14ac:dyDescent="0.25">
      <c r="A140" s="53" t="s">
        <v>324</v>
      </c>
      <c r="B140" s="53" t="s">
        <v>6</v>
      </c>
      <c r="C140" s="53" t="s">
        <v>41</v>
      </c>
      <c r="D140" s="53" t="s">
        <v>198</v>
      </c>
      <c r="E140" s="53" t="s">
        <v>95</v>
      </c>
      <c r="F140" s="54">
        <v>501076.765625</v>
      </c>
      <c r="G140" s="55">
        <v>965029.6328125</v>
      </c>
    </row>
    <row r="141" spans="1:7" x14ac:dyDescent="0.25">
      <c r="A141" s="53" t="s">
        <v>324</v>
      </c>
      <c r="B141" s="53" t="s">
        <v>6</v>
      </c>
      <c r="C141" s="53" t="s">
        <v>41</v>
      </c>
      <c r="D141" s="53" t="s">
        <v>198</v>
      </c>
      <c r="E141" s="53" t="s">
        <v>42</v>
      </c>
      <c r="F141" s="54">
        <v>144587.892578125</v>
      </c>
      <c r="G141" s="55">
        <v>744438.97265625</v>
      </c>
    </row>
    <row r="142" spans="1:7" x14ac:dyDescent="0.25">
      <c r="A142" s="53" t="s">
        <v>325</v>
      </c>
      <c r="B142" s="53" t="s">
        <v>6</v>
      </c>
      <c r="C142" s="53" t="s">
        <v>41</v>
      </c>
      <c r="D142" s="53" t="s">
        <v>86</v>
      </c>
      <c r="E142" s="53" t="s">
        <v>42</v>
      </c>
      <c r="F142" s="54">
        <v>214117.7470703125</v>
      </c>
      <c r="G142" s="55">
        <v>402215.4296875</v>
      </c>
    </row>
    <row r="143" spans="1:7" x14ac:dyDescent="0.25">
      <c r="A143" s="53" t="s">
        <v>324</v>
      </c>
      <c r="B143" s="53" t="s">
        <v>6</v>
      </c>
      <c r="C143" s="53" t="s">
        <v>41</v>
      </c>
      <c r="D143" s="53" t="s">
        <v>279</v>
      </c>
      <c r="E143" s="53" t="s">
        <v>196</v>
      </c>
      <c r="F143" s="54">
        <v>907.17999267578125</v>
      </c>
      <c r="G143" s="55">
        <v>6896.89990234375</v>
      </c>
    </row>
    <row r="144" spans="1:7" x14ac:dyDescent="0.25">
      <c r="A144" s="53" t="s">
        <v>324</v>
      </c>
      <c r="B144" s="53" t="s">
        <v>6</v>
      </c>
      <c r="C144" s="53" t="s">
        <v>41</v>
      </c>
      <c r="D144" s="53" t="s">
        <v>87</v>
      </c>
      <c r="E144" s="53" t="s">
        <v>54</v>
      </c>
      <c r="F144" s="54">
        <v>370</v>
      </c>
      <c r="G144" s="55">
        <v>1727.9000244140625</v>
      </c>
    </row>
    <row r="145" spans="1:7" x14ac:dyDescent="0.25">
      <c r="A145" s="53" t="s">
        <v>324</v>
      </c>
      <c r="B145" s="53" t="s">
        <v>6</v>
      </c>
      <c r="C145" s="53" t="s">
        <v>41</v>
      </c>
      <c r="D145" s="53" t="s">
        <v>169</v>
      </c>
      <c r="E145" s="53" t="s">
        <v>95</v>
      </c>
      <c r="F145" s="54">
        <v>1506892.705078125</v>
      </c>
      <c r="G145" s="55">
        <v>1356351.951171875</v>
      </c>
    </row>
    <row r="146" spans="1:7" x14ac:dyDescent="0.25">
      <c r="A146" s="53" t="s">
        <v>325</v>
      </c>
      <c r="B146" s="53" t="s">
        <v>6</v>
      </c>
      <c r="C146" s="53" t="s">
        <v>41</v>
      </c>
      <c r="D146" s="53" t="s">
        <v>169</v>
      </c>
      <c r="E146" s="53" t="s">
        <v>56</v>
      </c>
      <c r="F146" s="54">
        <v>71823.419921875</v>
      </c>
      <c r="G146" s="55">
        <v>315610.62109375</v>
      </c>
    </row>
    <row r="147" spans="1:7" x14ac:dyDescent="0.25">
      <c r="A147" s="53" t="s">
        <v>324</v>
      </c>
      <c r="B147" s="53" t="s">
        <v>6</v>
      </c>
      <c r="C147" s="53" t="s">
        <v>41</v>
      </c>
      <c r="D147" s="53" t="s">
        <v>169</v>
      </c>
      <c r="E147" s="53" t="s">
        <v>42</v>
      </c>
      <c r="F147" s="54">
        <v>437772.1484375</v>
      </c>
      <c r="G147" s="55">
        <v>512195.6015625</v>
      </c>
    </row>
    <row r="148" spans="1:7" x14ac:dyDescent="0.25">
      <c r="A148" s="53" t="s">
        <v>324</v>
      </c>
      <c r="B148" s="53" t="s">
        <v>6</v>
      </c>
      <c r="C148" s="53" t="s">
        <v>41</v>
      </c>
      <c r="D148" s="53" t="s">
        <v>171</v>
      </c>
      <c r="E148" s="53" t="s">
        <v>42</v>
      </c>
      <c r="F148" s="54">
        <v>148958.4296875</v>
      </c>
      <c r="G148" s="55">
        <v>202177.2890625</v>
      </c>
    </row>
    <row r="149" spans="1:7" x14ac:dyDescent="0.25">
      <c r="A149" s="53" t="s">
        <v>324</v>
      </c>
      <c r="B149" s="53" t="s">
        <v>6</v>
      </c>
      <c r="C149" s="53" t="s">
        <v>41</v>
      </c>
      <c r="D149" s="53" t="s">
        <v>170</v>
      </c>
      <c r="E149" s="53" t="s">
        <v>42</v>
      </c>
      <c r="F149" s="54">
        <v>376900.986328125</v>
      </c>
      <c r="G149" s="55">
        <v>488487.39453125</v>
      </c>
    </row>
    <row r="150" spans="1:7" x14ac:dyDescent="0.25">
      <c r="A150" s="53" t="s">
        <v>324</v>
      </c>
      <c r="B150" s="53" t="s">
        <v>6</v>
      </c>
      <c r="C150" s="53" t="s">
        <v>41</v>
      </c>
      <c r="D150" s="53" t="s">
        <v>199</v>
      </c>
      <c r="E150" s="53" t="s">
        <v>42</v>
      </c>
      <c r="F150" s="54">
        <v>17127.820068359375</v>
      </c>
      <c r="G150" s="55">
        <v>63567.5498046875</v>
      </c>
    </row>
    <row r="151" spans="1:7" x14ac:dyDescent="0.25">
      <c r="A151" s="53" t="s">
        <v>324</v>
      </c>
      <c r="B151" s="53" t="s">
        <v>6</v>
      </c>
      <c r="C151" s="53" t="s">
        <v>41</v>
      </c>
      <c r="D151" s="53" t="s">
        <v>92</v>
      </c>
      <c r="E151" s="53" t="s">
        <v>95</v>
      </c>
      <c r="F151" s="54">
        <v>1502789.9453125</v>
      </c>
      <c r="G151" s="55">
        <v>5180740.3046875</v>
      </c>
    </row>
    <row r="152" spans="1:7" x14ac:dyDescent="0.25">
      <c r="A152" s="53" t="s">
        <v>324</v>
      </c>
      <c r="B152" s="53" t="s">
        <v>6</v>
      </c>
      <c r="C152" s="53" t="s">
        <v>41</v>
      </c>
      <c r="D152" s="53" t="s">
        <v>92</v>
      </c>
      <c r="E152" s="53" t="s">
        <v>42</v>
      </c>
      <c r="F152" s="54">
        <v>323001.59375</v>
      </c>
      <c r="G152" s="55">
        <v>1112858.6015625</v>
      </c>
    </row>
    <row r="153" spans="1:7" x14ac:dyDescent="0.25">
      <c r="A153" s="53" t="s">
        <v>324</v>
      </c>
      <c r="B153" s="53" t="s">
        <v>6</v>
      </c>
      <c r="C153" s="53" t="s">
        <v>41</v>
      </c>
      <c r="D153" s="53" t="s">
        <v>91</v>
      </c>
      <c r="E153" s="53" t="s">
        <v>42</v>
      </c>
      <c r="F153" s="54">
        <v>78925.857421875</v>
      </c>
      <c r="G153" s="55">
        <v>119480</v>
      </c>
    </row>
    <row r="154" spans="1:7" x14ac:dyDescent="0.25">
      <c r="A154" s="53" t="s">
        <v>325</v>
      </c>
      <c r="B154" s="53" t="s">
        <v>6</v>
      </c>
      <c r="C154" s="53" t="s">
        <v>41</v>
      </c>
      <c r="D154" s="53" t="s">
        <v>334</v>
      </c>
      <c r="E154" s="53" t="s">
        <v>95</v>
      </c>
      <c r="F154" s="54">
        <v>26991.73046875</v>
      </c>
      <c r="G154" s="55">
        <v>69622.3671875</v>
      </c>
    </row>
    <row r="155" spans="1:7" x14ac:dyDescent="0.25">
      <c r="A155" s="48" t="s">
        <v>329</v>
      </c>
      <c r="B155" s="52"/>
      <c r="C155" s="52"/>
      <c r="D155" s="52"/>
      <c r="E155" s="29"/>
      <c r="F155" s="29">
        <f>SUM(F134:F154)</f>
        <v>5585442.7879295349</v>
      </c>
      <c r="G155" s="30">
        <f>SUM(G134:G154)</f>
        <v>12025914.392456055</v>
      </c>
    </row>
    <row r="156" spans="1:7" x14ac:dyDescent="0.25">
      <c r="A156" s="53" t="s">
        <v>337</v>
      </c>
      <c r="B156" s="53" t="s">
        <v>6</v>
      </c>
      <c r="C156" s="53" t="s">
        <v>41</v>
      </c>
      <c r="D156" s="53" t="s">
        <v>167</v>
      </c>
      <c r="E156" s="53" t="s">
        <v>42</v>
      </c>
      <c r="F156" s="54">
        <v>48772.4609375</v>
      </c>
      <c r="G156" s="55">
        <v>105896.19140625</v>
      </c>
    </row>
    <row r="157" spans="1:7" x14ac:dyDescent="0.25">
      <c r="A157" s="53" t="s">
        <v>337</v>
      </c>
      <c r="B157" s="53" t="s">
        <v>6</v>
      </c>
      <c r="C157" s="53" t="s">
        <v>41</v>
      </c>
      <c r="D157" s="53" t="s">
        <v>43</v>
      </c>
      <c r="E157" s="53" t="s">
        <v>42</v>
      </c>
      <c r="F157" s="54">
        <v>26308.619140625</v>
      </c>
      <c r="G157" s="55">
        <v>37000</v>
      </c>
    </row>
    <row r="158" spans="1:7" x14ac:dyDescent="0.25">
      <c r="A158" s="53" t="s">
        <v>337</v>
      </c>
      <c r="B158" s="53" t="s">
        <v>6</v>
      </c>
      <c r="C158" s="53" t="s">
        <v>41</v>
      </c>
      <c r="D158" s="53" t="s">
        <v>45</v>
      </c>
      <c r="E158" s="53" t="s">
        <v>42</v>
      </c>
      <c r="F158" s="54">
        <v>1100</v>
      </c>
      <c r="G158" s="55">
        <v>4489.39990234375</v>
      </c>
    </row>
    <row r="159" spans="1:7" x14ac:dyDescent="0.25">
      <c r="A159" s="53" t="s">
        <v>337</v>
      </c>
      <c r="B159" s="53" t="s">
        <v>6</v>
      </c>
      <c r="C159" s="53" t="s">
        <v>41</v>
      </c>
      <c r="D159" s="53" t="s">
        <v>198</v>
      </c>
      <c r="E159" s="53" t="s">
        <v>95</v>
      </c>
      <c r="F159" s="54">
        <v>79940.83984375</v>
      </c>
      <c r="G159" s="55">
        <v>150821.40625</v>
      </c>
    </row>
    <row r="160" spans="1:7" x14ac:dyDescent="0.25">
      <c r="A160" s="53" t="s">
        <v>337</v>
      </c>
      <c r="B160" s="53" t="s">
        <v>6</v>
      </c>
      <c r="C160" s="53" t="s">
        <v>41</v>
      </c>
      <c r="D160" s="53" t="s">
        <v>198</v>
      </c>
      <c r="E160" s="53" t="s">
        <v>42</v>
      </c>
      <c r="F160" s="54">
        <v>54403.0390625</v>
      </c>
      <c r="G160" s="55">
        <v>96988</v>
      </c>
    </row>
    <row r="161" spans="1:7" x14ac:dyDescent="0.25">
      <c r="A161" s="53" t="s">
        <v>337</v>
      </c>
      <c r="B161" s="53" t="s">
        <v>6</v>
      </c>
      <c r="C161" s="53" t="s">
        <v>41</v>
      </c>
      <c r="D161" s="53" t="s">
        <v>198</v>
      </c>
      <c r="E161" s="53" t="s">
        <v>119</v>
      </c>
      <c r="F161" s="54">
        <v>100</v>
      </c>
      <c r="G161" s="55">
        <v>2517.820068359375</v>
      </c>
    </row>
    <row r="162" spans="1:7" x14ac:dyDescent="0.25">
      <c r="A162" s="53" t="s">
        <v>337</v>
      </c>
      <c r="B162" s="53" t="s">
        <v>6</v>
      </c>
      <c r="C162" s="53" t="s">
        <v>41</v>
      </c>
      <c r="D162" s="53" t="s">
        <v>169</v>
      </c>
      <c r="E162" s="53" t="s">
        <v>95</v>
      </c>
      <c r="F162" s="54">
        <v>137017.37109375</v>
      </c>
      <c r="G162" s="55">
        <v>112378.25</v>
      </c>
    </row>
    <row r="163" spans="1:7" x14ac:dyDescent="0.25">
      <c r="A163" s="53" t="s">
        <v>337</v>
      </c>
      <c r="B163" s="53" t="s">
        <v>6</v>
      </c>
      <c r="C163" s="53" t="s">
        <v>41</v>
      </c>
      <c r="D163" s="53" t="s">
        <v>169</v>
      </c>
      <c r="E163" s="53" t="s">
        <v>56</v>
      </c>
      <c r="F163" s="54">
        <v>23949.91015625</v>
      </c>
      <c r="G163" s="55">
        <v>24079.19921875</v>
      </c>
    </row>
    <row r="164" spans="1:7" x14ac:dyDescent="0.25">
      <c r="A164" s="53" t="s">
        <v>337</v>
      </c>
      <c r="B164" s="53" t="s">
        <v>6</v>
      </c>
      <c r="C164" s="53" t="s">
        <v>41</v>
      </c>
      <c r="D164" s="53" t="s">
        <v>169</v>
      </c>
      <c r="E164" s="53" t="s">
        <v>42</v>
      </c>
      <c r="F164" s="54">
        <v>363715.650390625</v>
      </c>
      <c r="G164" s="55">
        <v>459124.35546875</v>
      </c>
    </row>
    <row r="165" spans="1:7" x14ac:dyDescent="0.25">
      <c r="A165" s="53" t="s">
        <v>337</v>
      </c>
      <c r="B165" s="53" t="s">
        <v>6</v>
      </c>
      <c r="C165" s="53" t="s">
        <v>41</v>
      </c>
      <c r="D165" s="53" t="s">
        <v>170</v>
      </c>
      <c r="E165" s="53" t="s">
        <v>42</v>
      </c>
      <c r="F165" s="54">
        <v>54363.580078125</v>
      </c>
      <c r="G165" s="55">
        <v>61851.9296875</v>
      </c>
    </row>
    <row r="166" spans="1:7" x14ac:dyDescent="0.25">
      <c r="A166" s="53" t="s">
        <v>337</v>
      </c>
      <c r="B166" s="53" t="s">
        <v>6</v>
      </c>
      <c r="C166" s="53" t="s">
        <v>41</v>
      </c>
      <c r="D166" s="53" t="s">
        <v>92</v>
      </c>
      <c r="E166" s="53" t="s">
        <v>95</v>
      </c>
      <c r="F166" s="54">
        <v>323005.802734375</v>
      </c>
      <c r="G166" s="55">
        <v>1164672.40625</v>
      </c>
    </row>
    <row r="167" spans="1:7" x14ac:dyDescent="0.25">
      <c r="A167" s="53" t="s">
        <v>337</v>
      </c>
      <c r="B167" s="53" t="s">
        <v>6</v>
      </c>
      <c r="C167" s="53" t="s">
        <v>41</v>
      </c>
      <c r="D167" s="53" t="s">
        <v>92</v>
      </c>
      <c r="E167" s="53" t="s">
        <v>42</v>
      </c>
      <c r="F167" s="54">
        <v>33789.639038085938</v>
      </c>
      <c r="G167" s="55">
        <v>127506.62060546875</v>
      </c>
    </row>
    <row r="168" spans="1:7" x14ac:dyDescent="0.25">
      <c r="A168" s="48" t="s">
        <v>338</v>
      </c>
      <c r="B168" s="52"/>
      <c r="C168" s="52"/>
      <c r="D168" s="52"/>
      <c r="E168" s="29"/>
      <c r="F168" s="29">
        <f>SUM(F156:F167)</f>
        <v>1146466.9124755859</v>
      </c>
      <c r="G168" s="30">
        <f>SUM(G156:G167)</f>
        <v>2347325.5788574219</v>
      </c>
    </row>
    <row r="169" spans="1:7" x14ac:dyDescent="0.25">
      <c r="A169" s="53" t="s">
        <v>344</v>
      </c>
      <c r="B169" s="53" t="s">
        <v>6</v>
      </c>
      <c r="C169" s="53" t="s">
        <v>41</v>
      </c>
      <c r="D169" s="53" t="s">
        <v>167</v>
      </c>
      <c r="E169" s="53" t="s">
        <v>95</v>
      </c>
      <c r="F169" s="54">
        <v>26984.99</v>
      </c>
      <c r="G169" s="55">
        <v>63060.6</v>
      </c>
    </row>
    <row r="170" spans="1:7" x14ac:dyDescent="0.25">
      <c r="A170" s="53" t="s">
        <v>344</v>
      </c>
      <c r="B170" s="53" t="s">
        <v>6</v>
      </c>
      <c r="C170" s="53" t="s">
        <v>41</v>
      </c>
      <c r="D170" s="53" t="s">
        <v>167</v>
      </c>
      <c r="E170" s="53" t="s">
        <v>42</v>
      </c>
      <c r="F170" s="54">
        <v>79544.25</v>
      </c>
      <c r="G170" s="55">
        <v>206491.2</v>
      </c>
    </row>
    <row r="171" spans="1:7" x14ac:dyDescent="0.25">
      <c r="A171" s="53" t="s">
        <v>344</v>
      </c>
      <c r="B171" s="53" t="s">
        <v>6</v>
      </c>
      <c r="C171" s="53" t="s">
        <v>41</v>
      </c>
      <c r="D171" s="53" t="s">
        <v>43</v>
      </c>
      <c r="E171" s="53" t="s">
        <v>42</v>
      </c>
      <c r="F171" s="54">
        <v>420937.91</v>
      </c>
      <c r="G171" s="55">
        <v>672856.12</v>
      </c>
    </row>
    <row r="172" spans="1:7" x14ac:dyDescent="0.25">
      <c r="A172" s="53" t="s">
        <v>344</v>
      </c>
      <c r="B172" s="53" t="s">
        <v>6</v>
      </c>
      <c r="C172" s="53" t="s">
        <v>41</v>
      </c>
      <c r="D172" s="53" t="s">
        <v>45</v>
      </c>
      <c r="E172" s="53" t="s">
        <v>95</v>
      </c>
      <c r="F172" s="54">
        <v>53447.98</v>
      </c>
      <c r="G172" s="55">
        <v>204061.23</v>
      </c>
    </row>
    <row r="173" spans="1:7" x14ac:dyDescent="0.25">
      <c r="A173" s="53" t="s">
        <v>344</v>
      </c>
      <c r="B173" s="53" t="s">
        <v>6</v>
      </c>
      <c r="C173" s="53" t="s">
        <v>41</v>
      </c>
      <c r="D173" s="53" t="s">
        <v>45</v>
      </c>
      <c r="E173" s="53" t="s">
        <v>42</v>
      </c>
      <c r="F173" s="54">
        <v>79084.490000000005</v>
      </c>
      <c r="G173" s="55">
        <v>120970.79</v>
      </c>
    </row>
    <row r="174" spans="1:7" x14ac:dyDescent="0.25">
      <c r="A174" s="53" t="s">
        <v>344</v>
      </c>
      <c r="B174" s="53" t="s">
        <v>6</v>
      </c>
      <c r="C174" s="53" t="s">
        <v>41</v>
      </c>
      <c r="D174" s="53" t="s">
        <v>205</v>
      </c>
      <c r="E174" s="53" t="s">
        <v>42</v>
      </c>
      <c r="F174" s="54">
        <v>7255.23</v>
      </c>
      <c r="G174" s="55">
        <v>37708.53</v>
      </c>
    </row>
    <row r="175" spans="1:7" x14ac:dyDescent="0.25">
      <c r="A175" s="53" t="s">
        <v>344</v>
      </c>
      <c r="B175" s="53" t="s">
        <v>6</v>
      </c>
      <c r="C175" s="53" t="s">
        <v>41</v>
      </c>
      <c r="D175" s="53" t="s">
        <v>197</v>
      </c>
      <c r="E175" s="53" t="s">
        <v>42</v>
      </c>
      <c r="F175" s="54">
        <v>2805.13</v>
      </c>
      <c r="G175" s="55">
        <v>14283.06</v>
      </c>
    </row>
    <row r="176" spans="1:7" x14ac:dyDescent="0.25">
      <c r="A176" s="53" t="s">
        <v>344</v>
      </c>
      <c r="B176" s="53" t="s">
        <v>6</v>
      </c>
      <c r="C176" s="53" t="s">
        <v>41</v>
      </c>
      <c r="D176" s="53" t="s">
        <v>198</v>
      </c>
      <c r="E176" s="53" t="s">
        <v>95</v>
      </c>
      <c r="F176" s="54">
        <v>296798.26</v>
      </c>
      <c r="G176" s="55">
        <v>602327.43999999994</v>
      </c>
    </row>
    <row r="177" spans="1:7" x14ac:dyDescent="0.25">
      <c r="A177" s="53" t="s">
        <v>344</v>
      </c>
      <c r="B177" s="53" t="s">
        <v>6</v>
      </c>
      <c r="C177" s="53" t="s">
        <v>41</v>
      </c>
      <c r="D177" s="53" t="s">
        <v>198</v>
      </c>
      <c r="E177" s="53" t="s">
        <v>42</v>
      </c>
      <c r="F177" s="54">
        <v>68768.87</v>
      </c>
      <c r="G177" s="55">
        <v>216786.98</v>
      </c>
    </row>
    <row r="178" spans="1:7" x14ac:dyDescent="0.25">
      <c r="A178" s="53" t="s">
        <v>344</v>
      </c>
      <c r="B178" s="53" t="s">
        <v>6</v>
      </c>
      <c r="C178" s="53" t="s">
        <v>41</v>
      </c>
      <c r="D178" s="53" t="s">
        <v>86</v>
      </c>
      <c r="E178" s="53" t="s">
        <v>42</v>
      </c>
      <c r="F178" s="54">
        <v>14369.95</v>
      </c>
      <c r="G178" s="55">
        <v>58291.199999999997</v>
      </c>
    </row>
    <row r="179" spans="1:7" x14ac:dyDescent="0.25">
      <c r="A179" s="53" t="s">
        <v>365</v>
      </c>
      <c r="B179" s="53" t="s">
        <v>6</v>
      </c>
      <c r="C179" s="53" t="s">
        <v>41</v>
      </c>
      <c r="D179" s="53" t="s">
        <v>279</v>
      </c>
      <c r="E179" s="53" t="s">
        <v>42</v>
      </c>
      <c r="F179" s="54">
        <v>20432.27</v>
      </c>
      <c r="G179" s="55">
        <v>38390.620000000003</v>
      </c>
    </row>
    <row r="180" spans="1:7" x14ac:dyDescent="0.25">
      <c r="A180" s="53" t="s">
        <v>344</v>
      </c>
      <c r="B180" s="53" t="s">
        <v>6</v>
      </c>
      <c r="C180" s="53" t="s">
        <v>41</v>
      </c>
      <c r="D180" s="53" t="s">
        <v>169</v>
      </c>
      <c r="E180" s="53" t="s">
        <v>95</v>
      </c>
      <c r="F180" s="54">
        <v>635476.4</v>
      </c>
      <c r="G180" s="55">
        <v>653450.23</v>
      </c>
    </row>
    <row r="181" spans="1:7" x14ac:dyDescent="0.25">
      <c r="A181" s="53" t="s">
        <v>344</v>
      </c>
      <c r="B181" s="53" t="s">
        <v>6</v>
      </c>
      <c r="C181" s="53" t="s">
        <v>41</v>
      </c>
      <c r="D181" s="53" t="s">
        <v>169</v>
      </c>
      <c r="E181" s="53" t="s">
        <v>42</v>
      </c>
      <c r="F181" s="54">
        <v>700711.91</v>
      </c>
      <c r="G181" s="55">
        <v>890152.87</v>
      </c>
    </row>
    <row r="182" spans="1:7" x14ac:dyDescent="0.25">
      <c r="A182" s="53" t="s">
        <v>344</v>
      </c>
      <c r="B182" s="53" t="s">
        <v>6</v>
      </c>
      <c r="C182" s="53" t="s">
        <v>41</v>
      </c>
      <c r="D182" s="53" t="s">
        <v>171</v>
      </c>
      <c r="E182" s="53" t="s">
        <v>42</v>
      </c>
      <c r="F182" s="54">
        <v>49442.06</v>
      </c>
      <c r="G182" s="55">
        <v>70990</v>
      </c>
    </row>
    <row r="183" spans="1:7" x14ac:dyDescent="0.25">
      <c r="A183" s="53" t="s">
        <v>344</v>
      </c>
      <c r="B183" s="53" t="s">
        <v>6</v>
      </c>
      <c r="C183" s="53" t="s">
        <v>41</v>
      </c>
      <c r="D183" s="53" t="s">
        <v>170</v>
      </c>
      <c r="E183" s="53" t="s">
        <v>42</v>
      </c>
      <c r="F183" s="54">
        <v>135806.89000000001</v>
      </c>
      <c r="G183" s="55">
        <v>161971.79999999999</v>
      </c>
    </row>
    <row r="184" spans="1:7" x14ac:dyDescent="0.25">
      <c r="A184" s="53" t="s">
        <v>344</v>
      </c>
      <c r="B184" s="53" t="s">
        <v>6</v>
      </c>
      <c r="C184" s="53" t="s">
        <v>41</v>
      </c>
      <c r="D184" s="53" t="s">
        <v>199</v>
      </c>
      <c r="E184" s="53" t="s">
        <v>42</v>
      </c>
      <c r="F184" s="54">
        <v>8799.7800000000007</v>
      </c>
      <c r="G184" s="55">
        <v>36237.54</v>
      </c>
    </row>
    <row r="185" spans="1:7" x14ac:dyDescent="0.25">
      <c r="A185" s="53" t="s">
        <v>344</v>
      </c>
      <c r="B185" s="53" t="s">
        <v>6</v>
      </c>
      <c r="C185" s="53" t="s">
        <v>41</v>
      </c>
      <c r="D185" s="53" t="s">
        <v>92</v>
      </c>
      <c r="E185" s="53" t="s">
        <v>95</v>
      </c>
      <c r="F185" s="54">
        <v>458251.96</v>
      </c>
      <c r="G185" s="55">
        <v>2102017.66</v>
      </c>
    </row>
    <row r="186" spans="1:7" x14ac:dyDescent="0.25">
      <c r="A186" s="53" t="s">
        <v>344</v>
      </c>
      <c r="B186" s="53" t="s">
        <v>6</v>
      </c>
      <c r="C186" s="53" t="s">
        <v>41</v>
      </c>
      <c r="D186" s="53" t="s">
        <v>92</v>
      </c>
      <c r="E186" s="53" t="s">
        <v>42</v>
      </c>
      <c r="F186" s="54">
        <v>130001.68</v>
      </c>
      <c r="G186" s="55">
        <v>1371820.41</v>
      </c>
    </row>
    <row r="187" spans="1:7" x14ac:dyDescent="0.25">
      <c r="A187" s="53" t="s">
        <v>344</v>
      </c>
      <c r="B187" s="53" t="s">
        <v>6</v>
      </c>
      <c r="C187" s="53" t="s">
        <v>41</v>
      </c>
      <c r="D187" s="53" t="s">
        <v>298</v>
      </c>
      <c r="E187" s="53" t="s">
        <v>42</v>
      </c>
      <c r="F187" s="54">
        <v>3991.65</v>
      </c>
      <c r="G187" s="55">
        <v>15748.5</v>
      </c>
    </row>
    <row r="188" spans="1:7" x14ac:dyDescent="0.25">
      <c r="A188" s="53" t="s">
        <v>344</v>
      </c>
      <c r="B188" s="53" t="s">
        <v>6</v>
      </c>
      <c r="C188" s="53" t="s">
        <v>41</v>
      </c>
      <c r="D188" s="53" t="s">
        <v>91</v>
      </c>
      <c r="E188" s="53" t="s">
        <v>42</v>
      </c>
      <c r="F188" s="54">
        <v>26308.62</v>
      </c>
      <c r="G188" s="55">
        <v>44603</v>
      </c>
    </row>
    <row r="189" spans="1:7" x14ac:dyDescent="0.25">
      <c r="A189" s="48" t="s">
        <v>345</v>
      </c>
      <c r="B189" s="52"/>
      <c r="C189" s="52"/>
      <c r="D189" s="52"/>
      <c r="E189" s="29"/>
      <c r="F189" s="29">
        <f>SUM(F169:F188)</f>
        <v>3219220.2800000003</v>
      </c>
      <c r="G189" s="30">
        <f>SUM(G169:G188)</f>
        <v>7582219.7800000012</v>
      </c>
    </row>
    <row r="190" spans="1:7" x14ac:dyDescent="0.25">
      <c r="A190" s="53" t="s">
        <v>349</v>
      </c>
      <c r="B190" s="53" t="s">
        <v>6</v>
      </c>
      <c r="C190" s="53" t="s">
        <v>41</v>
      </c>
      <c r="D190" s="53" t="s">
        <v>167</v>
      </c>
      <c r="E190" s="53" t="s">
        <v>95</v>
      </c>
      <c r="F190" s="54">
        <v>249665.830078125</v>
      </c>
      <c r="G190" s="55">
        <v>523400.666015625</v>
      </c>
    </row>
    <row r="191" spans="1:7" x14ac:dyDescent="0.25">
      <c r="A191" s="53" t="s">
        <v>349</v>
      </c>
      <c r="B191" s="53" t="s">
        <v>6</v>
      </c>
      <c r="C191" s="53" t="s">
        <v>41</v>
      </c>
      <c r="D191" s="53" t="s">
        <v>167</v>
      </c>
      <c r="E191" s="53" t="s">
        <v>42</v>
      </c>
      <c r="F191" s="54">
        <v>78653.701171875</v>
      </c>
      <c r="G191" s="55">
        <v>186987</v>
      </c>
    </row>
    <row r="192" spans="1:7" x14ac:dyDescent="0.25">
      <c r="A192" s="53" t="s">
        <v>349</v>
      </c>
      <c r="B192" s="53" t="s">
        <v>6</v>
      </c>
      <c r="C192" s="53" t="s">
        <v>41</v>
      </c>
      <c r="D192" s="53" t="s">
        <v>201</v>
      </c>
      <c r="E192" s="53" t="s">
        <v>95</v>
      </c>
      <c r="F192" s="54">
        <v>539947.013671875</v>
      </c>
      <c r="G192" s="55">
        <v>890706.275390625</v>
      </c>
    </row>
    <row r="193" spans="1:7" x14ac:dyDescent="0.25">
      <c r="A193" s="53" t="s">
        <v>349</v>
      </c>
      <c r="B193" s="53" t="s">
        <v>6</v>
      </c>
      <c r="C193" s="53" t="s">
        <v>41</v>
      </c>
      <c r="D193" s="53" t="s">
        <v>201</v>
      </c>
      <c r="E193" s="53" t="s">
        <v>56</v>
      </c>
      <c r="F193" s="54">
        <v>23932.6796875</v>
      </c>
      <c r="G193" s="55">
        <v>20778.26953125</v>
      </c>
    </row>
    <row r="194" spans="1:7" x14ac:dyDescent="0.25">
      <c r="A194" s="53" t="s">
        <v>349</v>
      </c>
      <c r="B194" s="53" t="s">
        <v>6</v>
      </c>
      <c r="C194" s="53" t="s">
        <v>41</v>
      </c>
      <c r="D194" s="53" t="s">
        <v>201</v>
      </c>
      <c r="E194" s="53" t="s">
        <v>42</v>
      </c>
      <c r="F194" s="54">
        <v>26943.650390625</v>
      </c>
      <c r="G194" s="55">
        <v>41666.94140625</v>
      </c>
    </row>
    <row r="195" spans="1:7" x14ac:dyDescent="0.25">
      <c r="A195" s="53" t="s">
        <v>349</v>
      </c>
      <c r="B195" s="53" t="s">
        <v>6</v>
      </c>
      <c r="C195" s="53" t="s">
        <v>41</v>
      </c>
      <c r="D195" s="53" t="s">
        <v>43</v>
      </c>
      <c r="E195" s="53" t="s">
        <v>95</v>
      </c>
      <c r="F195" s="54">
        <v>79784.291015625</v>
      </c>
      <c r="G195" s="55">
        <v>80598.2421875</v>
      </c>
    </row>
    <row r="196" spans="1:7" x14ac:dyDescent="0.25">
      <c r="A196" s="53" t="s">
        <v>349</v>
      </c>
      <c r="B196" s="53" t="s">
        <v>6</v>
      </c>
      <c r="C196" s="53" t="s">
        <v>41</v>
      </c>
      <c r="D196" s="53" t="s">
        <v>43</v>
      </c>
      <c r="E196" s="53" t="s">
        <v>42</v>
      </c>
      <c r="F196" s="54">
        <v>1034382.30078125</v>
      </c>
      <c r="G196" s="55">
        <v>1794284</v>
      </c>
    </row>
    <row r="197" spans="1:7" x14ac:dyDescent="0.25">
      <c r="A197" s="53" t="s">
        <v>349</v>
      </c>
      <c r="B197" s="53" t="s">
        <v>6</v>
      </c>
      <c r="C197" s="53" t="s">
        <v>41</v>
      </c>
      <c r="D197" s="53" t="s">
        <v>45</v>
      </c>
      <c r="E197" s="53" t="s">
        <v>95</v>
      </c>
      <c r="F197" s="54">
        <v>552231.84375</v>
      </c>
      <c r="G197" s="55">
        <v>823144.818359375</v>
      </c>
    </row>
    <row r="198" spans="1:7" x14ac:dyDescent="0.25">
      <c r="A198" s="53" t="s">
        <v>349</v>
      </c>
      <c r="B198" s="53" t="s">
        <v>6</v>
      </c>
      <c r="C198" s="53" t="s">
        <v>41</v>
      </c>
      <c r="D198" s="53" t="s">
        <v>45</v>
      </c>
      <c r="E198" s="53" t="s">
        <v>42</v>
      </c>
      <c r="F198" s="54">
        <v>231589.55657958984</v>
      </c>
      <c r="G198" s="55">
        <v>577414.22509765625</v>
      </c>
    </row>
    <row r="199" spans="1:7" x14ac:dyDescent="0.25">
      <c r="A199" s="53" t="s">
        <v>349</v>
      </c>
      <c r="B199" s="53" t="s">
        <v>6</v>
      </c>
      <c r="C199" s="53" t="s">
        <v>41</v>
      </c>
      <c r="D199" s="53" t="s">
        <v>205</v>
      </c>
      <c r="E199" s="53" t="s">
        <v>42</v>
      </c>
      <c r="F199" s="54">
        <v>1451.0400390625</v>
      </c>
      <c r="G199" s="55">
        <v>3638</v>
      </c>
    </row>
    <row r="200" spans="1:7" x14ac:dyDescent="0.25">
      <c r="A200" s="53" t="s">
        <v>349</v>
      </c>
      <c r="B200" s="53" t="s">
        <v>6</v>
      </c>
      <c r="C200" s="53" t="s">
        <v>41</v>
      </c>
      <c r="D200" s="53" t="s">
        <v>197</v>
      </c>
      <c r="E200" s="53" t="s">
        <v>42</v>
      </c>
      <c r="F200" s="54">
        <v>4679.8400268554688</v>
      </c>
      <c r="G200" s="55">
        <v>23800.90087890625</v>
      </c>
    </row>
    <row r="201" spans="1:7" x14ac:dyDescent="0.25">
      <c r="A201" s="53" t="s">
        <v>349</v>
      </c>
      <c r="B201" s="53" t="s">
        <v>6</v>
      </c>
      <c r="C201" s="53" t="s">
        <v>41</v>
      </c>
      <c r="D201" s="53" t="s">
        <v>198</v>
      </c>
      <c r="E201" s="53" t="s">
        <v>95</v>
      </c>
      <c r="F201" s="54">
        <v>185882.609375</v>
      </c>
      <c r="G201" s="55">
        <v>429032.71875</v>
      </c>
    </row>
    <row r="202" spans="1:7" x14ac:dyDescent="0.25">
      <c r="A202" s="53" t="s">
        <v>349</v>
      </c>
      <c r="B202" s="53" t="s">
        <v>6</v>
      </c>
      <c r="C202" s="53" t="s">
        <v>41</v>
      </c>
      <c r="D202" s="53" t="s">
        <v>198</v>
      </c>
      <c r="E202" s="53" t="s">
        <v>42</v>
      </c>
      <c r="F202" s="54">
        <v>53252.26953125</v>
      </c>
      <c r="G202" s="55">
        <v>100913.6015625</v>
      </c>
    </row>
    <row r="203" spans="1:7" x14ac:dyDescent="0.25">
      <c r="A203" s="53" t="s">
        <v>349</v>
      </c>
      <c r="B203" s="53" t="s">
        <v>6</v>
      </c>
      <c r="C203" s="53" t="s">
        <v>41</v>
      </c>
      <c r="D203" s="53" t="s">
        <v>100</v>
      </c>
      <c r="E203" s="53" t="s">
        <v>95</v>
      </c>
      <c r="F203" s="54">
        <v>52260.240234375</v>
      </c>
      <c r="G203" s="55">
        <v>203926.9765625</v>
      </c>
    </row>
    <row r="204" spans="1:7" x14ac:dyDescent="0.25">
      <c r="A204" s="53" t="s">
        <v>349</v>
      </c>
      <c r="B204" s="53" t="s">
        <v>6</v>
      </c>
      <c r="C204" s="53" t="s">
        <v>41</v>
      </c>
      <c r="D204" s="53" t="s">
        <v>100</v>
      </c>
      <c r="E204" s="53" t="s">
        <v>42</v>
      </c>
      <c r="F204" s="54">
        <v>24841.66015625</v>
      </c>
      <c r="G204" s="55">
        <v>151314.453125</v>
      </c>
    </row>
    <row r="205" spans="1:7" x14ac:dyDescent="0.25">
      <c r="A205" s="53" t="s">
        <v>349</v>
      </c>
      <c r="B205" s="53" t="s">
        <v>6</v>
      </c>
      <c r="C205" s="53" t="s">
        <v>41</v>
      </c>
      <c r="D205" s="53" t="s">
        <v>86</v>
      </c>
      <c r="E205" s="53" t="s">
        <v>42</v>
      </c>
      <c r="F205" s="54">
        <v>37920.69140625</v>
      </c>
      <c r="G205" s="55">
        <v>83200</v>
      </c>
    </row>
    <row r="206" spans="1:7" x14ac:dyDescent="0.25">
      <c r="A206" s="53" t="s">
        <v>349</v>
      </c>
      <c r="B206" s="53" t="s">
        <v>6</v>
      </c>
      <c r="C206" s="53" t="s">
        <v>41</v>
      </c>
      <c r="D206" s="53" t="s">
        <v>279</v>
      </c>
      <c r="E206" s="53" t="s">
        <v>42</v>
      </c>
      <c r="F206" s="54">
        <v>87605.7890625</v>
      </c>
      <c r="G206" s="55">
        <v>151788.69140625</v>
      </c>
    </row>
    <row r="207" spans="1:7" x14ac:dyDescent="0.25">
      <c r="A207" s="53" t="s">
        <v>349</v>
      </c>
      <c r="B207" s="53" t="s">
        <v>6</v>
      </c>
      <c r="C207" s="53" t="s">
        <v>41</v>
      </c>
      <c r="D207" s="53" t="s">
        <v>169</v>
      </c>
      <c r="E207" s="53" t="s">
        <v>95</v>
      </c>
      <c r="F207" s="54">
        <v>2096469.826171875</v>
      </c>
      <c r="G207" s="55">
        <v>2077004.853515625</v>
      </c>
    </row>
    <row r="208" spans="1:7" x14ac:dyDescent="0.25">
      <c r="A208" s="53" t="s">
        <v>349</v>
      </c>
      <c r="B208" s="53" t="s">
        <v>6</v>
      </c>
      <c r="C208" s="53" t="s">
        <v>41</v>
      </c>
      <c r="D208" s="53" t="s">
        <v>169</v>
      </c>
      <c r="E208" s="53" t="s">
        <v>42</v>
      </c>
      <c r="F208" s="54">
        <v>918740.1796875</v>
      </c>
      <c r="G208" s="55">
        <v>1101488.64453125</v>
      </c>
    </row>
    <row r="209" spans="1:7" x14ac:dyDescent="0.25">
      <c r="A209" s="53" t="s">
        <v>349</v>
      </c>
      <c r="B209" s="53" t="s">
        <v>6</v>
      </c>
      <c r="C209" s="53" t="s">
        <v>41</v>
      </c>
      <c r="D209" s="53" t="s">
        <v>171</v>
      </c>
      <c r="E209" s="53" t="s">
        <v>95</v>
      </c>
      <c r="F209" s="54">
        <v>27000.349609375</v>
      </c>
      <c r="G209" s="55">
        <v>160120</v>
      </c>
    </row>
    <row r="210" spans="1:7" x14ac:dyDescent="0.25">
      <c r="A210" s="53" t="s">
        <v>349</v>
      </c>
      <c r="B210" s="53" t="s">
        <v>6</v>
      </c>
      <c r="C210" s="53" t="s">
        <v>41</v>
      </c>
      <c r="D210" s="53" t="s">
        <v>171</v>
      </c>
      <c r="E210" s="53" t="s">
        <v>42</v>
      </c>
      <c r="F210" s="54">
        <v>366973.5859375</v>
      </c>
      <c r="G210" s="55">
        <v>469910.33984375</v>
      </c>
    </row>
    <row r="211" spans="1:7" x14ac:dyDescent="0.25">
      <c r="A211" s="53" t="s">
        <v>349</v>
      </c>
      <c r="B211" s="53" t="s">
        <v>6</v>
      </c>
      <c r="C211" s="53" t="s">
        <v>41</v>
      </c>
      <c r="D211" s="53" t="s">
        <v>170</v>
      </c>
      <c r="E211" s="53" t="s">
        <v>42</v>
      </c>
      <c r="F211" s="54">
        <v>24494.23046875</v>
      </c>
      <c r="G211" s="55">
        <v>27599.990234375</v>
      </c>
    </row>
    <row r="212" spans="1:7" x14ac:dyDescent="0.25">
      <c r="A212" s="53" t="s">
        <v>349</v>
      </c>
      <c r="B212" s="53" t="s">
        <v>6</v>
      </c>
      <c r="C212" s="53" t="s">
        <v>41</v>
      </c>
      <c r="D212" s="53" t="s">
        <v>199</v>
      </c>
      <c r="E212" s="53" t="s">
        <v>42</v>
      </c>
      <c r="F212" s="54">
        <v>47973.189697265625</v>
      </c>
      <c r="G212" s="55">
        <v>183851.33935546875</v>
      </c>
    </row>
    <row r="213" spans="1:7" x14ac:dyDescent="0.25">
      <c r="A213" s="53" t="s">
        <v>349</v>
      </c>
      <c r="B213" s="53" t="s">
        <v>6</v>
      </c>
      <c r="C213" s="53" t="s">
        <v>41</v>
      </c>
      <c r="D213" s="53" t="s">
        <v>101</v>
      </c>
      <c r="E213" s="53" t="s">
        <v>42</v>
      </c>
      <c r="F213" s="54">
        <v>23587.029296875</v>
      </c>
      <c r="G213" s="55">
        <v>35880</v>
      </c>
    </row>
    <row r="214" spans="1:7" x14ac:dyDescent="0.25">
      <c r="A214" s="53" t="s">
        <v>349</v>
      </c>
      <c r="B214" s="53" t="s">
        <v>6</v>
      </c>
      <c r="C214" s="53" t="s">
        <v>41</v>
      </c>
      <c r="D214" s="53" t="s">
        <v>92</v>
      </c>
      <c r="E214" s="53" t="s">
        <v>95</v>
      </c>
      <c r="F214" s="54">
        <v>1033257.0593261719</v>
      </c>
      <c r="G214" s="55">
        <v>5214601.4765625</v>
      </c>
    </row>
    <row r="215" spans="1:7" x14ac:dyDescent="0.25">
      <c r="A215" s="53" t="s">
        <v>349</v>
      </c>
      <c r="B215" s="53" t="s">
        <v>6</v>
      </c>
      <c r="C215" s="53" t="s">
        <v>41</v>
      </c>
      <c r="D215" s="53" t="s">
        <v>92</v>
      </c>
      <c r="E215" s="53" t="s">
        <v>54</v>
      </c>
      <c r="F215" s="54">
        <v>295.8800048828125</v>
      </c>
      <c r="G215" s="55">
        <v>1350.43994140625</v>
      </c>
    </row>
    <row r="216" spans="1:7" x14ac:dyDescent="0.25">
      <c r="A216" s="53" t="s">
        <v>349</v>
      </c>
      <c r="B216" s="53" t="s">
        <v>6</v>
      </c>
      <c r="C216" s="53" t="s">
        <v>41</v>
      </c>
      <c r="D216" s="53" t="s">
        <v>92</v>
      </c>
      <c r="E216" s="53" t="s">
        <v>42</v>
      </c>
      <c r="F216" s="54">
        <v>225106.57228088379</v>
      </c>
      <c r="G216" s="55">
        <v>750455.4892578125</v>
      </c>
    </row>
    <row r="217" spans="1:7" x14ac:dyDescent="0.25">
      <c r="A217" s="53" t="s">
        <v>349</v>
      </c>
      <c r="B217" s="53" t="s">
        <v>6</v>
      </c>
      <c r="C217" s="53" t="s">
        <v>41</v>
      </c>
      <c r="D217" s="53" t="s">
        <v>90</v>
      </c>
      <c r="E217" s="53" t="s">
        <v>42</v>
      </c>
      <c r="F217" s="54">
        <v>53887.30078125</v>
      </c>
      <c r="G217" s="55">
        <v>83333.83984375</v>
      </c>
    </row>
    <row r="218" spans="1:7" x14ac:dyDescent="0.25">
      <c r="A218" s="53" t="s">
        <v>349</v>
      </c>
      <c r="B218" s="53" t="s">
        <v>6</v>
      </c>
      <c r="C218" s="53" t="s">
        <v>41</v>
      </c>
      <c r="D218" s="53" t="s">
        <v>356</v>
      </c>
      <c r="E218" s="53" t="s">
        <v>42</v>
      </c>
      <c r="F218" s="54">
        <v>27215.810546875</v>
      </c>
      <c r="G218" s="55">
        <v>81600</v>
      </c>
    </row>
    <row r="219" spans="1:7" x14ac:dyDescent="0.25">
      <c r="A219" s="53" t="s">
        <v>349</v>
      </c>
      <c r="B219" s="53" t="s">
        <v>6</v>
      </c>
      <c r="C219" s="53" t="s">
        <v>41</v>
      </c>
      <c r="D219" s="53" t="s">
        <v>298</v>
      </c>
      <c r="E219" s="53" t="s">
        <v>42</v>
      </c>
      <c r="F219" s="54">
        <v>387.94000244140625</v>
      </c>
      <c r="G219" s="55">
        <v>5454.89990234375</v>
      </c>
    </row>
    <row r="220" spans="1:7" x14ac:dyDescent="0.25">
      <c r="A220" s="53" t="s">
        <v>349</v>
      </c>
      <c r="B220" s="53" t="s">
        <v>6</v>
      </c>
      <c r="C220" s="53" t="s">
        <v>41</v>
      </c>
      <c r="D220" s="53" t="s">
        <v>91</v>
      </c>
      <c r="E220" s="53" t="s">
        <v>95</v>
      </c>
      <c r="F220" s="54">
        <v>110209.94140625</v>
      </c>
      <c r="G220" s="55">
        <v>87907.78125</v>
      </c>
    </row>
    <row r="221" spans="1:7" x14ac:dyDescent="0.25">
      <c r="A221" s="53" t="s">
        <v>349</v>
      </c>
      <c r="B221" s="53" t="s">
        <v>6</v>
      </c>
      <c r="C221" s="53" t="s">
        <v>41</v>
      </c>
      <c r="D221" s="53" t="s">
        <v>91</v>
      </c>
      <c r="E221" s="53" t="s">
        <v>42</v>
      </c>
      <c r="F221" s="54">
        <v>921717.9921875</v>
      </c>
      <c r="G221" s="55">
        <v>1544677.509765625</v>
      </c>
    </row>
    <row r="222" spans="1:7" x14ac:dyDescent="0.25">
      <c r="A222" s="53" t="s">
        <v>349</v>
      </c>
      <c r="B222" s="53" t="s">
        <v>6</v>
      </c>
      <c r="C222" s="53" t="s">
        <v>41</v>
      </c>
      <c r="D222" s="53" t="s">
        <v>334</v>
      </c>
      <c r="E222" s="53" t="s">
        <v>42</v>
      </c>
      <c r="F222" s="54">
        <v>4628.5</v>
      </c>
      <c r="G222" s="55">
        <v>33737.44140625</v>
      </c>
    </row>
    <row r="223" spans="1:7" x14ac:dyDescent="0.25">
      <c r="A223" s="48" t="s">
        <v>349</v>
      </c>
      <c r="B223" s="52"/>
      <c r="C223" s="52"/>
      <c r="D223" s="52"/>
      <c r="E223" s="29"/>
      <c r="F223" s="29">
        <f>SUM(F190:F222)</f>
        <v>9146970.3943634033</v>
      </c>
      <c r="G223" s="30">
        <f>SUM(G190:G222)</f>
        <v>17945569.825683594</v>
      </c>
    </row>
    <row r="224" spans="1:7" x14ac:dyDescent="0.25">
      <c r="A224" s="53" t="s">
        <v>360</v>
      </c>
      <c r="B224" s="53" t="s">
        <v>6</v>
      </c>
      <c r="C224" s="53" t="s">
        <v>41</v>
      </c>
      <c r="D224" s="53" t="s">
        <v>167</v>
      </c>
      <c r="E224" s="53" t="s">
        <v>95</v>
      </c>
      <c r="F224" s="54">
        <v>442426.220703125</v>
      </c>
      <c r="G224" s="55">
        <v>973621.99609375</v>
      </c>
    </row>
    <row r="225" spans="1:7" x14ac:dyDescent="0.25">
      <c r="A225" s="53" t="s">
        <v>360</v>
      </c>
      <c r="B225" s="53" t="s">
        <v>6</v>
      </c>
      <c r="C225" s="53" t="s">
        <v>41</v>
      </c>
      <c r="D225" s="53" t="s">
        <v>201</v>
      </c>
      <c r="E225" s="53" t="s">
        <v>95</v>
      </c>
      <c r="F225" s="54">
        <v>107999.9609375</v>
      </c>
      <c r="G225" s="55">
        <v>100000.640625</v>
      </c>
    </row>
    <row r="226" spans="1:7" x14ac:dyDescent="0.25">
      <c r="A226" s="53" t="s">
        <v>360</v>
      </c>
      <c r="B226" s="53" t="s">
        <v>6</v>
      </c>
      <c r="C226" s="53" t="s">
        <v>41</v>
      </c>
      <c r="D226" s="53" t="s">
        <v>201</v>
      </c>
      <c r="E226" s="53" t="s">
        <v>42</v>
      </c>
      <c r="F226" s="54">
        <v>54431.62109375</v>
      </c>
      <c r="G226" s="55">
        <v>180000</v>
      </c>
    </row>
    <row r="227" spans="1:7" x14ac:dyDescent="0.25">
      <c r="A227" s="53" t="s">
        <v>360</v>
      </c>
      <c r="B227" s="53" t="s">
        <v>6</v>
      </c>
      <c r="C227" s="53" t="s">
        <v>41</v>
      </c>
      <c r="D227" s="53" t="s">
        <v>43</v>
      </c>
      <c r="E227" s="53" t="s">
        <v>95</v>
      </c>
      <c r="F227" s="54">
        <v>188774.591796875</v>
      </c>
      <c r="G227" s="55">
        <v>158531.0185546875</v>
      </c>
    </row>
    <row r="228" spans="1:7" x14ac:dyDescent="0.25">
      <c r="A228" s="53" t="s">
        <v>360</v>
      </c>
      <c r="B228" s="53" t="s">
        <v>6</v>
      </c>
      <c r="C228" s="53" t="s">
        <v>41</v>
      </c>
      <c r="D228" s="53" t="s">
        <v>43</v>
      </c>
      <c r="E228" s="53" t="s">
        <v>42</v>
      </c>
      <c r="F228" s="54">
        <v>770795.80712890625</v>
      </c>
      <c r="G228" s="55">
        <v>1265028.890625</v>
      </c>
    </row>
    <row r="229" spans="1:7" x14ac:dyDescent="0.25">
      <c r="A229" s="53" t="s">
        <v>360</v>
      </c>
      <c r="B229" s="53" t="s">
        <v>6</v>
      </c>
      <c r="C229" s="53" t="s">
        <v>41</v>
      </c>
      <c r="D229" s="53" t="s">
        <v>45</v>
      </c>
      <c r="E229" s="53" t="s">
        <v>95</v>
      </c>
      <c r="F229" s="54">
        <v>75405.080078125</v>
      </c>
      <c r="G229" s="55">
        <v>147390.6015625</v>
      </c>
    </row>
    <row r="230" spans="1:7" x14ac:dyDescent="0.25">
      <c r="A230" s="53" t="s">
        <v>360</v>
      </c>
      <c r="B230" s="53" t="s">
        <v>6</v>
      </c>
      <c r="C230" s="53" t="s">
        <v>41</v>
      </c>
      <c r="D230" s="53" t="s">
        <v>45</v>
      </c>
      <c r="E230" s="53" t="s">
        <v>42</v>
      </c>
      <c r="F230" s="54">
        <v>46308.548828125</v>
      </c>
      <c r="G230" s="55">
        <v>148370.650390625</v>
      </c>
    </row>
    <row r="231" spans="1:7" x14ac:dyDescent="0.25">
      <c r="A231" s="53" t="s">
        <v>360</v>
      </c>
      <c r="B231" s="53" t="s">
        <v>6</v>
      </c>
      <c r="C231" s="53" t="s">
        <v>41</v>
      </c>
      <c r="D231" s="53" t="s">
        <v>197</v>
      </c>
      <c r="E231" s="53" t="s">
        <v>42</v>
      </c>
      <c r="F231" s="54">
        <v>1870.3199462890625</v>
      </c>
      <c r="G231" s="55">
        <v>9660.400390625</v>
      </c>
    </row>
    <row r="232" spans="1:7" x14ac:dyDescent="0.25">
      <c r="A232" s="53" t="s">
        <v>360</v>
      </c>
      <c r="B232" s="53" t="s">
        <v>6</v>
      </c>
      <c r="C232" s="53" t="s">
        <v>41</v>
      </c>
      <c r="D232" s="53" t="s">
        <v>198</v>
      </c>
      <c r="E232" s="53" t="s">
        <v>95</v>
      </c>
      <c r="F232" s="54">
        <v>54167.380859375</v>
      </c>
      <c r="G232" s="55">
        <v>106390.19921875</v>
      </c>
    </row>
    <row r="233" spans="1:7" x14ac:dyDescent="0.25">
      <c r="A233" s="53" t="s">
        <v>360</v>
      </c>
      <c r="B233" s="53" t="s">
        <v>6</v>
      </c>
      <c r="C233" s="53" t="s">
        <v>41</v>
      </c>
      <c r="D233" s="53" t="s">
        <v>279</v>
      </c>
      <c r="E233" s="53" t="s">
        <v>42</v>
      </c>
      <c r="F233" s="54">
        <v>82055.6796875</v>
      </c>
      <c r="G233" s="55">
        <v>158181.171875</v>
      </c>
    </row>
    <row r="234" spans="1:7" x14ac:dyDescent="0.25">
      <c r="A234" s="53" t="s">
        <v>360</v>
      </c>
      <c r="B234" s="53" t="s">
        <v>6</v>
      </c>
      <c r="C234" s="53" t="s">
        <v>41</v>
      </c>
      <c r="D234" s="53" t="s">
        <v>169</v>
      </c>
      <c r="E234" s="53" t="s">
        <v>95</v>
      </c>
      <c r="F234" s="54">
        <v>1112495.4453125</v>
      </c>
      <c r="G234" s="55">
        <v>927902.7880859375</v>
      </c>
    </row>
    <row r="235" spans="1:7" x14ac:dyDescent="0.25">
      <c r="A235" s="53" t="s">
        <v>360</v>
      </c>
      <c r="B235" s="53" t="s">
        <v>6</v>
      </c>
      <c r="C235" s="53" t="s">
        <v>41</v>
      </c>
      <c r="D235" s="53" t="s">
        <v>169</v>
      </c>
      <c r="E235" s="53" t="s">
        <v>42</v>
      </c>
      <c r="F235" s="54">
        <v>405250.8671875</v>
      </c>
      <c r="G235" s="55">
        <v>557594.279296875</v>
      </c>
    </row>
    <row r="236" spans="1:7" x14ac:dyDescent="0.25">
      <c r="A236" s="53" t="s">
        <v>360</v>
      </c>
      <c r="B236" s="53" t="s">
        <v>6</v>
      </c>
      <c r="C236" s="53" t="s">
        <v>41</v>
      </c>
      <c r="D236" s="53" t="s">
        <v>171</v>
      </c>
      <c r="E236" s="53" t="s">
        <v>95</v>
      </c>
      <c r="F236" s="54">
        <v>80943.650390625</v>
      </c>
      <c r="G236" s="55">
        <v>178200</v>
      </c>
    </row>
    <row r="237" spans="1:7" x14ac:dyDescent="0.25">
      <c r="A237" s="53" t="s">
        <v>360</v>
      </c>
      <c r="B237" s="53" t="s">
        <v>6</v>
      </c>
      <c r="C237" s="53" t="s">
        <v>41</v>
      </c>
      <c r="D237" s="53" t="s">
        <v>171</v>
      </c>
      <c r="E237" s="53" t="s">
        <v>42</v>
      </c>
      <c r="F237" s="54">
        <v>286830.07421875</v>
      </c>
      <c r="G237" s="55">
        <v>333847.01953125</v>
      </c>
    </row>
    <row r="238" spans="1:7" x14ac:dyDescent="0.25">
      <c r="A238" s="53" t="s">
        <v>360</v>
      </c>
      <c r="B238" s="53" t="s">
        <v>6</v>
      </c>
      <c r="C238" s="53" t="s">
        <v>41</v>
      </c>
      <c r="D238" s="53" t="s">
        <v>199</v>
      </c>
      <c r="E238" s="53" t="s">
        <v>42</v>
      </c>
      <c r="F238" s="54">
        <v>2893.949951171875</v>
      </c>
      <c r="G238" s="55">
        <v>11840.599609375</v>
      </c>
    </row>
    <row r="239" spans="1:7" x14ac:dyDescent="0.25">
      <c r="A239" s="53" t="s">
        <v>360</v>
      </c>
      <c r="B239" s="53" t="s">
        <v>6</v>
      </c>
      <c r="C239" s="53" t="s">
        <v>41</v>
      </c>
      <c r="D239" s="53" t="s">
        <v>92</v>
      </c>
      <c r="E239" s="53" t="s">
        <v>95</v>
      </c>
      <c r="F239" s="54">
        <v>858487.20703125</v>
      </c>
      <c r="G239" s="55">
        <v>2674478.80078125</v>
      </c>
    </row>
    <row r="240" spans="1:7" x14ac:dyDescent="0.25">
      <c r="A240" s="53" t="s">
        <v>360</v>
      </c>
      <c r="B240" s="53" t="s">
        <v>6</v>
      </c>
      <c r="C240" s="53" t="s">
        <v>41</v>
      </c>
      <c r="D240" s="53" t="s">
        <v>92</v>
      </c>
      <c r="E240" s="53" t="s">
        <v>42</v>
      </c>
      <c r="F240" s="54">
        <v>329530.08337402344</v>
      </c>
      <c r="G240" s="55">
        <v>842524.091796875</v>
      </c>
    </row>
    <row r="241" spans="1:7" x14ac:dyDescent="0.25">
      <c r="A241" s="53" t="s">
        <v>360</v>
      </c>
      <c r="B241" s="53" t="s">
        <v>6</v>
      </c>
      <c r="C241" s="53" t="s">
        <v>41</v>
      </c>
      <c r="D241" s="53" t="s">
        <v>90</v>
      </c>
      <c r="E241" s="53" t="s">
        <v>42</v>
      </c>
      <c r="F241" s="54">
        <v>48988.46875</v>
      </c>
      <c r="G241" s="55">
        <v>65880</v>
      </c>
    </row>
    <row r="242" spans="1:7" x14ac:dyDescent="0.25">
      <c r="A242" s="53" t="s">
        <v>360</v>
      </c>
      <c r="B242" s="53" t="s">
        <v>6</v>
      </c>
      <c r="C242" s="53" t="s">
        <v>41</v>
      </c>
      <c r="D242" s="53" t="s">
        <v>356</v>
      </c>
      <c r="E242" s="53" t="s">
        <v>42</v>
      </c>
      <c r="F242" s="54">
        <v>97976.921875</v>
      </c>
      <c r="G242" s="55">
        <v>221940</v>
      </c>
    </row>
    <row r="243" spans="1:7" x14ac:dyDescent="0.25">
      <c r="A243" s="53" t="s">
        <v>360</v>
      </c>
      <c r="B243" s="53" t="s">
        <v>6</v>
      </c>
      <c r="C243" s="53" t="s">
        <v>41</v>
      </c>
      <c r="D243" s="53" t="s">
        <v>241</v>
      </c>
      <c r="E243" s="53" t="s">
        <v>42</v>
      </c>
      <c r="F243" s="54">
        <v>951.19000244140625</v>
      </c>
      <c r="G243" s="55">
        <v>6937</v>
      </c>
    </row>
    <row r="244" spans="1:7" x14ac:dyDescent="0.25">
      <c r="A244" s="53" t="s">
        <v>360</v>
      </c>
      <c r="B244" s="53" t="s">
        <v>6</v>
      </c>
      <c r="C244" s="53" t="s">
        <v>41</v>
      </c>
      <c r="D244" s="53" t="s">
        <v>91</v>
      </c>
      <c r="E244" s="53" t="s">
        <v>42</v>
      </c>
      <c r="F244" s="54">
        <v>210468.953125</v>
      </c>
      <c r="G244" s="55">
        <v>344064.05859375</v>
      </c>
    </row>
    <row r="245" spans="1:7" x14ac:dyDescent="0.25">
      <c r="A245" s="48" t="s">
        <v>362</v>
      </c>
      <c r="B245" s="52"/>
      <c r="C245" s="52"/>
      <c r="D245" s="52"/>
      <c r="E245" s="29"/>
      <c r="F245" s="29">
        <f>SUM(F224:F244)</f>
        <v>5259052.022277832</v>
      </c>
      <c r="G245" s="30">
        <f>SUM(G224:G244)</f>
        <v>9412384.20703125</v>
      </c>
    </row>
    <row r="246" spans="1:7" x14ac:dyDescent="0.25">
      <c r="A246" s="53" t="s">
        <v>363</v>
      </c>
      <c r="B246" s="53" t="s">
        <v>6</v>
      </c>
      <c r="C246" s="53" t="s">
        <v>41</v>
      </c>
      <c r="D246" s="53" t="s">
        <v>167</v>
      </c>
      <c r="E246" s="53" t="s">
        <v>95</v>
      </c>
      <c r="F246" s="54">
        <v>26460</v>
      </c>
      <c r="G246" s="55">
        <v>50935.5</v>
      </c>
    </row>
    <row r="247" spans="1:7" x14ac:dyDescent="0.25">
      <c r="A247" s="53" t="s">
        <v>363</v>
      </c>
      <c r="B247" s="53" t="s">
        <v>6</v>
      </c>
      <c r="C247" s="53" t="s">
        <v>41</v>
      </c>
      <c r="D247" s="53" t="s">
        <v>167</v>
      </c>
      <c r="E247" s="53" t="s">
        <v>42</v>
      </c>
      <c r="F247" s="54">
        <v>2956.5499267578125</v>
      </c>
      <c r="G247" s="55">
        <v>13236.599975585938</v>
      </c>
    </row>
    <row r="248" spans="1:7" x14ac:dyDescent="0.25">
      <c r="A248" s="53" t="s">
        <v>363</v>
      </c>
      <c r="B248" s="53" t="s">
        <v>6</v>
      </c>
      <c r="C248" s="53" t="s">
        <v>41</v>
      </c>
      <c r="D248" s="53" t="s">
        <v>378</v>
      </c>
      <c r="E248" s="53" t="s">
        <v>46</v>
      </c>
      <c r="F248" s="54">
        <v>21779.150390625</v>
      </c>
      <c r="G248" s="55">
        <v>117635.1328125</v>
      </c>
    </row>
    <row r="249" spans="1:7" x14ac:dyDescent="0.25">
      <c r="A249" s="53" t="s">
        <v>363</v>
      </c>
      <c r="B249" s="53" t="s">
        <v>6</v>
      </c>
      <c r="C249" s="53" t="s">
        <v>41</v>
      </c>
      <c r="D249" s="53" t="s">
        <v>43</v>
      </c>
      <c r="E249" s="53" t="s">
        <v>95</v>
      </c>
      <c r="F249" s="54">
        <v>82066.130859375</v>
      </c>
      <c r="G249" s="55">
        <v>69018.94921875</v>
      </c>
    </row>
    <row r="250" spans="1:7" x14ac:dyDescent="0.25">
      <c r="A250" s="53" t="s">
        <v>363</v>
      </c>
      <c r="B250" s="53" t="s">
        <v>6</v>
      </c>
      <c r="C250" s="53" t="s">
        <v>41</v>
      </c>
      <c r="D250" s="53" t="s">
        <v>43</v>
      </c>
      <c r="E250" s="53" t="s">
        <v>42</v>
      </c>
      <c r="F250" s="54">
        <v>420937.90625</v>
      </c>
      <c r="G250" s="55">
        <v>687702</v>
      </c>
    </row>
    <row r="251" spans="1:7" x14ac:dyDescent="0.25">
      <c r="A251" s="53" t="s">
        <v>363</v>
      </c>
      <c r="B251" s="53" t="s">
        <v>6</v>
      </c>
      <c r="C251" s="53" t="s">
        <v>41</v>
      </c>
      <c r="D251" s="53" t="s">
        <v>45</v>
      </c>
      <c r="E251" s="53" t="s">
        <v>95</v>
      </c>
      <c r="F251" s="54">
        <v>26999.990234375</v>
      </c>
      <c r="G251" s="55">
        <v>21964.4296875</v>
      </c>
    </row>
    <row r="252" spans="1:7" x14ac:dyDescent="0.25">
      <c r="A252" s="53" t="s">
        <v>363</v>
      </c>
      <c r="B252" s="53" t="s">
        <v>6</v>
      </c>
      <c r="C252" s="53" t="s">
        <v>41</v>
      </c>
      <c r="D252" s="53" t="s">
        <v>45</v>
      </c>
      <c r="E252" s="53" t="s">
        <v>42</v>
      </c>
      <c r="F252" s="54">
        <v>89909.69921875</v>
      </c>
      <c r="G252" s="55">
        <v>164066.2607421875</v>
      </c>
    </row>
    <row r="253" spans="1:7" x14ac:dyDescent="0.25">
      <c r="A253" s="53" t="s">
        <v>363</v>
      </c>
      <c r="B253" s="53" t="s">
        <v>6</v>
      </c>
      <c r="C253" s="53" t="s">
        <v>41</v>
      </c>
      <c r="D253" s="53" t="s">
        <v>197</v>
      </c>
      <c r="E253" s="53" t="s">
        <v>42</v>
      </c>
      <c r="F253" s="54">
        <v>935.17999267578125</v>
      </c>
      <c r="G253" s="55">
        <v>4830.2001953125</v>
      </c>
    </row>
    <row r="254" spans="1:7" x14ac:dyDescent="0.25">
      <c r="A254" s="53" t="s">
        <v>363</v>
      </c>
      <c r="B254" s="53" t="s">
        <v>6</v>
      </c>
      <c r="C254" s="53" t="s">
        <v>41</v>
      </c>
      <c r="D254" s="53" t="s">
        <v>100</v>
      </c>
      <c r="E254" s="53" t="s">
        <v>42</v>
      </c>
      <c r="F254" s="54">
        <v>57053.911102294922</v>
      </c>
      <c r="G254" s="55">
        <v>167435.04028320313</v>
      </c>
    </row>
    <row r="255" spans="1:7" x14ac:dyDescent="0.25">
      <c r="A255" s="53" t="s">
        <v>363</v>
      </c>
      <c r="B255" s="53" t="s">
        <v>6</v>
      </c>
      <c r="C255" s="53" t="s">
        <v>41</v>
      </c>
      <c r="D255" s="53" t="s">
        <v>86</v>
      </c>
      <c r="E255" s="53" t="s">
        <v>42</v>
      </c>
      <c r="F255" s="54">
        <v>26264.9609375</v>
      </c>
      <c r="G255" s="55">
        <v>52113.37890625</v>
      </c>
    </row>
    <row r="256" spans="1:7" x14ac:dyDescent="0.25">
      <c r="A256" s="53" t="s">
        <v>363</v>
      </c>
      <c r="B256" s="53" t="s">
        <v>6</v>
      </c>
      <c r="C256" s="53" t="s">
        <v>41</v>
      </c>
      <c r="D256" s="53" t="s">
        <v>279</v>
      </c>
      <c r="E256" s="53" t="s">
        <v>42</v>
      </c>
      <c r="F256" s="54">
        <v>94576</v>
      </c>
      <c r="G256" s="55">
        <v>211420.1796875</v>
      </c>
    </row>
    <row r="257" spans="1:7" x14ac:dyDescent="0.25">
      <c r="A257" s="53" t="s">
        <v>363</v>
      </c>
      <c r="B257" s="53" t="s">
        <v>6</v>
      </c>
      <c r="C257" s="53" t="s">
        <v>41</v>
      </c>
      <c r="D257" s="53" t="s">
        <v>169</v>
      </c>
      <c r="E257" s="53" t="s">
        <v>95</v>
      </c>
      <c r="F257" s="54">
        <v>243636.98046875</v>
      </c>
      <c r="G257" s="55">
        <v>217745.328125</v>
      </c>
    </row>
    <row r="258" spans="1:7" x14ac:dyDescent="0.25">
      <c r="A258" s="53" t="s">
        <v>363</v>
      </c>
      <c r="B258" s="53" t="s">
        <v>6</v>
      </c>
      <c r="C258" s="53" t="s">
        <v>41</v>
      </c>
      <c r="D258" s="53" t="s">
        <v>169</v>
      </c>
      <c r="E258" s="53" t="s">
        <v>42</v>
      </c>
      <c r="F258" s="54">
        <v>361580.10668945313</v>
      </c>
      <c r="G258" s="55">
        <v>477790.658203125</v>
      </c>
    </row>
    <row r="259" spans="1:7" x14ac:dyDescent="0.25">
      <c r="A259" s="53" t="s">
        <v>363</v>
      </c>
      <c r="B259" s="53" t="s">
        <v>6</v>
      </c>
      <c r="C259" s="53" t="s">
        <v>41</v>
      </c>
      <c r="D259" s="53" t="s">
        <v>169</v>
      </c>
      <c r="E259" s="53" t="s">
        <v>78</v>
      </c>
      <c r="F259" s="54">
        <v>15985.73046875</v>
      </c>
      <c r="G259" s="55">
        <v>47254.0390625</v>
      </c>
    </row>
    <row r="260" spans="1:7" x14ac:dyDescent="0.25">
      <c r="A260" s="53" t="s">
        <v>363</v>
      </c>
      <c r="B260" s="53" t="s">
        <v>6</v>
      </c>
      <c r="C260" s="53" t="s">
        <v>41</v>
      </c>
      <c r="D260" s="53" t="s">
        <v>171</v>
      </c>
      <c r="E260" s="53" t="s">
        <v>42</v>
      </c>
      <c r="F260" s="54">
        <v>152941.21875</v>
      </c>
      <c r="G260" s="55">
        <v>149354.0400390625</v>
      </c>
    </row>
    <row r="261" spans="1:7" x14ac:dyDescent="0.25">
      <c r="A261" s="53" t="s">
        <v>363</v>
      </c>
      <c r="B261" s="53" t="s">
        <v>6</v>
      </c>
      <c r="C261" s="53" t="s">
        <v>41</v>
      </c>
      <c r="D261" s="53" t="s">
        <v>199</v>
      </c>
      <c r="E261" s="53" t="s">
        <v>42</v>
      </c>
      <c r="F261" s="54">
        <v>19746.269897460938</v>
      </c>
      <c r="G261" s="55">
        <v>75887.5</v>
      </c>
    </row>
    <row r="262" spans="1:7" x14ac:dyDescent="0.25">
      <c r="A262" s="53" t="s">
        <v>363</v>
      </c>
      <c r="B262" s="53" t="s">
        <v>6</v>
      </c>
      <c r="C262" s="53" t="s">
        <v>41</v>
      </c>
      <c r="D262" s="53" t="s">
        <v>92</v>
      </c>
      <c r="E262" s="53" t="s">
        <v>95</v>
      </c>
      <c r="F262" s="54">
        <v>130589.87109375</v>
      </c>
      <c r="G262" s="55">
        <v>312476.92578125</v>
      </c>
    </row>
    <row r="263" spans="1:7" x14ac:dyDescent="0.25">
      <c r="A263" s="53" t="s">
        <v>363</v>
      </c>
      <c r="B263" s="53" t="s">
        <v>6</v>
      </c>
      <c r="C263" s="53" t="s">
        <v>41</v>
      </c>
      <c r="D263" s="53" t="s">
        <v>92</v>
      </c>
      <c r="E263" s="53" t="s">
        <v>42</v>
      </c>
      <c r="F263" s="54">
        <v>459306.34140777588</v>
      </c>
      <c r="G263" s="55">
        <v>1241911.2259521484</v>
      </c>
    </row>
    <row r="264" spans="1:7" x14ac:dyDescent="0.25">
      <c r="A264" s="53" t="s">
        <v>363</v>
      </c>
      <c r="B264" s="53" t="s">
        <v>6</v>
      </c>
      <c r="C264" s="53" t="s">
        <v>41</v>
      </c>
      <c r="D264" s="53" t="s">
        <v>133</v>
      </c>
      <c r="E264" s="53" t="s">
        <v>42</v>
      </c>
      <c r="F264" s="54">
        <v>24494.23046875</v>
      </c>
      <c r="G264" s="55">
        <v>55080</v>
      </c>
    </row>
    <row r="265" spans="1:7" x14ac:dyDescent="0.25">
      <c r="A265" s="53" t="s">
        <v>363</v>
      </c>
      <c r="B265" s="53" t="s">
        <v>6</v>
      </c>
      <c r="C265" s="53" t="s">
        <v>41</v>
      </c>
      <c r="D265" s="53" t="s">
        <v>356</v>
      </c>
      <c r="E265" s="53" t="s">
        <v>42</v>
      </c>
      <c r="F265" s="54">
        <v>73482.69140625</v>
      </c>
      <c r="G265" s="55">
        <v>165240</v>
      </c>
    </row>
    <row r="266" spans="1:7" x14ac:dyDescent="0.25">
      <c r="A266" s="53" t="s">
        <v>363</v>
      </c>
      <c r="B266" s="53" t="s">
        <v>6</v>
      </c>
      <c r="C266" s="53" t="s">
        <v>41</v>
      </c>
      <c r="D266" s="53" t="s">
        <v>298</v>
      </c>
      <c r="E266" s="53" t="s">
        <v>42</v>
      </c>
      <c r="F266" s="54">
        <v>4535.97021484375</v>
      </c>
      <c r="G266" s="55">
        <v>25490</v>
      </c>
    </row>
    <row r="267" spans="1:7" x14ac:dyDescent="0.25">
      <c r="A267" s="53" t="s">
        <v>363</v>
      </c>
      <c r="B267" s="53" t="s">
        <v>6</v>
      </c>
      <c r="C267" s="53" t="s">
        <v>41</v>
      </c>
      <c r="D267" s="53" t="s">
        <v>91</v>
      </c>
      <c r="E267" s="53" t="s">
        <v>42</v>
      </c>
      <c r="F267" s="54">
        <v>78925.8515625</v>
      </c>
      <c r="G267" s="55">
        <v>133980</v>
      </c>
    </row>
    <row r="268" spans="1:7" x14ac:dyDescent="0.25">
      <c r="A268" s="53" t="s">
        <v>363</v>
      </c>
      <c r="B268" s="53" t="s">
        <v>6</v>
      </c>
      <c r="C268" s="53" t="s">
        <v>41</v>
      </c>
      <c r="D268" s="53" t="s">
        <v>334</v>
      </c>
      <c r="E268" s="53" t="s">
        <v>42</v>
      </c>
      <c r="F268" s="54">
        <v>26072.75</v>
      </c>
      <c r="G268" s="55">
        <v>63228</v>
      </c>
    </row>
    <row r="269" spans="1:7" x14ac:dyDescent="0.25">
      <c r="A269" s="48" t="s">
        <v>363</v>
      </c>
      <c r="B269" s="52"/>
      <c r="C269" s="52"/>
      <c r="D269" s="52"/>
      <c r="E269" s="29"/>
      <c r="F269" s="29">
        <f>SUM(F246:F268)</f>
        <v>2441237.4913406372</v>
      </c>
      <c r="G269" s="30">
        <f>SUM(G246:G268)</f>
        <v>4525795.388671875</v>
      </c>
    </row>
    <row r="270" spans="1:7" ht="16.5" thickBot="1" x14ac:dyDescent="0.3">
      <c r="A270" s="49" t="s">
        <v>0</v>
      </c>
      <c r="B270" s="49"/>
      <c r="C270" s="49"/>
      <c r="D270" s="49"/>
      <c r="E270" s="27"/>
      <c r="F270" s="27">
        <f>SUM(F269,F245,F223,F189,F168,F155,F133,F112,F88,F63,F45,F27)</f>
        <v>51700606.62392357</v>
      </c>
      <c r="G270" s="36">
        <f>SUM(G269,G245,G223,G189,G168,G155,G133,G112,G88,G63,G45,G27)</f>
        <v>100236826.13925293</v>
      </c>
    </row>
    <row r="272" spans="1:7" x14ac:dyDescent="0.25">
      <c r="A272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63"/>
  <sheetViews>
    <sheetView topLeftCell="A351" workbookViewId="0">
      <selection activeCell="F361" sqref="F361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0" t="s">
        <v>18</v>
      </c>
      <c r="B5" s="70"/>
      <c r="C5" s="70"/>
      <c r="D5" s="70"/>
      <c r="E5" s="70"/>
      <c r="F5" s="70"/>
      <c r="G5" s="70"/>
    </row>
    <row r="6" spans="1:7" ht="23.25" x14ac:dyDescent="0.35">
      <c r="A6" s="71" t="s">
        <v>19</v>
      </c>
      <c r="B6" s="71"/>
      <c r="C6" s="71"/>
      <c r="D6" s="71"/>
      <c r="E6" s="71"/>
      <c r="F6" s="71"/>
      <c r="G6" s="71"/>
    </row>
    <row r="7" spans="1:7" ht="23.25" thickBot="1" x14ac:dyDescent="0.4">
      <c r="A7" s="72" t="s">
        <v>20</v>
      </c>
      <c r="B7" s="72"/>
      <c r="C7" s="72"/>
      <c r="D7" s="72"/>
      <c r="E7" s="72"/>
      <c r="F7" s="72"/>
      <c r="G7" s="72"/>
    </row>
    <row r="8" spans="1:7" ht="15.75" thickBot="1" x14ac:dyDescent="0.3">
      <c r="A8" s="73" t="s">
        <v>35</v>
      </c>
      <c r="B8" s="68"/>
      <c r="C8" s="68"/>
      <c r="D8" s="68"/>
      <c r="E8" s="68"/>
      <c r="F8" s="68"/>
      <c r="G8" s="74"/>
    </row>
    <row r="9" spans="1:7" ht="15.75" thickBot="1" x14ac:dyDescent="0.3">
      <c r="A9" s="67" t="str">
        <f>Consolidado!B10</f>
        <v>Año 2022</v>
      </c>
      <c r="B9" s="68"/>
      <c r="C9" s="68"/>
      <c r="D9" s="68"/>
      <c r="E9" s="68"/>
      <c r="F9" s="68"/>
      <c r="G9" s="69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63" t="s">
        <v>39</v>
      </c>
      <c r="B11" s="63" t="s">
        <v>4</v>
      </c>
      <c r="C11" s="63" t="s">
        <v>206</v>
      </c>
      <c r="D11" s="63" t="s">
        <v>208</v>
      </c>
      <c r="E11" s="63" t="s">
        <v>54</v>
      </c>
      <c r="F11" s="65">
        <v>47899.8203125</v>
      </c>
      <c r="G11" s="66">
        <v>158400</v>
      </c>
    </row>
    <row r="12" spans="1:7" x14ac:dyDescent="0.25">
      <c r="A12" s="63" t="s">
        <v>39</v>
      </c>
      <c r="B12" s="63" t="s">
        <v>4</v>
      </c>
      <c r="C12" s="63" t="s">
        <v>206</v>
      </c>
      <c r="D12" s="63" t="s">
        <v>209</v>
      </c>
      <c r="E12" s="63" t="s">
        <v>54</v>
      </c>
      <c r="F12" s="65">
        <v>21860.279296875</v>
      </c>
      <c r="G12" s="66">
        <v>179247.203125</v>
      </c>
    </row>
    <row r="13" spans="1:7" x14ac:dyDescent="0.25">
      <c r="A13" s="63" t="s">
        <v>39</v>
      </c>
      <c r="B13" s="63" t="s">
        <v>4</v>
      </c>
      <c r="C13" s="63" t="s">
        <v>206</v>
      </c>
      <c r="D13" s="63" t="s">
        <v>209</v>
      </c>
      <c r="E13" s="63" t="s">
        <v>63</v>
      </c>
      <c r="F13" s="65">
        <v>90.720001220703125</v>
      </c>
      <c r="G13" s="66">
        <v>150</v>
      </c>
    </row>
    <row r="14" spans="1:7" x14ac:dyDescent="0.25">
      <c r="A14" s="63" t="s">
        <v>39</v>
      </c>
      <c r="B14" s="63" t="s">
        <v>4</v>
      </c>
      <c r="C14" s="63" t="s">
        <v>206</v>
      </c>
      <c r="D14" s="63" t="s">
        <v>210</v>
      </c>
      <c r="E14" s="63" t="s">
        <v>119</v>
      </c>
      <c r="F14" s="65">
        <v>24947.830078125</v>
      </c>
      <c r="G14" s="66">
        <v>59197.5</v>
      </c>
    </row>
    <row r="15" spans="1:7" x14ac:dyDescent="0.25">
      <c r="A15" s="63" t="s">
        <v>39</v>
      </c>
      <c r="B15" s="63" t="s">
        <v>4</v>
      </c>
      <c r="C15" s="63" t="s">
        <v>206</v>
      </c>
      <c r="D15" s="63" t="s">
        <v>211</v>
      </c>
      <c r="E15" s="63" t="s">
        <v>78</v>
      </c>
      <c r="F15" s="65">
        <v>12803.2197265625</v>
      </c>
      <c r="G15" s="66">
        <v>22939</v>
      </c>
    </row>
    <row r="16" spans="1:7" x14ac:dyDescent="0.25">
      <c r="A16" s="63" t="s">
        <v>39</v>
      </c>
      <c r="B16" s="63" t="s">
        <v>4</v>
      </c>
      <c r="C16" s="63" t="s">
        <v>206</v>
      </c>
      <c r="D16" s="63" t="s">
        <v>212</v>
      </c>
      <c r="E16" s="63" t="s">
        <v>42</v>
      </c>
      <c r="F16" s="65">
        <v>63140.679534912109</v>
      </c>
      <c r="G16" s="66">
        <v>68889</v>
      </c>
    </row>
    <row r="17" spans="1:7" x14ac:dyDescent="0.25">
      <c r="A17" s="63" t="s">
        <v>39</v>
      </c>
      <c r="B17" s="63" t="s">
        <v>4</v>
      </c>
      <c r="C17" s="63" t="s">
        <v>206</v>
      </c>
      <c r="D17" s="63" t="s">
        <v>212</v>
      </c>
      <c r="E17" s="63" t="s">
        <v>44</v>
      </c>
      <c r="F17" s="65">
        <v>17353.009765625</v>
      </c>
      <c r="G17" s="66">
        <v>93004.6875</v>
      </c>
    </row>
    <row r="18" spans="1:7" x14ac:dyDescent="0.25">
      <c r="A18" s="63" t="s">
        <v>39</v>
      </c>
      <c r="B18" s="63" t="s">
        <v>4</v>
      </c>
      <c r="C18" s="63" t="s">
        <v>206</v>
      </c>
      <c r="D18" s="63" t="s">
        <v>203</v>
      </c>
      <c r="E18" s="63" t="s">
        <v>54</v>
      </c>
      <c r="F18" s="65">
        <v>3971.18994140625</v>
      </c>
      <c r="G18" s="66">
        <v>18827.990234375</v>
      </c>
    </row>
    <row r="19" spans="1:7" x14ac:dyDescent="0.25">
      <c r="A19" s="63" t="s">
        <v>39</v>
      </c>
      <c r="B19" s="63" t="s">
        <v>4</v>
      </c>
      <c r="C19" s="63" t="s">
        <v>206</v>
      </c>
      <c r="D19" s="63" t="s">
        <v>213</v>
      </c>
      <c r="E19" s="63" t="s">
        <v>73</v>
      </c>
      <c r="F19" s="65">
        <v>306.36000061035156</v>
      </c>
      <c r="G19" s="66">
        <v>137439.64453125</v>
      </c>
    </row>
    <row r="20" spans="1:7" x14ac:dyDescent="0.25">
      <c r="A20" s="63" t="s">
        <v>39</v>
      </c>
      <c r="B20" s="63" t="s">
        <v>4</v>
      </c>
      <c r="C20" s="63" t="s">
        <v>206</v>
      </c>
      <c r="D20" s="63" t="s">
        <v>214</v>
      </c>
      <c r="E20" s="63" t="s">
        <v>54</v>
      </c>
      <c r="F20" s="65">
        <v>616.44000244140625</v>
      </c>
      <c r="G20" s="66">
        <v>1060.449951171875</v>
      </c>
    </row>
    <row r="21" spans="1:7" x14ac:dyDescent="0.25">
      <c r="A21" s="63" t="s">
        <v>39</v>
      </c>
      <c r="B21" s="63" t="s">
        <v>4</v>
      </c>
      <c r="C21" s="63" t="s">
        <v>206</v>
      </c>
      <c r="D21" s="63" t="s">
        <v>215</v>
      </c>
      <c r="E21" s="63" t="s">
        <v>83</v>
      </c>
      <c r="F21" s="65">
        <v>15966.6103515625</v>
      </c>
      <c r="G21" s="66">
        <v>98477</v>
      </c>
    </row>
    <row r="22" spans="1:7" x14ac:dyDescent="0.25">
      <c r="A22" s="63" t="s">
        <v>39</v>
      </c>
      <c r="B22" s="63" t="s">
        <v>4</v>
      </c>
      <c r="C22" s="63" t="s">
        <v>206</v>
      </c>
      <c r="D22" s="63" t="s">
        <v>216</v>
      </c>
      <c r="E22" s="63" t="s">
        <v>57</v>
      </c>
      <c r="F22" s="65">
        <v>4766.02978515625</v>
      </c>
      <c r="G22" s="66">
        <v>6287.7001953125</v>
      </c>
    </row>
    <row r="23" spans="1:7" x14ac:dyDescent="0.25">
      <c r="A23" s="63" t="s">
        <v>39</v>
      </c>
      <c r="B23" s="63" t="s">
        <v>4</v>
      </c>
      <c r="C23" s="63" t="s">
        <v>206</v>
      </c>
      <c r="D23" s="63" t="s">
        <v>216</v>
      </c>
      <c r="E23" s="63" t="s">
        <v>42</v>
      </c>
      <c r="F23" s="65">
        <v>101051.43890380859</v>
      </c>
      <c r="G23" s="66">
        <v>223596.70654296875</v>
      </c>
    </row>
    <row r="24" spans="1:7" ht="30" x14ac:dyDescent="0.25">
      <c r="A24" s="63" t="s">
        <v>39</v>
      </c>
      <c r="B24" s="63" t="s">
        <v>4</v>
      </c>
      <c r="C24" s="63" t="s">
        <v>206</v>
      </c>
      <c r="D24" s="63" t="s">
        <v>217</v>
      </c>
      <c r="E24" s="63" t="s">
        <v>42</v>
      </c>
      <c r="F24" s="65">
        <v>680.4000244140625</v>
      </c>
      <c r="G24" s="66">
        <v>1412</v>
      </c>
    </row>
    <row r="25" spans="1:7" x14ac:dyDescent="0.25">
      <c r="A25" s="63" t="s">
        <v>39</v>
      </c>
      <c r="B25" s="63" t="s">
        <v>4</v>
      </c>
      <c r="C25" s="63" t="s">
        <v>206</v>
      </c>
      <c r="D25" s="63" t="s">
        <v>218</v>
      </c>
      <c r="E25" s="63" t="s">
        <v>54</v>
      </c>
      <c r="F25" s="65">
        <v>374.22000122070313</v>
      </c>
      <c r="G25" s="66">
        <v>1354.5</v>
      </c>
    </row>
    <row r="26" spans="1:7" x14ac:dyDescent="0.25">
      <c r="A26" s="63" t="s">
        <v>39</v>
      </c>
      <c r="B26" s="63" t="s">
        <v>4</v>
      </c>
      <c r="C26" s="63" t="s">
        <v>206</v>
      </c>
      <c r="D26" s="63" t="s">
        <v>219</v>
      </c>
      <c r="E26" s="63" t="s">
        <v>42</v>
      </c>
      <c r="F26" s="65">
        <v>992.15997314453125</v>
      </c>
      <c r="G26" s="66">
        <v>1198.06005859375</v>
      </c>
    </row>
    <row r="27" spans="1:7" x14ac:dyDescent="0.25">
      <c r="A27" s="63" t="s">
        <v>39</v>
      </c>
      <c r="B27" s="63" t="s">
        <v>4</v>
      </c>
      <c r="C27" s="63" t="s">
        <v>206</v>
      </c>
      <c r="D27" s="63" t="s">
        <v>220</v>
      </c>
      <c r="E27" s="63" t="s">
        <v>42</v>
      </c>
      <c r="F27" s="65">
        <v>1173.6800155639648</v>
      </c>
      <c r="G27" s="66">
        <v>14888.39990234375</v>
      </c>
    </row>
    <row r="28" spans="1:7" x14ac:dyDescent="0.25">
      <c r="A28" s="63" t="s">
        <v>39</v>
      </c>
      <c r="B28" s="63" t="s">
        <v>4</v>
      </c>
      <c r="C28" s="63" t="s">
        <v>206</v>
      </c>
      <c r="D28" s="63" t="s">
        <v>221</v>
      </c>
      <c r="E28" s="63" t="s">
        <v>42</v>
      </c>
      <c r="F28" s="65">
        <v>181.44000244140625</v>
      </c>
      <c r="G28" s="66">
        <v>1426</v>
      </c>
    </row>
    <row r="29" spans="1:7" x14ac:dyDescent="0.25">
      <c r="A29" s="63" t="s">
        <v>39</v>
      </c>
      <c r="B29" s="63" t="s">
        <v>4</v>
      </c>
      <c r="C29" s="63" t="s">
        <v>206</v>
      </c>
      <c r="D29" s="63" t="s">
        <v>222</v>
      </c>
      <c r="E29" s="63" t="s">
        <v>174</v>
      </c>
      <c r="F29" s="65">
        <v>6285.0400390625</v>
      </c>
      <c r="G29" s="66">
        <v>15523.3798828125</v>
      </c>
    </row>
    <row r="30" spans="1:7" x14ac:dyDescent="0.25">
      <c r="A30" s="63" t="s">
        <v>39</v>
      </c>
      <c r="B30" s="63" t="s">
        <v>4</v>
      </c>
      <c r="C30" s="63" t="s">
        <v>206</v>
      </c>
      <c r="D30" s="63" t="s">
        <v>222</v>
      </c>
      <c r="E30" s="63" t="s">
        <v>54</v>
      </c>
      <c r="F30" s="65">
        <v>246484.505859375</v>
      </c>
      <c r="G30" s="66">
        <v>833997.703125</v>
      </c>
    </row>
    <row r="31" spans="1:7" x14ac:dyDescent="0.25">
      <c r="A31" s="63" t="s">
        <v>39</v>
      </c>
      <c r="B31" s="63" t="s">
        <v>4</v>
      </c>
      <c r="C31" s="63" t="s">
        <v>206</v>
      </c>
      <c r="D31" s="63" t="s">
        <v>222</v>
      </c>
      <c r="E31" s="63" t="s">
        <v>42</v>
      </c>
      <c r="F31" s="65">
        <v>176.52999877929688</v>
      </c>
      <c r="G31" s="66">
        <v>797.82000732421875</v>
      </c>
    </row>
    <row r="32" spans="1:7" x14ac:dyDescent="0.25">
      <c r="A32" s="63" t="s">
        <v>39</v>
      </c>
      <c r="B32" s="63" t="s">
        <v>4</v>
      </c>
      <c r="C32" s="63" t="s">
        <v>206</v>
      </c>
      <c r="D32" s="63" t="s">
        <v>222</v>
      </c>
      <c r="E32" s="63" t="s">
        <v>119</v>
      </c>
      <c r="F32" s="65">
        <v>302367.6328125</v>
      </c>
      <c r="G32" s="66">
        <v>806291.421875</v>
      </c>
    </row>
    <row r="33" spans="1:7" x14ac:dyDescent="0.25">
      <c r="A33" s="63" t="s">
        <v>39</v>
      </c>
      <c r="B33" s="63" t="s">
        <v>4</v>
      </c>
      <c r="C33" s="63" t="s">
        <v>206</v>
      </c>
      <c r="D33" s="63" t="s">
        <v>222</v>
      </c>
      <c r="E33" s="63" t="s">
        <v>127</v>
      </c>
      <c r="F33" s="65">
        <v>74843.4765625</v>
      </c>
      <c r="G33" s="66">
        <v>220875</v>
      </c>
    </row>
    <row r="34" spans="1:7" x14ac:dyDescent="0.25">
      <c r="A34" s="63" t="s">
        <v>39</v>
      </c>
      <c r="B34" s="63" t="s">
        <v>4</v>
      </c>
      <c r="C34" s="63" t="s">
        <v>206</v>
      </c>
      <c r="D34" s="63" t="s">
        <v>222</v>
      </c>
      <c r="E34" s="63" t="s">
        <v>124</v>
      </c>
      <c r="F34" s="65">
        <v>24947.830078125</v>
      </c>
      <c r="G34" s="66">
        <v>79600</v>
      </c>
    </row>
    <row r="35" spans="1:7" x14ac:dyDescent="0.25">
      <c r="A35" s="63" t="s">
        <v>39</v>
      </c>
      <c r="B35" s="63" t="s">
        <v>4</v>
      </c>
      <c r="C35" s="63" t="s">
        <v>206</v>
      </c>
      <c r="D35" s="63" t="s">
        <v>223</v>
      </c>
      <c r="E35" s="63" t="s">
        <v>95</v>
      </c>
      <c r="F35" s="65">
        <v>25254</v>
      </c>
      <c r="G35" s="66">
        <v>65096.5</v>
      </c>
    </row>
    <row r="36" spans="1:7" x14ac:dyDescent="0.25">
      <c r="A36" s="63" t="s">
        <v>39</v>
      </c>
      <c r="B36" s="63" t="s">
        <v>4</v>
      </c>
      <c r="C36" s="63" t="s">
        <v>206</v>
      </c>
      <c r="D36" s="63" t="s">
        <v>223</v>
      </c>
      <c r="E36" s="63" t="s">
        <v>54</v>
      </c>
      <c r="F36" s="65">
        <v>47543.750122070313</v>
      </c>
      <c r="G36" s="66">
        <v>225527.447265625</v>
      </c>
    </row>
    <row r="37" spans="1:7" x14ac:dyDescent="0.25">
      <c r="A37" s="63" t="s">
        <v>39</v>
      </c>
      <c r="B37" s="63" t="s">
        <v>4</v>
      </c>
      <c r="C37" s="63" t="s">
        <v>206</v>
      </c>
      <c r="D37" s="63" t="s">
        <v>223</v>
      </c>
      <c r="E37" s="63" t="s">
        <v>42</v>
      </c>
      <c r="F37" s="65">
        <v>424876.32596588135</v>
      </c>
      <c r="G37" s="66">
        <v>2102268.0437011719</v>
      </c>
    </row>
    <row r="38" spans="1:7" x14ac:dyDescent="0.25">
      <c r="A38" s="63" t="s">
        <v>39</v>
      </c>
      <c r="B38" s="63" t="s">
        <v>4</v>
      </c>
      <c r="C38" s="63" t="s">
        <v>206</v>
      </c>
      <c r="D38" s="63" t="s">
        <v>224</v>
      </c>
      <c r="E38" s="63" t="s">
        <v>42</v>
      </c>
      <c r="F38" s="65">
        <v>168.50999450683594</v>
      </c>
      <c r="G38" s="66">
        <v>1579.5</v>
      </c>
    </row>
    <row r="39" spans="1:7" x14ac:dyDescent="0.25">
      <c r="A39" s="63" t="s">
        <v>39</v>
      </c>
      <c r="B39" s="63" t="s">
        <v>4</v>
      </c>
      <c r="C39" s="63" t="s">
        <v>206</v>
      </c>
      <c r="D39" s="63" t="s">
        <v>225</v>
      </c>
      <c r="E39" s="63" t="s">
        <v>120</v>
      </c>
      <c r="F39" s="65">
        <v>167649.375</v>
      </c>
      <c r="G39" s="66">
        <v>403536</v>
      </c>
    </row>
    <row r="40" spans="1:7" x14ac:dyDescent="0.25">
      <c r="A40" s="63" t="s">
        <v>39</v>
      </c>
      <c r="B40" s="63" t="s">
        <v>4</v>
      </c>
      <c r="C40" s="63" t="s">
        <v>206</v>
      </c>
      <c r="D40" s="63" t="s">
        <v>226</v>
      </c>
      <c r="E40" s="63" t="s">
        <v>42</v>
      </c>
      <c r="F40" s="65">
        <v>520.6300048828125</v>
      </c>
      <c r="G40" s="66">
        <v>3940.9599609375</v>
      </c>
    </row>
    <row r="41" spans="1:7" x14ac:dyDescent="0.25">
      <c r="A41" s="63" t="s">
        <v>39</v>
      </c>
      <c r="B41" s="63" t="s">
        <v>4</v>
      </c>
      <c r="C41" s="63" t="s">
        <v>206</v>
      </c>
      <c r="D41" s="63" t="s">
        <v>227</v>
      </c>
      <c r="E41" s="63" t="s">
        <v>72</v>
      </c>
      <c r="F41" s="65">
        <v>2647.639892578125</v>
      </c>
      <c r="G41" s="66">
        <v>61451</v>
      </c>
    </row>
    <row r="42" spans="1:7" x14ac:dyDescent="0.25">
      <c r="A42" s="63" t="s">
        <v>39</v>
      </c>
      <c r="B42" s="63" t="s">
        <v>4</v>
      </c>
      <c r="C42" s="63" t="s">
        <v>206</v>
      </c>
      <c r="D42" s="63" t="s">
        <v>227</v>
      </c>
      <c r="E42" s="63" t="s">
        <v>95</v>
      </c>
      <c r="F42" s="65">
        <v>555.84002685546875</v>
      </c>
      <c r="G42" s="66">
        <v>10527</v>
      </c>
    </row>
    <row r="43" spans="1:7" x14ac:dyDescent="0.25">
      <c r="A43" s="63" t="s">
        <v>39</v>
      </c>
      <c r="B43" s="63" t="s">
        <v>4</v>
      </c>
      <c r="C43" s="63" t="s">
        <v>206</v>
      </c>
      <c r="D43" s="63" t="s">
        <v>227</v>
      </c>
      <c r="E43" s="63" t="s">
        <v>188</v>
      </c>
      <c r="F43" s="65">
        <v>9066.539794921875</v>
      </c>
      <c r="G43" s="66">
        <v>155686.6015625</v>
      </c>
    </row>
    <row r="44" spans="1:7" x14ac:dyDescent="0.25">
      <c r="A44" s="63" t="s">
        <v>39</v>
      </c>
      <c r="B44" s="63" t="s">
        <v>4</v>
      </c>
      <c r="C44" s="63" t="s">
        <v>206</v>
      </c>
      <c r="D44" s="63" t="s">
        <v>227</v>
      </c>
      <c r="E44" s="63" t="s">
        <v>228</v>
      </c>
      <c r="F44" s="65">
        <v>6869.6298828125</v>
      </c>
      <c r="G44" s="66">
        <v>167246.453125</v>
      </c>
    </row>
    <row r="45" spans="1:7" x14ac:dyDescent="0.25">
      <c r="A45" s="28" t="s">
        <v>24</v>
      </c>
      <c r="B45" s="29"/>
      <c r="C45" s="29"/>
      <c r="D45" s="29"/>
      <c r="E45" s="29"/>
      <c r="F45" s="29">
        <f>SUM(F11:F44)</f>
        <v>1658432.7837524414</v>
      </c>
      <c r="G45" s="30">
        <f>SUM(G11:G44)</f>
        <v>6241740.6725463867</v>
      </c>
    </row>
    <row r="46" spans="1:7" x14ac:dyDescent="0.25">
      <c r="A46" s="63" t="s">
        <v>99</v>
      </c>
      <c r="B46" s="63" t="s">
        <v>4</v>
      </c>
      <c r="C46" s="63" t="s">
        <v>206</v>
      </c>
      <c r="D46" s="63" t="s">
        <v>229</v>
      </c>
      <c r="E46" s="63" t="s">
        <v>54</v>
      </c>
      <c r="F46" s="65">
        <v>120</v>
      </c>
      <c r="G46" s="66">
        <v>546.78997802734375</v>
      </c>
    </row>
    <row r="47" spans="1:7" x14ac:dyDescent="0.25">
      <c r="A47" s="63" t="s">
        <v>99</v>
      </c>
      <c r="B47" s="63" t="s">
        <v>4</v>
      </c>
      <c r="C47" s="63" t="s">
        <v>206</v>
      </c>
      <c r="D47" s="63" t="s">
        <v>230</v>
      </c>
      <c r="E47" s="63" t="s">
        <v>42</v>
      </c>
      <c r="F47" s="65">
        <v>26762.2109375</v>
      </c>
      <c r="G47" s="66">
        <v>811340</v>
      </c>
    </row>
    <row r="48" spans="1:7" ht="30" x14ac:dyDescent="0.25">
      <c r="A48" s="63" t="s">
        <v>99</v>
      </c>
      <c r="B48" s="63" t="s">
        <v>231</v>
      </c>
      <c r="C48" s="63" t="s">
        <v>206</v>
      </c>
      <c r="D48" s="63" t="s">
        <v>232</v>
      </c>
      <c r="E48" s="63" t="s">
        <v>54</v>
      </c>
      <c r="F48" s="65">
        <v>47899.8203125</v>
      </c>
      <c r="G48" s="66">
        <v>149230</v>
      </c>
    </row>
    <row r="49" spans="1:7" x14ac:dyDescent="0.25">
      <c r="A49" s="63" t="s">
        <v>99</v>
      </c>
      <c r="B49" s="63" t="s">
        <v>4</v>
      </c>
      <c r="C49" s="63" t="s">
        <v>206</v>
      </c>
      <c r="D49" s="63" t="s">
        <v>208</v>
      </c>
      <c r="E49" s="63" t="s">
        <v>42</v>
      </c>
      <c r="F49" s="65">
        <v>17803.6796875</v>
      </c>
      <c r="G49" s="66">
        <v>31399.779296875</v>
      </c>
    </row>
    <row r="50" spans="1:7" x14ac:dyDescent="0.25">
      <c r="A50" s="63" t="s">
        <v>99</v>
      </c>
      <c r="B50" s="63" t="s">
        <v>4</v>
      </c>
      <c r="C50" s="63" t="s">
        <v>206</v>
      </c>
      <c r="D50" s="63" t="s">
        <v>209</v>
      </c>
      <c r="E50" s="63" t="s">
        <v>42</v>
      </c>
      <c r="F50" s="65">
        <v>2857.659912109375</v>
      </c>
      <c r="G50" s="66">
        <v>6221.85986328125</v>
      </c>
    </row>
    <row r="51" spans="1:7" x14ac:dyDescent="0.25">
      <c r="A51" s="63" t="s">
        <v>99</v>
      </c>
      <c r="B51" s="63" t="s">
        <v>4</v>
      </c>
      <c r="C51" s="63" t="s">
        <v>206</v>
      </c>
      <c r="D51" s="63" t="s">
        <v>211</v>
      </c>
      <c r="E51" s="63" t="s">
        <v>78</v>
      </c>
      <c r="F51" s="65">
        <v>13068.58984375</v>
      </c>
      <c r="G51" s="66">
        <v>23414.189453125</v>
      </c>
    </row>
    <row r="52" spans="1:7" x14ac:dyDescent="0.25">
      <c r="A52" s="63" t="s">
        <v>99</v>
      </c>
      <c r="B52" s="63" t="s">
        <v>4</v>
      </c>
      <c r="C52" s="63" t="s">
        <v>206</v>
      </c>
      <c r="D52" s="63" t="s">
        <v>193</v>
      </c>
      <c r="E52" s="63" t="s">
        <v>54</v>
      </c>
      <c r="F52" s="65">
        <v>953.51998901367188</v>
      </c>
      <c r="G52" s="66">
        <v>12244.55029296875</v>
      </c>
    </row>
    <row r="53" spans="1:7" x14ac:dyDescent="0.25">
      <c r="A53" s="63" t="s">
        <v>99</v>
      </c>
      <c r="B53" s="63" t="s">
        <v>4</v>
      </c>
      <c r="C53" s="63" t="s">
        <v>233</v>
      </c>
      <c r="D53" s="63" t="s">
        <v>212</v>
      </c>
      <c r="E53" s="63" t="s">
        <v>54</v>
      </c>
      <c r="F53" s="65">
        <v>345.60000610351563</v>
      </c>
      <c r="G53" s="66">
        <v>1597.97998046875</v>
      </c>
    </row>
    <row r="54" spans="1:7" x14ac:dyDescent="0.25">
      <c r="A54" s="63" t="s">
        <v>99</v>
      </c>
      <c r="B54" s="63" t="s">
        <v>4</v>
      </c>
      <c r="C54" s="63" t="s">
        <v>206</v>
      </c>
      <c r="D54" s="63" t="s">
        <v>212</v>
      </c>
      <c r="E54" s="63" t="s">
        <v>42</v>
      </c>
      <c r="F54" s="65">
        <v>1055.3799743652344</v>
      </c>
      <c r="G54" s="66">
        <v>5445.9000244140625</v>
      </c>
    </row>
    <row r="55" spans="1:7" x14ac:dyDescent="0.25">
      <c r="A55" s="63" t="s">
        <v>99</v>
      </c>
      <c r="B55" s="63" t="s">
        <v>4</v>
      </c>
      <c r="C55" s="63" t="s">
        <v>233</v>
      </c>
      <c r="D55" s="63" t="s">
        <v>203</v>
      </c>
      <c r="E55" s="63" t="s">
        <v>54</v>
      </c>
      <c r="F55" s="65">
        <v>336</v>
      </c>
      <c r="G55" s="66">
        <v>676.57000732421875</v>
      </c>
    </row>
    <row r="56" spans="1:7" x14ac:dyDescent="0.25">
      <c r="A56" s="63" t="s">
        <v>99</v>
      </c>
      <c r="B56" s="63" t="s">
        <v>4</v>
      </c>
      <c r="C56" s="63" t="s">
        <v>206</v>
      </c>
      <c r="D56" s="63" t="s">
        <v>213</v>
      </c>
      <c r="E56" s="63" t="s">
        <v>63</v>
      </c>
      <c r="F56" s="65">
        <v>155</v>
      </c>
      <c r="G56" s="66">
        <v>60251.078125</v>
      </c>
    </row>
    <row r="57" spans="1:7" x14ac:dyDescent="0.25">
      <c r="A57" s="63" t="s">
        <v>99</v>
      </c>
      <c r="B57" s="63" t="s">
        <v>4</v>
      </c>
      <c r="C57" s="63" t="s">
        <v>206</v>
      </c>
      <c r="D57" s="63" t="s">
        <v>215</v>
      </c>
      <c r="E57" s="63" t="s">
        <v>83</v>
      </c>
      <c r="F57" s="65">
        <v>8847.580078125</v>
      </c>
      <c r="G57" s="66">
        <v>39501.83984375</v>
      </c>
    </row>
    <row r="58" spans="1:7" x14ac:dyDescent="0.25">
      <c r="A58" s="63" t="s">
        <v>99</v>
      </c>
      <c r="B58" s="63" t="s">
        <v>4</v>
      </c>
      <c r="C58" s="63" t="s">
        <v>206</v>
      </c>
      <c r="D58" s="63" t="s">
        <v>234</v>
      </c>
      <c r="E58" s="63" t="s">
        <v>119</v>
      </c>
      <c r="F58" s="65">
        <v>24947.830078125</v>
      </c>
      <c r="G58" s="66">
        <v>66287.5</v>
      </c>
    </row>
    <row r="59" spans="1:7" x14ac:dyDescent="0.25">
      <c r="A59" s="63" t="s">
        <v>99</v>
      </c>
      <c r="B59" s="63" t="s">
        <v>4</v>
      </c>
      <c r="C59" s="63" t="s">
        <v>206</v>
      </c>
      <c r="D59" s="63" t="s">
        <v>216</v>
      </c>
      <c r="E59" s="63" t="s">
        <v>42</v>
      </c>
      <c r="F59" s="65">
        <v>91729.839531898499</v>
      </c>
      <c r="G59" s="66">
        <v>207045.50980377197</v>
      </c>
    </row>
    <row r="60" spans="1:7" x14ac:dyDescent="0.25">
      <c r="A60" s="63" t="s">
        <v>99</v>
      </c>
      <c r="B60" s="63" t="s">
        <v>4</v>
      </c>
      <c r="C60" s="63" t="s">
        <v>206</v>
      </c>
      <c r="D60" s="63" t="s">
        <v>218</v>
      </c>
      <c r="E60" s="63" t="s">
        <v>54</v>
      </c>
      <c r="F60" s="65">
        <v>80.75</v>
      </c>
      <c r="G60" s="66">
        <v>552.72998046875</v>
      </c>
    </row>
    <row r="61" spans="1:7" x14ac:dyDescent="0.25">
      <c r="A61" s="63" t="s">
        <v>99</v>
      </c>
      <c r="B61" s="63" t="s">
        <v>4</v>
      </c>
      <c r="C61" s="63" t="s">
        <v>206</v>
      </c>
      <c r="D61" s="63" t="s">
        <v>159</v>
      </c>
      <c r="E61" s="63" t="s">
        <v>54</v>
      </c>
      <c r="F61" s="65">
        <v>25381.720703125</v>
      </c>
      <c r="G61" s="66">
        <v>30016.7109375</v>
      </c>
    </row>
    <row r="62" spans="1:7" x14ac:dyDescent="0.25">
      <c r="A62" s="63" t="s">
        <v>99</v>
      </c>
      <c r="B62" s="63" t="s">
        <v>4</v>
      </c>
      <c r="C62" s="63" t="s">
        <v>206</v>
      </c>
      <c r="D62" s="63" t="s">
        <v>219</v>
      </c>
      <c r="E62" s="63" t="s">
        <v>42</v>
      </c>
      <c r="F62" s="65">
        <v>17006.7109375</v>
      </c>
      <c r="G62" s="66">
        <v>57492</v>
      </c>
    </row>
    <row r="63" spans="1:7" x14ac:dyDescent="0.25">
      <c r="A63" s="63" t="s">
        <v>99</v>
      </c>
      <c r="B63" s="63" t="s">
        <v>4</v>
      </c>
      <c r="C63" s="63" t="s">
        <v>233</v>
      </c>
      <c r="D63" s="63" t="s">
        <v>220</v>
      </c>
      <c r="E63" s="63" t="s">
        <v>54</v>
      </c>
      <c r="F63" s="65">
        <v>198</v>
      </c>
      <c r="G63" s="66">
        <v>767.67999267578125</v>
      </c>
    </row>
    <row r="64" spans="1:7" x14ac:dyDescent="0.25">
      <c r="A64" s="63" t="s">
        <v>99</v>
      </c>
      <c r="B64" s="63" t="s">
        <v>4</v>
      </c>
      <c r="C64" s="63" t="s">
        <v>206</v>
      </c>
      <c r="D64" s="63" t="s">
        <v>220</v>
      </c>
      <c r="E64" s="63" t="s">
        <v>42</v>
      </c>
      <c r="F64" s="65">
        <v>275.55999755859375</v>
      </c>
      <c r="G64" s="66">
        <v>3547.800048828125</v>
      </c>
    </row>
    <row r="65" spans="1:7" x14ac:dyDescent="0.25">
      <c r="A65" s="63" t="s">
        <v>99</v>
      </c>
      <c r="B65" s="63" t="s">
        <v>4</v>
      </c>
      <c r="C65" s="63" t="s">
        <v>206</v>
      </c>
      <c r="D65" s="63" t="s">
        <v>235</v>
      </c>
      <c r="E65" s="63" t="s">
        <v>54</v>
      </c>
      <c r="F65" s="65">
        <v>445.45001220703125</v>
      </c>
      <c r="G65" s="66">
        <v>2225.280029296875</v>
      </c>
    </row>
    <row r="66" spans="1:7" x14ac:dyDescent="0.25">
      <c r="A66" s="63" t="s">
        <v>99</v>
      </c>
      <c r="B66" s="63" t="s">
        <v>4</v>
      </c>
      <c r="C66" s="63" t="s">
        <v>206</v>
      </c>
      <c r="D66" s="63" t="s">
        <v>235</v>
      </c>
      <c r="E66" s="63" t="s">
        <v>42</v>
      </c>
      <c r="F66" s="65">
        <v>19097.110473632813</v>
      </c>
      <c r="G66" s="66">
        <v>79735.4404296875</v>
      </c>
    </row>
    <row r="67" spans="1:7" x14ac:dyDescent="0.25">
      <c r="A67" s="63" t="s">
        <v>99</v>
      </c>
      <c r="B67" s="63" t="s">
        <v>4</v>
      </c>
      <c r="C67" s="63" t="s">
        <v>206</v>
      </c>
      <c r="D67" s="63" t="s">
        <v>222</v>
      </c>
      <c r="E67" s="63" t="s">
        <v>54</v>
      </c>
      <c r="F67" s="65">
        <v>2492.510009765625</v>
      </c>
      <c r="G67" s="66">
        <v>56785.66015625</v>
      </c>
    </row>
    <row r="68" spans="1:7" x14ac:dyDescent="0.25">
      <c r="A68" s="63" t="s">
        <v>99</v>
      </c>
      <c r="B68" s="63" t="s">
        <v>4</v>
      </c>
      <c r="C68" s="63" t="s">
        <v>206</v>
      </c>
      <c r="D68" s="63" t="s">
        <v>222</v>
      </c>
      <c r="E68" s="63" t="s">
        <v>42</v>
      </c>
      <c r="F68" s="65">
        <v>12608.9599609375</v>
      </c>
      <c r="G68" s="66">
        <v>26574.58984375</v>
      </c>
    </row>
    <row r="69" spans="1:7" x14ac:dyDescent="0.25">
      <c r="A69" s="63" t="s">
        <v>99</v>
      </c>
      <c r="B69" s="63" t="s">
        <v>4</v>
      </c>
      <c r="C69" s="63" t="s">
        <v>206</v>
      </c>
      <c r="D69" s="63" t="s">
        <v>222</v>
      </c>
      <c r="E69" s="63" t="s">
        <v>63</v>
      </c>
      <c r="F69" s="65">
        <v>99716.462890625</v>
      </c>
      <c r="G69" s="66">
        <v>304824.2890625</v>
      </c>
    </row>
    <row r="70" spans="1:7" x14ac:dyDescent="0.25">
      <c r="A70" s="63" t="s">
        <v>99</v>
      </c>
      <c r="B70" s="63" t="s">
        <v>4</v>
      </c>
      <c r="C70" s="63" t="s">
        <v>206</v>
      </c>
      <c r="D70" s="63" t="s">
        <v>222</v>
      </c>
      <c r="E70" s="63" t="s">
        <v>78</v>
      </c>
      <c r="F70" s="65">
        <v>10911.26953125</v>
      </c>
      <c r="G70" s="66">
        <v>40387</v>
      </c>
    </row>
    <row r="71" spans="1:7" x14ac:dyDescent="0.25">
      <c r="A71" s="63" t="s">
        <v>99</v>
      </c>
      <c r="B71" s="63" t="s">
        <v>4</v>
      </c>
      <c r="C71" s="63" t="s">
        <v>206</v>
      </c>
      <c r="D71" s="63" t="s">
        <v>223</v>
      </c>
      <c r="E71" s="63" t="s">
        <v>42</v>
      </c>
      <c r="F71" s="65">
        <v>805448.93569946289</v>
      </c>
      <c r="G71" s="66">
        <v>3752120.794921875</v>
      </c>
    </row>
    <row r="72" spans="1:7" x14ac:dyDescent="0.25">
      <c r="A72" s="63" t="s">
        <v>99</v>
      </c>
      <c r="B72" s="63" t="s">
        <v>4</v>
      </c>
      <c r="C72" s="63" t="s">
        <v>206</v>
      </c>
      <c r="D72" s="63" t="s">
        <v>236</v>
      </c>
      <c r="E72" s="63" t="s">
        <v>42</v>
      </c>
      <c r="F72" s="65">
        <v>97.75</v>
      </c>
      <c r="G72" s="66">
        <v>503.989990234375</v>
      </c>
    </row>
    <row r="73" spans="1:7" x14ac:dyDescent="0.25">
      <c r="A73" s="63" t="s">
        <v>99</v>
      </c>
      <c r="B73" s="63" t="s">
        <v>4</v>
      </c>
      <c r="C73" s="63" t="s">
        <v>206</v>
      </c>
      <c r="D73" s="63" t="s">
        <v>237</v>
      </c>
      <c r="E73" s="63" t="s">
        <v>54</v>
      </c>
      <c r="F73" s="65">
        <v>770.09002685546875</v>
      </c>
      <c r="G73" s="66">
        <v>10084.650390625</v>
      </c>
    </row>
    <row r="74" spans="1:7" x14ac:dyDescent="0.25">
      <c r="A74" s="63" t="s">
        <v>99</v>
      </c>
      <c r="B74" s="63" t="s">
        <v>4</v>
      </c>
      <c r="C74" s="63" t="s">
        <v>206</v>
      </c>
      <c r="D74" s="63" t="s">
        <v>238</v>
      </c>
      <c r="E74" s="63" t="s">
        <v>42</v>
      </c>
      <c r="F74" s="65">
        <v>8393.8102111816406</v>
      </c>
      <c r="G74" s="66">
        <v>16771.75</v>
      </c>
    </row>
    <row r="75" spans="1:7" x14ac:dyDescent="0.25">
      <c r="A75" s="63" t="s">
        <v>99</v>
      </c>
      <c r="B75" s="63" t="s">
        <v>4</v>
      </c>
      <c r="C75" s="63" t="s">
        <v>206</v>
      </c>
      <c r="D75" s="63" t="s">
        <v>227</v>
      </c>
      <c r="E75" s="63" t="s">
        <v>72</v>
      </c>
      <c r="F75" s="65">
        <v>17171.83984375</v>
      </c>
      <c r="G75" s="66">
        <v>227728.484375</v>
      </c>
    </row>
    <row r="76" spans="1:7" x14ac:dyDescent="0.25">
      <c r="A76" s="63" t="s">
        <v>99</v>
      </c>
      <c r="B76" s="63" t="s">
        <v>4</v>
      </c>
      <c r="C76" s="63" t="s">
        <v>206</v>
      </c>
      <c r="D76" s="63" t="s">
        <v>227</v>
      </c>
      <c r="E76" s="63" t="s">
        <v>228</v>
      </c>
      <c r="F76" s="65">
        <v>1257.3699951171875</v>
      </c>
      <c r="G76" s="66">
        <v>31355</v>
      </c>
    </row>
    <row r="77" spans="1:7" x14ac:dyDescent="0.25">
      <c r="A77" s="28" t="s">
        <v>104</v>
      </c>
      <c r="B77" s="29"/>
      <c r="C77" s="29"/>
      <c r="D77" s="29"/>
      <c r="E77" s="29"/>
      <c r="F77" s="29">
        <f>SUM(F46:F76)</f>
        <v>1258237.010643959</v>
      </c>
      <c r="G77" s="30">
        <f>SUM(G46:G76)</f>
        <v>6056677.3968276978</v>
      </c>
    </row>
    <row r="78" spans="1:7" x14ac:dyDescent="0.25">
      <c r="A78" s="63" t="s">
        <v>107</v>
      </c>
      <c r="B78" s="63" t="s">
        <v>4</v>
      </c>
      <c r="C78" s="63" t="s">
        <v>206</v>
      </c>
      <c r="D78" s="63" t="s">
        <v>208</v>
      </c>
      <c r="E78" s="63" t="s">
        <v>54</v>
      </c>
      <c r="F78" s="65">
        <v>23949.91015625</v>
      </c>
      <c r="G78" s="66">
        <v>86527.203125</v>
      </c>
    </row>
    <row r="79" spans="1:7" x14ac:dyDescent="0.25">
      <c r="A79" s="63" t="s">
        <v>107</v>
      </c>
      <c r="B79" s="63" t="s">
        <v>4</v>
      </c>
      <c r="C79" s="63" t="s">
        <v>206</v>
      </c>
      <c r="D79" s="63" t="s">
        <v>208</v>
      </c>
      <c r="E79" s="63" t="s">
        <v>42</v>
      </c>
      <c r="F79" s="65">
        <v>17803.76953125</v>
      </c>
      <c r="G79" s="66">
        <v>31399.779296875</v>
      </c>
    </row>
    <row r="80" spans="1:7" x14ac:dyDescent="0.25">
      <c r="A80" s="63" t="s">
        <v>107</v>
      </c>
      <c r="B80" s="63" t="s">
        <v>4</v>
      </c>
      <c r="C80" s="63" t="s">
        <v>206</v>
      </c>
      <c r="D80" s="63" t="s">
        <v>209</v>
      </c>
      <c r="E80" s="63" t="s">
        <v>119</v>
      </c>
      <c r="F80" s="65">
        <v>14968.69970703125</v>
      </c>
      <c r="G80" s="66">
        <v>535910</v>
      </c>
    </row>
    <row r="81" spans="1:7" x14ac:dyDescent="0.25">
      <c r="A81" s="63" t="s">
        <v>107</v>
      </c>
      <c r="B81" s="63" t="s">
        <v>4</v>
      </c>
      <c r="C81" s="63" t="s">
        <v>206</v>
      </c>
      <c r="D81" s="63" t="s">
        <v>319</v>
      </c>
      <c r="E81" s="63" t="s">
        <v>96</v>
      </c>
      <c r="F81" s="65">
        <v>165</v>
      </c>
      <c r="G81" s="66">
        <v>1537.5</v>
      </c>
    </row>
    <row r="82" spans="1:7" x14ac:dyDescent="0.25">
      <c r="A82" s="63" t="s">
        <v>107</v>
      </c>
      <c r="B82" s="63" t="s">
        <v>4</v>
      </c>
      <c r="C82" s="63" t="s">
        <v>206</v>
      </c>
      <c r="D82" s="63" t="s">
        <v>213</v>
      </c>
      <c r="E82" s="63" t="s">
        <v>73</v>
      </c>
      <c r="F82" s="65">
        <v>250.38999938964844</v>
      </c>
      <c r="G82" s="66">
        <v>2840</v>
      </c>
    </row>
    <row r="83" spans="1:7" x14ac:dyDescent="0.25">
      <c r="A83" s="63" t="s">
        <v>107</v>
      </c>
      <c r="B83" s="63" t="s">
        <v>4</v>
      </c>
      <c r="C83" s="63" t="s">
        <v>206</v>
      </c>
      <c r="D83" s="63" t="s">
        <v>213</v>
      </c>
      <c r="E83" s="63" t="s">
        <v>63</v>
      </c>
      <c r="F83" s="65">
        <v>33.770000457763672</v>
      </c>
      <c r="G83" s="66">
        <v>16704.5</v>
      </c>
    </row>
    <row r="84" spans="1:7" x14ac:dyDescent="0.25">
      <c r="A84" s="63" t="s">
        <v>107</v>
      </c>
      <c r="B84" s="63" t="s">
        <v>4</v>
      </c>
      <c r="C84" s="63" t="s">
        <v>206</v>
      </c>
      <c r="D84" s="63" t="s">
        <v>213</v>
      </c>
      <c r="E84" s="63" t="s">
        <v>96</v>
      </c>
      <c r="F84" s="65">
        <v>912.09002685546875</v>
      </c>
      <c r="G84" s="66">
        <v>67837.5</v>
      </c>
    </row>
    <row r="85" spans="1:7" x14ac:dyDescent="0.25">
      <c r="A85" s="63" t="s">
        <v>107</v>
      </c>
      <c r="B85" s="63" t="s">
        <v>4</v>
      </c>
      <c r="C85" s="63" t="s">
        <v>206</v>
      </c>
      <c r="D85" s="63" t="s">
        <v>215</v>
      </c>
      <c r="E85" s="63" t="s">
        <v>83</v>
      </c>
      <c r="F85" s="65">
        <v>15966.6103515625</v>
      </c>
      <c r="G85" s="66">
        <v>102960</v>
      </c>
    </row>
    <row r="86" spans="1:7" x14ac:dyDescent="0.25">
      <c r="A86" s="63" t="s">
        <v>107</v>
      </c>
      <c r="B86" s="63" t="s">
        <v>4</v>
      </c>
      <c r="C86" s="63" t="s">
        <v>206</v>
      </c>
      <c r="D86" s="63" t="s">
        <v>303</v>
      </c>
      <c r="E86" s="63" t="s">
        <v>42</v>
      </c>
      <c r="F86" s="65">
        <v>62150610.375</v>
      </c>
      <c r="G86" s="66">
        <v>1864360.625</v>
      </c>
    </row>
    <row r="87" spans="1:7" x14ac:dyDescent="0.25">
      <c r="A87" s="63" t="s">
        <v>107</v>
      </c>
      <c r="B87" s="63" t="s">
        <v>4</v>
      </c>
      <c r="C87" s="63" t="s">
        <v>206</v>
      </c>
      <c r="D87" s="63" t="s">
        <v>216</v>
      </c>
      <c r="E87" s="63" t="s">
        <v>57</v>
      </c>
      <c r="F87" s="65">
        <v>9950.60009765625</v>
      </c>
      <c r="G87" s="66">
        <v>15275.669921875</v>
      </c>
    </row>
    <row r="88" spans="1:7" x14ac:dyDescent="0.25">
      <c r="A88" s="63" t="s">
        <v>107</v>
      </c>
      <c r="B88" s="63" t="s">
        <v>4</v>
      </c>
      <c r="C88" s="63" t="s">
        <v>206</v>
      </c>
      <c r="D88" s="63" t="s">
        <v>216</v>
      </c>
      <c r="E88" s="63" t="s">
        <v>42</v>
      </c>
      <c r="F88" s="65">
        <v>322901.01854705811</v>
      </c>
      <c r="G88" s="66">
        <v>395557.44873046875</v>
      </c>
    </row>
    <row r="89" spans="1:7" x14ac:dyDescent="0.25">
      <c r="A89" s="63" t="s">
        <v>107</v>
      </c>
      <c r="B89" s="63" t="s">
        <v>4</v>
      </c>
      <c r="C89" s="63" t="s">
        <v>206</v>
      </c>
      <c r="D89" s="63" t="s">
        <v>239</v>
      </c>
      <c r="E89" s="63" t="s">
        <v>42</v>
      </c>
      <c r="F89" s="65">
        <v>226.80000305175781</v>
      </c>
      <c r="G89" s="66">
        <v>21152.0390625</v>
      </c>
    </row>
    <row r="90" spans="1:7" x14ac:dyDescent="0.25">
      <c r="A90" s="63" t="s">
        <v>107</v>
      </c>
      <c r="B90" s="63" t="s">
        <v>4</v>
      </c>
      <c r="C90" s="63" t="s">
        <v>206</v>
      </c>
      <c r="D90" s="63" t="s">
        <v>220</v>
      </c>
      <c r="E90" s="63" t="s">
        <v>42</v>
      </c>
      <c r="F90" s="65">
        <v>2707.8800201416016</v>
      </c>
      <c r="G90" s="66">
        <v>28714.139770507813</v>
      </c>
    </row>
    <row r="91" spans="1:7" x14ac:dyDescent="0.25">
      <c r="A91" s="63" t="s">
        <v>107</v>
      </c>
      <c r="B91" s="63" t="s">
        <v>4</v>
      </c>
      <c r="C91" s="63" t="s">
        <v>206</v>
      </c>
      <c r="D91" s="63" t="s">
        <v>221</v>
      </c>
      <c r="E91" s="63" t="s">
        <v>42</v>
      </c>
      <c r="F91" s="65">
        <v>11173.980102539063</v>
      </c>
      <c r="G91" s="66">
        <v>62834.7802734375</v>
      </c>
    </row>
    <row r="92" spans="1:7" x14ac:dyDescent="0.25">
      <c r="A92" s="63" t="s">
        <v>107</v>
      </c>
      <c r="B92" s="63" t="s">
        <v>4</v>
      </c>
      <c r="C92" s="63" t="s">
        <v>206</v>
      </c>
      <c r="D92" s="63" t="s">
        <v>235</v>
      </c>
      <c r="E92" s="63" t="s">
        <v>72</v>
      </c>
      <c r="F92" s="65">
        <v>23456.939453125</v>
      </c>
      <c r="G92" s="66">
        <v>115250.328125</v>
      </c>
    </row>
    <row r="93" spans="1:7" x14ac:dyDescent="0.25">
      <c r="A93" s="63" t="s">
        <v>107</v>
      </c>
      <c r="B93" s="63" t="s">
        <v>4</v>
      </c>
      <c r="C93" s="63" t="s">
        <v>206</v>
      </c>
      <c r="D93" s="63" t="s">
        <v>235</v>
      </c>
      <c r="E93" s="63" t="s">
        <v>54</v>
      </c>
      <c r="F93" s="65">
        <v>774.28997802734375</v>
      </c>
      <c r="G93" s="66">
        <v>4582.89013671875</v>
      </c>
    </row>
    <row r="94" spans="1:7" x14ac:dyDescent="0.25">
      <c r="A94" s="63" t="s">
        <v>107</v>
      </c>
      <c r="B94" s="63" t="s">
        <v>4</v>
      </c>
      <c r="C94" s="63" t="s">
        <v>206</v>
      </c>
      <c r="D94" s="63" t="s">
        <v>235</v>
      </c>
      <c r="E94" s="63" t="s">
        <v>42</v>
      </c>
      <c r="F94" s="65">
        <v>1302.6099853515625</v>
      </c>
      <c r="G94" s="66">
        <v>6076.3798828125</v>
      </c>
    </row>
    <row r="95" spans="1:7" x14ac:dyDescent="0.25">
      <c r="A95" s="63" t="s">
        <v>107</v>
      </c>
      <c r="B95" s="63" t="s">
        <v>4</v>
      </c>
      <c r="C95" s="63" t="s">
        <v>206</v>
      </c>
      <c r="D95" s="63" t="s">
        <v>222</v>
      </c>
      <c r="E95" s="63" t="s">
        <v>83</v>
      </c>
      <c r="F95" s="65">
        <v>49895.6484375</v>
      </c>
      <c r="G95" s="66">
        <v>195000</v>
      </c>
    </row>
    <row r="96" spans="1:7" x14ac:dyDescent="0.25">
      <c r="A96" s="63" t="s">
        <v>107</v>
      </c>
      <c r="B96" s="63" t="s">
        <v>4</v>
      </c>
      <c r="C96" s="63" t="s">
        <v>206</v>
      </c>
      <c r="D96" s="63" t="s">
        <v>222</v>
      </c>
      <c r="E96" s="63" t="s">
        <v>54</v>
      </c>
      <c r="F96" s="65">
        <v>49895.6484375</v>
      </c>
      <c r="G96" s="66">
        <v>1269.43994140625</v>
      </c>
    </row>
    <row r="97" spans="1:7" x14ac:dyDescent="0.25">
      <c r="A97" s="63" t="s">
        <v>107</v>
      </c>
      <c r="B97" s="63" t="s">
        <v>4</v>
      </c>
      <c r="C97" s="63" t="s">
        <v>206</v>
      </c>
      <c r="D97" s="63" t="s">
        <v>222</v>
      </c>
      <c r="E97" s="63" t="s">
        <v>119</v>
      </c>
      <c r="F97" s="65">
        <v>50369.66015625</v>
      </c>
      <c r="G97" s="66">
        <v>184653.875</v>
      </c>
    </row>
    <row r="98" spans="1:7" x14ac:dyDescent="0.25">
      <c r="A98" s="63" t="s">
        <v>107</v>
      </c>
      <c r="B98" s="63" t="s">
        <v>4</v>
      </c>
      <c r="C98" s="63" t="s">
        <v>206</v>
      </c>
      <c r="D98" s="63" t="s">
        <v>223</v>
      </c>
      <c r="E98" s="63" t="s">
        <v>42</v>
      </c>
      <c r="F98" s="65">
        <v>325827.95178222656</v>
      </c>
      <c r="G98" s="66">
        <v>2038892.7412109375</v>
      </c>
    </row>
    <row r="99" spans="1:7" x14ac:dyDescent="0.25">
      <c r="A99" s="63" t="s">
        <v>107</v>
      </c>
      <c r="B99" s="63" t="s">
        <v>4</v>
      </c>
      <c r="C99" s="63" t="s">
        <v>206</v>
      </c>
      <c r="D99" s="63" t="s">
        <v>223</v>
      </c>
      <c r="E99" s="63" t="s">
        <v>96</v>
      </c>
      <c r="F99" s="65">
        <v>2222.169921875</v>
      </c>
      <c r="G99" s="66">
        <v>46473.73046875</v>
      </c>
    </row>
    <row r="100" spans="1:7" ht="30" x14ac:dyDescent="0.25">
      <c r="A100" s="63" t="s">
        <v>107</v>
      </c>
      <c r="B100" s="63" t="s">
        <v>4</v>
      </c>
      <c r="C100" s="63" t="s">
        <v>206</v>
      </c>
      <c r="D100" s="63" t="s">
        <v>240</v>
      </c>
      <c r="E100" s="63" t="s">
        <v>42</v>
      </c>
      <c r="F100" s="65">
        <v>119.06999969482422</v>
      </c>
      <c r="G100" s="66">
        <v>1535.0999755859375</v>
      </c>
    </row>
    <row r="101" spans="1:7" x14ac:dyDescent="0.25">
      <c r="A101" s="63" t="s">
        <v>107</v>
      </c>
      <c r="B101" s="63" t="s">
        <v>4</v>
      </c>
      <c r="C101" s="63" t="s">
        <v>206</v>
      </c>
      <c r="D101" s="63" t="s">
        <v>241</v>
      </c>
      <c r="E101" s="63" t="s">
        <v>42</v>
      </c>
      <c r="F101" s="65">
        <v>993.81997680664063</v>
      </c>
      <c r="G101" s="66">
        <v>3134.030029296875</v>
      </c>
    </row>
    <row r="102" spans="1:7" x14ac:dyDescent="0.25">
      <c r="A102" s="63" t="s">
        <v>107</v>
      </c>
      <c r="B102" s="63" t="s">
        <v>4</v>
      </c>
      <c r="C102" s="63" t="s">
        <v>206</v>
      </c>
      <c r="D102" s="63" t="s">
        <v>238</v>
      </c>
      <c r="E102" s="63" t="s">
        <v>42</v>
      </c>
      <c r="F102" s="65">
        <v>869.09002685546875</v>
      </c>
      <c r="G102" s="66">
        <v>3188.639892578125</v>
      </c>
    </row>
    <row r="103" spans="1:7" x14ac:dyDescent="0.25">
      <c r="A103" s="63" t="s">
        <v>107</v>
      </c>
      <c r="B103" s="63" t="s">
        <v>4</v>
      </c>
      <c r="C103" s="63" t="s">
        <v>206</v>
      </c>
      <c r="D103" s="63" t="s">
        <v>238</v>
      </c>
      <c r="E103" s="63" t="s">
        <v>44</v>
      </c>
      <c r="F103" s="65">
        <v>10777.4599609375</v>
      </c>
      <c r="G103" s="66">
        <v>66320</v>
      </c>
    </row>
    <row r="104" spans="1:7" x14ac:dyDescent="0.25">
      <c r="A104" s="63" t="s">
        <v>107</v>
      </c>
      <c r="B104" s="63" t="s">
        <v>4</v>
      </c>
      <c r="C104" s="63" t="s">
        <v>206</v>
      </c>
      <c r="D104" s="63" t="s">
        <v>227</v>
      </c>
      <c r="E104" s="63" t="s">
        <v>54</v>
      </c>
      <c r="F104" s="65">
        <v>1819.989990234375</v>
      </c>
      <c r="G104" s="66">
        <v>56094.01171875</v>
      </c>
    </row>
    <row r="105" spans="1:7" x14ac:dyDescent="0.25">
      <c r="A105" s="28" t="s">
        <v>111</v>
      </c>
      <c r="B105" s="29"/>
      <c r="C105" s="29"/>
      <c r="D105" s="29"/>
      <c r="E105" s="29"/>
      <c r="F105" s="29">
        <f>SUM(F78:F104)</f>
        <v>63089945.241649628</v>
      </c>
      <c r="G105" s="30">
        <f>SUM(G78:G104)</f>
        <v>5956082.3515625</v>
      </c>
    </row>
    <row r="106" spans="1:7" ht="30" x14ac:dyDescent="0.25">
      <c r="A106" s="63" t="s">
        <v>257</v>
      </c>
      <c r="B106" s="63" t="s">
        <v>4</v>
      </c>
      <c r="C106" s="63" t="s">
        <v>206</v>
      </c>
      <c r="D106" s="63" t="s">
        <v>232</v>
      </c>
      <c r="E106" s="63" t="s">
        <v>54</v>
      </c>
      <c r="F106" s="65">
        <v>48698.150390625</v>
      </c>
      <c r="G106" s="66">
        <v>164309</v>
      </c>
    </row>
    <row r="107" spans="1:7" x14ac:dyDescent="0.25">
      <c r="A107" s="63" t="s">
        <v>257</v>
      </c>
      <c r="B107" s="63" t="s">
        <v>4</v>
      </c>
      <c r="C107" s="63" t="s">
        <v>206</v>
      </c>
      <c r="D107" s="63" t="s">
        <v>208</v>
      </c>
      <c r="E107" s="63" t="s">
        <v>42</v>
      </c>
      <c r="F107" s="65">
        <v>948.02001953125</v>
      </c>
      <c r="G107" s="66">
        <v>32.619998931884766</v>
      </c>
    </row>
    <row r="108" spans="1:7" x14ac:dyDescent="0.25">
      <c r="A108" s="63" t="s">
        <v>257</v>
      </c>
      <c r="B108" s="63" t="s">
        <v>4</v>
      </c>
      <c r="C108" s="63" t="s">
        <v>206</v>
      </c>
      <c r="D108" s="63" t="s">
        <v>209</v>
      </c>
      <c r="E108" s="63" t="s">
        <v>119</v>
      </c>
      <c r="F108" s="65">
        <v>15674.9697265625</v>
      </c>
      <c r="G108" s="66">
        <v>32340</v>
      </c>
    </row>
    <row r="109" spans="1:7" x14ac:dyDescent="0.25">
      <c r="A109" s="63" t="s">
        <v>257</v>
      </c>
      <c r="B109" s="63" t="s">
        <v>4</v>
      </c>
      <c r="C109" s="63" t="s">
        <v>206</v>
      </c>
      <c r="D109" s="63" t="s">
        <v>209</v>
      </c>
      <c r="E109" s="63" t="s">
        <v>59</v>
      </c>
      <c r="F109" s="65">
        <v>93269.02734375</v>
      </c>
      <c r="G109" s="66">
        <v>253364.875</v>
      </c>
    </row>
    <row r="110" spans="1:7" x14ac:dyDescent="0.25">
      <c r="A110" s="63" t="s">
        <v>257</v>
      </c>
      <c r="B110" s="63" t="s">
        <v>4</v>
      </c>
      <c r="C110" s="63" t="s">
        <v>206</v>
      </c>
      <c r="D110" s="63" t="s">
        <v>193</v>
      </c>
      <c r="E110" s="63" t="s">
        <v>54</v>
      </c>
      <c r="F110" s="65">
        <v>21123.16015625</v>
      </c>
      <c r="G110" s="66">
        <v>6004.47998046875</v>
      </c>
    </row>
    <row r="111" spans="1:7" x14ac:dyDescent="0.25">
      <c r="A111" s="63" t="s">
        <v>257</v>
      </c>
      <c r="B111" s="63" t="s">
        <v>4</v>
      </c>
      <c r="C111" s="63" t="s">
        <v>206</v>
      </c>
      <c r="D111" s="63" t="s">
        <v>212</v>
      </c>
      <c r="E111" s="63" t="s">
        <v>42</v>
      </c>
      <c r="F111" s="65">
        <v>14288.360046386719</v>
      </c>
      <c r="G111" s="66">
        <v>58815.06884765625</v>
      </c>
    </row>
    <row r="112" spans="1:7" x14ac:dyDescent="0.25">
      <c r="A112" s="63" t="s">
        <v>257</v>
      </c>
      <c r="B112" s="63" t="s">
        <v>4</v>
      </c>
      <c r="C112" s="63" t="s">
        <v>206</v>
      </c>
      <c r="D112" s="63" t="s">
        <v>213</v>
      </c>
      <c r="E112" s="63" t="s">
        <v>73</v>
      </c>
      <c r="F112" s="65">
        <v>314.58000183105469</v>
      </c>
      <c r="G112" s="66">
        <v>103385.82421875</v>
      </c>
    </row>
    <row r="113" spans="1:7" x14ac:dyDescent="0.25">
      <c r="A113" s="63" t="s">
        <v>257</v>
      </c>
      <c r="B113" s="63" t="s">
        <v>4</v>
      </c>
      <c r="C113" s="63" t="s">
        <v>206</v>
      </c>
      <c r="D113" s="63" t="s">
        <v>213</v>
      </c>
      <c r="E113" s="63" t="s">
        <v>54</v>
      </c>
      <c r="F113" s="65">
        <v>40</v>
      </c>
      <c r="G113" s="66">
        <v>11210</v>
      </c>
    </row>
    <row r="114" spans="1:7" ht="30" x14ac:dyDescent="0.25">
      <c r="A114" s="63" t="s">
        <v>257</v>
      </c>
      <c r="B114" s="63" t="s">
        <v>231</v>
      </c>
      <c r="C114" s="63" t="s">
        <v>233</v>
      </c>
      <c r="D114" s="63" t="s">
        <v>283</v>
      </c>
      <c r="E114" s="63" t="s">
        <v>96</v>
      </c>
      <c r="F114" s="65">
        <v>131746.734375</v>
      </c>
      <c r="G114" s="66">
        <v>73567</v>
      </c>
    </row>
    <row r="115" spans="1:7" x14ac:dyDescent="0.25">
      <c r="A115" s="63" t="s">
        <v>257</v>
      </c>
      <c r="B115" s="63" t="s">
        <v>4</v>
      </c>
      <c r="C115" s="63" t="s">
        <v>206</v>
      </c>
      <c r="D115" s="63" t="s">
        <v>234</v>
      </c>
      <c r="E115" s="63" t="s">
        <v>42</v>
      </c>
      <c r="F115" s="65">
        <v>18960.349609375</v>
      </c>
      <c r="G115" s="66">
        <v>12952</v>
      </c>
    </row>
    <row r="116" spans="1:7" x14ac:dyDescent="0.25">
      <c r="A116" s="63" t="s">
        <v>257</v>
      </c>
      <c r="B116" s="63" t="s">
        <v>4</v>
      </c>
      <c r="C116" s="63" t="s">
        <v>206</v>
      </c>
      <c r="D116" s="63" t="s">
        <v>234</v>
      </c>
      <c r="E116" s="63" t="s">
        <v>59</v>
      </c>
      <c r="F116" s="65">
        <v>24947.830078125</v>
      </c>
      <c r="G116" s="66">
        <v>70150</v>
      </c>
    </row>
    <row r="117" spans="1:7" x14ac:dyDescent="0.25">
      <c r="A117" s="63" t="s">
        <v>257</v>
      </c>
      <c r="B117" s="63" t="s">
        <v>4</v>
      </c>
      <c r="C117" s="63" t="s">
        <v>206</v>
      </c>
      <c r="D117" s="63" t="s">
        <v>216</v>
      </c>
      <c r="E117" s="63" t="s">
        <v>57</v>
      </c>
      <c r="F117" s="65">
        <v>10723.16015625</v>
      </c>
      <c r="G117" s="66">
        <v>10709</v>
      </c>
    </row>
    <row r="118" spans="1:7" x14ac:dyDescent="0.25">
      <c r="A118" s="63" t="s">
        <v>257</v>
      </c>
      <c r="B118" s="63" t="s">
        <v>4</v>
      </c>
      <c r="C118" s="63" t="s">
        <v>206</v>
      </c>
      <c r="D118" s="63" t="s">
        <v>216</v>
      </c>
      <c r="E118" s="63" t="s">
        <v>42</v>
      </c>
      <c r="F118" s="65">
        <v>102420.91957855225</v>
      </c>
      <c r="G118" s="66">
        <v>184399.96005249023</v>
      </c>
    </row>
    <row r="119" spans="1:7" x14ac:dyDescent="0.25">
      <c r="A119" s="63" t="s">
        <v>257</v>
      </c>
      <c r="B119" s="63" t="s">
        <v>4</v>
      </c>
      <c r="C119" s="63" t="s">
        <v>206</v>
      </c>
      <c r="D119" s="63" t="s">
        <v>220</v>
      </c>
      <c r="E119" s="63" t="s">
        <v>42</v>
      </c>
      <c r="F119" s="65">
        <v>9194.8299522399902</v>
      </c>
      <c r="G119" s="66">
        <v>70092.250259399414</v>
      </c>
    </row>
    <row r="120" spans="1:7" x14ac:dyDescent="0.25">
      <c r="A120" s="63" t="s">
        <v>257</v>
      </c>
      <c r="B120" s="63" t="s">
        <v>4</v>
      </c>
      <c r="C120" s="63" t="s">
        <v>206</v>
      </c>
      <c r="D120" s="63" t="s">
        <v>221</v>
      </c>
      <c r="E120" s="63" t="s">
        <v>42</v>
      </c>
      <c r="F120" s="65">
        <v>31772.689933776855</v>
      </c>
      <c r="G120" s="66">
        <v>201122.12054443359</v>
      </c>
    </row>
    <row r="121" spans="1:7" x14ac:dyDescent="0.25">
      <c r="A121" s="63" t="s">
        <v>257</v>
      </c>
      <c r="B121" s="63" t="s">
        <v>4</v>
      </c>
      <c r="C121" s="63" t="s">
        <v>206</v>
      </c>
      <c r="D121" s="63" t="s">
        <v>235</v>
      </c>
      <c r="E121" s="63" t="s">
        <v>54</v>
      </c>
      <c r="F121" s="65">
        <v>388.3900146484375</v>
      </c>
      <c r="G121" s="66">
        <v>24103.390625</v>
      </c>
    </row>
    <row r="122" spans="1:7" x14ac:dyDescent="0.25">
      <c r="A122" s="63" t="s">
        <v>257</v>
      </c>
      <c r="B122" s="63" t="s">
        <v>4</v>
      </c>
      <c r="C122" s="63" t="s">
        <v>206</v>
      </c>
      <c r="D122" s="63" t="s">
        <v>235</v>
      </c>
      <c r="E122" s="63" t="s">
        <v>42</v>
      </c>
      <c r="F122" s="65">
        <v>485.67001342773438</v>
      </c>
      <c r="G122" s="66">
        <v>2183.39990234375</v>
      </c>
    </row>
    <row r="123" spans="1:7" x14ac:dyDescent="0.25">
      <c r="A123" s="63" t="s">
        <v>257</v>
      </c>
      <c r="B123" s="63" t="s">
        <v>4</v>
      </c>
      <c r="C123" s="63" t="s">
        <v>206</v>
      </c>
      <c r="D123" s="63" t="s">
        <v>222</v>
      </c>
      <c r="E123" s="63" t="s">
        <v>95</v>
      </c>
      <c r="F123" s="65">
        <v>24.950000762939453</v>
      </c>
      <c r="G123" s="66">
        <v>469.5</v>
      </c>
    </row>
    <row r="124" spans="1:7" x14ac:dyDescent="0.25">
      <c r="A124" s="63" t="s">
        <v>257</v>
      </c>
      <c r="B124" s="63" t="s">
        <v>4</v>
      </c>
      <c r="C124" s="63" t="s">
        <v>206</v>
      </c>
      <c r="D124" s="63" t="s">
        <v>222</v>
      </c>
      <c r="E124" s="63" t="s">
        <v>83</v>
      </c>
      <c r="F124" s="65">
        <v>1200.5999755859375</v>
      </c>
      <c r="G124" s="66">
        <v>1742.4000244140625</v>
      </c>
    </row>
    <row r="125" spans="1:7" x14ac:dyDescent="0.25">
      <c r="A125" s="63" t="s">
        <v>257</v>
      </c>
      <c r="B125" s="63" t="s">
        <v>4</v>
      </c>
      <c r="C125" s="63" t="s">
        <v>206</v>
      </c>
      <c r="D125" s="63" t="s">
        <v>222</v>
      </c>
      <c r="E125" s="63" t="s">
        <v>73</v>
      </c>
      <c r="F125" s="65">
        <v>20581.39013671875</v>
      </c>
      <c r="G125" s="66">
        <v>157744.2890625</v>
      </c>
    </row>
    <row r="126" spans="1:7" x14ac:dyDescent="0.25">
      <c r="A126" s="63" t="s">
        <v>257</v>
      </c>
      <c r="B126" s="63" t="s">
        <v>4</v>
      </c>
      <c r="C126" s="63" t="s">
        <v>206</v>
      </c>
      <c r="D126" s="63" t="s">
        <v>222</v>
      </c>
      <c r="E126" s="63" t="s">
        <v>54</v>
      </c>
      <c r="F126" s="65">
        <v>24947.830078125</v>
      </c>
      <c r="G126" s="66">
        <v>68502.5</v>
      </c>
    </row>
    <row r="127" spans="1:7" x14ac:dyDescent="0.25">
      <c r="A127" s="63" t="s">
        <v>257</v>
      </c>
      <c r="B127" s="63" t="s">
        <v>4</v>
      </c>
      <c r="C127" s="63" t="s">
        <v>206</v>
      </c>
      <c r="D127" s="63" t="s">
        <v>222</v>
      </c>
      <c r="E127" s="63" t="s">
        <v>42</v>
      </c>
      <c r="F127" s="65">
        <v>41912.3515625</v>
      </c>
      <c r="G127" s="66">
        <v>45087</v>
      </c>
    </row>
    <row r="128" spans="1:7" x14ac:dyDescent="0.25">
      <c r="A128" s="63" t="s">
        <v>257</v>
      </c>
      <c r="B128" s="63" t="s">
        <v>4</v>
      </c>
      <c r="C128" s="63" t="s">
        <v>206</v>
      </c>
      <c r="D128" s="63" t="s">
        <v>222</v>
      </c>
      <c r="E128" s="63" t="s">
        <v>63</v>
      </c>
      <c r="F128" s="65">
        <v>174634.7734375</v>
      </c>
      <c r="G128" s="66">
        <v>587460</v>
      </c>
    </row>
    <row r="129" spans="1:7" x14ac:dyDescent="0.25">
      <c r="A129" s="63" t="s">
        <v>257</v>
      </c>
      <c r="B129" s="63" t="s">
        <v>4</v>
      </c>
      <c r="C129" s="63" t="s">
        <v>206</v>
      </c>
      <c r="D129" s="63" t="s">
        <v>222</v>
      </c>
      <c r="E129" s="63" t="s">
        <v>119</v>
      </c>
      <c r="F129" s="65">
        <v>49895.6484375</v>
      </c>
      <c r="G129" s="66">
        <v>181000</v>
      </c>
    </row>
    <row r="130" spans="1:7" x14ac:dyDescent="0.25">
      <c r="A130" s="63" t="s">
        <v>257</v>
      </c>
      <c r="B130" s="63" t="s">
        <v>4</v>
      </c>
      <c r="C130" s="63" t="s">
        <v>206</v>
      </c>
      <c r="D130" s="63" t="s">
        <v>222</v>
      </c>
      <c r="E130" s="63" t="s">
        <v>127</v>
      </c>
      <c r="F130" s="65">
        <v>49895.6484375</v>
      </c>
      <c r="G130" s="66">
        <v>69750</v>
      </c>
    </row>
    <row r="131" spans="1:7" x14ac:dyDescent="0.25">
      <c r="A131" s="63" t="s">
        <v>257</v>
      </c>
      <c r="B131" s="63" t="s">
        <v>4</v>
      </c>
      <c r="C131" s="63" t="s">
        <v>206</v>
      </c>
      <c r="D131" s="63" t="s">
        <v>222</v>
      </c>
      <c r="E131" s="63" t="s">
        <v>96</v>
      </c>
      <c r="F131" s="65">
        <v>29.929999351501465</v>
      </c>
      <c r="G131" s="66">
        <v>1118.3400268554688</v>
      </c>
    </row>
    <row r="132" spans="1:7" x14ac:dyDescent="0.25">
      <c r="A132" s="63" t="s">
        <v>257</v>
      </c>
      <c r="B132" s="63" t="s">
        <v>4</v>
      </c>
      <c r="C132" s="63" t="s">
        <v>206</v>
      </c>
      <c r="D132" s="63" t="s">
        <v>222</v>
      </c>
      <c r="E132" s="63" t="s">
        <v>59</v>
      </c>
      <c r="F132" s="65">
        <v>309751.2001953125</v>
      </c>
      <c r="G132" s="66">
        <v>913024.25</v>
      </c>
    </row>
    <row r="133" spans="1:7" x14ac:dyDescent="0.25">
      <c r="A133" s="63" t="s">
        <v>257</v>
      </c>
      <c r="B133" s="63" t="s">
        <v>4</v>
      </c>
      <c r="C133" s="63" t="s">
        <v>206</v>
      </c>
      <c r="D133" s="63" t="s">
        <v>222</v>
      </c>
      <c r="E133" s="63" t="s">
        <v>124</v>
      </c>
      <c r="F133" s="65">
        <v>49895.6484375</v>
      </c>
      <c r="G133" s="66">
        <v>126280</v>
      </c>
    </row>
    <row r="134" spans="1:7" x14ac:dyDescent="0.25">
      <c r="A134" s="63" t="s">
        <v>257</v>
      </c>
      <c r="B134" s="63" t="s">
        <v>4</v>
      </c>
      <c r="C134" s="63" t="s">
        <v>206</v>
      </c>
      <c r="D134" s="63" t="s">
        <v>223</v>
      </c>
      <c r="E134" s="63" t="s">
        <v>42</v>
      </c>
      <c r="F134" s="65">
        <v>106732.08862304688</v>
      </c>
      <c r="G134" s="66">
        <v>486910.31640625</v>
      </c>
    </row>
    <row r="135" spans="1:7" x14ac:dyDescent="0.25">
      <c r="A135" s="63" t="s">
        <v>257</v>
      </c>
      <c r="B135" s="63" t="s">
        <v>4</v>
      </c>
      <c r="C135" s="63" t="s">
        <v>206</v>
      </c>
      <c r="D135" s="63" t="s">
        <v>236</v>
      </c>
      <c r="E135" s="63" t="s">
        <v>42</v>
      </c>
      <c r="F135" s="65">
        <v>293.25</v>
      </c>
      <c r="G135" s="66">
        <v>1652.52001953125</v>
      </c>
    </row>
    <row r="136" spans="1:7" x14ac:dyDescent="0.25">
      <c r="A136" s="63" t="s">
        <v>257</v>
      </c>
      <c r="B136" s="63" t="s">
        <v>4</v>
      </c>
      <c r="C136" s="63" t="s">
        <v>206</v>
      </c>
      <c r="D136" s="63" t="s">
        <v>241</v>
      </c>
      <c r="E136" s="63" t="s">
        <v>42</v>
      </c>
      <c r="F136" s="65">
        <v>1221.9300537109375</v>
      </c>
      <c r="G136" s="66">
        <v>7051.6201171875</v>
      </c>
    </row>
    <row r="137" spans="1:7" x14ac:dyDescent="0.25">
      <c r="A137" s="63" t="s">
        <v>257</v>
      </c>
      <c r="B137" s="63" t="s">
        <v>4</v>
      </c>
      <c r="C137" s="63" t="s">
        <v>206</v>
      </c>
      <c r="D137" s="63" t="s">
        <v>284</v>
      </c>
      <c r="E137" s="63" t="s">
        <v>78</v>
      </c>
      <c r="F137" s="65"/>
      <c r="G137" s="66">
        <v>7225</v>
      </c>
    </row>
    <row r="138" spans="1:7" x14ac:dyDescent="0.25">
      <c r="A138" s="63" t="s">
        <v>257</v>
      </c>
      <c r="B138" s="63" t="s">
        <v>4</v>
      </c>
      <c r="C138" s="63" t="s">
        <v>206</v>
      </c>
      <c r="D138" s="63" t="s">
        <v>238</v>
      </c>
      <c r="E138" s="63" t="s">
        <v>42</v>
      </c>
      <c r="F138" s="65">
        <v>9737.3302803039551</v>
      </c>
      <c r="G138" s="66">
        <v>23500.390808105469</v>
      </c>
    </row>
    <row r="139" spans="1:7" x14ac:dyDescent="0.25">
      <c r="A139" s="63" t="s">
        <v>257</v>
      </c>
      <c r="B139" s="63" t="s">
        <v>4</v>
      </c>
      <c r="C139" s="63" t="s">
        <v>206</v>
      </c>
      <c r="D139" s="63" t="s">
        <v>281</v>
      </c>
      <c r="E139" s="63" t="s">
        <v>42</v>
      </c>
      <c r="F139" s="65">
        <v>105.177001953125</v>
      </c>
      <c r="G139" s="66">
        <v>5497.08984375</v>
      </c>
    </row>
    <row r="140" spans="1:7" x14ac:dyDescent="0.25">
      <c r="A140" s="63" t="s">
        <v>257</v>
      </c>
      <c r="B140" s="63" t="s">
        <v>4</v>
      </c>
      <c r="C140" s="63" t="s">
        <v>206</v>
      </c>
      <c r="D140" s="63" t="s">
        <v>282</v>
      </c>
      <c r="E140" s="63" t="s">
        <v>174</v>
      </c>
      <c r="F140" s="65">
        <v>31352.94970703125</v>
      </c>
      <c r="G140" s="66">
        <v>77563.0205078125</v>
      </c>
    </row>
    <row r="141" spans="1:7" x14ac:dyDescent="0.25">
      <c r="A141" s="63" t="s">
        <v>257</v>
      </c>
      <c r="B141" s="63" t="s">
        <v>4</v>
      </c>
      <c r="C141" s="63" t="s">
        <v>206</v>
      </c>
      <c r="D141" s="63" t="s">
        <v>226</v>
      </c>
      <c r="E141" s="63" t="s">
        <v>42</v>
      </c>
      <c r="F141" s="65">
        <v>260.30999755859375</v>
      </c>
      <c r="G141" s="66">
        <v>1970.47998046875</v>
      </c>
    </row>
    <row r="142" spans="1:7" x14ac:dyDescent="0.25">
      <c r="A142" s="63" t="s">
        <v>257</v>
      </c>
      <c r="B142" s="63" t="s">
        <v>4</v>
      </c>
      <c r="C142" s="63" t="s">
        <v>206</v>
      </c>
      <c r="D142" s="63" t="s">
        <v>227</v>
      </c>
      <c r="E142" s="63" t="s">
        <v>72</v>
      </c>
      <c r="F142" s="65">
        <v>11558.099609375</v>
      </c>
      <c r="G142" s="66">
        <v>156667.01953125</v>
      </c>
    </row>
    <row r="143" spans="1:7" x14ac:dyDescent="0.25">
      <c r="A143" s="28" t="s">
        <v>259</v>
      </c>
      <c r="B143" s="29"/>
      <c r="C143" s="29"/>
      <c r="D143" s="29"/>
      <c r="E143" s="29"/>
      <c r="F143" s="29">
        <f>SUM(F106:F142)</f>
        <v>1409027.9473676682</v>
      </c>
      <c r="G143" s="30">
        <f>SUM(G106:G142)</f>
        <v>4198956.7257575989</v>
      </c>
    </row>
    <row r="144" spans="1:7" x14ac:dyDescent="0.25">
      <c r="A144" s="63" t="s">
        <v>288</v>
      </c>
      <c r="B144" s="63" t="s">
        <v>4</v>
      </c>
      <c r="C144" s="63" t="s">
        <v>206</v>
      </c>
      <c r="D144" s="63" t="s">
        <v>299</v>
      </c>
      <c r="E144" s="63" t="s">
        <v>42</v>
      </c>
      <c r="F144" s="65">
        <v>1071.2499694824219</v>
      </c>
      <c r="G144" s="66">
        <v>3323.6100463867188</v>
      </c>
    </row>
    <row r="145" spans="1:7" x14ac:dyDescent="0.25">
      <c r="A145" s="63" t="s">
        <v>288</v>
      </c>
      <c r="B145" s="63" t="s">
        <v>4</v>
      </c>
      <c r="C145" s="63" t="s">
        <v>233</v>
      </c>
      <c r="D145" s="63" t="s">
        <v>300</v>
      </c>
      <c r="E145" s="63" t="s">
        <v>42</v>
      </c>
      <c r="F145" s="65">
        <v>10432.73046875</v>
      </c>
      <c r="G145" s="66">
        <v>69771.6015625</v>
      </c>
    </row>
    <row r="146" spans="1:7" ht="30" x14ac:dyDescent="0.25">
      <c r="A146" s="63" t="s">
        <v>288</v>
      </c>
      <c r="B146" s="63" t="s">
        <v>4</v>
      </c>
      <c r="C146" s="63" t="s">
        <v>206</v>
      </c>
      <c r="D146" s="63" t="s">
        <v>301</v>
      </c>
      <c r="E146" s="63" t="s">
        <v>54</v>
      </c>
      <c r="F146" s="65">
        <v>24922.880859375</v>
      </c>
      <c r="G146" s="66">
        <v>27380</v>
      </c>
    </row>
    <row r="147" spans="1:7" x14ac:dyDescent="0.25">
      <c r="A147" s="63" t="s">
        <v>288</v>
      </c>
      <c r="B147" s="63" t="s">
        <v>4</v>
      </c>
      <c r="C147" s="63" t="s">
        <v>206</v>
      </c>
      <c r="D147" s="63" t="s">
        <v>230</v>
      </c>
      <c r="E147" s="63" t="s">
        <v>56</v>
      </c>
      <c r="F147" s="65">
        <v>97296.509765625</v>
      </c>
      <c r="G147" s="66">
        <v>56514</v>
      </c>
    </row>
    <row r="148" spans="1:7" ht="30" x14ac:dyDescent="0.25">
      <c r="A148" s="63" t="s">
        <v>288</v>
      </c>
      <c r="B148" s="63" t="s">
        <v>4</v>
      </c>
      <c r="C148" s="63" t="s">
        <v>206</v>
      </c>
      <c r="D148" s="63" t="s">
        <v>232</v>
      </c>
      <c r="E148" s="63" t="s">
        <v>54</v>
      </c>
      <c r="F148" s="65">
        <v>71849.73046875</v>
      </c>
      <c r="G148" s="66">
        <v>254891.0625</v>
      </c>
    </row>
    <row r="149" spans="1:7" x14ac:dyDescent="0.25">
      <c r="A149" s="63" t="s">
        <v>288</v>
      </c>
      <c r="B149" s="63" t="s">
        <v>4</v>
      </c>
      <c r="C149" s="63" t="s">
        <v>206</v>
      </c>
      <c r="D149" s="63" t="s">
        <v>208</v>
      </c>
      <c r="E149" s="63" t="s">
        <v>78</v>
      </c>
      <c r="F149" s="65">
        <v>19999.990234375</v>
      </c>
      <c r="G149" s="66">
        <v>20000</v>
      </c>
    </row>
    <row r="150" spans="1:7" x14ac:dyDescent="0.25">
      <c r="A150" s="63" t="s">
        <v>288</v>
      </c>
      <c r="B150" s="63" t="s">
        <v>4</v>
      </c>
      <c r="C150" s="63" t="s">
        <v>206</v>
      </c>
      <c r="D150" s="63" t="s">
        <v>209</v>
      </c>
      <c r="E150" s="63" t="s">
        <v>42</v>
      </c>
      <c r="F150" s="65">
        <v>9886.1396484375</v>
      </c>
      <c r="G150" s="66">
        <v>29729</v>
      </c>
    </row>
    <row r="151" spans="1:7" x14ac:dyDescent="0.25">
      <c r="A151" s="63" t="s">
        <v>288</v>
      </c>
      <c r="B151" s="63" t="s">
        <v>4</v>
      </c>
      <c r="C151" s="63" t="s">
        <v>206</v>
      </c>
      <c r="D151" s="63" t="s">
        <v>193</v>
      </c>
      <c r="E151" s="63" t="s">
        <v>54</v>
      </c>
      <c r="F151" s="65">
        <v>549.04998779296875</v>
      </c>
      <c r="G151" s="66">
        <v>6545.02978515625</v>
      </c>
    </row>
    <row r="152" spans="1:7" x14ac:dyDescent="0.25">
      <c r="A152" s="63" t="s">
        <v>288</v>
      </c>
      <c r="B152" s="63" t="s">
        <v>4</v>
      </c>
      <c r="C152" s="63" t="s">
        <v>206</v>
      </c>
      <c r="D152" s="63" t="s">
        <v>193</v>
      </c>
      <c r="E152" s="63" t="s">
        <v>42</v>
      </c>
      <c r="F152" s="65">
        <v>771.1099853515625</v>
      </c>
      <c r="G152" s="66">
        <v>4031.9599609375</v>
      </c>
    </row>
    <row r="153" spans="1:7" x14ac:dyDescent="0.25">
      <c r="A153" s="63" t="s">
        <v>288</v>
      </c>
      <c r="B153" s="63" t="s">
        <v>4</v>
      </c>
      <c r="C153" s="63" t="s">
        <v>206</v>
      </c>
      <c r="D153" s="63" t="s">
        <v>212</v>
      </c>
      <c r="E153" s="63" t="s">
        <v>42</v>
      </c>
      <c r="F153" s="65">
        <v>2356.9599609375</v>
      </c>
      <c r="G153" s="66">
        <v>18805.7890625</v>
      </c>
    </row>
    <row r="154" spans="1:7" x14ac:dyDescent="0.25">
      <c r="A154" s="63" t="s">
        <v>288</v>
      </c>
      <c r="B154" s="63" t="s">
        <v>4</v>
      </c>
      <c r="C154" s="63" t="s">
        <v>206</v>
      </c>
      <c r="D154" s="63" t="s">
        <v>213</v>
      </c>
      <c r="E154" s="63" t="s">
        <v>73</v>
      </c>
      <c r="F154" s="65">
        <v>548</v>
      </c>
      <c r="G154" s="66">
        <v>121887.12890625</v>
      </c>
    </row>
    <row r="155" spans="1:7" x14ac:dyDescent="0.25">
      <c r="A155" s="63" t="s">
        <v>288</v>
      </c>
      <c r="B155" s="63" t="s">
        <v>4</v>
      </c>
      <c r="C155" s="63" t="s">
        <v>206</v>
      </c>
      <c r="D155" s="63" t="s">
        <v>302</v>
      </c>
      <c r="E155" s="63" t="s">
        <v>42</v>
      </c>
      <c r="F155" s="65">
        <v>315.20001220703125</v>
      </c>
      <c r="G155" s="66">
        <v>829.0999755859375</v>
      </c>
    </row>
    <row r="156" spans="1:7" x14ac:dyDescent="0.25">
      <c r="A156" s="63" t="s">
        <v>288</v>
      </c>
      <c r="B156" s="63" t="s">
        <v>4</v>
      </c>
      <c r="C156" s="63" t="s">
        <v>206</v>
      </c>
      <c r="D156" s="63" t="s">
        <v>215</v>
      </c>
      <c r="E156" s="63" t="s">
        <v>83</v>
      </c>
      <c r="F156" s="65">
        <v>7624.2099609375</v>
      </c>
      <c r="G156" s="66">
        <v>30195</v>
      </c>
    </row>
    <row r="157" spans="1:7" x14ac:dyDescent="0.25">
      <c r="A157" s="63" t="s">
        <v>288</v>
      </c>
      <c r="B157" s="63" t="s">
        <v>4</v>
      </c>
      <c r="C157" s="63" t="s">
        <v>206</v>
      </c>
      <c r="D157" s="63" t="s">
        <v>303</v>
      </c>
      <c r="E157" s="63" t="s">
        <v>42</v>
      </c>
      <c r="F157" s="65">
        <v>1240408.125</v>
      </c>
      <c r="G157" s="66">
        <v>1721501</v>
      </c>
    </row>
    <row r="158" spans="1:7" x14ac:dyDescent="0.25">
      <c r="A158" s="63" t="s">
        <v>288</v>
      </c>
      <c r="B158" s="63" t="s">
        <v>4</v>
      </c>
      <c r="C158" s="63" t="s">
        <v>206</v>
      </c>
      <c r="D158" s="63" t="s">
        <v>234</v>
      </c>
      <c r="E158" s="63" t="s">
        <v>94</v>
      </c>
      <c r="F158" s="65">
        <v>72822.7109375</v>
      </c>
      <c r="G158" s="66">
        <v>114114</v>
      </c>
    </row>
    <row r="159" spans="1:7" x14ac:dyDescent="0.25">
      <c r="A159" s="63" t="s">
        <v>288</v>
      </c>
      <c r="B159" s="63" t="s">
        <v>4</v>
      </c>
      <c r="C159" s="63" t="s">
        <v>206</v>
      </c>
      <c r="D159" s="63" t="s">
        <v>234</v>
      </c>
      <c r="E159" s="63" t="s">
        <v>42</v>
      </c>
      <c r="F159" s="65">
        <v>19958.259765625</v>
      </c>
      <c r="G159" s="66">
        <v>35200</v>
      </c>
    </row>
    <row r="160" spans="1:7" x14ac:dyDescent="0.25">
      <c r="A160" s="63" t="s">
        <v>288</v>
      </c>
      <c r="B160" s="63" t="s">
        <v>4</v>
      </c>
      <c r="C160" s="63" t="s">
        <v>206</v>
      </c>
      <c r="D160" s="63" t="s">
        <v>216</v>
      </c>
      <c r="E160" s="63" t="s">
        <v>57</v>
      </c>
      <c r="F160" s="65">
        <v>10875.6796875</v>
      </c>
      <c r="G160" s="66">
        <v>18037.94921875</v>
      </c>
    </row>
    <row r="161" spans="1:7" x14ac:dyDescent="0.25">
      <c r="A161" s="63" t="s">
        <v>288</v>
      </c>
      <c r="B161" s="63" t="s">
        <v>4</v>
      </c>
      <c r="C161" s="63" t="s">
        <v>206</v>
      </c>
      <c r="D161" s="63" t="s">
        <v>216</v>
      </c>
      <c r="E161" s="63" t="s">
        <v>54</v>
      </c>
      <c r="F161" s="65">
        <v>234.50999450683594</v>
      </c>
      <c r="G161" s="66">
        <v>380.39999389648438</v>
      </c>
    </row>
    <row r="162" spans="1:7" x14ac:dyDescent="0.25">
      <c r="A162" s="63" t="s">
        <v>288</v>
      </c>
      <c r="B162" s="63" t="s">
        <v>4</v>
      </c>
      <c r="C162" s="63" t="s">
        <v>206</v>
      </c>
      <c r="D162" s="63" t="s">
        <v>216</v>
      </c>
      <c r="E162" s="63" t="s">
        <v>42</v>
      </c>
      <c r="F162" s="65">
        <v>96913.600423812866</v>
      </c>
      <c r="G162" s="66">
        <v>232904.05101776123</v>
      </c>
    </row>
    <row r="163" spans="1:7" ht="30" x14ac:dyDescent="0.25">
      <c r="A163" s="63" t="s">
        <v>288</v>
      </c>
      <c r="B163" s="63" t="s">
        <v>4</v>
      </c>
      <c r="C163" s="63" t="s">
        <v>206</v>
      </c>
      <c r="D163" s="63" t="s">
        <v>217</v>
      </c>
      <c r="E163" s="63" t="s">
        <v>42</v>
      </c>
      <c r="F163" s="65">
        <v>2585.4899291992188</v>
      </c>
      <c r="G163" s="66">
        <v>8753.8001708984375</v>
      </c>
    </row>
    <row r="164" spans="1:7" x14ac:dyDescent="0.25">
      <c r="A164" s="63" t="s">
        <v>288</v>
      </c>
      <c r="B164" s="63" t="s">
        <v>4</v>
      </c>
      <c r="C164" s="63" t="s">
        <v>206</v>
      </c>
      <c r="D164" s="63" t="s">
        <v>304</v>
      </c>
      <c r="E164" s="63" t="s">
        <v>42</v>
      </c>
      <c r="F164" s="65">
        <v>4535.14990234375</v>
      </c>
      <c r="G164" s="66">
        <v>7389.60009765625</v>
      </c>
    </row>
    <row r="165" spans="1:7" x14ac:dyDescent="0.25">
      <c r="A165" s="63" t="s">
        <v>288</v>
      </c>
      <c r="B165" s="63" t="s">
        <v>4</v>
      </c>
      <c r="C165" s="63" t="s">
        <v>206</v>
      </c>
      <c r="D165" s="63" t="s">
        <v>305</v>
      </c>
      <c r="E165" s="63" t="s">
        <v>42</v>
      </c>
      <c r="F165" s="65">
        <v>1133.7900390625</v>
      </c>
      <c r="G165" s="66">
        <v>3143.1201171875</v>
      </c>
    </row>
    <row r="166" spans="1:7" x14ac:dyDescent="0.25">
      <c r="A166" s="63" t="s">
        <v>288</v>
      </c>
      <c r="B166" s="63" t="s">
        <v>4</v>
      </c>
      <c r="C166" s="63" t="s">
        <v>206</v>
      </c>
      <c r="D166" s="63" t="s">
        <v>306</v>
      </c>
      <c r="E166" s="63" t="s">
        <v>42</v>
      </c>
      <c r="F166" s="65">
        <v>104.29000091552734</v>
      </c>
      <c r="G166" s="66">
        <v>1241.5699462890625</v>
      </c>
    </row>
    <row r="167" spans="1:7" x14ac:dyDescent="0.25">
      <c r="A167" s="63" t="s">
        <v>288</v>
      </c>
      <c r="B167" s="63" t="s">
        <v>4</v>
      </c>
      <c r="C167" s="63" t="s">
        <v>206</v>
      </c>
      <c r="D167" s="63" t="s">
        <v>220</v>
      </c>
      <c r="E167" s="63" t="s">
        <v>42</v>
      </c>
      <c r="F167" s="65">
        <v>7598.2601795196533</v>
      </c>
      <c r="G167" s="66">
        <v>47298.610198974609</v>
      </c>
    </row>
    <row r="168" spans="1:7" x14ac:dyDescent="0.25">
      <c r="A168" s="63" t="s">
        <v>288</v>
      </c>
      <c r="B168" s="63" t="s">
        <v>4</v>
      </c>
      <c r="C168" s="63" t="s">
        <v>206</v>
      </c>
      <c r="D168" s="63" t="s">
        <v>221</v>
      </c>
      <c r="E168" s="63" t="s">
        <v>42</v>
      </c>
      <c r="F168" s="65">
        <v>13898.599960327148</v>
      </c>
      <c r="G168" s="66">
        <v>97238.460159301758</v>
      </c>
    </row>
    <row r="169" spans="1:7" x14ac:dyDescent="0.25">
      <c r="A169" s="63" t="s">
        <v>288</v>
      </c>
      <c r="B169" s="63" t="s">
        <v>4</v>
      </c>
      <c r="C169" s="63" t="s">
        <v>206</v>
      </c>
      <c r="D169" s="63" t="s">
        <v>235</v>
      </c>
      <c r="E169" s="63" t="s">
        <v>73</v>
      </c>
      <c r="F169" s="65">
        <v>23870.080078125</v>
      </c>
      <c r="G169" s="66">
        <v>81045.0625</v>
      </c>
    </row>
    <row r="170" spans="1:7" x14ac:dyDescent="0.25">
      <c r="A170" s="63" t="s">
        <v>288</v>
      </c>
      <c r="B170" s="63" t="s">
        <v>4</v>
      </c>
      <c r="C170" s="63" t="s">
        <v>206</v>
      </c>
      <c r="D170" s="63" t="s">
        <v>235</v>
      </c>
      <c r="E170" s="63" t="s">
        <v>42</v>
      </c>
      <c r="F170" s="65">
        <v>36845.800964355469</v>
      </c>
      <c r="G170" s="66">
        <v>157495.41381835938</v>
      </c>
    </row>
    <row r="171" spans="1:7" x14ac:dyDescent="0.25">
      <c r="A171" s="63" t="s">
        <v>288</v>
      </c>
      <c r="B171" s="63" t="s">
        <v>4</v>
      </c>
      <c r="C171" s="63" t="s">
        <v>206</v>
      </c>
      <c r="D171" s="63" t="s">
        <v>222</v>
      </c>
      <c r="E171" s="63" t="s">
        <v>54</v>
      </c>
      <c r="F171" s="65">
        <v>45025.830078125</v>
      </c>
      <c r="G171" s="66">
        <v>112504.01953125</v>
      </c>
    </row>
    <row r="172" spans="1:7" x14ac:dyDescent="0.25">
      <c r="A172" s="63" t="s">
        <v>288</v>
      </c>
      <c r="B172" s="63" t="s">
        <v>4</v>
      </c>
      <c r="C172" s="63" t="s">
        <v>206</v>
      </c>
      <c r="D172" s="63" t="s">
        <v>222</v>
      </c>
      <c r="E172" s="63" t="s">
        <v>59</v>
      </c>
      <c r="F172" s="65">
        <v>254694.607421875</v>
      </c>
      <c r="G172" s="66">
        <v>554347.595703125</v>
      </c>
    </row>
    <row r="173" spans="1:7" x14ac:dyDescent="0.25">
      <c r="A173" s="63" t="s">
        <v>288</v>
      </c>
      <c r="B173" s="63" t="s">
        <v>4</v>
      </c>
      <c r="C173" s="63" t="s">
        <v>206</v>
      </c>
      <c r="D173" s="63" t="s">
        <v>222</v>
      </c>
      <c r="E173" s="63" t="s">
        <v>124</v>
      </c>
      <c r="F173" s="65">
        <v>25546.5703125</v>
      </c>
      <c r="G173" s="66">
        <v>103000</v>
      </c>
    </row>
    <row r="174" spans="1:7" x14ac:dyDescent="0.25">
      <c r="A174" s="63" t="s">
        <v>288</v>
      </c>
      <c r="B174" s="63" t="s">
        <v>4</v>
      </c>
      <c r="C174" s="63" t="s">
        <v>206</v>
      </c>
      <c r="D174" s="63" t="s">
        <v>223</v>
      </c>
      <c r="E174" s="63" t="s">
        <v>42</v>
      </c>
      <c r="F174" s="65">
        <v>95857.129791259766</v>
      </c>
      <c r="G174" s="66">
        <v>511998.646484375</v>
      </c>
    </row>
    <row r="175" spans="1:7" x14ac:dyDescent="0.25">
      <c r="A175" s="63" t="s">
        <v>288</v>
      </c>
      <c r="B175" s="63" t="s">
        <v>4</v>
      </c>
      <c r="C175" s="63" t="s">
        <v>206</v>
      </c>
      <c r="D175" s="63" t="s">
        <v>236</v>
      </c>
      <c r="E175" s="63" t="s">
        <v>42</v>
      </c>
      <c r="F175" s="65">
        <v>306.17999267578125</v>
      </c>
      <c r="G175" s="66">
        <v>4296.60009765625</v>
      </c>
    </row>
    <row r="176" spans="1:7" x14ac:dyDescent="0.25">
      <c r="A176" s="63" t="s">
        <v>288</v>
      </c>
      <c r="B176" s="63" t="s">
        <v>4</v>
      </c>
      <c r="C176" s="63" t="s">
        <v>206</v>
      </c>
      <c r="D176" s="63" t="s">
        <v>241</v>
      </c>
      <c r="E176" s="63" t="s">
        <v>42</v>
      </c>
      <c r="F176" s="65">
        <v>617.1400146484375</v>
      </c>
      <c r="G176" s="66">
        <v>7840.89990234375</v>
      </c>
    </row>
    <row r="177" spans="1:7" x14ac:dyDescent="0.25">
      <c r="A177" s="63" t="s">
        <v>288</v>
      </c>
      <c r="B177" s="63" t="s">
        <v>4</v>
      </c>
      <c r="C177" s="63" t="s">
        <v>206</v>
      </c>
      <c r="D177" s="63" t="s">
        <v>281</v>
      </c>
      <c r="E177" s="63" t="s">
        <v>207</v>
      </c>
      <c r="F177" s="65">
        <v>2304</v>
      </c>
      <c r="G177" s="66">
        <v>58526</v>
      </c>
    </row>
    <row r="178" spans="1:7" x14ac:dyDescent="0.25">
      <c r="A178" s="63" t="s">
        <v>288</v>
      </c>
      <c r="B178" s="63" t="s">
        <v>4</v>
      </c>
      <c r="C178" s="63" t="s">
        <v>233</v>
      </c>
      <c r="D178" s="63" t="s">
        <v>307</v>
      </c>
      <c r="E178" s="63" t="s">
        <v>98</v>
      </c>
      <c r="F178" s="65">
        <v>47101.48828125</v>
      </c>
      <c r="G178" s="66">
        <v>41625</v>
      </c>
    </row>
    <row r="179" spans="1:7" x14ac:dyDescent="0.25">
      <c r="A179" s="63" t="s">
        <v>288</v>
      </c>
      <c r="B179" s="63" t="s">
        <v>4</v>
      </c>
      <c r="C179" s="63" t="s">
        <v>206</v>
      </c>
      <c r="D179" s="63" t="s">
        <v>282</v>
      </c>
      <c r="E179" s="63" t="s">
        <v>174</v>
      </c>
      <c r="F179" s="65">
        <v>12511.240234375</v>
      </c>
      <c r="G179" s="66">
        <v>32055.650390625</v>
      </c>
    </row>
    <row r="180" spans="1:7" x14ac:dyDescent="0.25">
      <c r="A180" s="63" t="s">
        <v>288</v>
      </c>
      <c r="B180" s="63" t="s">
        <v>4</v>
      </c>
      <c r="C180" s="63" t="s">
        <v>206</v>
      </c>
      <c r="D180" s="63" t="s">
        <v>227</v>
      </c>
      <c r="E180" s="63" t="s">
        <v>72</v>
      </c>
      <c r="F180" s="65">
        <v>394.3800048828125</v>
      </c>
      <c r="G180" s="66">
        <v>6920.39013671875</v>
      </c>
    </row>
    <row r="181" spans="1:7" x14ac:dyDescent="0.25">
      <c r="A181" s="63" t="s">
        <v>288</v>
      </c>
      <c r="B181" s="63" t="s">
        <v>4</v>
      </c>
      <c r="C181" s="63" t="s">
        <v>206</v>
      </c>
      <c r="D181" s="63" t="s">
        <v>227</v>
      </c>
      <c r="E181" s="63" t="s">
        <v>54</v>
      </c>
      <c r="F181" s="65">
        <v>2517.8600769042969</v>
      </c>
      <c r="G181" s="66">
        <v>76179.822265625</v>
      </c>
    </row>
    <row r="182" spans="1:7" x14ac:dyDescent="0.25">
      <c r="A182" s="28" t="s">
        <v>293</v>
      </c>
      <c r="B182" s="29"/>
      <c r="C182" s="29"/>
      <c r="D182" s="29"/>
      <c r="E182" s="29"/>
      <c r="F182" s="29">
        <f>SUM(F144:F181)</f>
        <v>2266284.5343933105</v>
      </c>
      <c r="G182" s="30">
        <f>SUM(G144:G181)</f>
        <v>4678940.9435501099</v>
      </c>
    </row>
    <row r="183" spans="1:7" x14ac:dyDescent="0.25">
      <c r="A183" s="63" t="s">
        <v>321</v>
      </c>
      <c r="B183" s="63" t="s">
        <v>4</v>
      </c>
      <c r="C183" s="63" t="s">
        <v>206</v>
      </c>
      <c r="D183" s="63" t="s">
        <v>212</v>
      </c>
      <c r="E183" s="63" t="s">
        <v>42</v>
      </c>
      <c r="F183" s="65">
        <v>5064.9700317382813</v>
      </c>
      <c r="G183" s="66">
        <v>35537.750366210938</v>
      </c>
    </row>
    <row r="184" spans="1:7" x14ac:dyDescent="0.25">
      <c r="A184" s="63" t="s">
        <v>321</v>
      </c>
      <c r="B184" s="63" t="s">
        <v>4</v>
      </c>
      <c r="C184" s="63" t="s">
        <v>206</v>
      </c>
      <c r="D184" s="63" t="s">
        <v>216</v>
      </c>
      <c r="E184" s="63" t="s">
        <v>57</v>
      </c>
      <c r="F184" s="65">
        <v>4857.60009765625</v>
      </c>
      <c r="G184" s="66">
        <v>8018.10009765625</v>
      </c>
    </row>
    <row r="185" spans="1:7" x14ac:dyDescent="0.25">
      <c r="A185" s="63" t="s">
        <v>321</v>
      </c>
      <c r="B185" s="63" t="s">
        <v>4</v>
      </c>
      <c r="C185" s="63" t="s">
        <v>206</v>
      </c>
      <c r="D185" s="63" t="s">
        <v>216</v>
      </c>
      <c r="E185" s="63" t="s">
        <v>42</v>
      </c>
      <c r="F185" s="65">
        <v>116911.83185577393</v>
      </c>
      <c r="G185" s="66">
        <v>201621.61846923828</v>
      </c>
    </row>
    <row r="186" spans="1:7" x14ac:dyDescent="0.25">
      <c r="A186" s="63" t="s">
        <v>321</v>
      </c>
      <c r="B186" s="63" t="s">
        <v>4</v>
      </c>
      <c r="C186" s="63" t="s">
        <v>206</v>
      </c>
      <c r="D186" s="63" t="s">
        <v>239</v>
      </c>
      <c r="E186" s="63" t="s">
        <v>42</v>
      </c>
      <c r="F186" s="65">
        <v>13828.8095703125</v>
      </c>
      <c r="G186" s="66">
        <v>77334</v>
      </c>
    </row>
    <row r="187" spans="1:7" x14ac:dyDescent="0.25">
      <c r="A187" s="63" t="s">
        <v>321</v>
      </c>
      <c r="B187" s="63" t="s">
        <v>4</v>
      </c>
      <c r="C187" s="63" t="s">
        <v>206</v>
      </c>
      <c r="D187" s="63" t="s">
        <v>219</v>
      </c>
      <c r="E187" s="63" t="s">
        <v>42</v>
      </c>
      <c r="F187" s="65">
        <v>352.1300048828125</v>
      </c>
      <c r="G187" s="66">
        <v>5142.60009765625</v>
      </c>
    </row>
    <row r="188" spans="1:7" x14ac:dyDescent="0.25">
      <c r="A188" s="63" t="s">
        <v>321</v>
      </c>
      <c r="B188" s="63" t="s">
        <v>4</v>
      </c>
      <c r="C188" s="63" t="s">
        <v>206</v>
      </c>
      <c r="D188" s="63" t="s">
        <v>220</v>
      </c>
      <c r="E188" s="63" t="s">
        <v>42</v>
      </c>
      <c r="F188" s="65">
        <v>1910.4399681091309</v>
      </c>
      <c r="G188" s="66">
        <v>19654.399963378906</v>
      </c>
    </row>
    <row r="189" spans="1:7" x14ac:dyDescent="0.25">
      <c r="A189" s="63" t="s">
        <v>321</v>
      </c>
      <c r="B189" s="63" t="s">
        <v>4</v>
      </c>
      <c r="C189" s="63" t="s">
        <v>206</v>
      </c>
      <c r="D189" s="63" t="s">
        <v>221</v>
      </c>
      <c r="E189" s="63" t="s">
        <v>42</v>
      </c>
      <c r="F189" s="65">
        <v>39020.099975585938</v>
      </c>
      <c r="G189" s="66">
        <v>228503.9462890625</v>
      </c>
    </row>
    <row r="190" spans="1:7" x14ac:dyDescent="0.25">
      <c r="A190" s="63" t="s">
        <v>321</v>
      </c>
      <c r="B190" s="63" t="s">
        <v>4</v>
      </c>
      <c r="C190" s="63" t="s">
        <v>206</v>
      </c>
      <c r="D190" s="63" t="s">
        <v>235</v>
      </c>
      <c r="E190" s="63" t="s">
        <v>42</v>
      </c>
      <c r="F190" s="65">
        <v>18252.74047088623</v>
      </c>
      <c r="G190" s="66">
        <v>78219.921875</v>
      </c>
    </row>
    <row r="191" spans="1:7" x14ac:dyDescent="0.25">
      <c r="A191" s="63" t="s">
        <v>321</v>
      </c>
      <c r="B191" s="63" t="s">
        <v>4</v>
      </c>
      <c r="C191" s="63" t="s">
        <v>206</v>
      </c>
      <c r="D191" s="63" t="s">
        <v>223</v>
      </c>
      <c r="E191" s="63" t="s">
        <v>42</v>
      </c>
      <c r="F191" s="65">
        <v>76721.38134765625</v>
      </c>
      <c r="G191" s="66">
        <v>454154.234375</v>
      </c>
    </row>
    <row r="192" spans="1:7" x14ac:dyDescent="0.25">
      <c r="A192" s="63" t="s">
        <v>321</v>
      </c>
      <c r="B192" s="63" t="s">
        <v>4</v>
      </c>
      <c r="C192" s="63" t="s">
        <v>206</v>
      </c>
      <c r="D192" s="63" t="s">
        <v>224</v>
      </c>
      <c r="E192" s="63" t="s">
        <v>42</v>
      </c>
      <c r="F192" s="65">
        <v>221.1300048828125</v>
      </c>
      <c r="G192" s="66">
        <v>3161.030029296875</v>
      </c>
    </row>
    <row r="193" spans="1:7" x14ac:dyDescent="0.25">
      <c r="A193" s="63" t="s">
        <v>321</v>
      </c>
      <c r="B193" s="63" t="s">
        <v>4</v>
      </c>
      <c r="C193" s="63" t="s">
        <v>206</v>
      </c>
      <c r="D193" s="63" t="s">
        <v>236</v>
      </c>
      <c r="E193" s="63" t="s">
        <v>42</v>
      </c>
      <c r="F193" s="65">
        <v>293.8699951171875</v>
      </c>
      <c r="G193" s="66">
        <v>1610.4100341796875</v>
      </c>
    </row>
    <row r="194" spans="1:7" x14ac:dyDescent="0.25">
      <c r="A194" s="63" t="s">
        <v>321</v>
      </c>
      <c r="B194" s="63" t="s">
        <v>4</v>
      </c>
      <c r="C194" s="63" t="s">
        <v>206</v>
      </c>
      <c r="D194" s="63" t="s">
        <v>238</v>
      </c>
      <c r="E194" s="63" t="s">
        <v>42</v>
      </c>
      <c r="F194" s="65">
        <v>3051.800048828125</v>
      </c>
      <c r="G194" s="66">
        <v>8391</v>
      </c>
    </row>
    <row r="195" spans="1:7" x14ac:dyDescent="0.25">
      <c r="A195" s="63" t="s">
        <v>321</v>
      </c>
      <c r="B195" s="63" t="s">
        <v>4</v>
      </c>
      <c r="C195" s="63" t="s">
        <v>206</v>
      </c>
      <c r="D195" s="63" t="s">
        <v>281</v>
      </c>
      <c r="E195" s="63" t="s">
        <v>207</v>
      </c>
      <c r="F195" s="65">
        <v>3847.679931640625</v>
      </c>
      <c r="G195" s="66">
        <v>58188.01171875</v>
      </c>
    </row>
    <row r="196" spans="1:7" x14ac:dyDescent="0.25">
      <c r="A196" s="63" t="s">
        <v>321</v>
      </c>
      <c r="B196" s="63" t="s">
        <v>4</v>
      </c>
      <c r="C196" s="63" t="s">
        <v>206</v>
      </c>
      <c r="D196" s="63" t="s">
        <v>282</v>
      </c>
      <c r="E196" s="63" t="s">
        <v>42</v>
      </c>
      <c r="F196" s="65">
        <v>910.09002685546875</v>
      </c>
      <c r="G196" s="66">
        <v>1222.1199951171875</v>
      </c>
    </row>
    <row r="197" spans="1:7" x14ac:dyDescent="0.25">
      <c r="A197" s="63" t="s">
        <v>321</v>
      </c>
      <c r="B197" s="63" t="s">
        <v>4</v>
      </c>
      <c r="C197" s="63" t="s">
        <v>206</v>
      </c>
      <c r="D197" s="63" t="s">
        <v>323</v>
      </c>
      <c r="E197" s="63" t="s">
        <v>42</v>
      </c>
      <c r="F197" s="65">
        <v>31.75</v>
      </c>
      <c r="G197" s="66">
        <v>496</v>
      </c>
    </row>
    <row r="198" spans="1:7" x14ac:dyDescent="0.25">
      <c r="A198" s="63" t="s">
        <v>321</v>
      </c>
      <c r="B198" s="63" t="s">
        <v>4</v>
      </c>
      <c r="C198" s="63" t="s">
        <v>206</v>
      </c>
      <c r="D198" s="63" t="s">
        <v>227</v>
      </c>
      <c r="E198" s="63" t="s">
        <v>72</v>
      </c>
      <c r="F198" s="65">
        <v>3363.89990234375</v>
      </c>
      <c r="G198" s="66">
        <v>1979.75</v>
      </c>
    </row>
    <row r="199" spans="1:7" x14ac:dyDescent="0.25">
      <c r="A199" s="28" t="s">
        <v>322</v>
      </c>
      <c r="B199" s="29"/>
      <c r="C199" s="29"/>
      <c r="D199" s="29"/>
      <c r="E199" s="29"/>
      <c r="F199" s="29">
        <f>SUM(F183:F198)</f>
        <v>288640.22323226929</v>
      </c>
      <c r="G199" s="30">
        <f>SUM(G183:G198)</f>
        <v>1183234.8933105469</v>
      </c>
    </row>
    <row r="200" spans="1:7" x14ac:dyDescent="0.25">
      <c r="A200" s="63" t="s">
        <v>324</v>
      </c>
      <c r="B200" s="63" t="s">
        <v>4</v>
      </c>
      <c r="C200" s="63" t="s">
        <v>206</v>
      </c>
      <c r="D200" s="63" t="s">
        <v>299</v>
      </c>
      <c r="E200" s="63" t="s">
        <v>42</v>
      </c>
      <c r="F200" s="65">
        <v>285.6199951171875</v>
      </c>
      <c r="G200" s="66">
        <v>1166.219970703125</v>
      </c>
    </row>
    <row r="201" spans="1:7" x14ac:dyDescent="0.25">
      <c r="A201" s="63" t="s">
        <v>324</v>
      </c>
      <c r="B201" s="63" t="s">
        <v>4</v>
      </c>
      <c r="C201" s="63" t="s">
        <v>206</v>
      </c>
      <c r="D201" s="63" t="s">
        <v>209</v>
      </c>
      <c r="E201" s="63" t="s">
        <v>119</v>
      </c>
      <c r="F201" s="65">
        <v>89.80999755859375</v>
      </c>
      <c r="G201" s="66">
        <v>4195.83984375</v>
      </c>
    </row>
    <row r="202" spans="1:7" x14ac:dyDescent="0.25">
      <c r="A202" s="63" t="s">
        <v>325</v>
      </c>
      <c r="B202" s="63" t="s">
        <v>4</v>
      </c>
      <c r="C202" s="63" t="s">
        <v>206</v>
      </c>
      <c r="D202" s="63" t="s">
        <v>211</v>
      </c>
      <c r="E202" s="63" t="s">
        <v>174</v>
      </c>
      <c r="F202" s="65">
        <v>7249.83984375</v>
      </c>
      <c r="G202" s="66">
        <v>16340</v>
      </c>
    </row>
    <row r="203" spans="1:7" x14ac:dyDescent="0.25">
      <c r="A203" s="63" t="s">
        <v>324</v>
      </c>
      <c r="B203" s="63" t="s">
        <v>4</v>
      </c>
      <c r="C203" s="63" t="s">
        <v>206</v>
      </c>
      <c r="D203" s="63" t="s">
        <v>193</v>
      </c>
      <c r="E203" s="63" t="s">
        <v>42</v>
      </c>
      <c r="F203" s="65">
        <v>1555.8399658203125</v>
      </c>
      <c r="G203" s="66">
        <v>8094.7998046875</v>
      </c>
    </row>
    <row r="204" spans="1:7" x14ac:dyDescent="0.25">
      <c r="A204" s="63" t="s">
        <v>325</v>
      </c>
      <c r="B204" s="63" t="s">
        <v>4</v>
      </c>
      <c r="C204" s="63" t="s">
        <v>206</v>
      </c>
      <c r="D204" s="63" t="s">
        <v>212</v>
      </c>
      <c r="E204" s="63" t="s">
        <v>54</v>
      </c>
      <c r="F204" s="65">
        <v>538.8699951171875</v>
      </c>
      <c r="G204" s="66">
        <v>645.760009765625</v>
      </c>
    </row>
    <row r="205" spans="1:7" x14ac:dyDescent="0.25">
      <c r="A205" s="63" t="s">
        <v>325</v>
      </c>
      <c r="B205" s="63" t="s">
        <v>4</v>
      </c>
      <c r="C205" s="63" t="s">
        <v>206</v>
      </c>
      <c r="D205" s="63" t="s">
        <v>212</v>
      </c>
      <c r="E205" s="63" t="s">
        <v>42</v>
      </c>
      <c r="F205" s="65">
        <v>22413.58056640625</v>
      </c>
      <c r="G205" s="66">
        <v>30526.7998046875</v>
      </c>
    </row>
    <row r="206" spans="1:7" x14ac:dyDescent="0.25">
      <c r="A206" s="63" t="s">
        <v>324</v>
      </c>
      <c r="B206" s="63" t="s">
        <v>4</v>
      </c>
      <c r="C206" s="63" t="s">
        <v>206</v>
      </c>
      <c r="D206" s="63" t="s">
        <v>213</v>
      </c>
      <c r="E206" s="63" t="s">
        <v>73</v>
      </c>
      <c r="F206" s="65">
        <v>413.96000671386719</v>
      </c>
      <c r="G206" s="66">
        <v>132559.7578125</v>
      </c>
    </row>
    <row r="207" spans="1:7" x14ac:dyDescent="0.25">
      <c r="A207" s="63" t="s">
        <v>324</v>
      </c>
      <c r="B207" s="63" t="s">
        <v>4</v>
      </c>
      <c r="C207" s="63" t="s">
        <v>206</v>
      </c>
      <c r="D207" s="63" t="s">
        <v>213</v>
      </c>
      <c r="E207" s="63" t="s">
        <v>96</v>
      </c>
      <c r="F207" s="65">
        <v>539.8699951171875</v>
      </c>
      <c r="G207" s="66">
        <v>44143.5</v>
      </c>
    </row>
    <row r="208" spans="1:7" x14ac:dyDescent="0.25">
      <c r="A208" s="63" t="s">
        <v>324</v>
      </c>
      <c r="B208" s="63" t="s">
        <v>4</v>
      </c>
      <c r="C208" s="63" t="s">
        <v>233</v>
      </c>
      <c r="D208" s="63" t="s">
        <v>335</v>
      </c>
      <c r="E208" s="63" t="s">
        <v>54</v>
      </c>
      <c r="F208" s="65">
        <v>44.909999847412109</v>
      </c>
      <c r="G208" s="66">
        <v>13570</v>
      </c>
    </row>
    <row r="209" spans="1:7" x14ac:dyDescent="0.25">
      <c r="A209" s="63" t="s">
        <v>325</v>
      </c>
      <c r="B209" s="63" t="s">
        <v>4</v>
      </c>
      <c r="C209" s="63" t="s">
        <v>206</v>
      </c>
      <c r="D209" s="63" t="s">
        <v>215</v>
      </c>
      <c r="E209" s="63" t="s">
        <v>95</v>
      </c>
      <c r="F209" s="65">
        <v>15966.6103515625</v>
      </c>
      <c r="G209" s="66">
        <v>138531</v>
      </c>
    </row>
    <row r="210" spans="1:7" x14ac:dyDescent="0.25">
      <c r="A210" s="63" t="s">
        <v>324</v>
      </c>
      <c r="B210" s="63" t="s">
        <v>4</v>
      </c>
      <c r="C210" s="63" t="s">
        <v>206</v>
      </c>
      <c r="D210" s="63" t="s">
        <v>215</v>
      </c>
      <c r="E210" s="63" t="s">
        <v>83</v>
      </c>
      <c r="F210" s="65">
        <v>6229.47998046875</v>
      </c>
      <c r="G210" s="66">
        <v>15838.3203125</v>
      </c>
    </row>
    <row r="211" spans="1:7" x14ac:dyDescent="0.25">
      <c r="A211" s="63" t="s">
        <v>324</v>
      </c>
      <c r="B211" s="63" t="s">
        <v>4</v>
      </c>
      <c r="C211" s="63" t="s">
        <v>206</v>
      </c>
      <c r="D211" s="63" t="s">
        <v>216</v>
      </c>
      <c r="E211" s="63" t="s">
        <v>57</v>
      </c>
      <c r="F211" s="65">
        <v>4847.4599609375</v>
      </c>
      <c r="G211" s="66">
        <v>8018.009765625</v>
      </c>
    </row>
    <row r="212" spans="1:7" x14ac:dyDescent="0.25">
      <c r="A212" s="63" t="s">
        <v>324</v>
      </c>
      <c r="B212" s="63" t="s">
        <v>4</v>
      </c>
      <c r="C212" s="63" t="s">
        <v>206</v>
      </c>
      <c r="D212" s="63" t="s">
        <v>216</v>
      </c>
      <c r="E212" s="63" t="s">
        <v>54</v>
      </c>
      <c r="F212" s="65">
        <v>155</v>
      </c>
      <c r="G212" s="66">
        <v>365.79998779296875</v>
      </c>
    </row>
    <row r="213" spans="1:7" x14ac:dyDescent="0.25">
      <c r="A213" s="63" t="s">
        <v>324</v>
      </c>
      <c r="B213" s="63" t="s">
        <v>4</v>
      </c>
      <c r="C213" s="63" t="s">
        <v>206</v>
      </c>
      <c r="D213" s="63" t="s">
        <v>216</v>
      </c>
      <c r="E213" s="63" t="s">
        <v>42</v>
      </c>
      <c r="F213" s="65">
        <v>74808.029731750488</v>
      </c>
      <c r="G213" s="66">
        <v>117808.86907958984</v>
      </c>
    </row>
    <row r="214" spans="1:7" x14ac:dyDescent="0.25">
      <c r="A214" s="63" t="s">
        <v>324</v>
      </c>
      <c r="B214" s="63" t="s">
        <v>4</v>
      </c>
      <c r="C214" s="63" t="s">
        <v>206</v>
      </c>
      <c r="D214" s="63" t="s">
        <v>218</v>
      </c>
      <c r="E214" s="63" t="s">
        <v>54</v>
      </c>
      <c r="F214" s="65">
        <v>74.839996337890625</v>
      </c>
      <c r="G214" s="66">
        <v>362.29998779296875</v>
      </c>
    </row>
    <row r="215" spans="1:7" x14ac:dyDescent="0.25">
      <c r="A215" s="63" t="s">
        <v>325</v>
      </c>
      <c r="B215" s="63" t="s">
        <v>4</v>
      </c>
      <c r="C215" s="63" t="s">
        <v>206</v>
      </c>
      <c r="D215" s="63" t="s">
        <v>219</v>
      </c>
      <c r="E215" s="63" t="s">
        <v>54</v>
      </c>
      <c r="F215" s="65">
        <v>600</v>
      </c>
      <c r="G215" s="66">
        <v>2346</v>
      </c>
    </row>
    <row r="216" spans="1:7" x14ac:dyDescent="0.25">
      <c r="A216" s="63" t="s">
        <v>324</v>
      </c>
      <c r="B216" s="63" t="s">
        <v>4</v>
      </c>
      <c r="C216" s="63" t="s">
        <v>206</v>
      </c>
      <c r="D216" s="63" t="s">
        <v>219</v>
      </c>
      <c r="E216" s="63" t="s">
        <v>42</v>
      </c>
      <c r="F216" s="65">
        <v>385.38999176025391</v>
      </c>
      <c r="G216" s="66">
        <v>3861.989990234375</v>
      </c>
    </row>
    <row r="217" spans="1:7" x14ac:dyDescent="0.25">
      <c r="A217" s="63" t="s">
        <v>324</v>
      </c>
      <c r="B217" s="63" t="s">
        <v>4</v>
      </c>
      <c r="C217" s="63" t="s">
        <v>206</v>
      </c>
      <c r="D217" s="63" t="s">
        <v>220</v>
      </c>
      <c r="E217" s="63" t="s">
        <v>42</v>
      </c>
      <c r="F217" s="65">
        <v>2079.0100059509277</v>
      </c>
      <c r="G217" s="66">
        <v>28460.099548339844</v>
      </c>
    </row>
    <row r="218" spans="1:7" x14ac:dyDescent="0.25">
      <c r="A218" s="63" t="s">
        <v>324</v>
      </c>
      <c r="B218" s="63" t="s">
        <v>4</v>
      </c>
      <c r="C218" s="63" t="s">
        <v>206</v>
      </c>
      <c r="D218" s="63" t="s">
        <v>221</v>
      </c>
      <c r="E218" s="63" t="s">
        <v>42</v>
      </c>
      <c r="F218" s="65">
        <v>17249.72998046875</v>
      </c>
      <c r="G218" s="66">
        <v>99811.748046875</v>
      </c>
    </row>
    <row r="219" spans="1:7" x14ac:dyDescent="0.25">
      <c r="A219" s="63" t="s">
        <v>325</v>
      </c>
      <c r="B219" s="63" t="s">
        <v>4</v>
      </c>
      <c r="C219" s="63" t="s">
        <v>206</v>
      </c>
      <c r="D219" s="63" t="s">
        <v>235</v>
      </c>
      <c r="E219" s="63" t="s">
        <v>124</v>
      </c>
      <c r="F219" s="65">
        <v>23870.080078125</v>
      </c>
      <c r="G219" s="66">
        <v>108357.6015625</v>
      </c>
    </row>
    <row r="220" spans="1:7" x14ac:dyDescent="0.25">
      <c r="A220" s="63" t="s">
        <v>324</v>
      </c>
      <c r="B220" s="63" t="s">
        <v>4</v>
      </c>
      <c r="C220" s="63" t="s">
        <v>206</v>
      </c>
      <c r="D220" s="63" t="s">
        <v>222</v>
      </c>
      <c r="E220" s="63" t="s">
        <v>54</v>
      </c>
      <c r="F220" s="65">
        <v>35707.5009765625</v>
      </c>
      <c r="G220" s="66">
        <v>165019.6640625</v>
      </c>
    </row>
    <row r="221" spans="1:7" x14ac:dyDescent="0.25">
      <c r="A221" s="63" t="s">
        <v>324</v>
      </c>
      <c r="B221" s="63" t="s">
        <v>4</v>
      </c>
      <c r="C221" s="63" t="s">
        <v>206</v>
      </c>
      <c r="D221" s="63" t="s">
        <v>222</v>
      </c>
      <c r="E221" s="63" t="s">
        <v>42</v>
      </c>
      <c r="F221" s="65">
        <v>507.07998657226563</v>
      </c>
      <c r="G221" s="66">
        <v>3689.64990234375</v>
      </c>
    </row>
    <row r="222" spans="1:7" x14ac:dyDescent="0.25">
      <c r="A222" s="63" t="s">
        <v>325</v>
      </c>
      <c r="B222" s="63" t="s">
        <v>4</v>
      </c>
      <c r="C222" s="63" t="s">
        <v>206</v>
      </c>
      <c r="D222" s="63" t="s">
        <v>222</v>
      </c>
      <c r="E222" s="63" t="s">
        <v>119</v>
      </c>
      <c r="F222" s="65">
        <v>281785.6796875</v>
      </c>
      <c r="G222" s="66">
        <v>578601.4140625</v>
      </c>
    </row>
    <row r="223" spans="1:7" x14ac:dyDescent="0.25">
      <c r="A223" s="63" t="s">
        <v>325</v>
      </c>
      <c r="B223" s="63" t="s">
        <v>4</v>
      </c>
      <c r="C223" s="63" t="s">
        <v>206</v>
      </c>
      <c r="D223" s="63" t="s">
        <v>222</v>
      </c>
      <c r="E223" s="63" t="s">
        <v>78</v>
      </c>
      <c r="F223" s="65">
        <v>110481.4921875</v>
      </c>
      <c r="G223" s="66">
        <v>626673.75</v>
      </c>
    </row>
    <row r="224" spans="1:7" x14ac:dyDescent="0.25">
      <c r="A224" s="63" t="s">
        <v>324</v>
      </c>
      <c r="B224" s="63" t="s">
        <v>4</v>
      </c>
      <c r="C224" s="63" t="s">
        <v>206</v>
      </c>
      <c r="D224" s="63" t="s">
        <v>223</v>
      </c>
      <c r="E224" s="63" t="s">
        <v>42</v>
      </c>
      <c r="F224" s="65">
        <v>130385.16162109375</v>
      </c>
      <c r="G224" s="66">
        <v>1149252.02734375</v>
      </c>
    </row>
    <row r="225" spans="1:7" x14ac:dyDescent="0.25">
      <c r="A225" s="63" t="s">
        <v>324</v>
      </c>
      <c r="B225" s="63" t="s">
        <v>4</v>
      </c>
      <c r="C225" s="63" t="s">
        <v>206</v>
      </c>
      <c r="D225" s="63" t="s">
        <v>241</v>
      </c>
      <c r="E225" s="63" t="s">
        <v>42</v>
      </c>
      <c r="F225" s="65">
        <v>1162.1799926757813</v>
      </c>
      <c r="G225" s="66">
        <v>7577.479736328125</v>
      </c>
    </row>
    <row r="226" spans="1:7" x14ac:dyDescent="0.25">
      <c r="A226" s="63" t="s">
        <v>325</v>
      </c>
      <c r="B226" s="63" t="s">
        <v>4</v>
      </c>
      <c r="C226" s="63" t="s">
        <v>206</v>
      </c>
      <c r="D226" s="63" t="s">
        <v>284</v>
      </c>
      <c r="E226" s="63" t="s">
        <v>42</v>
      </c>
      <c r="F226" s="65">
        <v>19011.240234375</v>
      </c>
      <c r="G226" s="66">
        <v>63129.30078125</v>
      </c>
    </row>
    <row r="227" spans="1:7" x14ac:dyDescent="0.25">
      <c r="A227" s="63" t="s">
        <v>325</v>
      </c>
      <c r="B227" s="63" t="s">
        <v>4</v>
      </c>
      <c r="C227" s="63" t="s">
        <v>206</v>
      </c>
      <c r="D227" s="63" t="s">
        <v>190</v>
      </c>
      <c r="E227" s="63" t="s">
        <v>96</v>
      </c>
      <c r="F227" s="65">
        <v>25.879999160766602</v>
      </c>
      <c r="G227" s="66">
        <v>238</v>
      </c>
    </row>
    <row r="228" spans="1:7" x14ac:dyDescent="0.25">
      <c r="A228" s="63" t="s">
        <v>324</v>
      </c>
      <c r="B228" s="63" t="s">
        <v>4</v>
      </c>
      <c r="C228" s="63" t="s">
        <v>206</v>
      </c>
      <c r="D228" s="63" t="s">
        <v>238</v>
      </c>
      <c r="E228" s="63" t="s">
        <v>42</v>
      </c>
      <c r="F228" s="65">
        <v>565.27001953125</v>
      </c>
      <c r="G228" s="66">
        <v>1501.3800048828125</v>
      </c>
    </row>
    <row r="229" spans="1:7" x14ac:dyDescent="0.25">
      <c r="A229" s="63" t="s">
        <v>325</v>
      </c>
      <c r="B229" s="63" t="s">
        <v>4</v>
      </c>
      <c r="C229" s="63" t="s">
        <v>206</v>
      </c>
      <c r="D229" s="63" t="s">
        <v>281</v>
      </c>
      <c r="E229" s="63" t="s">
        <v>42</v>
      </c>
      <c r="F229" s="65">
        <v>14320.0498046875</v>
      </c>
      <c r="G229" s="66">
        <v>58088</v>
      </c>
    </row>
    <row r="230" spans="1:7" x14ac:dyDescent="0.25">
      <c r="A230" s="63" t="s">
        <v>325</v>
      </c>
      <c r="B230" s="63" t="s">
        <v>4</v>
      </c>
      <c r="C230" s="63" t="s">
        <v>206</v>
      </c>
      <c r="D230" s="63" t="s">
        <v>282</v>
      </c>
      <c r="E230" s="63" t="s">
        <v>336</v>
      </c>
      <c r="F230" s="65">
        <v>8899.4599609375</v>
      </c>
      <c r="G230" s="66">
        <v>94936.078125</v>
      </c>
    </row>
    <row r="231" spans="1:7" x14ac:dyDescent="0.25">
      <c r="A231" s="63" t="s">
        <v>325</v>
      </c>
      <c r="B231" s="63" t="s">
        <v>4</v>
      </c>
      <c r="C231" s="63" t="s">
        <v>206</v>
      </c>
      <c r="D231" s="63" t="s">
        <v>227</v>
      </c>
      <c r="E231" s="63" t="s">
        <v>72</v>
      </c>
      <c r="F231" s="65">
        <v>6561.14013671875</v>
      </c>
      <c r="G231" s="66">
        <v>79753.8984375</v>
      </c>
    </row>
    <row r="232" spans="1:7" x14ac:dyDescent="0.25">
      <c r="A232" s="63" t="s">
        <v>324</v>
      </c>
      <c r="B232" s="63" t="s">
        <v>4</v>
      </c>
      <c r="C232" s="63" t="s">
        <v>206</v>
      </c>
      <c r="D232" s="63" t="s">
        <v>227</v>
      </c>
      <c r="E232" s="63" t="s">
        <v>120</v>
      </c>
      <c r="F232" s="65">
        <v>15079.4599609375</v>
      </c>
      <c r="G232" s="66">
        <v>16085.150390625</v>
      </c>
    </row>
    <row r="233" spans="1:7" x14ac:dyDescent="0.25">
      <c r="A233" s="63" t="s">
        <v>324</v>
      </c>
      <c r="B233" s="63" t="s">
        <v>4</v>
      </c>
      <c r="C233" s="63" t="s">
        <v>206</v>
      </c>
      <c r="D233" s="63" t="s">
        <v>227</v>
      </c>
      <c r="E233" s="63" t="s">
        <v>54</v>
      </c>
      <c r="F233" s="65">
        <v>216.53999328613281</v>
      </c>
      <c r="G233" s="66">
        <v>2981.2300109863281</v>
      </c>
    </row>
    <row r="234" spans="1:7" x14ac:dyDescent="0.25">
      <c r="A234" s="28" t="s">
        <v>324</v>
      </c>
      <c r="B234" s="29"/>
      <c r="C234" s="29"/>
      <c r="D234" s="29"/>
      <c r="E234" s="29"/>
      <c r="F234" s="29">
        <f>SUM(F200:F233)</f>
        <v>804106.06500434875</v>
      </c>
      <c r="G234" s="30">
        <f>SUM(G200:G233)</f>
        <v>3622531.4383850098</v>
      </c>
    </row>
    <row r="235" spans="1:7" x14ac:dyDescent="0.25">
      <c r="A235" s="63" t="s">
        <v>337</v>
      </c>
      <c r="B235" s="63" t="s">
        <v>4</v>
      </c>
      <c r="C235" s="63" t="s">
        <v>206</v>
      </c>
      <c r="D235" s="63" t="s">
        <v>212</v>
      </c>
      <c r="E235" s="63" t="s">
        <v>42</v>
      </c>
      <c r="F235" s="65">
        <v>240.36000061035156</v>
      </c>
      <c r="G235" s="66">
        <v>1005.5</v>
      </c>
    </row>
    <row r="236" spans="1:7" x14ac:dyDescent="0.25">
      <c r="A236" s="63" t="s">
        <v>337</v>
      </c>
      <c r="B236" s="63" t="s">
        <v>4</v>
      </c>
      <c r="C236" s="63" t="s">
        <v>206</v>
      </c>
      <c r="D236" s="63" t="s">
        <v>215</v>
      </c>
      <c r="E236" s="63" t="s">
        <v>83</v>
      </c>
      <c r="F236" s="65">
        <v>15999.990234375</v>
      </c>
      <c r="G236" s="66">
        <v>144000</v>
      </c>
    </row>
    <row r="237" spans="1:7" x14ac:dyDescent="0.25">
      <c r="A237" s="63" t="s">
        <v>337</v>
      </c>
      <c r="B237" s="63" t="s">
        <v>4</v>
      </c>
      <c r="C237" s="63" t="s">
        <v>206</v>
      </c>
      <c r="D237" s="63" t="s">
        <v>303</v>
      </c>
      <c r="E237" s="63" t="s">
        <v>42</v>
      </c>
      <c r="F237" s="65">
        <v>2409869.75</v>
      </c>
      <c r="G237" s="66">
        <v>1861500</v>
      </c>
    </row>
    <row r="238" spans="1:7" x14ac:dyDescent="0.25">
      <c r="A238" s="63" t="s">
        <v>337</v>
      </c>
      <c r="B238" s="63" t="s">
        <v>4</v>
      </c>
      <c r="C238" s="63" t="s">
        <v>206</v>
      </c>
      <c r="D238" s="63" t="s">
        <v>303</v>
      </c>
      <c r="E238" s="63" t="s">
        <v>82</v>
      </c>
      <c r="F238" s="65">
        <v>85726.171875</v>
      </c>
      <c r="G238" s="66">
        <v>50400</v>
      </c>
    </row>
    <row r="239" spans="1:7" x14ac:dyDescent="0.25">
      <c r="A239" s="63" t="s">
        <v>337</v>
      </c>
      <c r="B239" s="63" t="s">
        <v>4</v>
      </c>
      <c r="C239" s="63" t="s">
        <v>206</v>
      </c>
      <c r="D239" s="63" t="s">
        <v>342</v>
      </c>
      <c r="E239" s="63" t="s">
        <v>42</v>
      </c>
      <c r="F239" s="65">
        <v>189603.46875</v>
      </c>
      <c r="G239" s="66">
        <v>101099</v>
      </c>
    </row>
    <row r="240" spans="1:7" x14ac:dyDescent="0.25">
      <c r="A240" s="63" t="s">
        <v>337</v>
      </c>
      <c r="B240" s="63" t="s">
        <v>4</v>
      </c>
      <c r="C240" s="63" t="s">
        <v>206</v>
      </c>
      <c r="D240" s="63" t="s">
        <v>216</v>
      </c>
      <c r="E240" s="63" t="s">
        <v>57</v>
      </c>
      <c r="F240" s="65">
        <v>6600</v>
      </c>
      <c r="G240" s="66">
        <v>107819</v>
      </c>
    </row>
    <row r="241" spans="1:7" x14ac:dyDescent="0.25">
      <c r="A241" s="63" t="s">
        <v>337</v>
      </c>
      <c r="B241" s="63" t="s">
        <v>4</v>
      </c>
      <c r="C241" s="63" t="s">
        <v>206</v>
      </c>
      <c r="D241" s="63" t="s">
        <v>216</v>
      </c>
      <c r="E241" s="63" t="s">
        <v>42</v>
      </c>
      <c r="F241" s="65">
        <v>62648.799819946289</v>
      </c>
      <c r="G241" s="66">
        <v>216067.29656982422</v>
      </c>
    </row>
    <row r="242" spans="1:7" x14ac:dyDescent="0.25">
      <c r="A242" s="63" t="s">
        <v>337</v>
      </c>
      <c r="B242" s="63" t="s">
        <v>4</v>
      </c>
      <c r="C242" s="63" t="s">
        <v>206</v>
      </c>
      <c r="D242" s="63" t="s">
        <v>306</v>
      </c>
      <c r="E242" s="63" t="s">
        <v>42</v>
      </c>
      <c r="F242" s="65">
        <v>239.5</v>
      </c>
      <c r="G242" s="66">
        <v>1980.6600341796875</v>
      </c>
    </row>
    <row r="243" spans="1:7" x14ac:dyDescent="0.25">
      <c r="A243" s="63" t="s">
        <v>337</v>
      </c>
      <c r="B243" s="63" t="s">
        <v>4</v>
      </c>
      <c r="C243" s="63" t="s">
        <v>206</v>
      </c>
      <c r="D243" s="63" t="s">
        <v>239</v>
      </c>
      <c r="E243" s="63" t="s">
        <v>42</v>
      </c>
      <c r="F243" s="65">
        <v>2986.93994140625</v>
      </c>
      <c r="G243" s="66">
        <v>317.82000732421875</v>
      </c>
    </row>
    <row r="244" spans="1:7" x14ac:dyDescent="0.25">
      <c r="A244" s="63" t="s">
        <v>337</v>
      </c>
      <c r="B244" s="63" t="s">
        <v>4</v>
      </c>
      <c r="C244" s="63" t="s">
        <v>206</v>
      </c>
      <c r="D244" s="63" t="s">
        <v>219</v>
      </c>
      <c r="E244" s="63" t="s">
        <v>42</v>
      </c>
      <c r="F244" s="65">
        <v>1885.7899780273438</v>
      </c>
      <c r="G244" s="66">
        <v>12460.320068359375</v>
      </c>
    </row>
    <row r="245" spans="1:7" x14ac:dyDescent="0.25">
      <c r="A245" s="63" t="s">
        <v>337</v>
      </c>
      <c r="B245" s="63" t="s">
        <v>4</v>
      </c>
      <c r="C245" s="63" t="s">
        <v>206</v>
      </c>
      <c r="D245" s="63" t="s">
        <v>220</v>
      </c>
      <c r="E245" s="63" t="s">
        <v>42</v>
      </c>
      <c r="F245" s="65">
        <v>633.45000743865967</v>
      </c>
      <c r="G245" s="66">
        <v>7489.1398620605469</v>
      </c>
    </row>
    <row r="246" spans="1:7" x14ac:dyDescent="0.25">
      <c r="A246" s="63" t="s">
        <v>337</v>
      </c>
      <c r="B246" s="63" t="s">
        <v>4</v>
      </c>
      <c r="C246" s="63" t="s">
        <v>206</v>
      </c>
      <c r="D246" s="63" t="s">
        <v>221</v>
      </c>
      <c r="E246" s="63" t="s">
        <v>42</v>
      </c>
      <c r="F246" s="65">
        <v>1133.989990234375</v>
      </c>
      <c r="G246" s="66">
        <v>7272</v>
      </c>
    </row>
    <row r="247" spans="1:7" x14ac:dyDescent="0.25">
      <c r="A247" s="63" t="s">
        <v>337</v>
      </c>
      <c r="B247" s="63" t="s">
        <v>4</v>
      </c>
      <c r="C247" s="63" t="s">
        <v>206</v>
      </c>
      <c r="D247" s="63" t="s">
        <v>235</v>
      </c>
      <c r="E247" s="63" t="s">
        <v>42</v>
      </c>
      <c r="F247" s="65">
        <v>581.52001953125</v>
      </c>
      <c r="G247" s="66">
        <v>2923.89990234375</v>
      </c>
    </row>
    <row r="248" spans="1:7" x14ac:dyDescent="0.25">
      <c r="A248" s="63" t="s">
        <v>337</v>
      </c>
      <c r="B248" s="63" t="s">
        <v>4</v>
      </c>
      <c r="C248" s="63" t="s">
        <v>206</v>
      </c>
      <c r="D248" s="63" t="s">
        <v>222</v>
      </c>
      <c r="E248" s="63" t="s">
        <v>54</v>
      </c>
      <c r="F248" s="65">
        <v>17303.8095703125</v>
      </c>
      <c r="G248" s="66">
        <v>42538.279296875</v>
      </c>
    </row>
    <row r="249" spans="1:7" x14ac:dyDescent="0.25">
      <c r="A249" s="63" t="s">
        <v>337</v>
      </c>
      <c r="B249" s="63" t="s">
        <v>4</v>
      </c>
      <c r="C249" s="63" t="s">
        <v>206</v>
      </c>
      <c r="D249" s="63" t="s">
        <v>223</v>
      </c>
      <c r="E249" s="63" t="s">
        <v>42</v>
      </c>
      <c r="F249" s="65">
        <v>37965.649108886719</v>
      </c>
      <c r="G249" s="66">
        <v>232186.240234375</v>
      </c>
    </row>
    <row r="250" spans="1:7" x14ac:dyDescent="0.25">
      <c r="A250" s="63" t="s">
        <v>337</v>
      </c>
      <c r="B250" s="63" t="s">
        <v>4</v>
      </c>
      <c r="C250" s="63" t="s">
        <v>206</v>
      </c>
      <c r="D250" s="63" t="s">
        <v>224</v>
      </c>
      <c r="E250" s="63" t="s">
        <v>42</v>
      </c>
      <c r="F250" s="65">
        <v>155.1300048828125</v>
      </c>
      <c r="G250" s="66">
        <v>1450.0799560546875</v>
      </c>
    </row>
    <row r="251" spans="1:7" x14ac:dyDescent="0.25">
      <c r="A251" s="63" t="s">
        <v>337</v>
      </c>
      <c r="B251" s="63" t="s">
        <v>4</v>
      </c>
      <c r="C251" s="63" t="s">
        <v>206</v>
      </c>
      <c r="D251" s="63" t="s">
        <v>238</v>
      </c>
      <c r="E251" s="63" t="s">
        <v>42</v>
      </c>
      <c r="F251" s="65">
        <v>1363.9300537109375</v>
      </c>
      <c r="G251" s="66">
        <v>2857.5</v>
      </c>
    </row>
    <row r="252" spans="1:7" x14ac:dyDescent="0.25">
      <c r="A252" s="63" t="s">
        <v>337</v>
      </c>
      <c r="B252" s="63" t="s">
        <v>4</v>
      </c>
      <c r="C252" s="63" t="s">
        <v>206</v>
      </c>
      <c r="D252" s="63" t="s">
        <v>227</v>
      </c>
      <c r="E252" s="63" t="s">
        <v>54</v>
      </c>
      <c r="F252" s="65">
        <v>5977.7498779296875</v>
      </c>
      <c r="G252" s="66">
        <v>187146.6640625</v>
      </c>
    </row>
    <row r="253" spans="1:7" x14ac:dyDescent="0.25">
      <c r="A253" s="28" t="s">
        <v>338</v>
      </c>
      <c r="B253" s="29"/>
      <c r="C253" s="29"/>
      <c r="D253" s="29"/>
      <c r="E253" s="29"/>
      <c r="F253" s="29">
        <f>SUM(F235:F252)</f>
        <v>2840915.9992322922</v>
      </c>
      <c r="G253" s="30">
        <f>SUM(G235:G252)</f>
        <v>2980513.3999938965</v>
      </c>
    </row>
    <row r="254" spans="1:7" x14ac:dyDescent="0.25">
      <c r="A254" s="63" t="s">
        <v>344</v>
      </c>
      <c r="B254" s="63" t="s">
        <v>4</v>
      </c>
      <c r="C254" s="63" t="s">
        <v>206</v>
      </c>
      <c r="D254" s="63" t="s">
        <v>208</v>
      </c>
      <c r="E254" s="63" t="s">
        <v>78</v>
      </c>
      <c r="F254" s="65">
        <v>19999.990234375</v>
      </c>
      <c r="G254" s="66">
        <v>20000</v>
      </c>
    </row>
    <row r="255" spans="1:7" x14ac:dyDescent="0.25">
      <c r="A255" s="63" t="s">
        <v>344</v>
      </c>
      <c r="B255" s="63" t="s">
        <v>4</v>
      </c>
      <c r="C255" s="63" t="s">
        <v>206</v>
      </c>
      <c r="D255" s="63" t="s">
        <v>209</v>
      </c>
      <c r="E255" s="63" t="s">
        <v>42</v>
      </c>
      <c r="F255" s="65">
        <v>89.80999755859375</v>
      </c>
      <c r="G255" s="66">
        <v>343.42001342773438</v>
      </c>
    </row>
    <row r="256" spans="1:7" x14ac:dyDescent="0.25">
      <c r="A256" s="63" t="s">
        <v>344</v>
      </c>
      <c r="B256" s="63" t="s">
        <v>4</v>
      </c>
      <c r="C256" s="63" t="s">
        <v>206</v>
      </c>
      <c r="D256" s="63" t="s">
        <v>193</v>
      </c>
      <c r="E256" s="63" t="s">
        <v>42</v>
      </c>
      <c r="F256" s="65">
        <v>311.6199951171875</v>
      </c>
      <c r="G256" s="66">
        <v>4444.5</v>
      </c>
    </row>
    <row r="257" spans="1:7" x14ac:dyDescent="0.25">
      <c r="A257" s="63" t="s">
        <v>365</v>
      </c>
      <c r="B257" s="63" t="s">
        <v>4</v>
      </c>
      <c r="C257" s="63" t="s">
        <v>206</v>
      </c>
      <c r="D257" s="63" t="s">
        <v>212</v>
      </c>
      <c r="E257" s="63" t="s">
        <v>54</v>
      </c>
      <c r="F257" s="65">
        <v>23.989999771118164</v>
      </c>
      <c r="G257" s="66">
        <v>643.79998779296875</v>
      </c>
    </row>
    <row r="258" spans="1:7" x14ac:dyDescent="0.25">
      <c r="A258" s="63" t="s">
        <v>365</v>
      </c>
      <c r="B258" s="63" t="s">
        <v>4</v>
      </c>
      <c r="C258" s="63" t="s">
        <v>206</v>
      </c>
      <c r="D258" s="63" t="s">
        <v>213</v>
      </c>
      <c r="E258" s="63" t="s">
        <v>96</v>
      </c>
      <c r="F258" s="65">
        <v>33.391998291015625</v>
      </c>
      <c r="G258" s="66">
        <v>13580</v>
      </c>
    </row>
    <row r="259" spans="1:7" x14ac:dyDescent="0.25">
      <c r="A259" s="63" t="s">
        <v>344</v>
      </c>
      <c r="B259" s="63" t="s">
        <v>4</v>
      </c>
      <c r="C259" s="63" t="s">
        <v>206</v>
      </c>
      <c r="D259" s="63" t="s">
        <v>215</v>
      </c>
      <c r="E259" s="63" t="s">
        <v>83</v>
      </c>
      <c r="F259" s="65">
        <v>8758.6796875</v>
      </c>
      <c r="G259" s="66">
        <v>29559</v>
      </c>
    </row>
    <row r="260" spans="1:7" x14ac:dyDescent="0.25">
      <c r="A260" s="63" t="s">
        <v>344</v>
      </c>
      <c r="B260" s="63" t="s">
        <v>4</v>
      </c>
      <c r="C260" s="63" t="s">
        <v>206</v>
      </c>
      <c r="D260" s="63" t="s">
        <v>303</v>
      </c>
      <c r="E260" s="63" t="s">
        <v>42</v>
      </c>
      <c r="F260" s="65">
        <v>667797.65625</v>
      </c>
      <c r="G260" s="66">
        <v>1098717.228515625</v>
      </c>
    </row>
    <row r="261" spans="1:7" x14ac:dyDescent="0.25">
      <c r="A261" s="63" t="s">
        <v>365</v>
      </c>
      <c r="B261" s="63" t="s">
        <v>4</v>
      </c>
      <c r="C261" s="63" t="s">
        <v>206</v>
      </c>
      <c r="D261" s="63" t="s">
        <v>303</v>
      </c>
      <c r="E261" s="63" t="s">
        <v>82</v>
      </c>
      <c r="F261" s="65">
        <v>21436</v>
      </c>
      <c r="G261" s="66">
        <v>33161.48828125</v>
      </c>
    </row>
    <row r="262" spans="1:7" x14ac:dyDescent="0.25">
      <c r="A262" s="63" t="s">
        <v>344</v>
      </c>
      <c r="B262" s="63" t="s">
        <v>4</v>
      </c>
      <c r="C262" s="63" t="s">
        <v>206</v>
      </c>
      <c r="D262" s="63" t="s">
        <v>216</v>
      </c>
      <c r="E262" s="63" t="s">
        <v>57</v>
      </c>
      <c r="F262" s="65">
        <v>4682.02978515625</v>
      </c>
      <c r="G262" s="66">
        <v>7427</v>
      </c>
    </row>
    <row r="263" spans="1:7" x14ac:dyDescent="0.25">
      <c r="A263" s="63" t="s">
        <v>344</v>
      </c>
      <c r="B263" s="63" t="s">
        <v>4</v>
      </c>
      <c r="C263" s="63" t="s">
        <v>206</v>
      </c>
      <c r="D263" s="63" t="s">
        <v>216</v>
      </c>
      <c r="E263" s="63" t="s">
        <v>42</v>
      </c>
      <c r="F263" s="65">
        <v>167447.38049316406</v>
      </c>
      <c r="G263" s="66">
        <v>313564.71978759766</v>
      </c>
    </row>
    <row r="264" spans="1:7" x14ac:dyDescent="0.25">
      <c r="A264" s="63" t="s">
        <v>344</v>
      </c>
      <c r="B264" s="63" t="s">
        <v>4</v>
      </c>
      <c r="C264" s="63" t="s">
        <v>206</v>
      </c>
      <c r="D264" s="63" t="s">
        <v>159</v>
      </c>
      <c r="E264" s="63" t="s">
        <v>54</v>
      </c>
      <c r="F264" s="65">
        <v>2760.22998046875</v>
      </c>
      <c r="G264" s="66">
        <v>6773.93017578125</v>
      </c>
    </row>
    <row r="265" spans="1:7" x14ac:dyDescent="0.25">
      <c r="A265" s="63" t="s">
        <v>344</v>
      </c>
      <c r="B265" s="63" t="s">
        <v>4</v>
      </c>
      <c r="C265" s="63" t="s">
        <v>206</v>
      </c>
      <c r="D265" s="63" t="s">
        <v>220</v>
      </c>
      <c r="E265" s="63" t="s">
        <v>42</v>
      </c>
      <c r="F265" s="65">
        <v>3449.6399936676025</v>
      </c>
      <c r="G265" s="66">
        <v>38280.709808349609</v>
      </c>
    </row>
    <row r="266" spans="1:7" x14ac:dyDescent="0.25">
      <c r="A266" s="63" t="s">
        <v>344</v>
      </c>
      <c r="B266" s="63" t="s">
        <v>4</v>
      </c>
      <c r="C266" s="63" t="s">
        <v>206</v>
      </c>
      <c r="D266" s="63" t="s">
        <v>221</v>
      </c>
      <c r="E266" s="63" t="s">
        <v>42</v>
      </c>
      <c r="F266" s="65">
        <v>23782.719848632813</v>
      </c>
      <c r="G266" s="66">
        <v>165267.77270507813</v>
      </c>
    </row>
    <row r="267" spans="1:7" x14ac:dyDescent="0.25">
      <c r="A267" s="63" t="s">
        <v>365</v>
      </c>
      <c r="B267" s="63" t="s">
        <v>4</v>
      </c>
      <c r="C267" s="63" t="s">
        <v>206</v>
      </c>
      <c r="D267" s="63" t="s">
        <v>222</v>
      </c>
      <c r="E267" s="63" t="s">
        <v>54</v>
      </c>
      <c r="F267" s="65">
        <v>47133.149921417236</v>
      </c>
      <c r="G267" s="66">
        <v>146861.89687347412</v>
      </c>
    </row>
    <row r="268" spans="1:7" x14ac:dyDescent="0.25">
      <c r="A268" s="63" t="s">
        <v>344</v>
      </c>
      <c r="B268" s="63" t="s">
        <v>4</v>
      </c>
      <c r="C268" s="63" t="s">
        <v>206</v>
      </c>
      <c r="D268" s="63" t="s">
        <v>223</v>
      </c>
      <c r="E268" s="63" t="s">
        <v>42</v>
      </c>
      <c r="F268" s="65">
        <v>68891.700988769531</v>
      </c>
      <c r="G268" s="66">
        <v>294984.83203125</v>
      </c>
    </row>
    <row r="269" spans="1:7" x14ac:dyDescent="0.25">
      <c r="A269" s="63" t="s">
        <v>344</v>
      </c>
      <c r="B269" s="63" t="s">
        <v>4</v>
      </c>
      <c r="C269" s="63" t="s">
        <v>206</v>
      </c>
      <c r="D269" s="63" t="s">
        <v>224</v>
      </c>
      <c r="E269" s="63" t="s">
        <v>42</v>
      </c>
      <c r="F269" s="65">
        <v>425.24999237060547</v>
      </c>
      <c r="G269" s="66">
        <v>5967.5001220703125</v>
      </c>
    </row>
    <row r="270" spans="1:7" x14ac:dyDescent="0.25">
      <c r="A270" s="63" t="s">
        <v>344</v>
      </c>
      <c r="B270" s="63" t="s">
        <v>4</v>
      </c>
      <c r="C270" s="63" t="s">
        <v>206</v>
      </c>
      <c r="D270" s="63" t="s">
        <v>238</v>
      </c>
      <c r="E270" s="63" t="s">
        <v>42</v>
      </c>
      <c r="F270" s="65">
        <v>2038.0899658203125</v>
      </c>
      <c r="G270" s="66">
        <v>5886.68994140625</v>
      </c>
    </row>
    <row r="271" spans="1:7" x14ac:dyDescent="0.25">
      <c r="A271" s="63" t="s">
        <v>365</v>
      </c>
      <c r="B271" s="63" t="s">
        <v>4</v>
      </c>
      <c r="C271" s="63" t="s">
        <v>206</v>
      </c>
      <c r="D271" s="63" t="s">
        <v>323</v>
      </c>
      <c r="E271" s="63" t="s">
        <v>54</v>
      </c>
      <c r="F271" s="65">
        <v>1906.010009765625</v>
      </c>
      <c r="G271" s="66">
        <v>2139.300048828125</v>
      </c>
    </row>
    <row r="272" spans="1:7" x14ac:dyDescent="0.25">
      <c r="A272" s="63" t="s">
        <v>365</v>
      </c>
      <c r="B272" s="63" t="s">
        <v>4</v>
      </c>
      <c r="C272" s="63" t="s">
        <v>206</v>
      </c>
      <c r="D272" s="63" t="s">
        <v>227</v>
      </c>
      <c r="E272" s="63" t="s">
        <v>72</v>
      </c>
      <c r="F272" s="65">
        <v>39113.451904296875</v>
      </c>
      <c r="G272" s="66">
        <v>368667.4375</v>
      </c>
    </row>
    <row r="273" spans="1:7" x14ac:dyDescent="0.25">
      <c r="A273" s="63" t="s">
        <v>365</v>
      </c>
      <c r="B273" s="63" t="s">
        <v>4</v>
      </c>
      <c r="C273" s="63" t="s">
        <v>206</v>
      </c>
      <c r="D273" s="63" t="s">
        <v>227</v>
      </c>
      <c r="E273" s="63" t="s">
        <v>228</v>
      </c>
      <c r="F273" s="65">
        <v>647.5</v>
      </c>
      <c r="G273" s="66">
        <v>9403.2099609375</v>
      </c>
    </row>
    <row r="274" spans="1:7" x14ac:dyDescent="0.25">
      <c r="A274" s="28" t="s">
        <v>345</v>
      </c>
      <c r="B274" s="29"/>
      <c r="C274" s="29"/>
      <c r="D274" s="29"/>
      <c r="E274" s="29"/>
      <c r="F274" s="29">
        <f>SUM(F254:F273)</f>
        <v>1080728.2910461426</v>
      </c>
      <c r="G274" s="30">
        <f>SUM(G254:G273)</f>
        <v>2565674.4357528687</v>
      </c>
    </row>
    <row r="275" spans="1:7" x14ac:dyDescent="0.25">
      <c r="A275" s="63" t="s">
        <v>349</v>
      </c>
      <c r="B275" s="63" t="s">
        <v>4</v>
      </c>
      <c r="C275" s="63" t="s">
        <v>206</v>
      </c>
      <c r="D275" s="63" t="s">
        <v>208</v>
      </c>
      <c r="E275" s="63" t="s">
        <v>54</v>
      </c>
      <c r="F275" s="65">
        <v>71849.73046875</v>
      </c>
      <c r="G275" s="66">
        <v>325356</v>
      </c>
    </row>
    <row r="276" spans="1:7" x14ac:dyDescent="0.25">
      <c r="A276" s="63" t="s">
        <v>349</v>
      </c>
      <c r="B276" s="63" t="s">
        <v>4</v>
      </c>
      <c r="C276" s="63" t="s">
        <v>206</v>
      </c>
      <c r="D276" s="63" t="s">
        <v>209</v>
      </c>
      <c r="E276" s="63" t="s">
        <v>42</v>
      </c>
      <c r="F276" s="65">
        <v>449.05999755859375</v>
      </c>
      <c r="G276" s="66">
        <v>1717.0999755859375</v>
      </c>
    </row>
    <row r="277" spans="1:7" x14ac:dyDescent="0.25">
      <c r="A277" s="63" t="s">
        <v>349</v>
      </c>
      <c r="B277" s="63" t="s">
        <v>4</v>
      </c>
      <c r="C277" s="63" t="s">
        <v>206</v>
      </c>
      <c r="D277" s="63" t="s">
        <v>212</v>
      </c>
      <c r="E277" s="63" t="s">
        <v>42</v>
      </c>
      <c r="F277" s="65">
        <v>225.16999816894531</v>
      </c>
      <c r="G277" s="66">
        <v>1078.25</v>
      </c>
    </row>
    <row r="278" spans="1:7" x14ac:dyDescent="0.25">
      <c r="A278" s="63" t="s">
        <v>349</v>
      </c>
      <c r="B278" s="63" t="s">
        <v>4</v>
      </c>
      <c r="C278" s="63" t="s">
        <v>206</v>
      </c>
      <c r="D278" s="63" t="s">
        <v>213</v>
      </c>
      <c r="E278" s="63" t="s">
        <v>96</v>
      </c>
      <c r="F278" s="65">
        <v>340.29000854492188</v>
      </c>
      <c r="G278" s="66">
        <v>20512</v>
      </c>
    </row>
    <row r="279" spans="1:7" x14ac:dyDescent="0.25">
      <c r="A279" s="63" t="s">
        <v>349</v>
      </c>
      <c r="B279" s="63" t="s">
        <v>4</v>
      </c>
      <c r="C279" s="63" t="s">
        <v>206</v>
      </c>
      <c r="D279" s="63" t="s">
        <v>357</v>
      </c>
      <c r="E279" s="63" t="s">
        <v>72</v>
      </c>
      <c r="F279" s="65">
        <v>20.959999084472656</v>
      </c>
      <c r="G279" s="66">
        <v>5000</v>
      </c>
    </row>
    <row r="280" spans="1:7" x14ac:dyDescent="0.25">
      <c r="A280" s="63" t="s">
        <v>349</v>
      </c>
      <c r="B280" s="63" t="s">
        <v>4</v>
      </c>
      <c r="C280" s="63" t="s">
        <v>206</v>
      </c>
      <c r="D280" s="63" t="s">
        <v>215</v>
      </c>
      <c r="E280" s="63" t="s">
        <v>83</v>
      </c>
      <c r="F280" s="65">
        <v>15966.6103515625</v>
      </c>
      <c r="G280" s="66">
        <v>141770</v>
      </c>
    </row>
    <row r="281" spans="1:7" x14ac:dyDescent="0.25">
      <c r="A281" s="63" t="s">
        <v>349</v>
      </c>
      <c r="B281" s="63" t="s">
        <v>4</v>
      </c>
      <c r="C281" s="63" t="s">
        <v>206</v>
      </c>
      <c r="D281" s="63" t="s">
        <v>303</v>
      </c>
      <c r="E281" s="63" t="s">
        <v>42</v>
      </c>
      <c r="F281" s="65">
        <v>1530233.375</v>
      </c>
      <c r="G281" s="66">
        <v>2369999</v>
      </c>
    </row>
    <row r="282" spans="1:7" x14ac:dyDescent="0.25">
      <c r="A282" s="63" t="s">
        <v>349</v>
      </c>
      <c r="B282" s="63" t="s">
        <v>4</v>
      </c>
      <c r="C282" s="63" t="s">
        <v>206</v>
      </c>
      <c r="D282" s="63" t="s">
        <v>216</v>
      </c>
      <c r="E282" s="63" t="s">
        <v>57</v>
      </c>
      <c r="F282" s="65">
        <v>18788.819427490234</v>
      </c>
      <c r="G282" s="66">
        <v>29436.490234375</v>
      </c>
    </row>
    <row r="283" spans="1:7" x14ac:dyDescent="0.25">
      <c r="A283" s="63" t="s">
        <v>349</v>
      </c>
      <c r="B283" s="63" t="s">
        <v>4</v>
      </c>
      <c r="C283" s="63" t="s">
        <v>206</v>
      </c>
      <c r="D283" s="63" t="s">
        <v>216</v>
      </c>
      <c r="E283" s="63" t="s">
        <v>42</v>
      </c>
      <c r="F283" s="65">
        <v>121858.11117553711</v>
      </c>
      <c r="G283" s="66">
        <v>299450.16754150391</v>
      </c>
    </row>
    <row r="284" spans="1:7" x14ac:dyDescent="0.25">
      <c r="A284" s="63" t="s">
        <v>349</v>
      </c>
      <c r="B284" s="63" t="s">
        <v>4</v>
      </c>
      <c r="C284" s="63" t="s">
        <v>206</v>
      </c>
      <c r="D284" s="63" t="s">
        <v>218</v>
      </c>
      <c r="E284" s="63" t="s">
        <v>54</v>
      </c>
      <c r="F284" s="65">
        <v>1341.199951171875</v>
      </c>
      <c r="G284" s="66">
        <v>6055.919921875</v>
      </c>
    </row>
    <row r="285" spans="1:7" x14ac:dyDescent="0.25">
      <c r="A285" s="63" t="s">
        <v>349</v>
      </c>
      <c r="B285" s="63" t="s">
        <v>4</v>
      </c>
      <c r="C285" s="63" t="s">
        <v>206</v>
      </c>
      <c r="D285" s="63" t="s">
        <v>239</v>
      </c>
      <c r="E285" s="63" t="s">
        <v>95</v>
      </c>
      <c r="F285" s="65">
        <v>26999.990234375</v>
      </c>
      <c r="G285" s="66">
        <v>23214.439453125</v>
      </c>
    </row>
    <row r="286" spans="1:7" x14ac:dyDescent="0.25">
      <c r="A286" s="63" t="s">
        <v>349</v>
      </c>
      <c r="B286" s="63" t="s">
        <v>4</v>
      </c>
      <c r="C286" s="63" t="s">
        <v>206</v>
      </c>
      <c r="D286" s="63" t="s">
        <v>239</v>
      </c>
      <c r="E286" s="63" t="s">
        <v>42</v>
      </c>
      <c r="F286" s="65">
        <v>1303.3900146484375</v>
      </c>
      <c r="G286" s="66">
        <v>101.11000061035156</v>
      </c>
    </row>
    <row r="287" spans="1:7" x14ac:dyDescent="0.25">
      <c r="A287" s="63" t="s">
        <v>349</v>
      </c>
      <c r="B287" s="63" t="s">
        <v>4</v>
      </c>
      <c r="C287" s="63" t="s">
        <v>206</v>
      </c>
      <c r="D287" s="63" t="s">
        <v>219</v>
      </c>
      <c r="E287" s="63" t="s">
        <v>42</v>
      </c>
      <c r="F287" s="65">
        <v>83.349998474121094</v>
      </c>
      <c r="G287" s="66">
        <v>1215.68994140625</v>
      </c>
    </row>
    <row r="288" spans="1:7" x14ac:dyDescent="0.25">
      <c r="A288" s="63" t="s">
        <v>349</v>
      </c>
      <c r="B288" s="63" t="s">
        <v>4</v>
      </c>
      <c r="C288" s="63" t="s">
        <v>206</v>
      </c>
      <c r="D288" s="63" t="s">
        <v>220</v>
      </c>
      <c r="E288" s="63" t="s">
        <v>42</v>
      </c>
      <c r="F288" s="65">
        <v>4529.2700891494751</v>
      </c>
      <c r="G288" s="66">
        <v>27468.609466552734</v>
      </c>
    </row>
    <row r="289" spans="1:7" x14ac:dyDescent="0.25">
      <c r="A289" s="63" t="s">
        <v>349</v>
      </c>
      <c r="B289" s="63" t="s">
        <v>4</v>
      </c>
      <c r="C289" s="63" t="s">
        <v>206</v>
      </c>
      <c r="D289" s="63" t="s">
        <v>221</v>
      </c>
      <c r="E289" s="63" t="s">
        <v>42</v>
      </c>
      <c r="F289" s="65">
        <v>37183.549987792969</v>
      </c>
      <c r="G289" s="66">
        <v>258350.4423828125</v>
      </c>
    </row>
    <row r="290" spans="1:7" x14ac:dyDescent="0.25">
      <c r="A290" s="63" t="s">
        <v>349</v>
      </c>
      <c r="B290" s="63" t="s">
        <v>4</v>
      </c>
      <c r="C290" s="63" t="s">
        <v>206</v>
      </c>
      <c r="D290" s="63" t="s">
        <v>235</v>
      </c>
      <c r="E290" s="63" t="s">
        <v>54</v>
      </c>
      <c r="F290" s="65">
        <v>7805.7099609375</v>
      </c>
      <c r="G290" s="66">
        <v>33989.40966796875</v>
      </c>
    </row>
    <row r="291" spans="1:7" x14ac:dyDescent="0.25">
      <c r="A291" s="63" t="s">
        <v>349</v>
      </c>
      <c r="B291" s="63" t="s">
        <v>4</v>
      </c>
      <c r="C291" s="63" t="s">
        <v>206</v>
      </c>
      <c r="D291" s="63" t="s">
        <v>235</v>
      </c>
      <c r="E291" s="63" t="s">
        <v>42</v>
      </c>
      <c r="F291" s="65">
        <v>18970.380126953125</v>
      </c>
      <c r="G291" s="66">
        <v>100255.7216796875</v>
      </c>
    </row>
    <row r="292" spans="1:7" x14ac:dyDescent="0.25">
      <c r="A292" s="63" t="s">
        <v>349</v>
      </c>
      <c r="B292" s="63" t="s">
        <v>4</v>
      </c>
      <c r="C292" s="63" t="s">
        <v>206</v>
      </c>
      <c r="D292" s="63" t="s">
        <v>235</v>
      </c>
      <c r="E292" s="63" t="s">
        <v>121</v>
      </c>
      <c r="F292" s="65">
        <v>24927.869140625</v>
      </c>
      <c r="G292" s="66">
        <v>128529.296875</v>
      </c>
    </row>
    <row r="293" spans="1:7" x14ac:dyDescent="0.25">
      <c r="A293" s="63" t="s">
        <v>349</v>
      </c>
      <c r="B293" s="63" t="s">
        <v>4</v>
      </c>
      <c r="C293" s="63" t="s">
        <v>206</v>
      </c>
      <c r="D293" s="63" t="s">
        <v>222</v>
      </c>
      <c r="E293" s="63" t="s">
        <v>73</v>
      </c>
      <c r="F293" s="65">
        <v>152655.734375</v>
      </c>
      <c r="G293" s="66">
        <v>562014</v>
      </c>
    </row>
    <row r="294" spans="1:7" x14ac:dyDescent="0.25">
      <c r="A294" s="63" t="s">
        <v>349</v>
      </c>
      <c r="B294" s="63" t="s">
        <v>4</v>
      </c>
      <c r="C294" s="63" t="s">
        <v>206</v>
      </c>
      <c r="D294" s="63" t="s">
        <v>222</v>
      </c>
      <c r="E294" s="63" t="s">
        <v>119</v>
      </c>
      <c r="F294" s="65">
        <v>24947.830078125</v>
      </c>
      <c r="G294" s="66">
        <v>74250</v>
      </c>
    </row>
    <row r="295" spans="1:7" x14ac:dyDescent="0.25">
      <c r="A295" s="63" t="s">
        <v>349</v>
      </c>
      <c r="B295" s="63" t="s">
        <v>4</v>
      </c>
      <c r="C295" s="63" t="s">
        <v>206</v>
      </c>
      <c r="D295" s="63" t="s">
        <v>222</v>
      </c>
      <c r="E295" s="63" t="s">
        <v>124</v>
      </c>
      <c r="F295" s="65">
        <v>49895.66015625</v>
      </c>
      <c r="G295" s="66">
        <v>136020</v>
      </c>
    </row>
    <row r="296" spans="1:7" x14ac:dyDescent="0.25">
      <c r="A296" s="63" t="s">
        <v>349</v>
      </c>
      <c r="B296" s="63" t="s">
        <v>4</v>
      </c>
      <c r="C296" s="63" t="s">
        <v>206</v>
      </c>
      <c r="D296" s="63" t="s">
        <v>223</v>
      </c>
      <c r="E296" s="63" t="s">
        <v>42</v>
      </c>
      <c r="F296" s="65">
        <v>14785.919677734375</v>
      </c>
      <c r="G296" s="66">
        <v>129620.76171875</v>
      </c>
    </row>
    <row r="297" spans="1:7" x14ac:dyDescent="0.25">
      <c r="A297" s="63" t="s">
        <v>349</v>
      </c>
      <c r="B297" s="63" t="s">
        <v>4</v>
      </c>
      <c r="C297" s="63" t="s">
        <v>206</v>
      </c>
      <c r="D297" s="63" t="s">
        <v>224</v>
      </c>
      <c r="E297" s="63" t="s">
        <v>42</v>
      </c>
      <c r="F297" s="65">
        <v>136.08000183105469</v>
      </c>
      <c r="G297" s="66">
        <v>1984.800048828125</v>
      </c>
    </row>
    <row r="298" spans="1:7" x14ac:dyDescent="0.25">
      <c r="A298" s="63" t="s">
        <v>349</v>
      </c>
      <c r="B298" s="63" t="s">
        <v>4</v>
      </c>
      <c r="C298" s="63" t="s">
        <v>206</v>
      </c>
      <c r="D298" s="63" t="s">
        <v>236</v>
      </c>
      <c r="E298" s="63" t="s">
        <v>42</v>
      </c>
      <c r="F298" s="65">
        <v>142.55000305175781</v>
      </c>
      <c r="G298" s="66">
        <v>1059.6400146484375</v>
      </c>
    </row>
    <row r="299" spans="1:7" x14ac:dyDescent="0.25">
      <c r="A299" s="63" t="s">
        <v>349</v>
      </c>
      <c r="B299" s="63" t="s">
        <v>4</v>
      </c>
      <c r="C299" s="63" t="s">
        <v>206</v>
      </c>
      <c r="D299" s="63" t="s">
        <v>241</v>
      </c>
      <c r="E299" s="63" t="s">
        <v>42</v>
      </c>
      <c r="F299" s="65">
        <v>1086.1600341796875</v>
      </c>
      <c r="G299" s="66">
        <v>6272.72021484375</v>
      </c>
    </row>
    <row r="300" spans="1:7" x14ac:dyDescent="0.25">
      <c r="A300" s="63" t="s">
        <v>349</v>
      </c>
      <c r="B300" s="63" t="s">
        <v>4</v>
      </c>
      <c r="C300" s="63" t="s">
        <v>206</v>
      </c>
      <c r="D300" s="63" t="s">
        <v>238</v>
      </c>
      <c r="E300" s="63" t="s">
        <v>42</v>
      </c>
      <c r="F300" s="65">
        <v>11044.480041503906</v>
      </c>
      <c r="G300" s="66">
        <v>42600.789428710938</v>
      </c>
    </row>
    <row r="301" spans="1:7" x14ac:dyDescent="0.25">
      <c r="A301" s="63" t="s">
        <v>349</v>
      </c>
      <c r="B301" s="63" t="s">
        <v>4</v>
      </c>
      <c r="C301" s="63" t="s">
        <v>206</v>
      </c>
      <c r="D301" s="63" t="s">
        <v>323</v>
      </c>
      <c r="E301" s="63" t="s">
        <v>54</v>
      </c>
      <c r="F301" s="65">
        <v>1906.010009765625</v>
      </c>
      <c r="G301" s="66">
        <v>2139.300048828125</v>
      </c>
    </row>
    <row r="302" spans="1:7" x14ac:dyDescent="0.25">
      <c r="A302" s="63" t="s">
        <v>349</v>
      </c>
      <c r="B302" s="63" t="s">
        <v>4</v>
      </c>
      <c r="C302" s="63" t="s">
        <v>206</v>
      </c>
      <c r="D302" s="63" t="s">
        <v>227</v>
      </c>
      <c r="E302" s="63" t="s">
        <v>72</v>
      </c>
      <c r="F302" s="65">
        <v>35042.171875</v>
      </c>
      <c r="G302" s="66">
        <v>241872.6875</v>
      </c>
    </row>
    <row r="303" spans="1:7" x14ac:dyDescent="0.25">
      <c r="A303" s="63" t="s">
        <v>349</v>
      </c>
      <c r="B303" s="63" t="s">
        <v>4</v>
      </c>
      <c r="C303" s="63" t="s">
        <v>206</v>
      </c>
      <c r="D303" s="63" t="s">
        <v>227</v>
      </c>
      <c r="E303" s="63" t="s">
        <v>54</v>
      </c>
      <c r="F303" s="65">
        <v>4553.89990234375</v>
      </c>
      <c r="G303" s="66">
        <v>151926</v>
      </c>
    </row>
    <row r="304" spans="1:7" x14ac:dyDescent="0.25">
      <c r="A304" s="28" t="s">
        <v>351</v>
      </c>
      <c r="B304" s="29"/>
      <c r="C304" s="29"/>
      <c r="D304" s="29"/>
      <c r="E304" s="29"/>
      <c r="F304" s="29">
        <f>SUM(F275:F303)</f>
        <v>2179073.3320856094</v>
      </c>
      <c r="G304" s="30">
        <f>SUM(G275:G303)</f>
        <v>5123260.3461151123</v>
      </c>
    </row>
    <row r="305" spans="1:7" x14ac:dyDescent="0.25">
      <c r="A305" s="63" t="s">
        <v>360</v>
      </c>
      <c r="B305" s="63" t="s">
        <v>4</v>
      </c>
      <c r="C305" s="63" t="s">
        <v>233</v>
      </c>
      <c r="D305" s="63" t="s">
        <v>371</v>
      </c>
      <c r="E305" s="63" t="s">
        <v>56</v>
      </c>
      <c r="F305" s="65">
        <v>10800</v>
      </c>
      <c r="G305" s="66">
        <v>22284</v>
      </c>
    </row>
    <row r="306" spans="1:7" x14ac:dyDescent="0.25">
      <c r="A306" s="63" t="s">
        <v>360</v>
      </c>
      <c r="B306" s="63" t="s">
        <v>4</v>
      </c>
      <c r="C306" s="63" t="s">
        <v>206</v>
      </c>
      <c r="D306" s="63" t="s">
        <v>208</v>
      </c>
      <c r="E306" s="63" t="s">
        <v>54</v>
      </c>
      <c r="F306" s="65">
        <v>72000</v>
      </c>
      <c r="G306" s="66">
        <v>310574.3984375</v>
      </c>
    </row>
    <row r="307" spans="1:7" x14ac:dyDescent="0.25">
      <c r="A307" s="63" t="s">
        <v>360</v>
      </c>
      <c r="B307" s="63" t="s">
        <v>4</v>
      </c>
      <c r="C307" s="63" t="s">
        <v>206</v>
      </c>
      <c r="D307" s="63" t="s">
        <v>211</v>
      </c>
      <c r="E307" s="63" t="s">
        <v>54</v>
      </c>
      <c r="F307" s="65">
        <v>3692.2599792480469</v>
      </c>
      <c r="G307" s="66">
        <v>8923.7798461914063</v>
      </c>
    </row>
    <row r="308" spans="1:7" x14ac:dyDescent="0.25">
      <c r="A308" s="63" t="s">
        <v>360</v>
      </c>
      <c r="B308" s="63" t="s">
        <v>4</v>
      </c>
      <c r="C308" s="63" t="s">
        <v>206</v>
      </c>
      <c r="D308" s="63" t="s">
        <v>213</v>
      </c>
      <c r="E308" s="63" t="s">
        <v>73</v>
      </c>
      <c r="F308" s="65">
        <v>715.31997680664063</v>
      </c>
      <c r="G308" s="66">
        <v>123649.2421875</v>
      </c>
    </row>
    <row r="309" spans="1:7" x14ac:dyDescent="0.25">
      <c r="A309" s="63" t="s">
        <v>360</v>
      </c>
      <c r="B309" s="63" t="s">
        <v>4</v>
      </c>
      <c r="C309" s="63" t="s">
        <v>206</v>
      </c>
      <c r="D309" s="63" t="s">
        <v>216</v>
      </c>
      <c r="E309" s="63" t="s">
        <v>83</v>
      </c>
      <c r="F309" s="65">
        <v>19595.51953125</v>
      </c>
      <c r="G309" s="66">
        <v>44587.6484375</v>
      </c>
    </row>
    <row r="310" spans="1:7" x14ac:dyDescent="0.25">
      <c r="A310" s="63" t="s">
        <v>360</v>
      </c>
      <c r="B310" s="63" t="s">
        <v>4</v>
      </c>
      <c r="C310" s="63" t="s">
        <v>206</v>
      </c>
      <c r="D310" s="63" t="s">
        <v>216</v>
      </c>
      <c r="E310" s="63" t="s">
        <v>57</v>
      </c>
      <c r="F310" s="65">
        <v>14147.470703125</v>
      </c>
      <c r="G310" s="66">
        <v>21220</v>
      </c>
    </row>
    <row r="311" spans="1:7" x14ac:dyDescent="0.25">
      <c r="A311" s="63" t="s">
        <v>360</v>
      </c>
      <c r="B311" s="63" t="s">
        <v>4</v>
      </c>
      <c r="C311" s="63" t="s">
        <v>206</v>
      </c>
      <c r="D311" s="63" t="s">
        <v>216</v>
      </c>
      <c r="E311" s="63" t="s">
        <v>42</v>
      </c>
      <c r="F311" s="65">
        <v>105893.7699546814</v>
      </c>
      <c r="G311" s="66">
        <v>227845.51940917969</v>
      </c>
    </row>
    <row r="312" spans="1:7" x14ac:dyDescent="0.25">
      <c r="A312" s="63" t="s">
        <v>360</v>
      </c>
      <c r="B312" s="63" t="s">
        <v>4</v>
      </c>
      <c r="C312" s="63" t="s">
        <v>206</v>
      </c>
      <c r="D312" s="63" t="s">
        <v>216</v>
      </c>
      <c r="E312" s="63" t="s">
        <v>44</v>
      </c>
      <c r="F312" s="65">
        <v>13450.400390625</v>
      </c>
      <c r="G312" s="66">
        <v>24623.599609375</v>
      </c>
    </row>
    <row r="313" spans="1:7" x14ac:dyDescent="0.25">
      <c r="A313" s="63" t="s">
        <v>360</v>
      </c>
      <c r="B313" s="63" t="s">
        <v>4</v>
      </c>
      <c r="C313" s="63" t="s">
        <v>206</v>
      </c>
      <c r="D313" s="63" t="s">
        <v>347</v>
      </c>
      <c r="E313" s="63" t="s">
        <v>42</v>
      </c>
      <c r="F313" s="65">
        <v>23587.029296875</v>
      </c>
      <c r="G313" s="66">
        <v>35880</v>
      </c>
    </row>
    <row r="314" spans="1:7" x14ac:dyDescent="0.25">
      <c r="A314" s="63" t="s">
        <v>360</v>
      </c>
      <c r="B314" s="63" t="s">
        <v>4</v>
      </c>
      <c r="C314" s="63" t="s">
        <v>206</v>
      </c>
      <c r="D314" s="63" t="s">
        <v>219</v>
      </c>
      <c r="E314" s="63" t="s">
        <v>42</v>
      </c>
      <c r="F314" s="65">
        <v>40.729999542236328</v>
      </c>
      <c r="G314" s="66">
        <v>474.48001098632813</v>
      </c>
    </row>
    <row r="315" spans="1:7" x14ac:dyDescent="0.25">
      <c r="A315" s="63" t="s">
        <v>360</v>
      </c>
      <c r="B315" s="63" t="s">
        <v>4</v>
      </c>
      <c r="C315" s="63" t="s">
        <v>206</v>
      </c>
      <c r="D315" s="63" t="s">
        <v>220</v>
      </c>
      <c r="E315" s="63" t="s">
        <v>42</v>
      </c>
      <c r="F315" s="65">
        <v>2944.0699615478516</v>
      </c>
      <c r="G315" s="66">
        <v>67385.400405883789</v>
      </c>
    </row>
    <row r="316" spans="1:7" x14ac:dyDescent="0.25">
      <c r="A316" s="63" t="s">
        <v>360</v>
      </c>
      <c r="B316" s="63" t="s">
        <v>4</v>
      </c>
      <c r="C316" s="63" t="s">
        <v>206</v>
      </c>
      <c r="D316" s="63" t="s">
        <v>221</v>
      </c>
      <c r="E316" s="63" t="s">
        <v>42</v>
      </c>
      <c r="F316" s="65">
        <v>8860.8400268554688</v>
      </c>
      <c r="G316" s="66">
        <v>63358.3408203125</v>
      </c>
    </row>
    <row r="317" spans="1:7" x14ac:dyDescent="0.25">
      <c r="A317" s="63" t="s">
        <v>360</v>
      </c>
      <c r="B317" s="63" t="s">
        <v>4</v>
      </c>
      <c r="C317" s="63" t="s">
        <v>206</v>
      </c>
      <c r="D317" s="63" t="s">
        <v>235</v>
      </c>
      <c r="E317" s="63" t="s">
        <v>72</v>
      </c>
      <c r="F317" s="65">
        <v>47129.509765625</v>
      </c>
      <c r="G317" s="66">
        <v>247430.140625</v>
      </c>
    </row>
    <row r="318" spans="1:7" x14ac:dyDescent="0.25">
      <c r="A318" s="63" t="s">
        <v>360</v>
      </c>
      <c r="B318" s="63" t="s">
        <v>4</v>
      </c>
      <c r="C318" s="63" t="s">
        <v>206</v>
      </c>
      <c r="D318" s="63" t="s">
        <v>235</v>
      </c>
      <c r="E318" s="63" t="s">
        <v>42</v>
      </c>
      <c r="F318" s="65">
        <v>22108.08984375</v>
      </c>
      <c r="G318" s="66">
        <v>113156.40625</v>
      </c>
    </row>
    <row r="319" spans="1:7" x14ac:dyDescent="0.25">
      <c r="A319" s="63" t="s">
        <v>360</v>
      </c>
      <c r="B319" s="63" t="s">
        <v>4</v>
      </c>
      <c r="C319" s="63" t="s">
        <v>206</v>
      </c>
      <c r="D319" s="63" t="s">
        <v>222</v>
      </c>
      <c r="E319" s="63" t="s">
        <v>72</v>
      </c>
      <c r="F319" s="65">
        <v>46060</v>
      </c>
      <c r="G319" s="66">
        <v>106264</v>
      </c>
    </row>
    <row r="320" spans="1:7" x14ac:dyDescent="0.25">
      <c r="A320" s="63" t="s">
        <v>360</v>
      </c>
      <c r="B320" s="63" t="s">
        <v>4</v>
      </c>
      <c r="C320" s="63" t="s">
        <v>206</v>
      </c>
      <c r="D320" s="63" t="s">
        <v>222</v>
      </c>
      <c r="E320" s="63" t="s">
        <v>95</v>
      </c>
      <c r="F320" s="65">
        <v>44014.94921875</v>
      </c>
      <c r="G320" s="66">
        <v>69901</v>
      </c>
    </row>
    <row r="321" spans="1:7" x14ac:dyDescent="0.25">
      <c r="A321" s="63" t="s">
        <v>360</v>
      </c>
      <c r="B321" s="63" t="s">
        <v>4</v>
      </c>
      <c r="C321" s="63" t="s">
        <v>206</v>
      </c>
      <c r="D321" s="63" t="s">
        <v>222</v>
      </c>
      <c r="E321" s="63" t="s">
        <v>83</v>
      </c>
      <c r="F321" s="65">
        <v>49950</v>
      </c>
      <c r="G321" s="66">
        <v>132244.671875</v>
      </c>
    </row>
    <row r="322" spans="1:7" x14ac:dyDescent="0.25">
      <c r="A322" s="63" t="s">
        <v>360</v>
      </c>
      <c r="B322" s="63" t="s">
        <v>4</v>
      </c>
      <c r="C322" s="63" t="s">
        <v>206</v>
      </c>
      <c r="D322" s="63" t="s">
        <v>222</v>
      </c>
      <c r="E322" s="63" t="s">
        <v>54</v>
      </c>
      <c r="F322" s="65">
        <v>199975</v>
      </c>
      <c r="G322" s="66">
        <v>766532</v>
      </c>
    </row>
    <row r="323" spans="1:7" x14ac:dyDescent="0.25">
      <c r="A323" s="63" t="s">
        <v>360</v>
      </c>
      <c r="B323" s="63" t="s">
        <v>4</v>
      </c>
      <c r="C323" s="63" t="s">
        <v>206</v>
      </c>
      <c r="D323" s="63" t="s">
        <v>223</v>
      </c>
      <c r="E323" s="63" t="s">
        <v>42</v>
      </c>
      <c r="F323" s="65">
        <v>65554.621210098267</v>
      </c>
      <c r="G323" s="66">
        <v>488308</v>
      </c>
    </row>
    <row r="324" spans="1:7" x14ac:dyDescent="0.25">
      <c r="A324" s="63" t="s">
        <v>360</v>
      </c>
      <c r="B324" s="63" t="s">
        <v>4</v>
      </c>
      <c r="C324" s="63" t="s">
        <v>206</v>
      </c>
      <c r="D324" s="63" t="s">
        <v>224</v>
      </c>
      <c r="E324" s="63" t="s">
        <v>42</v>
      </c>
      <c r="F324" s="65">
        <v>977.95001220703125</v>
      </c>
      <c r="G324" s="66">
        <v>6704</v>
      </c>
    </row>
    <row r="325" spans="1:7" x14ac:dyDescent="0.25">
      <c r="A325" s="63" t="s">
        <v>360</v>
      </c>
      <c r="B325" s="63" t="s">
        <v>4</v>
      </c>
      <c r="C325" s="63" t="s">
        <v>206</v>
      </c>
      <c r="D325" s="63" t="s">
        <v>372</v>
      </c>
      <c r="E325" s="63" t="s">
        <v>42</v>
      </c>
      <c r="F325" s="65">
        <v>19825</v>
      </c>
      <c r="G325" s="66">
        <v>27358.5</v>
      </c>
    </row>
    <row r="326" spans="1:7" x14ac:dyDescent="0.25">
      <c r="A326" s="63" t="s">
        <v>360</v>
      </c>
      <c r="B326" s="63" t="s">
        <v>4</v>
      </c>
      <c r="C326" s="63" t="s">
        <v>206</v>
      </c>
      <c r="D326" s="63" t="s">
        <v>227</v>
      </c>
      <c r="E326" s="63" t="s">
        <v>72</v>
      </c>
      <c r="F326" s="65">
        <v>4532.10009765625</v>
      </c>
      <c r="G326" s="66">
        <v>129998.79296875</v>
      </c>
    </row>
    <row r="327" spans="1:7" x14ac:dyDescent="0.25">
      <c r="A327" s="28" t="s">
        <v>362</v>
      </c>
      <c r="B327" s="29"/>
      <c r="C327" s="29"/>
      <c r="D327" s="29"/>
      <c r="E327" s="29"/>
      <c r="F327" s="29">
        <f>SUM(F305:F326)</f>
        <v>775854.62996864319</v>
      </c>
      <c r="G327" s="30">
        <f>SUM(G305:G326)</f>
        <v>3038703.9208831787</v>
      </c>
    </row>
    <row r="328" spans="1:7" x14ac:dyDescent="0.25">
      <c r="A328" s="63" t="s">
        <v>363</v>
      </c>
      <c r="B328" s="63" t="s">
        <v>4</v>
      </c>
      <c r="C328" s="63" t="s">
        <v>206</v>
      </c>
      <c r="D328" s="63" t="s">
        <v>299</v>
      </c>
      <c r="E328" s="63" t="s">
        <v>42</v>
      </c>
      <c r="F328" s="65">
        <v>240.52000427246094</v>
      </c>
      <c r="G328" s="66">
        <v>1047.1199951171875</v>
      </c>
    </row>
    <row r="329" spans="1:7" x14ac:dyDescent="0.25">
      <c r="A329" s="63" t="s">
        <v>363</v>
      </c>
      <c r="B329" s="63" t="s">
        <v>4</v>
      </c>
      <c r="C329" s="63" t="s">
        <v>233</v>
      </c>
      <c r="D329" s="63" t="s">
        <v>371</v>
      </c>
      <c r="E329" s="63" t="s">
        <v>54</v>
      </c>
      <c r="F329" s="65">
        <v>24076.80078125</v>
      </c>
      <c r="G329" s="66">
        <v>67586.7890625</v>
      </c>
    </row>
    <row r="330" spans="1:7" x14ac:dyDescent="0.25">
      <c r="A330" s="63" t="s">
        <v>363</v>
      </c>
      <c r="B330" s="63" t="s">
        <v>4</v>
      </c>
      <c r="C330" s="63" t="s">
        <v>206</v>
      </c>
      <c r="D330" s="63" t="s">
        <v>379</v>
      </c>
      <c r="E330" s="63" t="s">
        <v>42</v>
      </c>
      <c r="F330" s="65">
        <v>151.03999328613281</v>
      </c>
      <c r="G330" s="66">
        <v>725.58001708984375</v>
      </c>
    </row>
    <row r="331" spans="1:7" x14ac:dyDescent="0.25">
      <c r="A331" s="63" t="s">
        <v>363</v>
      </c>
      <c r="B331" s="63" t="s">
        <v>4</v>
      </c>
      <c r="C331" s="63" t="s">
        <v>206</v>
      </c>
      <c r="D331" s="63" t="s">
        <v>193</v>
      </c>
      <c r="E331" s="63" t="s">
        <v>54</v>
      </c>
      <c r="F331" s="65">
        <v>4890</v>
      </c>
      <c r="G331" s="66">
        <v>18337.5</v>
      </c>
    </row>
    <row r="332" spans="1:7" x14ac:dyDescent="0.25">
      <c r="A332" s="63" t="s">
        <v>363</v>
      </c>
      <c r="B332" s="63" t="s">
        <v>4</v>
      </c>
      <c r="C332" s="63" t="s">
        <v>206</v>
      </c>
      <c r="D332" s="63" t="s">
        <v>212</v>
      </c>
      <c r="E332" s="63" t="s">
        <v>42</v>
      </c>
      <c r="F332" s="65">
        <v>8233.6900482177734</v>
      </c>
      <c r="G332" s="66">
        <v>29287.54052734375</v>
      </c>
    </row>
    <row r="333" spans="1:7" x14ac:dyDescent="0.25">
      <c r="A333" s="63" t="s">
        <v>363</v>
      </c>
      <c r="B333" s="63" t="s">
        <v>4</v>
      </c>
      <c r="C333" s="63" t="s">
        <v>206</v>
      </c>
      <c r="D333" s="63" t="s">
        <v>215</v>
      </c>
      <c r="E333" s="63" t="s">
        <v>83</v>
      </c>
      <c r="F333" s="65">
        <v>16000</v>
      </c>
      <c r="G333" s="66">
        <v>144000</v>
      </c>
    </row>
    <row r="334" spans="1:7" x14ac:dyDescent="0.25">
      <c r="A334" s="63" t="s">
        <v>363</v>
      </c>
      <c r="B334" s="63" t="s">
        <v>4</v>
      </c>
      <c r="C334" s="63" t="s">
        <v>206</v>
      </c>
      <c r="D334" s="63" t="s">
        <v>303</v>
      </c>
      <c r="E334" s="63" t="s">
        <v>42</v>
      </c>
      <c r="F334" s="65">
        <v>837599.75</v>
      </c>
      <c r="G334" s="66">
        <v>2252199</v>
      </c>
    </row>
    <row r="335" spans="1:7" x14ac:dyDescent="0.25">
      <c r="A335" s="63" t="s">
        <v>363</v>
      </c>
      <c r="B335" s="63" t="s">
        <v>4</v>
      </c>
      <c r="C335" s="63" t="s">
        <v>206</v>
      </c>
      <c r="D335" s="63" t="s">
        <v>216</v>
      </c>
      <c r="E335" s="63" t="s">
        <v>57</v>
      </c>
      <c r="F335" s="65">
        <v>13116.2197265625</v>
      </c>
      <c r="G335" s="66">
        <v>54087.91015625</v>
      </c>
    </row>
    <row r="336" spans="1:7" x14ac:dyDescent="0.25">
      <c r="A336" s="63" t="s">
        <v>363</v>
      </c>
      <c r="B336" s="63" t="s">
        <v>4</v>
      </c>
      <c r="C336" s="63" t="s">
        <v>206</v>
      </c>
      <c r="D336" s="63" t="s">
        <v>216</v>
      </c>
      <c r="E336" s="63" t="s">
        <v>42</v>
      </c>
      <c r="F336" s="65">
        <v>129950.87893486023</v>
      </c>
      <c r="G336" s="66">
        <v>341070.34872436523</v>
      </c>
    </row>
    <row r="337" spans="1:7" ht="30" x14ac:dyDescent="0.25">
      <c r="A337" s="63" t="s">
        <v>363</v>
      </c>
      <c r="B337" s="63" t="s">
        <v>4</v>
      </c>
      <c r="C337" s="63" t="s">
        <v>206</v>
      </c>
      <c r="D337" s="63" t="s">
        <v>217</v>
      </c>
      <c r="E337" s="63" t="s">
        <v>42</v>
      </c>
      <c r="F337" s="65">
        <v>309.57998657226563</v>
      </c>
      <c r="G337" s="66">
        <v>1741.25</v>
      </c>
    </row>
    <row r="338" spans="1:7" x14ac:dyDescent="0.25">
      <c r="A338" s="63" t="s">
        <v>363</v>
      </c>
      <c r="B338" s="63" t="s">
        <v>4</v>
      </c>
      <c r="C338" s="63" t="s">
        <v>206</v>
      </c>
      <c r="D338" s="63" t="s">
        <v>306</v>
      </c>
      <c r="E338" s="63" t="s">
        <v>42</v>
      </c>
      <c r="F338" s="65">
        <v>2263.27001953125</v>
      </c>
      <c r="G338" s="66">
        <v>2346.47998046875</v>
      </c>
    </row>
    <row r="339" spans="1:7" x14ac:dyDescent="0.25">
      <c r="A339" s="63" t="s">
        <v>363</v>
      </c>
      <c r="B339" s="63" t="s">
        <v>4</v>
      </c>
      <c r="C339" s="63" t="s">
        <v>206</v>
      </c>
      <c r="D339" s="63" t="s">
        <v>239</v>
      </c>
      <c r="E339" s="63" t="s">
        <v>42</v>
      </c>
      <c r="F339" s="65">
        <v>1850.6800537109375</v>
      </c>
      <c r="G339" s="66">
        <v>5160</v>
      </c>
    </row>
    <row r="340" spans="1:7" ht="30" x14ac:dyDescent="0.25">
      <c r="A340" s="63" t="s">
        <v>363</v>
      </c>
      <c r="B340" s="63" t="s">
        <v>4</v>
      </c>
      <c r="C340" s="63" t="s">
        <v>206</v>
      </c>
      <c r="D340" s="63" t="s">
        <v>380</v>
      </c>
      <c r="E340" s="63" t="s">
        <v>42</v>
      </c>
      <c r="F340" s="65">
        <v>61.090000152587891</v>
      </c>
      <c r="G340" s="66">
        <v>711.739990234375</v>
      </c>
    </row>
    <row r="341" spans="1:7" x14ac:dyDescent="0.25">
      <c r="A341" s="63" t="s">
        <v>363</v>
      </c>
      <c r="B341" s="63" t="s">
        <v>4</v>
      </c>
      <c r="C341" s="63" t="s">
        <v>206</v>
      </c>
      <c r="D341" s="63" t="s">
        <v>219</v>
      </c>
      <c r="E341" s="63" t="s">
        <v>42</v>
      </c>
      <c r="F341" s="65">
        <v>310.26998901367188</v>
      </c>
      <c r="G341" s="66">
        <v>3604.3701171875</v>
      </c>
    </row>
    <row r="342" spans="1:7" x14ac:dyDescent="0.25">
      <c r="A342" s="63" t="s">
        <v>363</v>
      </c>
      <c r="B342" s="63" t="s">
        <v>4</v>
      </c>
      <c r="C342" s="63" t="s">
        <v>206</v>
      </c>
      <c r="D342" s="63" t="s">
        <v>220</v>
      </c>
      <c r="E342" s="63" t="s">
        <v>42</v>
      </c>
      <c r="F342" s="65">
        <v>3743.4299850463867</v>
      </c>
      <c r="G342" s="66">
        <v>41307.230438232422</v>
      </c>
    </row>
    <row r="343" spans="1:7" x14ac:dyDescent="0.25">
      <c r="A343" s="63" t="s">
        <v>363</v>
      </c>
      <c r="B343" s="63" t="s">
        <v>4</v>
      </c>
      <c r="C343" s="63" t="s">
        <v>206</v>
      </c>
      <c r="D343" s="63" t="s">
        <v>221</v>
      </c>
      <c r="E343" s="63" t="s">
        <v>42</v>
      </c>
      <c r="F343" s="65">
        <v>20010.230293273926</v>
      </c>
      <c r="G343" s="66">
        <v>132271.85833740234</v>
      </c>
    </row>
    <row r="344" spans="1:7" x14ac:dyDescent="0.25">
      <c r="A344" s="63" t="s">
        <v>363</v>
      </c>
      <c r="B344" s="63" t="s">
        <v>4</v>
      </c>
      <c r="C344" s="63" t="s">
        <v>206</v>
      </c>
      <c r="D344" s="63" t="s">
        <v>235</v>
      </c>
      <c r="E344" s="63" t="s">
        <v>42</v>
      </c>
      <c r="F344" s="65">
        <v>18125.73046875</v>
      </c>
      <c r="G344" s="66">
        <v>94381.5234375</v>
      </c>
    </row>
    <row r="345" spans="1:7" x14ac:dyDescent="0.25">
      <c r="A345" s="63" t="s">
        <v>363</v>
      </c>
      <c r="B345" s="63" t="s">
        <v>4</v>
      </c>
      <c r="C345" s="63" t="s">
        <v>206</v>
      </c>
      <c r="D345" s="63" t="s">
        <v>222</v>
      </c>
      <c r="E345" s="63" t="s">
        <v>72</v>
      </c>
      <c r="F345" s="65">
        <v>179500</v>
      </c>
      <c r="G345" s="66">
        <v>566242.03125</v>
      </c>
    </row>
    <row r="346" spans="1:7" x14ac:dyDescent="0.25">
      <c r="A346" s="63" t="s">
        <v>363</v>
      </c>
      <c r="B346" s="63" t="s">
        <v>4</v>
      </c>
      <c r="C346" s="63" t="s">
        <v>206</v>
      </c>
      <c r="D346" s="63" t="s">
        <v>222</v>
      </c>
      <c r="E346" s="63" t="s">
        <v>83</v>
      </c>
      <c r="F346" s="65">
        <v>49728.3984375</v>
      </c>
      <c r="G346" s="66">
        <v>436468.8125</v>
      </c>
    </row>
    <row r="347" spans="1:7" x14ac:dyDescent="0.25">
      <c r="A347" s="63" t="s">
        <v>363</v>
      </c>
      <c r="B347" s="63" t="s">
        <v>4</v>
      </c>
      <c r="C347" s="63" t="s">
        <v>206</v>
      </c>
      <c r="D347" s="63" t="s">
        <v>222</v>
      </c>
      <c r="E347" s="63" t="s">
        <v>54</v>
      </c>
      <c r="F347" s="65">
        <v>25000</v>
      </c>
      <c r="G347" s="66">
        <v>69500</v>
      </c>
    </row>
    <row r="348" spans="1:7" x14ac:dyDescent="0.25">
      <c r="A348" s="63" t="s">
        <v>363</v>
      </c>
      <c r="B348" s="63" t="s">
        <v>4</v>
      </c>
      <c r="C348" s="63" t="s">
        <v>206</v>
      </c>
      <c r="D348" s="63" t="s">
        <v>222</v>
      </c>
      <c r="E348" s="63" t="s">
        <v>42</v>
      </c>
      <c r="F348" s="65">
        <v>54027.849975585938</v>
      </c>
      <c r="G348" s="66">
        <v>224988.6015625</v>
      </c>
    </row>
    <row r="349" spans="1:7" x14ac:dyDescent="0.25">
      <c r="A349" s="63" t="s">
        <v>363</v>
      </c>
      <c r="B349" s="63" t="s">
        <v>4</v>
      </c>
      <c r="C349" s="63" t="s">
        <v>206</v>
      </c>
      <c r="D349" s="63" t="s">
        <v>222</v>
      </c>
      <c r="E349" s="63" t="s">
        <v>78</v>
      </c>
      <c r="F349" s="65">
        <v>31364.7109375</v>
      </c>
      <c r="G349" s="66">
        <v>87260.5234375</v>
      </c>
    </row>
    <row r="350" spans="1:7" x14ac:dyDescent="0.25">
      <c r="A350" s="63" t="s">
        <v>363</v>
      </c>
      <c r="B350" s="63" t="s">
        <v>4</v>
      </c>
      <c r="C350" s="63" t="s">
        <v>206</v>
      </c>
      <c r="D350" s="63" t="s">
        <v>223</v>
      </c>
      <c r="E350" s="63" t="s">
        <v>54</v>
      </c>
      <c r="F350" s="65">
        <v>385.5</v>
      </c>
      <c r="G350" s="66">
        <v>5992.47021484375</v>
      </c>
    </row>
    <row r="351" spans="1:7" x14ac:dyDescent="0.25">
      <c r="A351" s="63" t="s">
        <v>363</v>
      </c>
      <c r="B351" s="63" t="s">
        <v>4</v>
      </c>
      <c r="C351" s="63" t="s">
        <v>206</v>
      </c>
      <c r="D351" s="63" t="s">
        <v>223</v>
      </c>
      <c r="E351" s="63" t="s">
        <v>42</v>
      </c>
      <c r="F351" s="65">
        <v>271260.20080566406</v>
      </c>
      <c r="G351" s="66">
        <v>1531051.6285400391</v>
      </c>
    </row>
    <row r="352" spans="1:7" x14ac:dyDescent="0.25">
      <c r="A352" s="63" t="s">
        <v>363</v>
      </c>
      <c r="B352" s="63" t="s">
        <v>4</v>
      </c>
      <c r="C352" s="63" t="s">
        <v>206</v>
      </c>
      <c r="D352" s="63" t="s">
        <v>241</v>
      </c>
      <c r="E352" s="63" t="s">
        <v>42</v>
      </c>
      <c r="F352" s="65">
        <v>816.33001708984375</v>
      </c>
      <c r="G352" s="66">
        <v>5945.580078125</v>
      </c>
    </row>
    <row r="353" spans="1:7" x14ac:dyDescent="0.25">
      <c r="A353" s="63" t="s">
        <v>363</v>
      </c>
      <c r="B353" s="63" t="s">
        <v>4</v>
      </c>
      <c r="C353" s="63" t="s">
        <v>206</v>
      </c>
      <c r="D353" s="63" t="s">
        <v>237</v>
      </c>
      <c r="E353" s="63" t="s">
        <v>54</v>
      </c>
      <c r="F353" s="65">
        <v>3529</v>
      </c>
      <c r="G353" s="66">
        <v>15351.150390625</v>
      </c>
    </row>
    <row r="354" spans="1:7" x14ac:dyDescent="0.25">
      <c r="A354" s="63" t="s">
        <v>363</v>
      </c>
      <c r="B354" s="63" t="s">
        <v>4</v>
      </c>
      <c r="C354" s="63" t="s">
        <v>206</v>
      </c>
      <c r="D354" s="63" t="s">
        <v>238</v>
      </c>
      <c r="E354" s="63" t="s">
        <v>42</v>
      </c>
      <c r="F354" s="65">
        <v>4076.179931640625</v>
      </c>
      <c r="G354" s="66">
        <v>12067.89990234375</v>
      </c>
    </row>
    <row r="355" spans="1:7" x14ac:dyDescent="0.25">
      <c r="A355" s="63" t="s">
        <v>363</v>
      </c>
      <c r="B355" s="63" t="s">
        <v>4</v>
      </c>
      <c r="C355" s="63" t="s">
        <v>206</v>
      </c>
      <c r="D355" s="63" t="s">
        <v>282</v>
      </c>
      <c r="E355" s="63" t="s">
        <v>174</v>
      </c>
      <c r="F355" s="65">
        <v>6324.47998046875</v>
      </c>
      <c r="G355" s="66">
        <v>33587.03125</v>
      </c>
    </row>
    <row r="356" spans="1:7" x14ac:dyDescent="0.25">
      <c r="A356" s="63" t="s">
        <v>363</v>
      </c>
      <c r="B356" s="63" t="s">
        <v>4</v>
      </c>
      <c r="C356" s="63" t="s">
        <v>206</v>
      </c>
      <c r="D356" s="63" t="s">
        <v>372</v>
      </c>
      <c r="E356" s="63" t="s">
        <v>42</v>
      </c>
      <c r="F356" s="65">
        <v>20000</v>
      </c>
      <c r="G356" s="66">
        <v>21792</v>
      </c>
    </row>
    <row r="357" spans="1:7" x14ac:dyDescent="0.25">
      <c r="A357" s="63" t="s">
        <v>363</v>
      </c>
      <c r="B357" s="63" t="s">
        <v>4</v>
      </c>
      <c r="C357" s="63" t="s">
        <v>206</v>
      </c>
      <c r="D357" s="63" t="s">
        <v>227</v>
      </c>
      <c r="E357" s="63" t="s">
        <v>72</v>
      </c>
      <c r="F357" s="65">
        <v>4895.39990234375</v>
      </c>
      <c r="G357" s="66">
        <v>133198.25</v>
      </c>
    </row>
    <row r="358" spans="1:7" x14ac:dyDescent="0.25">
      <c r="A358" s="63" t="s">
        <v>363</v>
      </c>
      <c r="B358" s="63" t="s">
        <v>4</v>
      </c>
      <c r="C358" s="63" t="s">
        <v>206</v>
      </c>
      <c r="D358" s="63" t="s">
        <v>227</v>
      </c>
      <c r="E358" s="63" t="s">
        <v>54</v>
      </c>
      <c r="F358" s="65">
        <v>1951.72998046875</v>
      </c>
      <c r="G358" s="66">
        <v>65136.69140625</v>
      </c>
    </row>
    <row r="359" spans="1:7" x14ac:dyDescent="0.25">
      <c r="A359" s="63" t="s">
        <v>363</v>
      </c>
      <c r="B359" s="63" t="s">
        <v>4</v>
      </c>
      <c r="C359" s="63" t="s">
        <v>206</v>
      </c>
      <c r="D359" s="63" t="s">
        <v>381</v>
      </c>
      <c r="E359" s="63" t="s">
        <v>183</v>
      </c>
      <c r="F359" s="65">
        <v>11395</v>
      </c>
      <c r="G359" s="66">
        <v>101342.5625</v>
      </c>
    </row>
    <row r="360" spans="1:7" x14ac:dyDescent="0.25">
      <c r="A360" s="28" t="s">
        <v>364</v>
      </c>
      <c r="B360" s="29"/>
      <c r="C360" s="29"/>
      <c r="D360" s="29"/>
      <c r="E360" s="29"/>
      <c r="F360" s="29">
        <f>SUM(F328:F359)</f>
        <v>1745187.9602527618</v>
      </c>
      <c r="G360" s="30">
        <f>SUM(G328:G359)</f>
        <v>6499791.473815918</v>
      </c>
    </row>
    <row r="361" spans="1:7" ht="16.5" thickBot="1" x14ac:dyDescent="0.3">
      <c r="A361" s="27" t="s">
        <v>0</v>
      </c>
      <c r="B361" s="27"/>
      <c r="C361" s="27"/>
      <c r="D361" s="27"/>
      <c r="E361" s="27"/>
      <c r="F361" s="27">
        <f>SUM(F360,F327,F304,F274,F253,F234,F199,F182,F143,F105,F77,F45)</f>
        <v>79396434.018629074</v>
      </c>
      <c r="G361" s="36">
        <f>SUM(G360,G327,G304,G274,G253,G234,G199,G182,G143,G105,G77,G45)</f>
        <v>52146107.998500824</v>
      </c>
    </row>
    <row r="363" spans="1:7" x14ac:dyDescent="0.25">
      <c r="A363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topLeftCell="A19" workbookViewId="0">
      <selection activeCell="H29" sqref="H29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36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53" t="s">
        <v>99</v>
      </c>
      <c r="B14" s="53" t="s">
        <v>242</v>
      </c>
      <c r="C14" s="53" t="s">
        <v>243</v>
      </c>
      <c r="D14" s="53" t="s">
        <v>244</v>
      </c>
      <c r="E14" s="53" t="s">
        <v>42</v>
      </c>
      <c r="F14" s="54">
        <v>475.26998901367188</v>
      </c>
      <c r="G14" s="55">
        <v>988.4000244140625</v>
      </c>
    </row>
    <row r="15" spans="1:7" x14ac:dyDescent="0.25">
      <c r="A15" s="28" t="s">
        <v>104</v>
      </c>
      <c r="B15" s="29"/>
      <c r="C15" s="29"/>
      <c r="D15" s="29"/>
      <c r="E15" s="29"/>
      <c r="F15" s="29">
        <f>SUM(F14)</f>
        <v>475.26998901367188</v>
      </c>
      <c r="G15" s="30">
        <f>SUM(G14)</f>
        <v>988.4000244140625</v>
      </c>
    </row>
    <row r="16" spans="1:7" x14ac:dyDescent="0.25">
      <c r="A16" s="53" t="s">
        <v>107</v>
      </c>
      <c r="B16" s="53" t="s">
        <v>242</v>
      </c>
      <c r="C16" s="53" t="s">
        <v>243</v>
      </c>
      <c r="D16" s="53" t="s">
        <v>244</v>
      </c>
      <c r="E16" s="53" t="s">
        <v>42</v>
      </c>
      <c r="F16" s="54">
        <v>17227.609375</v>
      </c>
      <c r="G16" s="55">
        <v>55860.98046875</v>
      </c>
    </row>
    <row r="17" spans="1:7" x14ac:dyDescent="0.25">
      <c r="A17" s="28" t="s">
        <v>111</v>
      </c>
      <c r="B17" s="29"/>
      <c r="C17" s="29"/>
      <c r="D17" s="29"/>
      <c r="E17" s="29"/>
      <c r="F17" s="29">
        <f>SUM(F16)</f>
        <v>17227.609375</v>
      </c>
      <c r="G17" s="30">
        <f>SUM(G16)</f>
        <v>55860.98046875</v>
      </c>
    </row>
    <row r="18" spans="1:7" x14ac:dyDescent="0.25">
      <c r="A18" s="53" t="s">
        <v>257</v>
      </c>
      <c r="B18" s="53" t="s">
        <v>242</v>
      </c>
      <c r="C18" s="53" t="s">
        <v>243</v>
      </c>
      <c r="D18" s="53" t="s">
        <v>285</v>
      </c>
      <c r="E18" s="53" t="s">
        <v>72</v>
      </c>
      <c r="F18" s="54">
        <v>2394.989990234375</v>
      </c>
      <c r="G18" s="55">
        <v>15825.83984375</v>
      </c>
    </row>
    <row r="19" spans="1:7" x14ac:dyDescent="0.25">
      <c r="A19" s="28" t="s">
        <v>259</v>
      </c>
      <c r="B19" s="29"/>
      <c r="C19" s="29"/>
      <c r="D19" s="29"/>
      <c r="E19" s="29"/>
      <c r="F19" s="29">
        <f>SUM(F18)</f>
        <v>2394.989990234375</v>
      </c>
      <c r="G19" s="30">
        <f>SUM(G18)</f>
        <v>15825.83984375</v>
      </c>
    </row>
    <row r="20" spans="1:7" x14ac:dyDescent="0.25">
      <c r="A20" s="53"/>
      <c r="B20" s="53"/>
      <c r="C20" s="53"/>
      <c r="D20" s="53"/>
      <c r="E20" s="53"/>
      <c r="F20" s="54">
        <v>0</v>
      </c>
      <c r="G20" s="55">
        <v>0</v>
      </c>
    </row>
    <row r="21" spans="1:7" x14ac:dyDescent="0.25">
      <c r="A21" s="28" t="s">
        <v>293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/>
      <c r="B22" s="53"/>
      <c r="C22" s="53"/>
      <c r="D22" s="53"/>
      <c r="E22" s="53"/>
      <c r="F22" s="54"/>
      <c r="G22" s="55"/>
    </row>
    <row r="23" spans="1:7" x14ac:dyDescent="0.25">
      <c r="A23" s="28" t="s">
        <v>322</v>
      </c>
      <c r="B23" s="29"/>
      <c r="C23" s="29"/>
      <c r="D23" s="29"/>
      <c r="E23" s="29"/>
      <c r="F23" s="29">
        <v>0</v>
      </c>
      <c r="G23" s="30">
        <v>0</v>
      </c>
    </row>
    <row r="24" spans="1:7" x14ac:dyDescent="0.25">
      <c r="A24" s="53" t="s">
        <v>325</v>
      </c>
      <c r="B24" s="53" t="s">
        <v>242</v>
      </c>
      <c r="C24" s="53" t="s">
        <v>243</v>
      </c>
      <c r="D24" s="53" t="s">
        <v>285</v>
      </c>
      <c r="E24" s="53" t="s">
        <v>72</v>
      </c>
      <c r="F24" s="54">
        <v>2993.739990234375</v>
      </c>
      <c r="G24" s="55">
        <v>63193</v>
      </c>
    </row>
    <row r="25" spans="1:7" x14ac:dyDescent="0.25">
      <c r="A25" s="53" t="s">
        <v>324</v>
      </c>
      <c r="B25" s="53" t="s">
        <v>242</v>
      </c>
      <c r="C25" s="53" t="s">
        <v>243</v>
      </c>
      <c r="D25" s="53" t="s">
        <v>244</v>
      </c>
      <c r="E25" s="53" t="s">
        <v>42</v>
      </c>
      <c r="F25" s="54">
        <v>4422.56982421875</v>
      </c>
      <c r="G25" s="55">
        <v>16514</v>
      </c>
    </row>
    <row r="26" spans="1:7" x14ac:dyDescent="0.25">
      <c r="A26" s="28" t="s">
        <v>329</v>
      </c>
      <c r="B26" s="29"/>
      <c r="C26" s="29"/>
      <c r="D26" s="29"/>
      <c r="E26" s="29"/>
      <c r="F26" s="29">
        <f>SUM(F24:F25)</f>
        <v>7416.309814453125</v>
      </c>
      <c r="G26" s="30">
        <f>SUM(G24:G25)</f>
        <v>79707</v>
      </c>
    </row>
    <row r="27" spans="1:7" x14ac:dyDescent="0.25">
      <c r="A27" s="53" t="s">
        <v>337</v>
      </c>
      <c r="B27" s="53" t="s">
        <v>242</v>
      </c>
      <c r="C27" s="53" t="s">
        <v>243</v>
      </c>
      <c r="D27" s="53" t="s">
        <v>244</v>
      </c>
      <c r="E27" s="53" t="s">
        <v>42</v>
      </c>
      <c r="F27" s="54">
        <v>1496.8699951171875</v>
      </c>
      <c r="G27" s="55">
        <v>5445</v>
      </c>
    </row>
    <row r="28" spans="1:7" x14ac:dyDescent="0.25">
      <c r="A28" s="28" t="s">
        <v>338</v>
      </c>
      <c r="B28" s="29"/>
      <c r="C28" s="29"/>
      <c r="D28" s="29"/>
      <c r="E28" s="29"/>
      <c r="F28" s="29">
        <f>SUM(F27)</f>
        <v>1496.8699951171875</v>
      </c>
      <c r="G28" s="30">
        <f>SUM(G27)</f>
        <v>5445</v>
      </c>
    </row>
    <row r="29" spans="1:7" x14ac:dyDescent="0.25">
      <c r="A29" s="53" t="s">
        <v>344</v>
      </c>
      <c r="B29" s="53" t="s">
        <v>242</v>
      </c>
      <c r="C29" s="53" t="s">
        <v>243</v>
      </c>
      <c r="D29" s="53" t="s">
        <v>358</v>
      </c>
      <c r="E29" s="53" t="s">
        <v>73</v>
      </c>
      <c r="F29" s="54">
        <v>6586.22998046875</v>
      </c>
      <c r="G29" s="55">
        <v>62936</v>
      </c>
    </row>
    <row r="30" spans="1:7" x14ac:dyDescent="0.25">
      <c r="A30" s="53" t="s">
        <v>344</v>
      </c>
      <c r="B30" s="53" t="s">
        <v>242</v>
      </c>
      <c r="C30" s="53" t="s">
        <v>243</v>
      </c>
      <c r="D30" s="53" t="s">
        <v>285</v>
      </c>
      <c r="E30" s="53" t="s">
        <v>73</v>
      </c>
      <c r="F30" s="54">
        <v>5987.47998046875</v>
      </c>
      <c r="G30" s="55">
        <v>56760</v>
      </c>
    </row>
    <row r="31" spans="1:7" x14ac:dyDescent="0.25">
      <c r="A31" s="28" t="s">
        <v>348</v>
      </c>
      <c r="B31" s="29"/>
      <c r="C31" s="29"/>
      <c r="D31" s="29"/>
      <c r="E31" s="29"/>
      <c r="F31" s="29">
        <f>SUM(F29:F30)</f>
        <v>12573.7099609375</v>
      </c>
      <c r="G31" s="30">
        <f>SUM(G29:G30)</f>
        <v>119696</v>
      </c>
    </row>
    <row r="32" spans="1:7" x14ac:dyDescent="0.25">
      <c r="A32" s="53" t="s">
        <v>349</v>
      </c>
      <c r="B32" s="53" t="s">
        <v>242</v>
      </c>
      <c r="C32" s="53" t="s">
        <v>243</v>
      </c>
      <c r="D32" s="53" t="s">
        <v>358</v>
      </c>
      <c r="E32" s="53" t="s">
        <v>73</v>
      </c>
      <c r="F32" s="54">
        <v>19159.93994140625</v>
      </c>
      <c r="G32" s="55">
        <v>195236</v>
      </c>
    </row>
    <row r="33" spans="1:7" x14ac:dyDescent="0.25">
      <c r="A33" s="28" t="s">
        <v>351</v>
      </c>
      <c r="B33" s="29"/>
      <c r="C33" s="29"/>
      <c r="D33" s="29"/>
      <c r="E33" s="29"/>
      <c r="F33" s="29">
        <f>SUM(F32)</f>
        <v>19159.93994140625</v>
      </c>
      <c r="G33" s="30">
        <f>SUM(G32)</f>
        <v>195236</v>
      </c>
    </row>
    <row r="34" spans="1:7" x14ac:dyDescent="0.25">
      <c r="A34" s="53" t="s">
        <v>360</v>
      </c>
      <c r="B34" s="53" t="s">
        <v>242</v>
      </c>
      <c r="C34" s="53" t="s">
        <v>243</v>
      </c>
      <c r="D34" s="53" t="s">
        <v>358</v>
      </c>
      <c r="E34" s="53" t="s">
        <v>130</v>
      </c>
      <c r="F34" s="54">
        <v>92</v>
      </c>
      <c r="G34" s="55">
        <v>841</v>
      </c>
    </row>
    <row r="35" spans="1:7" x14ac:dyDescent="0.25">
      <c r="A35" s="28" t="s">
        <v>362</v>
      </c>
      <c r="B35" s="29"/>
      <c r="C35" s="29"/>
      <c r="D35" s="29"/>
      <c r="E35" s="29"/>
      <c r="F35" s="29">
        <f>SUM(F34)</f>
        <v>92</v>
      </c>
      <c r="G35" s="30">
        <f>SUM(G34)</f>
        <v>841</v>
      </c>
    </row>
    <row r="36" spans="1:7" x14ac:dyDescent="0.25">
      <c r="A36" s="53"/>
      <c r="B36" s="53"/>
      <c r="C36" s="53"/>
      <c r="D36" s="53"/>
      <c r="E36" s="53"/>
      <c r="F36" s="54"/>
      <c r="G36" s="55"/>
    </row>
    <row r="37" spans="1:7" ht="15.75" thickBot="1" x14ac:dyDescent="0.3">
      <c r="A37" s="28" t="s">
        <v>364</v>
      </c>
      <c r="B37" s="29"/>
      <c r="C37" s="29"/>
      <c r="D37" s="29"/>
      <c r="E37" s="29"/>
      <c r="F37" s="29"/>
      <c r="G37" s="30"/>
    </row>
    <row r="38" spans="1:7" ht="16.5" thickBot="1" x14ac:dyDescent="0.3">
      <c r="A38" s="31" t="s">
        <v>0</v>
      </c>
      <c r="B38" s="31"/>
      <c r="C38" s="31"/>
      <c r="D38" s="31"/>
      <c r="E38" s="31"/>
      <c r="F38" s="31">
        <f>+F37+F35+F33+F31+F28+F26+F23+F21+F19+F17+F15+F13</f>
        <v>60836.699066162109</v>
      </c>
      <c r="G38" s="32">
        <f>+G37+G35+G33+G31+G28+G26+G23+G21+G19+G17+G15+G13</f>
        <v>473600.22033691406</v>
      </c>
    </row>
    <row r="40" spans="1:7" x14ac:dyDescent="0.25">
      <c r="A40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topLeftCell="A15" workbookViewId="0">
      <selection activeCell="H30" sqref="H30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37</v>
      </c>
      <c r="B9" s="68"/>
      <c r="C9" s="68"/>
      <c r="D9" s="68"/>
      <c r="E9" s="68"/>
      <c r="F9" s="68"/>
      <c r="G9" s="74"/>
    </row>
    <row r="10" spans="1:7" ht="15.75" thickBot="1" x14ac:dyDescent="0.3">
      <c r="A10" s="68" t="str">
        <f>Consolidado!B10</f>
        <v>Año 2022</v>
      </c>
      <c r="B10" s="68"/>
      <c r="C10" s="68"/>
      <c r="D10" s="68"/>
      <c r="E10" s="68"/>
      <c r="F10" s="68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243</v>
      </c>
      <c r="D12" s="53" t="s">
        <v>245</v>
      </c>
      <c r="E12" s="53" t="s">
        <v>95</v>
      </c>
      <c r="F12" s="54">
        <v>8618.400390625</v>
      </c>
      <c r="G12" s="55">
        <v>65880</v>
      </c>
    </row>
    <row r="13" spans="1:7" x14ac:dyDescent="0.25">
      <c r="A13" s="53" t="s">
        <v>39</v>
      </c>
      <c r="B13" s="53" t="s">
        <v>6</v>
      </c>
      <c r="C13" s="53" t="s">
        <v>243</v>
      </c>
      <c r="D13" s="53" t="s">
        <v>245</v>
      </c>
      <c r="E13" s="53" t="s">
        <v>42</v>
      </c>
      <c r="F13" s="54">
        <v>1746.3499755859375</v>
      </c>
      <c r="G13" s="55">
        <v>13062</v>
      </c>
    </row>
    <row r="14" spans="1:7" x14ac:dyDescent="0.25">
      <c r="A14" s="28" t="s">
        <v>24</v>
      </c>
      <c r="B14" s="29"/>
      <c r="C14" s="29"/>
      <c r="D14" s="29"/>
      <c r="E14" s="29"/>
      <c r="F14" s="29">
        <f>SUM(F12:F13)</f>
        <v>10364.750366210938</v>
      </c>
      <c r="G14" s="30">
        <f>SUM(F14)</f>
        <v>10364.750366210938</v>
      </c>
    </row>
    <row r="15" spans="1:7" x14ac:dyDescent="0.25">
      <c r="A15" s="39"/>
      <c r="B15" s="39"/>
      <c r="C15" s="39"/>
      <c r="D15" s="39"/>
      <c r="E15" s="39"/>
      <c r="F15" s="40"/>
      <c r="G15" s="41"/>
    </row>
    <row r="16" spans="1:7" x14ac:dyDescent="0.25">
      <c r="A16" s="28" t="s">
        <v>104</v>
      </c>
      <c r="B16" s="29"/>
      <c r="C16" s="29"/>
      <c r="D16" s="29"/>
      <c r="E16" s="29"/>
      <c r="F16" s="29">
        <v>0</v>
      </c>
      <c r="G16" s="30">
        <v>0</v>
      </c>
    </row>
    <row r="17" spans="1:7" x14ac:dyDescent="0.25">
      <c r="A17" s="39"/>
      <c r="B17" s="39"/>
      <c r="C17" s="39"/>
      <c r="D17" s="39"/>
      <c r="E17" s="39"/>
      <c r="F17" s="40"/>
      <c r="G17" s="41"/>
    </row>
    <row r="18" spans="1:7" x14ac:dyDescent="0.25">
      <c r="A18" s="28" t="s">
        <v>111</v>
      </c>
      <c r="B18" s="29"/>
      <c r="C18" s="29"/>
      <c r="D18" s="29"/>
      <c r="E18" s="29"/>
      <c r="F18" s="29">
        <v>0</v>
      </c>
      <c r="G18" s="30">
        <v>0</v>
      </c>
    </row>
    <row r="19" spans="1:7" x14ac:dyDescent="0.25">
      <c r="A19" s="39"/>
      <c r="B19" s="39"/>
      <c r="C19" s="39"/>
      <c r="D19" s="39"/>
      <c r="E19" s="39"/>
      <c r="F19" s="40"/>
      <c r="G19" s="41"/>
    </row>
    <row r="20" spans="1:7" x14ac:dyDescent="0.25">
      <c r="A20" s="28" t="s">
        <v>259</v>
      </c>
      <c r="B20" s="29"/>
      <c r="C20" s="29"/>
      <c r="D20" s="29"/>
      <c r="E20" s="29"/>
      <c r="F20" s="29">
        <v>0</v>
      </c>
      <c r="G20" s="30">
        <v>0</v>
      </c>
    </row>
    <row r="21" spans="1:7" x14ac:dyDescent="0.25">
      <c r="A21" s="53"/>
      <c r="B21" s="53"/>
      <c r="C21" s="53"/>
      <c r="D21" s="53"/>
      <c r="E21" s="53"/>
      <c r="F21" s="54">
        <v>0</v>
      </c>
      <c r="G21" s="55">
        <v>0</v>
      </c>
    </row>
    <row r="22" spans="1:7" x14ac:dyDescent="0.25">
      <c r="A22" s="28" t="s">
        <v>293</v>
      </c>
      <c r="B22" s="29"/>
      <c r="C22" s="29"/>
      <c r="D22" s="29"/>
      <c r="E22" s="29"/>
      <c r="F22" s="29">
        <v>0</v>
      </c>
      <c r="G22" s="30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x14ac:dyDescent="0.25">
      <c r="A24" s="28" t="s">
        <v>322</v>
      </c>
      <c r="B24" s="29"/>
      <c r="C24" s="29"/>
      <c r="D24" s="29"/>
      <c r="E24" s="29"/>
      <c r="F24" s="29">
        <v>0</v>
      </c>
      <c r="G24" s="30">
        <v>0</v>
      </c>
    </row>
    <row r="25" spans="1:7" x14ac:dyDescent="0.25">
      <c r="A25" s="53" t="s">
        <v>324</v>
      </c>
      <c r="B25" s="53" t="s">
        <v>6</v>
      </c>
      <c r="C25" s="53" t="s">
        <v>243</v>
      </c>
      <c r="D25" s="53" t="s">
        <v>245</v>
      </c>
      <c r="E25" s="53" t="s">
        <v>79</v>
      </c>
      <c r="F25" s="54">
        <v>39560</v>
      </c>
      <c r="G25" s="55">
        <v>290356.171875</v>
      </c>
    </row>
    <row r="26" spans="1:7" x14ac:dyDescent="0.25">
      <c r="A26" s="28" t="s">
        <v>329</v>
      </c>
      <c r="B26" s="29"/>
      <c r="C26" s="29"/>
      <c r="D26" s="29"/>
      <c r="E26" s="29"/>
      <c r="F26" s="29">
        <f>SUM(F25)</f>
        <v>39560</v>
      </c>
      <c r="G26" s="30">
        <f>SUM(G25)</f>
        <v>290356.171875</v>
      </c>
    </row>
    <row r="27" spans="1:7" x14ac:dyDescent="0.25">
      <c r="A27" s="53" t="s">
        <v>337</v>
      </c>
      <c r="B27" s="53" t="s">
        <v>6</v>
      </c>
      <c r="C27" s="53" t="s">
        <v>243</v>
      </c>
      <c r="D27" s="53" t="s">
        <v>245</v>
      </c>
      <c r="E27" s="53" t="s">
        <v>79</v>
      </c>
      <c r="F27" s="54">
        <v>60029.16015625</v>
      </c>
      <c r="G27" s="55">
        <v>406646.5419921875</v>
      </c>
    </row>
    <row r="28" spans="1:7" x14ac:dyDescent="0.25">
      <c r="A28" s="53" t="s">
        <v>337</v>
      </c>
      <c r="B28" s="53" t="s">
        <v>6</v>
      </c>
      <c r="C28" s="53" t="s">
        <v>243</v>
      </c>
      <c r="D28" s="53" t="s">
        <v>245</v>
      </c>
      <c r="E28" s="53" t="s">
        <v>343</v>
      </c>
      <c r="F28" s="54">
        <v>9890</v>
      </c>
      <c r="G28" s="55">
        <v>66454.8203125</v>
      </c>
    </row>
    <row r="29" spans="1:7" x14ac:dyDescent="0.25">
      <c r="A29" s="28" t="s">
        <v>338</v>
      </c>
      <c r="B29" s="29"/>
      <c r="C29" s="29"/>
      <c r="D29" s="29"/>
      <c r="E29" s="29"/>
      <c r="F29" s="29">
        <f>SUM(F27:F28)</f>
        <v>69919.16015625</v>
      </c>
      <c r="G29" s="30">
        <f>SUM(G27:G28)</f>
        <v>473101.3623046875</v>
      </c>
    </row>
    <row r="30" spans="1:7" x14ac:dyDescent="0.25">
      <c r="A30" s="53" t="s">
        <v>365</v>
      </c>
      <c r="B30" s="53" t="s">
        <v>6</v>
      </c>
      <c r="C30" s="53" t="s">
        <v>243</v>
      </c>
      <c r="D30" s="53" t="s">
        <v>245</v>
      </c>
      <c r="E30" s="53" t="s">
        <v>79</v>
      </c>
      <c r="F30" s="54">
        <v>76929.1220703125</v>
      </c>
      <c r="G30" s="55">
        <v>488611.203125</v>
      </c>
    </row>
    <row r="31" spans="1:7" x14ac:dyDescent="0.25">
      <c r="A31" s="28" t="s">
        <v>344</v>
      </c>
      <c r="B31" s="29"/>
      <c r="C31" s="29"/>
      <c r="D31" s="29"/>
      <c r="E31" s="29"/>
      <c r="F31" s="29">
        <f>SUM(F30)</f>
        <v>76929.1220703125</v>
      </c>
      <c r="G31" s="30">
        <f>SUM(G30)</f>
        <v>488611.203125</v>
      </c>
    </row>
    <row r="32" spans="1:7" x14ac:dyDescent="0.25">
      <c r="A32" s="53"/>
      <c r="B32" s="53"/>
      <c r="C32" s="53"/>
      <c r="D32" s="53"/>
      <c r="E32" s="53"/>
      <c r="F32" s="54"/>
      <c r="G32" s="55"/>
    </row>
    <row r="33" spans="1:7" x14ac:dyDescent="0.25">
      <c r="A33" s="28" t="s">
        <v>351</v>
      </c>
      <c r="B33" s="29"/>
      <c r="C33" s="29"/>
      <c r="D33" s="29"/>
      <c r="E33" s="29"/>
      <c r="F33" s="29">
        <v>0</v>
      </c>
      <c r="G33" s="30">
        <v>0</v>
      </c>
    </row>
    <row r="34" spans="1:7" x14ac:dyDescent="0.25">
      <c r="A34" s="53"/>
      <c r="B34" s="53"/>
      <c r="C34" s="53"/>
      <c r="D34" s="53"/>
      <c r="E34" s="53"/>
      <c r="F34" s="54"/>
      <c r="G34" s="55"/>
    </row>
    <row r="35" spans="1:7" ht="15.75" thickBot="1" x14ac:dyDescent="0.3">
      <c r="A35" s="28" t="s">
        <v>362</v>
      </c>
      <c r="B35" s="29"/>
      <c r="C35" s="29"/>
      <c r="D35" s="29"/>
      <c r="E35" s="29"/>
      <c r="F35" s="29"/>
      <c r="G35" s="30"/>
    </row>
    <row r="36" spans="1:7" ht="16.5" thickBot="1" x14ac:dyDescent="0.3">
      <c r="A36" s="31" t="s">
        <v>0</v>
      </c>
      <c r="B36" s="31"/>
      <c r="C36" s="31"/>
      <c r="D36" s="31"/>
      <c r="E36" s="31"/>
      <c r="F36" s="31">
        <f>+F31+F29+F26+F24+F22+F20+F18+F16+F14+F33+F35</f>
        <v>196773.03259277344</v>
      </c>
      <c r="G36" s="32">
        <f>+G31+G29+G26+G24+G22+G20+G18+G16+G14+G33+G35</f>
        <v>1262433.4876708984</v>
      </c>
    </row>
    <row r="38" spans="1:7" x14ac:dyDescent="0.25">
      <c r="A38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67"/>
  <sheetViews>
    <sheetView topLeftCell="A343" zoomScaleNormal="100" workbookViewId="0">
      <selection activeCell="D365" sqref="D365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0" t="s">
        <v>18</v>
      </c>
      <c r="B6" s="70"/>
      <c r="C6" s="70"/>
      <c r="D6" s="70"/>
    </row>
    <row r="7" spans="1:4" ht="23.25" x14ac:dyDescent="0.35">
      <c r="A7" s="71" t="s">
        <v>19</v>
      </c>
      <c r="B7" s="71"/>
      <c r="C7" s="71"/>
      <c r="D7" s="71"/>
    </row>
    <row r="8" spans="1:4" ht="23.25" thickBot="1" x14ac:dyDescent="0.4">
      <c r="A8" s="72" t="s">
        <v>20</v>
      </c>
      <c r="B8" s="72"/>
      <c r="C8" s="72"/>
      <c r="D8" s="72"/>
    </row>
    <row r="9" spans="1:4" ht="15.75" thickBot="1" x14ac:dyDescent="0.3">
      <c r="A9" s="83" t="s">
        <v>38</v>
      </c>
      <c r="B9" s="84"/>
      <c r="C9" s="84"/>
      <c r="D9" s="84"/>
    </row>
    <row r="10" spans="1:4" ht="15.75" thickBot="1" x14ac:dyDescent="0.3">
      <c r="A10" s="68" t="str">
        <f>Consolidado!B10</f>
        <v>Año 2022</v>
      </c>
      <c r="B10" s="68"/>
      <c r="C10" s="68"/>
      <c r="D10" s="69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53" t="s">
        <v>39</v>
      </c>
      <c r="B12" s="53" t="s">
        <v>246</v>
      </c>
      <c r="C12" s="53" t="s">
        <v>42</v>
      </c>
      <c r="D12" s="56">
        <v>37225</v>
      </c>
    </row>
    <row r="13" spans="1:4" x14ac:dyDescent="0.25">
      <c r="A13" s="53" t="s">
        <v>39</v>
      </c>
      <c r="B13" s="53" t="s">
        <v>246</v>
      </c>
      <c r="C13" s="53" t="s">
        <v>185</v>
      </c>
      <c r="D13" s="56">
        <v>57495.3984375</v>
      </c>
    </row>
    <row r="14" spans="1:4" x14ac:dyDescent="0.25">
      <c r="A14" s="53" t="s">
        <v>39</v>
      </c>
      <c r="B14" s="53" t="s">
        <v>246</v>
      </c>
      <c r="C14" s="53" t="s">
        <v>96</v>
      </c>
      <c r="D14" s="56">
        <v>16190.2998046875</v>
      </c>
    </row>
    <row r="15" spans="1:4" x14ac:dyDescent="0.25">
      <c r="A15" s="53" t="s">
        <v>39</v>
      </c>
      <c r="B15" s="53" t="s">
        <v>246</v>
      </c>
      <c r="C15" s="53" t="s">
        <v>248</v>
      </c>
      <c r="D15" s="56">
        <v>355617</v>
      </c>
    </row>
    <row r="16" spans="1:4" x14ac:dyDescent="0.25">
      <c r="A16" s="53" t="s">
        <v>39</v>
      </c>
      <c r="B16" s="53" t="s">
        <v>246</v>
      </c>
      <c r="C16" s="53" t="s">
        <v>78</v>
      </c>
      <c r="D16" s="56">
        <v>1200773.283203125</v>
      </c>
    </row>
    <row r="17" spans="1:4" x14ac:dyDescent="0.25">
      <c r="A17" s="53" t="s">
        <v>39</v>
      </c>
      <c r="B17" s="53" t="s">
        <v>246</v>
      </c>
      <c r="C17" s="53" t="s">
        <v>249</v>
      </c>
      <c r="D17" s="56">
        <v>267435.12060546875</v>
      </c>
    </row>
    <row r="18" spans="1:4" x14ac:dyDescent="0.25">
      <c r="A18" s="53" t="s">
        <v>39</v>
      </c>
      <c r="B18" s="53" t="s">
        <v>246</v>
      </c>
      <c r="C18" s="53" t="s">
        <v>250</v>
      </c>
      <c r="D18" s="56">
        <v>13219.2001953125</v>
      </c>
    </row>
    <row r="19" spans="1:4" x14ac:dyDescent="0.25">
      <c r="A19" s="53" t="s">
        <v>39</v>
      </c>
      <c r="B19" s="53" t="s">
        <v>246</v>
      </c>
      <c r="C19" s="53" t="s">
        <v>130</v>
      </c>
      <c r="D19" s="56">
        <v>136242.21875</v>
      </c>
    </row>
    <row r="20" spans="1:4" x14ac:dyDescent="0.25">
      <c r="A20" s="53" t="s">
        <v>39</v>
      </c>
      <c r="B20" s="53" t="s">
        <v>246</v>
      </c>
      <c r="C20" s="53" t="s">
        <v>251</v>
      </c>
      <c r="D20" s="56">
        <v>352193</v>
      </c>
    </row>
    <row r="21" spans="1:4" x14ac:dyDescent="0.25">
      <c r="A21" s="53" t="s">
        <v>39</v>
      </c>
      <c r="B21" s="53" t="s">
        <v>246</v>
      </c>
      <c r="C21" s="53" t="s">
        <v>82</v>
      </c>
      <c r="D21" s="56">
        <v>202897.2734375</v>
      </c>
    </row>
    <row r="22" spans="1:4" x14ac:dyDescent="0.25">
      <c r="A22" s="53" t="s">
        <v>39</v>
      </c>
      <c r="B22" s="53" t="s">
        <v>246</v>
      </c>
      <c r="C22" s="53" t="s">
        <v>183</v>
      </c>
      <c r="D22" s="56">
        <v>46540</v>
      </c>
    </row>
    <row r="23" spans="1:4" x14ac:dyDescent="0.25">
      <c r="A23" s="53" t="s">
        <v>39</v>
      </c>
      <c r="B23" s="53" t="s">
        <v>246</v>
      </c>
      <c r="C23" s="53" t="s">
        <v>176</v>
      </c>
      <c r="D23" s="56">
        <v>77410.5</v>
      </c>
    </row>
    <row r="24" spans="1:4" x14ac:dyDescent="0.25">
      <c r="A24" s="53" t="s">
        <v>39</v>
      </c>
      <c r="B24" s="53" t="s">
        <v>246</v>
      </c>
      <c r="C24" s="53" t="s">
        <v>252</v>
      </c>
      <c r="D24" s="56">
        <v>35717.3515625</v>
      </c>
    </row>
    <row r="25" spans="1:4" x14ac:dyDescent="0.25">
      <c r="A25" s="53" t="s">
        <v>39</v>
      </c>
      <c r="B25" s="53" t="s">
        <v>246</v>
      </c>
      <c r="C25" s="53" t="s">
        <v>186</v>
      </c>
      <c r="D25" s="56">
        <v>68676.3984375</v>
      </c>
    </row>
    <row r="26" spans="1:4" x14ac:dyDescent="0.25">
      <c r="A26" s="53" t="s">
        <v>39</v>
      </c>
      <c r="B26" s="53" t="s">
        <v>246</v>
      </c>
      <c r="C26" s="53" t="s">
        <v>180</v>
      </c>
      <c r="D26" s="56">
        <v>61782.6904296875</v>
      </c>
    </row>
    <row r="27" spans="1:4" x14ac:dyDescent="0.25">
      <c r="A27" s="53" t="s">
        <v>39</v>
      </c>
      <c r="B27" s="53" t="s">
        <v>246</v>
      </c>
      <c r="C27" s="53" t="s">
        <v>98</v>
      </c>
      <c r="D27" s="56">
        <v>576325.203125</v>
      </c>
    </row>
    <row r="28" spans="1:4" x14ac:dyDescent="0.25">
      <c r="A28" s="53" t="s">
        <v>39</v>
      </c>
      <c r="B28" s="53" t="s">
        <v>246</v>
      </c>
      <c r="C28" s="53" t="s">
        <v>120</v>
      </c>
      <c r="D28" s="56">
        <v>663504</v>
      </c>
    </row>
    <row r="29" spans="1:4" x14ac:dyDescent="0.25">
      <c r="A29" s="53" t="s">
        <v>39</v>
      </c>
      <c r="B29" s="53" t="s">
        <v>246</v>
      </c>
      <c r="C29" s="53" t="s">
        <v>79</v>
      </c>
      <c r="D29" s="56">
        <v>329478</v>
      </c>
    </row>
    <row r="30" spans="1:4" x14ac:dyDescent="0.25">
      <c r="A30" s="53" t="s">
        <v>39</v>
      </c>
      <c r="B30" s="53" t="s">
        <v>246</v>
      </c>
      <c r="C30" s="53" t="s">
        <v>95</v>
      </c>
      <c r="D30" s="56">
        <v>789082.388671875</v>
      </c>
    </row>
    <row r="31" spans="1:4" x14ac:dyDescent="0.25">
      <c r="A31" s="53" t="s">
        <v>39</v>
      </c>
      <c r="B31" s="53" t="s">
        <v>246</v>
      </c>
      <c r="C31" s="53" t="s">
        <v>253</v>
      </c>
      <c r="D31" s="56">
        <v>111875</v>
      </c>
    </row>
    <row r="32" spans="1:4" x14ac:dyDescent="0.25">
      <c r="A32" s="53" t="s">
        <v>39</v>
      </c>
      <c r="B32" s="53" t="s">
        <v>246</v>
      </c>
      <c r="C32" s="53" t="s">
        <v>94</v>
      </c>
      <c r="D32" s="56">
        <v>130075.599609375</v>
      </c>
    </row>
    <row r="33" spans="1:4" x14ac:dyDescent="0.25">
      <c r="A33" s="53" t="s">
        <v>39</v>
      </c>
      <c r="B33" s="53" t="s">
        <v>246</v>
      </c>
      <c r="C33" s="53" t="s">
        <v>56</v>
      </c>
      <c r="D33" s="56">
        <v>69179</v>
      </c>
    </row>
    <row r="34" spans="1:4" x14ac:dyDescent="0.25">
      <c r="A34" s="53" t="s">
        <v>39</v>
      </c>
      <c r="B34" s="53" t="s">
        <v>246</v>
      </c>
      <c r="C34" s="53" t="s">
        <v>188</v>
      </c>
      <c r="D34" s="56">
        <v>1280971.73046875</v>
      </c>
    </row>
    <row r="35" spans="1:4" x14ac:dyDescent="0.25">
      <c r="A35" s="53" t="s">
        <v>39</v>
      </c>
      <c r="B35" s="53" t="s">
        <v>246</v>
      </c>
      <c r="C35" s="53" t="s">
        <v>247</v>
      </c>
      <c r="D35" s="56">
        <v>55347.7890625</v>
      </c>
    </row>
    <row r="36" spans="1:4" x14ac:dyDescent="0.25">
      <c r="A36" s="53" t="s">
        <v>39</v>
      </c>
      <c r="B36" s="53" t="s">
        <v>246</v>
      </c>
      <c r="C36" s="53" t="s">
        <v>57</v>
      </c>
      <c r="D36" s="56">
        <v>37770.52001953125</v>
      </c>
    </row>
    <row r="37" spans="1:4" x14ac:dyDescent="0.25">
      <c r="A37" s="53" t="s">
        <v>39</v>
      </c>
      <c r="B37" s="53" t="s">
        <v>246</v>
      </c>
      <c r="C37" s="53" t="s">
        <v>174</v>
      </c>
      <c r="D37" s="56">
        <v>92076</v>
      </c>
    </row>
    <row r="38" spans="1:4" x14ac:dyDescent="0.25">
      <c r="A38" s="53" t="s">
        <v>39</v>
      </c>
      <c r="B38" s="53" t="s">
        <v>246</v>
      </c>
      <c r="C38" s="53" t="s">
        <v>254</v>
      </c>
      <c r="D38" s="56">
        <v>23429</v>
      </c>
    </row>
    <row r="39" spans="1:4" x14ac:dyDescent="0.25">
      <c r="A39" s="53" t="s">
        <v>39</v>
      </c>
      <c r="B39" s="53" t="s">
        <v>246</v>
      </c>
      <c r="C39" s="53" t="s">
        <v>54</v>
      </c>
      <c r="D39" s="56">
        <v>310473.7978515625</v>
      </c>
    </row>
    <row r="40" spans="1:4" x14ac:dyDescent="0.25">
      <c r="A40" s="53" t="s">
        <v>39</v>
      </c>
      <c r="B40" s="53" t="s">
        <v>246</v>
      </c>
      <c r="C40" s="53" t="s">
        <v>42</v>
      </c>
      <c r="D40" s="56">
        <v>1996714.047668457</v>
      </c>
    </row>
    <row r="41" spans="1:4" x14ac:dyDescent="0.25">
      <c r="A41" s="53" t="s">
        <v>39</v>
      </c>
      <c r="B41" s="53" t="s">
        <v>246</v>
      </c>
      <c r="C41" s="53" t="s">
        <v>63</v>
      </c>
      <c r="D41" s="56">
        <v>801295.5556640625</v>
      </c>
    </row>
    <row r="42" spans="1:4" x14ac:dyDescent="0.25">
      <c r="A42" s="53" t="s">
        <v>39</v>
      </c>
      <c r="B42" s="53" t="s">
        <v>246</v>
      </c>
      <c r="C42" s="53" t="s">
        <v>44</v>
      </c>
      <c r="D42" s="56">
        <v>283708.29028320313</v>
      </c>
    </row>
    <row r="43" spans="1:4" x14ac:dyDescent="0.25">
      <c r="A43" s="53" t="s">
        <v>39</v>
      </c>
      <c r="B43" s="53" t="s">
        <v>246</v>
      </c>
      <c r="C43" s="53" t="s">
        <v>119</v>
      </c>
      <c r="D43" s="56">
        <v>131584.5</v>
      </c>
    </row>
    <row r="44" spans="1:4" x14ac:dyDescent="0.25">
      <c r="A44" s="53" t="s">
        <v>39</v>
      </c>
      <c r="B44" s="53" t="s">
        <v>246</v>
      </c>
      <c r="C44" s="53" t="s">
        <v>83</v>
      </c>
      <c r="D44" s="56">
        <v>281330.697265625</v>
      </c>
    </row>
    <row r="45" spans="1:4" ht="15.75" thickBot="1" x14ac:dyDescent="0.3">
      <c r="A45" s="53" t="s">
        <v>39</v>
      </c>
      <c r="B45" s="53" t="s">
        <v>246</v>
      </c>
      <c r="C45" s="53" t="s">
        <v>72</v>
      </c>
      <c r="D45" s="56">
        <v>386470.5</v>
      </c>
    </row>
    <row r="46" spans="1:4" ht="15.75" thickBot="1" x14ac:dyDescent="0.3">
      <c r="A46" s="42" t="s">
        <v>24</v>
      </c>
      <c r="B46" s="43"/>
      <c r="C46" s="43"/>
      <c r="D46" s="44">
        <f>SUM(D12:D45)</f>
        <v>11280106.354553223</v>
      </c>
    </row>
    <row r="47" spans="1:4" x14ac:dyDescent="0.25">
      <c r="A47" s="53" t="s">
        <v>99</v>
      </c>
      <c r="B47" s="53" t="s">
        <v>246</v>
      </c>
      <c r="C47" s="53" t="s">
        <v>98</v>
      </c>
      <c r="D47" s="56">
        <v>322356.9375</v>
      </c>
    </row>
    <row r="48" spans="1:4" x14ac:dyDescent="0.25">
      <c r="A48" s="53" t="s">
        <v>99</v>
      </c>
      <c r="B48" s="53" t="s">
        <v>246</v>
      </c>
      <c r="C48" s="53" t="s">
        <v>72</v>
      </c>
      <c r="D48" s="56">
        <v>343305.435546875</v>
      </c>
    </row>
    <row r="49" spans="1:4" x14ac:dyDescent="0.25">
      <c r="A49" s="53" t="s">
        <v>99</v>
      </c>
      <c r="B49" s="53" t="s">
        <v>246</v>
      </c>
      <c r="C49" s="53" t="s">
        <v>79</v>
      </c>
      <c r="D49" s="56">
        <v>265399.578125</v>
      </c>
    </row>
    <row r="50" spans="1:4" x14ac:dyDescent="0.25">
      <c r="A50" s="53" t="s">
        <v>99</v>
      </c>
      <c r="B50" s="53" t="s">
        <v>246</v>
      </c>
      <c r="C50" s="53" t="s">
        <v>83</v>
      </c>
      <c r="D50" s="56">
        <v>225448.9990234375</v>
      </c>
    </row>
    <row r="51" spans="1:4" x14ac:dyDescent="0.25">
      <c r="A51" s="53" t="s">
        <v>99</v>
      </c>
      <c r="B51" s="53" t="s">
        <v>246</v>
      </c>
      <c r="C51" s="53" t="s">
        <v>56</v>
      </c>
      <c r="D51" s="56">
        <v>27405</v>
      </c>
    </row>
    <row r="52" spans="1:4" x14ac:dyDescent="0.25">
      <c r="A52" s="53" t="s">
        <v>99</v>
      </c>
      <c r="B52" s="53" t="s">
        <v>246</v>
      </c>
      <c r="C52" s="53" t="s">
        <v>134</v>
      </c>
      <c r="D52" s="56">
        <v>44879.5</v>
      </c>
    </row>
    <row r="53" spans="1:4" x14ac:dyDescent="0.25">
      <c r="A53" s="53" t="s">
        <v>99</v>
      </c>
      <c r="B53" s="53" t="s">
        <v>246</v>
      </c>
      <c r="C53" s="53" t="s">
        <v>252</v>
      </c>
      <c r="D53" s="56">
        <v>42417.3984375</v>
      </c>
    </row>
    <row r="54" spans="1:4" x14ac:dyDescent="0.25">
      <c r="A54" s="53" t="s">
        <v>99</v>
      </c>
      <c r="B54" s="53" t="s">
        <v>246</v>
      </c>
      <c r="C54" s="53" t="s">
        <v>251</v>
      </c>
      <c r="D54" s="56">
        <v>408312</v>
      </c>
    </row>
    <row r="55" spans="1:4" x14ac:dyDescent="0.25">
      <c r="A55" s="53" t="s">
        <v>99</v>
      </c>
      <c r="B55" s="53" t="s">
        <v>246</v>
      </c>
      <c r="C55" s="53" t="s">
        <v>176</v>
      </c>
      <c r="D55" s="56">
        <v>28710.890625</v>
      </c>
    </row>
    <row r="56" spans="1:4" x14ac:dyDescent="0.25">
      <c r="A56" s="53" t="s">
        <v>99</v>
      </c>
      <c r="B56" s="53" t="s">
        <v>246</v>
      </c>
      <c r="C56" s="53" t="s">
        <v>121</v>
      </c>
      <c r="D56" s="56">
        <v>24469</v>
      </c>
    </row>
    <row r="57" spans="1:4" x14ac:dyDescent="0.25">
      <c r="A57" s="53" t="s">
        <v>99</v>
      </c>
      <c r="B57" s="53" t="s">
        <v>246</v>
      </c>
      <c r="C57" s="53" t="s">
        <v>130</v>
      </c>
      <c r="D57" s="56">
        <v>40000</v>
      </c>
    </row>
    <row r="58" spans="1:4" x14ac:dyDescent="0.25">
      <c r="A58" s="53" t="s">
        <v>99</v>
      </c>
      <c r="B58" s="53" t="s">
        <v>246</v>
      </c>
      <c r="C58" s="53" t="s">
        <v>63</v>
      </c>
      <c r="D58" s="56">
        <v>1161716.7265625</v>
      </c>
    </row>
    <row r="59" spans="1:4" x14ac:dyDescent="0.25">
      <c r="A59" s="53" t="s">
        <v>99</v>
      </c>
      <c r="B59" s="53" t="s">
        <v>246</v>
      </c>
      <c r="C59" s="53" t="s">
        <v>94</v>
      </c>
      <c r="D59" s="56">
        <v>31616.150390625</v>
      </c>
    </row>
    <row r="60" spans="1:4" x14ac:dyDescent="0.25">
      <c r="A60" s="53" t="s">
        <v>99</v>
      </c>
      <c r="B60" s="53" t="s">
        <v>246</v>
      </c>
      <c r="C60" s="53" t="s">
        <v>188</v>
      </c>
      <c r="D60" s="56">
        <v>1019953.810546875</v>
      </c>
    </row>
    <row r="61" spans="1:4" x14ac:dyDescent="0.25">
      <c r="A61" s="53" t="s">
        <v>99</v>
      </c>
      <c r="B61" s="53" t="s">
        <v>246</v>
      </c>
      <c r="C61" s="53" t="s">
        <v>57</v>
      </c>
      <c r="D61" s="56">
        <v>94603.892578125</v>
      </c>
    </row>
    <row r="62" spans="1:4" x14ac:dyDescent="0.25">
      <c r="A62" s="53" t="s">
        <v>99</v>
      </c>
      <c r="B62" s="53" t="s">
        <v>246</v>
      </c>
      <c r="C62" s="53" t="s">
        <v>180</v>
      </c>
      <c r="D62" s="56">
        <v>85505.1787109375</v>
      </c>
    </row>
    <row r="63" spans="1:4" x14ac:dyDescent="0.25">
      <c r="A63" s="53" t="s">
        <v>99</v>
      </c>
      <c r="B63" s="53" t="s">
        <v>246</v>
      </c>
      <c r="C63" s="53" t="s">
        <v>174</v>
      </c>
      <c r="D63" s="56">
        <v>130984</v>
      </c>
    </row>
    <row r="64" spans="1:4" x14ac:dyDescent="0.25">
      <c r="A64" s="53" t="s">
        <v>99</v>
      </c>
      <c r="B64" s="53" t="s">
        <v>246</v>
      </c>
      <c r="C64" s="53" t="s">
        <v>250</v>
      </c>
      <c r="D64" s="56">
        <v>25920</v>
      </c>
    </row>
    <row r="65" spans="1:4" x14ac:dyDescent="0.25">
      <c r="A65" s="53" t="s">
        <v>99</v>
      </c>
      <c r="B65" s="53" t="s">
        <v>246</v>
      </c>
      <c r="C65" s="53" t="s">
        <v>42</v>
      </c>
      <c r="D65" s="56">
        <v>2812188.3060302734</v>
      </c>
    </row>
    <row r="66" spans="1:4" x14ac:dyDescent="0.25">
      <c r="A66" s="53" t="s">
        <v>99</v>
      </c>
      <c r="B66" s="53" t="s">
        <v>246</v>
      </c>
      <c r="C66" s="53" t="s">
        <v>95</v>
      </c>
      <c r="D66" s="56">
        <v>447712.51171875</v>
      </c>
    </row>
    <row r="67" spans="1:4" x14ac:dyDescent="0.25">
      <c r="A67" s="53" t="s">
        <v>99</v>
      </c>
      <c r="B67" s="53" t="s">
        <v>246</v>
      </c>
      <c r="C67" s="53" t="s">
        <v>44</v>
      </c>
      <c r="D67" s="56">
        <v>437866.75</v>
      </c>
    </row>
    <row r="68" spans="1:4" x14ac:dyDescent="0.25">
      <c r="A68" s="53" t="s">
        <v>99</v>
      </c>
      <c r="B68" s="53" t="s">
        <v>246</v>
      </c>
      <c r="C68" s="53" t="s">
        <v>119</v>
      </c>
      <c r="D68" s="56">
        <v>111330.171875</v>
      </c>
    </row>
    <row r="69" spans="1:4" x14ac:dyDescent="0.25">
      <c r="A69" s="53" t="s">
        <v>99</v>
      </c>
      <c r="B69" s="53" t="s">
        <v>246</v>
      </c>
      <c r="C69" s="53" t="s">
        <v>247</v>
      </c>
      <c r="D69" s="56">
        <v>29923.080078125</v>
      </c>
    </row>
    <row r="70" spans="1:4" x14ac:dyDescent="0.25">
      <c r="A70" s="53" t="s">
        <v>99</v>
      </c>
      <c r="B70" s="53" t="s">
        <v>246</v>
      </c>
      <c r="C70" s="53" t="s">
        <v>207</v>
      </c>
      <c r="D70" s="56">
        <v>9310</v>
      </c>
    </row>
    <row r="71" spans="1:4" x14ac:dyDescent="0.25">
      <c r="A71" s="53" t="s">
        <v>99</v>
      </c>
      <c r="B71" s="53" t="s">
        <v>246</v>
      </c>
      <c r="C71" s="53" t="s">
        <v>248</v>
      </c>
      <c r="D71" s="56">
        <v>88905</v>
      </c>
    </row>
    <row r="72" spans="1:4" x14ac:dyDescent="0.25">
      <c r="A72" s="53" t="s">
        <v>99</v>
      </c>
      <c r="B72" s="53" t="s">
        <v>246</v>
      </c>
      <c r="C72" s="53" t="s">
        <v>78</v>
      </c>
      <c r="D72" s="56">
        <v>369013.109375</v>
      </c>
    </row>
    <row r="73" spans="1:4" x14ac:dyDescent="0.25">
      <c r="A73" s="53" t="s">
        <v>99</v>
      </c>
      <c r="B73" s="53" t="s">
        <v>246</v>
      </c>
      <c r="C73" s="53" t="s">
        <v>249</v>
      </c>
      <c r="D73" s="56">
        <v>638403.73046875</v>
      </c>
    </row>
    <row r="74" spans="1:4" x14ac:dyDescent="0.25">
      <c r="A74" s="53" t="s">
        <v>99</v>
      </c>
      <c r="B74" s="53" t="s">
        <v>246</v>
      </c>
      <c r="C74" s="53" t="s">
        <v>255</v>
      </c>
      <c r="D74" s="56">
        <v>58200</v>
      </c>
    </row>
    <row r="75" spans="1:4" ht="15.75" thickBot="1" x14ac:dyDescent="0.3">
      <c r="A75" s="53" t="s">
        <v>99</v>
      </c>
      <c r="B75" s="53" t="s">
        <v>246</v>
      </c>
      <c r="C75" s="53" t="s">
        <v>54</v>
      </c>
      <c r="D75" s="56">
        <v>648443.8984375</v>
      </c>
    </row>
    <row r="76" spans="1:4" ht="15.75" thickBot="1" x14ac:dyDescent="0.3">
      <c r="A76" s="42" t="s">
        <v>104</v>
      </c>
      <c r="B76" s="43"/>
      <c r="C76" s="43"/>
      <c r="D76" s="44">
        <f>SUM(D47:D75)</f>
        <v>9974301.0560302734</v>
      </c>
    </row>
    <row r="77" spans="1:4" x14ac:dyDescent="0.25">
      <c r="A77" s="53" t="s">
        <v>107</v>
      </c>
      <c r="B77" s="53" t="s">
        <v>246</v>
      </c>
      <c r="C77" s="53" t="s">
        <v>98</v>
      </c>
      <c r="D77" s="56">
        <v>252235.68017578125</v>
      </c>
    </row>
    <row r="78" spans="1:4" x14ac:dyDescent="0.25">
      <c r="A78" s="53" t="s">
        <v>107</v>
      </c>
      <c r="B78" s="53" t="s">
        <v>246</v>
      </c>
      <c r="C78" s="53" t="s">
        <v>79</v>
      </c>
      <c r="D78" s="56">
        <v>41501.6015625</v>
      </c>
    </row>
    <row r="79" spans="1:4" x14ac:dyDescent="0.25">
      <c r="A79" s="53" t="s">
        <v>107</v>
      </c>
      <c r="B79" s="53" t="s">
        <v>246</v>
      </c>
      <c r="C79" s="53" t="s">
        <v>95</v>
      </c>
      <c r="D79" s="56">
        <v>235853.677734375</v>
      </c>
    </row>
    <row r="80" spans="1:4" x14ac:dyDescent="0.25">
      <c r="A80" s="53" t="s">
        <v>107</v>
      </c>
      <c r="B80" s="53" t="s">
        <v>246</v>
      </c>
      <c r="C80" s="53" t="s">
        <v>253</v>
      </c>
      <c r="D80" s="56">
        <v>154255</v>
      </c>
    </row>
    <row r="81" spans="1:4" x14ac:dyDescent="0.25">
      <c r="A81" s="53" t="s">
        <v>107</v>
      </c>
      <c r="B81" s="53" t="s">
        <v>246</v>
      </c>
      <c r="C81" s="53" t="s">
        <v>56</v>
      </c>
      <c r="D81" s="56">
        <v>113300</v>
      </c>
    </row>
    <row r="82" spans="1:4" x14ac:dyDescent="0.25">
      <c r="A82" s="53" t="s">
        <v>107</v>
      </c>
      <c r="B82" s="53" t="s">
        <v>246</v>
      </c>
      <c r="C82" s="53" t="s">
        <v>188</v>
      </c>
      <c r="D82" s="56">
        <v>570082.171875</v>
      </c>
    </row>
    <row r="83" spans="1:4" x14ac:dyDescent="0.25">
      <c r="A83" s="53" t="s">
        <v>107</v>
      </c>
      <c r="B83" s="53" t="s">
        <v>246</v>
      </c>
      <c r="C83" s="53" t="s">
        <v>83</v>
      </c>
      <c r="D83" s="56">
        <v>554613.45703125</v>
      </c>
    </row>
    <row r="84" spans="1:4" x14ac:dyDescent="0.25">
      <c r="A84" s="53" t="s">
        <v>107</v>
      </c>
      <c r="B84" s="53" t="s">
        <v>246</v>
      </c>
      <c r="C84" s="53" t="s">
        <v>57</v>
      </c>
      <c r="D84" s="56">
        <v>107781.01171875</v>
      </c>
    </row>
    <row r="85" spans="1:4" x14ac:dyDescent="0.25">
      <c r="A85" s="53" t="s">
        <v>107</v>
      </c>
      <c r="B85" s="53" t="s">
        <v>246</v>
      </c>
      <c r="C85" s="53" t="s">
        <v>73</v>
      </c>
      <c r="D85" s="56">
        <v>81561.8984375</v>
      </c>
    </row>
    <row r="86" spans="1:4" x14ac:dyDescent="0.25">
      <c r="A86" s="53" t="s">
        <v>107</v>
      </c>
      <c r="B86" s="53" t="s">
        <v>246</v>
      </c>
      <c r="C86" s="53" t="s">
        <v>180</v>
      </c>
      <c r="D86" s="56">
        <v>14204.0498046875</v>
      </c>
    </row>
    <row r="87" spans="1:4" x14ac:dyDescent="0.25">
      <c r="A87" s="53" t="s">
        <v>107</v>
      </c>
      <c r="B87" s="53" t="s">
        <v>246</v>
      </c>
      <c r="C87" s="53" t="s">
        <v>174</v>
      </c>
      <c r="D87" s="56">
        <v>1929586.1123046875</v>
      </c>
    </row>
    <row r="88" spans="1:4" x14ac:dyDescent="0.25">
      <c r="A88" s="53" t="s">
        <v>107</v>
      </c>
      <c r="B88" s="53" t="s">
        <v>246</v>
      </c>
      <c r="C88" s="53" t="s">
        <v>54</v>
      </c>
      <c r="D88" s="56">
        <v>914375.642578125</v>
      </c>
    </row>
    <row r="89" spans="1:4" x14ac:dyDescent="0.25">
      <c r="A89" s="53" t="s">
        <v>107</v>
      </c>
      <c r="B89" s="53" t="s">
        <v>246</v>
      </c>
      <c r="C89" s="53" t="s">
        <v>72</v>
      </c>
      <c r="D89" s="56">
        <v>421070.84375</v>
      </c>
    </row>
    <row r="90" spans="1:4" x14ac:dyDescent="0.25">
      <c r="A90" s="53" t="s">
        <v>107</v>
      </c>
      <c r="B90" s="53" t="s">
        <v>246</v>
      </c>
      <c r="C90" s="53" t="s">
        <v>183</v>
      </c>
      <c r="D90" s="56">
        <v>30000</v>
      </c>
    </row>
    <row r="91" spans="1:4" x14ac:dyDescent="0.25">
      <c r="A91" s="53" t="s">
        <v>107</v>
      </c>
      <c r="B91" s="53" t="s">
        <v>246</v>
      </c>
      <c r="C91" s="53" t="s">
        <v>134</v>
      </c>
      <c r="D91" s="56">
        <v>20572</v>
      </c>
    </row>
    <row r="92" spans="1:4" x14ac:dyDescent="0.25">
      <c r="A92" s="53" t="s">
        <v>107</v>
      </c>
      <c r="B92" s="53" t="s">
        <v>246</v>
      </c>
      <c r="C92" s="53" t="s">
        <v>82</v>
      </c>
      <c r="D92" s="56">
        <v>176400</v>
      </c>
    </row>
    <row r="93" spans="1:4" x14ac:dyDescent="0.25">
      <c r="A93" s="53" t="s">
        <v>107</v>
      </c>
      <c r="B93" s="53" t="s">
        <v>246</v>
      </c>
      <c r="C93" s="53" t="s">
        <v>130</v>
      </c>
      <c r="D93" s="56">
        <v>53995</v>
      </c>
    </row>
    <row r="94" spans="1:4" x14ac:dyDescent="0.25">
      <c r="A94" s="53" t="s">
        <v>107</v>
      </c>
      <c r="B94" s="53" t="s">
        <v>246</v>
      </c>
      <c r="C94" s="53" t="s">
        <v>249</v>
      </c>
      <c r="D94" s="56">
        <v>603302.72607421875</v>
      </c>
    </row>
    <row r="95" spans="1:4" x14ac:dyDescent="0.25">
      <c r="A95" s="53" t="s">
        <v>107</v>
      </c>
      <c r="B95" s="53" t="s">
        <v>246</v>
      </c>
      <c r="C95" s="53" t="s">
        <v>46</v>
      </c>
      <c r="D95" s="56">
        <v>19890</v>
      </c>
    </row>
    <row r="96" spans="1:4" x14ac:dyDescent="0.25">
      <c r="A96" s="53" t="s">
        <v>107</v>
      </c>
      <c r="B96" s="53" t="s">
        <v>246</v>
      </c>
      <c r="C96" s="53" t="s">
        <v>42</v>
      </c>
      <c r="D96" s="56">
        <v>16230036.674804688</v>
      </c>
    </row>
    <row r="97" spans="1:4" x14ac:dyDescent="0.25">
      <c r="A97" s="53" t="s">
        <v>107</v>
      </c>
      <c r="B97" s="53" t="s">
        <v>246</v>
      </c>
      <c r="C97" s="53" t="s">
        <v>96</v>
      </c>
      <c r="D97" s="56">
        <v>91579</v>
      </c>
    </row>
    <row r="98" spans="1:4" x14ac:dyDescent="0.25">
      <c r="A98" s="53" t="s">
        <v>107</v>
      </c>
      <c r="B98" s="53" t="s">
        <v>246</v>
      </c>
      <c r="C98" s="53" t="s">
        <v>63</v>
      </c>
      <c r="D98" s="56">
        <v>814790.33544921875</v>
      </c>
    </row>
    <row r="99" spans="1:4" x14ac:dyDescent="0.25">
      <c r="A99" s="53" t="s">
        <v>107</v>
      </c>
      <c r="B99" s="53" t="s">
        <v>246</v>
      </c>
      <c r="C99" s="53" t="s">
        <v>247</v>
      </c>
      <c r="D99" s="56">
        <v>941475.25</v>
      </c>
    </row>
    <row r="100" spans="1:4" x14ac:dyDescent="0.25">
      <c r="A100" s="53" t="s">
        <v>107</v>
      </c>
      <c r="B100" s="53" t="s">
        <v>246</v>
      </c>
      <c r="C100" s="53" t="s">
        <v>119</v>
      </c>
      <c r="D100" s="56">
        <v>83375.480041503906</v>
      </c>
    </row>
    <row r="101" spans="1:4" x14ac:dyDescent="0.25">
      <c r="A101" s="53" t="s">
        <v>107</v>
      </c>
      <c r="B101" s="53" t="s">
        <v>246</v>
      </c>
      <c r="C101" s="53" t="s">
        <v>196</v>
      </c>
      <c r="D101" s="56">
        <v>20520</v>
      </c>
    </row>
    <row r="102" spans="1:4" x14ac:dyDescent="0.25">
      <c r="A102" s="53" t="s">
        <v>107</v>
      </c>
      <c r="B102" s="53" t="s">
        <v>246</v>
      </c>
      <c r="C102" s="53" t="s">
        <v>44</v>
      </c>
      <c r="D102" s="56">
        <v>484700.56640625</v>
      </c>
    </row>
    <row r="103" spans="1:4" x14ac:dyDescent="0.25">
      <c r="A103" s="53" t="s">
        <v>107</v>
      </c>
      <c r="B103" s="53" t="s">
        <v>246</v>
      </c>
      <c r="C103" s="53" t="s">
        <v>320</v>
      </c>
      <c r="D103" s="56">
        <v>79820</v>
      </c>
    </row>
    <row r="104" spans="1:4" x14ac:dyDescent="0.25">
      <c r="A104" s="53" t="s">
        <v>107</v>
      </c>
      <c r="B104" s="53" t="s">
        <v>246</v>
      </c>
      <c r="C104" s="53" t="s">
        <v>251</v>
      </c>
      <c r="D104" s="56">
        <v>194844</v>
      </c>
    </row>
    <row r="105" spans="1:4" ht="15.75" thickBot="1" x14ac:dyDescent="0.3">
      <c r="A105" s="53" t="s">
        <v>107</v>
      </c>
      <c r="B105" s="53" t="s">
        <v>246</v>
      </c>
      <c r="C105" s="53" t="s">
        <v>78</v>
      </c>
      <c r="D105" s="56">
        <v>1025389.7434692383</v>
      </c>
    </row>
    <row r="106" spans="1:4" ht="15.75" thickBot="1" x14ac:dyDescent="0.3">
      <c r="A106" s="42" t="s">
        <v>111</v>
      </c>
      <c r="B106" s="43"/>
      <c r="C106" s="43"/>
      <c r="D106" s="44">
        <f>SUM(D77:D105)</f>
        <v>26261111.923217773</v>
      </c>
    </row>
    <row r="107" spans="1:4" x14ac:dyDescent="0.25">
      <c r="A107" s="53" t="s">
        <v>257</v>
      </c>
      <c r="B107" s="53" t="s">
        <v>246</v>
      </c>
      <c r="C107" s="53" t="s">
        <v>83</v>
      </c>
      <c r="D107" s="56">
        <v>517384.791015625</v>
      </c>
    </row>
    <row r="108" spans="1:4" x14ac:dyDescent="0.25">
      <c r="A108" s="53" t="s">
        <v>257</v>
      </c>
      <c r="B108" s="53" t="s">
        <v>246</v>
      </c>
      <c r="C108" s="53" t="s">
        <v>54</v>
      </c>
      <c r="D108" s="56">
        <v>326488.1181640625</v>
      </c>
    </row>
    <row r="109" spans="1:4" x14ac:dyDescent="0.25">
      <c r="A109" s="53" t="s">
        <v>257</v>
      </c>
      <c r="B109" s="53" t="s">
        <v>246</v>
      </c>
      <c r="C109" s="53" t="s">
        <v>174</v>
      </c>
      <c r="D109" s="56">
        <v>92323.19921875</v>
      </c>
    </row>
    <row r="110" spans="1:4" x14ac:dyDescent="0.25">
      <c r="A110" s="53" t="s">
        <v>257</v>
      </c>
      <c r="B110" s="53" t="s">
        <v>246</v>
      </c>
      <c r="C110" s="53" t="s">
        <v>180</v>
      </c>
      <c r="D110" s="56">
        <v>30418.599609375</v>
      </c>
    </row>
    <row r="111" spans="1:4" x14ac:dyDescent="0.25">
      <c r="A111" s="53" t="s">
        <v>257</v>
      </c>
      <c r="B111" s="53" t="s">
        <v>246</v>
      </c>
      <c r="C111" s="53" t="s">
        <v>73</v>
      </c>
      <c r="D111" s="56">
        <v>41158.19140625</v>
      </c>
    </row>
    <row r="112" spans="1:4" x14ac:dyDescent="0.25">
      <c r="A112" s="53" t="s">
        <v>257</v>
      </c>
      <c r="B112" s="53" t="s">
        <v>246</v>
      </c>
      <c r="C112" s="53" t="s">
        <v>286</v>
      </c>
      <c r="D112" s="56">
        <v>110000</v>
      </c>
    </row>
    <row r="113" spans="1:4" x14ac:dyDescent="0.25">
      <c r="A113" s="53" t="s">
        <v>257</v>
      </c>
      <c r="B113" s="53" t="s">
        <v>246</v>
      </c>
      <c r="C113" s="53" t="s">
        <v>188</v>
      </c>
      <c r="D113" s="56">
        <v>1220551.3681249619</v>
      </c>
    </row>
    <row r="114" spans="1:4" x14ac:dyDescent="0.25">
      <c r="A114" s="53" t="s">
        <v>257</v>
      </c>
      <c r="B114" s="53" t="s">
        <v>246</v>
      </c>
      <c r="C114" s="53" t="s">
        <v>94</v>
      </c>
      <c r="D114" s="56">
        <v>113500</v>
      </c>
    </row>
    <row r="115" spans="1:4" x14ac:dyDescent="0.25">
      <c r="A115" s="53" t="s">
        <v>257</v>
      </c>
      <c r="B115" s="53" t="s">
        <v>246</v>
      </c>
      <c r="C115" s="53" t="s">
        <v>95</v>
      </c>
      <c r="D115" s="56">
        <v>326722.8369140625</v>
      </c>
    </row>
    <row r="116" spans="1:4" x14ac:dyDescent="0.25">
      <c r="A116" s="53" t="s">
        <v>257</v>
      </c>
      <c r="B116" s="53" t="s">
        <v>246</v>
      </c>
      <c r="C116" s="53" t="s">
        <v>79</v>
      </c>
      <c r="D116" s="56">
        <v>145676.51953125</v>
      </c>
    </row>
    <row r="117" spans="1:4" x14ac:dyDescent="0.25">
      <c r="A117" s="53" t="s">
        <v>257</v>
      </c>
      <c r="B117" s="53" t="s">
        <v>246</v>
      </c>
      <c r="C117" s="53" t="s">
        <v>123</v>
      </c>
      <c r="D117" s="56">
        <v>150840</v>
      </c>
    </row>
    <row r="118" spans="1:4" x14ac:dyDescent="0.25">
      <c r="A118" s="53" t="s">
        <v>257</v>
      </c>
      <c r="B118" s="53" t="s">
        <v>246</v>
      </c>
      <c r="C118" s="53" t="s">
        <v>98</v>
      </c>
      <c r="D118" s="56">
        <v>330362.484375</v>
      </c>
    </row>
    <row r="119" spans="1:4" x14ac:dyDescent="0.25">
      <c r="A119" s="53" t="s">
        <v>257</v>
      </c>
      <c r="B119" s="53" t="s">
        <v>246</v>
      </c>
      <c r="C119" s="53" t="s">
        <v>57</v>
      </c>
      <c r="D119" s="56">
        <v>137977.0712890625</v>
      </c>
    </row>
    <row r="120" spans="1:4" x14ac:dyDescent="0.25">
      <c r="A120" s="53" t="s">
        <v>257</v>
      </c>
      <c r="B120" s="53" t="s">
        <v>246</v>
      </c>
      <c r="C120" s="53" t="s">
        <v>96</v>
      </c>
      <c r="D120" s="56">
        <v>32513.19921875</v>
      </c>
    </row>
    <row r="121" spans="1:4" x14ac:dyDescent="0.25">
      <c r="A121" s="53" t="s">
        <v>257</v>
      </c>
      <c r="B121" s="53" t="s">
        <v>246</v>
      </c>
      <c r="C121" s="53" t="s">
        <v>251</v>
      </c>
      <c r="D121" s="56">
        <v>232064</v>
      </c>
    </row>
    <row r="122" spans="1:4" x14ac:dyDescent="0.25">
      <c r="A122" s="53" t="s">
        <v>257</v>
      </c>
      <c r="B122" s="53" t="s">
        <v>246</v>
      </c>
      <c r="C122" s="53" t="s">
        <v>82</v>
      </c>
      <c r="D122" s="56">
        <v>88214.109375</v>
      </c>
    </row>
    <row r="123" spans="1:4" x14ac:dyDescent="0.25">
      <c r="A123" s="53" t="s">
        <v>257</v>
      </c>
      <c r="B123" s="53" t="s">
        <v>246</v>
      </c>
      <c r="C123" s="53" t="s">
        <v>124</v>
      </c>
      <c r="D123" s="56">
        <v>60943</v>
      </c>
    </row>
    <row r="124" spans="1:4" x14ac:dyDescent="0.25">
      <c r="A124" s="53" t="s">
        <v>257</v>
      </c>
      <c r="B124" s="53" t="s">
        <v>246</v>
      </c>
      <c r="C124" s="53" t="s">
        <v>130</v>
      </c>
      <c r="D124" s="56">
        <v>34607.999603271484</v>
      </c>
    </row>
    <row r="125" spans="1:4" x14ac:dyDescent="0.25">
      <c r="A125" s="53" t="s">
        <v>257</v>
      </c>
      <c r="B125" s="53" t="s">
        <v>246</v>
      </c>
      <c r="C125" s="53" t="s">
        <v>255</v>
      </c>
      <c r="D125" s="56">
        <v>530495</v>
      </c>
    </row>
    <row r="126" spans="1:4" x14ac:dyDescent="0.25">
      <c r="A126" s="53" t="s">
        <v>257</v>
      </c>
      <c r="B126" s="53" t="s">
        <v>246</v>
      </c>
      <c r="C126" s="53" t="s">
        <v>249</v>
      </c>
      <c r="D126" s="56">
        <v>704377.94245117903</v>
      </c>
    </row>
    <row r="127" spans="1:4" x14ac:dyDescent="0.25">
      <c r="A127" s="53" t="s">
        <v>257</v>
      </c>
      <c r="B127" s="53" t="s">
        <v>246</v>
      </c>
      <c r="C127" s="53" t="s">
        <v>42</v>
      </c>
      <c r="D127" s="56">
        <v>20022890.676025391</v>
      </c>
    </row>
    <row r="128" spans="1:4" x14ac:dyDescent="0.25">
      <c r="A128" s="53" t="s">
        <v>257</v>
      </c>
      <c r="B128" s="53" t="s">
        <v>246</v>
      </c>
      <c r="C128" s="53" t="s">
        <v>78</v>
      </c>
      <c r="D128" s="56">
        <v>1886868.0859375</v>
      </c>
    </row>
    <row r="129" spans="1:4" x14ac:dyDescent="0.25">
      <c r="A129" s="53" t="s">
        <v>257</v>
      </c>
      <c r="B129" s="53" t="s">
        <v>246</v>
      </c>
      <c r="C129" s="53" t="s">
        <v>72</v>
      </c>
      <c r="D129" s="56">
        <v>138086.400390625</v>
      </c>
    </row>
    <row r="130" spans="1:4" x14ac:dyDescent="0.25">
      <c r="A130" s="53" t="s">
        <v>257</v>
      </c>
      <c r="B130" s="53" t="s">
        <v>246</v>
      </c>
      <c r="C130" s="53" t="s">
        <v>247</v>
      </c>
      <c r="D130" s="56">
        <v>92053.048828125</v>
      </c>
    </row>
    <row r="131" spans="1:4" x14ac:dyDescent="0.25">
      <c r="A131" s="53" t="s">
        <v>257</v>
      </c>
      <c r="B131" s="53" t="s">
        <v>246</v>
      </c>
      <c r="C131" s="53" t="s">
        <v>119</v>
      </c>
      <c r="D131" s="56">
        <v>99738.5</v>
      </c>
    </row>
    <row r="132" spans="1:4" x14ac:dyDescent="0.25">
      <c r="A132" s="53" t="s">
        <v>257</v>
      </c>
      <c r="B132" s="53" t="s">
        <v>246</v>
      </c>
      <c r="C132" s="53" t="s">
        <v>44</v>
      </c>
      <c r="D132" s="56">
        <v>208784.7685546875</v>
      </c>
    </row>
    <row r="133" spans="1:4" x14ac:dyDescent="0.25">
      <c r="A133" s="53" t="s">
        <v>257</v>
      </c>
      <c r="B133" s="53" t="s">
        <v>246</v>
      </c>
      <c r="C133" s="53" t="s">
        <v>63</v>
      </c>
      <c r="D133" s="56">
        <v>887270.42578125</v>
      </c>
    </row>
    <row r="134" spans="1:4" x14ac:dyDescent="0.25">
      <c r="A134" s="53" t="s">
        <v>257</v>
      </c>
      <c r="B134" s="53" t="s">
        <v>246</v>
      </c>
      <c r="C134" s="53" t="s">
        <v>185</v>
      </c>
      <c r="D134" s="56">
        <v>154701.9609375</v>
      </c>
    </row>
    <row r="135" spans="1:4" x14ac:dyDescent="0.25">
      <c r="A135" s="53" t="s">
        <v>257</v>
      </c>
      <c r="B135" s="53" t="s">
        <v>246</v>
      </c>
      <c r="C135" s="53" t="s">
        <v>287</v>
      </c>
      <c r="D135" s="56">
        <v>20000</v>
      </c>
    </row>
    <row r="136" spans="1:4" x14ac:dyDescent="0.25">
      <c r="A136" s="53" t="s">
        <v>257</v>
      </c>
      <c r="B136" s="53" t="s">
        <v>246</v>
      </c>
      <c r="C136" s="53" t="s">
        <v>59</v>
      </c>
      <c r="D136" s="56">
        <v>46592.53125</v>
      </c>
    </row>
    <row r="137" spans="1:4" x14ac:dyDescent="0.25">
      <c r="A137" s="28" t="s">
        <v>259</v>
      </c>
      <c r="B137" s="29"/>
      <c r="C137" s="29"/>
      <c r="D137" s="30">
        <f>SUM(D107:D136)</f>
        <v>28783604.828001678</v>
      </c>
    </row>
    <row r="138" spans="1:4" x14ac:dyDescent="0.25">
      <c r="A138" s="53" t="s">
        <v>288</v>
      </c>
      <c r="B138" s="53" t="s">
        <v>246</v>
      </c>
      <c r="C138" s="53" t="s">
        <v>83</v>
      </c>
      <c r="D138" s="56">
        <v>29008.80078125</v>
      </c>
    </row>
    <row r="139" spans="1:4" x14ac:dyDescent="0.25">
      <c r="A139" s="53" t="s">
        <v>288</v>
      </c>
      <c r="B139" s="53" t="s">
        <v>246</v>
      </c>
      <c r="C139" s="53" t="s">
        <v>57</v>
      </c>
      <c r="D139" s="56">
        <v>40601</v>
      </c>
    </row>
    <row r="140" spans="1:4" x14ac:dyDescent="0.25">
      <c r="A140" s="53" t="s">
        <v>288</v>
      </c>
      <c r="B140" s="53" t="s">
        <v>246</v>
      </c>
      <c r="C140" s="53" t="s">
        <v>42</v>
      </c>
      <c r="D140" s="56">
        <v>2692197.265625</v>
      </c>
    </row>
    <row r="141" spans="1:4" x14ac:dyDescent="0.25">
      <c r="A141" s="53" t="s">
        <v>288</v>
      </c>
      <c r="B141" s="53" t="s">
        <v>246</v>
      </c>
      <c r="C141" s="53" t="s">
        <v>180</v>
      </c>
      <c r="D141" s="56">
        <v>57403.46875</v>
      </c>
    </row>
    <row r="142" spans="1:4" x14ac:dyDescent="0.25">
      <c r="A142" s="53" t="s">
        <v>288</v>
      </c>
      <c r="B142" s="53" t="s">
        <v>246</v>
      </c>
      <c r="C142" s="53" t="s">
        <v>57</v>
      </c>
      <c r="D142" s="56">
        <v>168200.439453125</v>
      </c>
    </row>
    <row r="143" spans="1:4" x14ac:dyDescent="0.25">
      <c r="A143" s="53" t="s">
        <v>288</v>
      </c>
      <c r="B143" s="53" t="s">
        <v>246</v>
      </c>
      <c r="C143" s="53" t="s">
        <v>83</v>
      </c>
      <c r="D143" s="56">
        <v>175007.20180988312</v>
      </c>
    </row>
    <row r="144" spans="1:4" x14ac:dyDescent="0.25">
      <c r="A144" s="53" t="s">
        <v>288</v>
      </c>
      <c r="B144" s="53" t="s">
        <v>246</v>
      </c>
      <c r="C144" s="53" t="s">
        <v>72</v>
      </c>
      <c r="D144" s="56">
        <v>130269.7783203125</v>
      </c>
    </row>
    <row r="145" spans="1:4" x14ac:dyDescent="0.25">
      <c r="A145" s="53" t="s">
        <v>288</v>
      </c>
      <c r="B145" s="53" t="s">
        <v>246</v>
      </c>
      <c r="C145" s="53" t="s">
        <v>56</v>
      </c>
      <c r="D145" s="56">
        <v>32333.64013671875</v>
      </c>
    </row>
    <row r="146" spans="1:4" x14ac:dyDescent="0.25">
      <c r="A146" s="53" t="s">
        <v>288</v>
      </c>
      <c r="B146" s="53" t="s">
        <v>246</v>
      </c>
      <c r="C146" s="53" t="s">
        <v>94</v>
      </c>
      <c r="D146" s="56">
        <v>237350.8203125</v>
      </c>
    </row>
    <row r="147" spans="1:4" x14ac:dyDescent="0.25">
      <c r="A147" s="53" t="s">
        <v>288</v>
      </c>
      <c r="B147" s="53" t="s">
        <v>246</v>
      </c>
      <c r="C147" s="53" t="s">
        <v>253</v>
      </c>
      <c r="D147" s="56">
        <v>66600</v>
      </c>
    </row>
    <row r="148" spans="1:4" x14ac:dyDescent="0.25">
      <c r="A148" s="53" t="s">
        <v>288</v>
      </c>
      <c r="B148" s="53" t="s">
        <v>246</v>
      </c>
      <c r="C148" s="53" t="s">
        <v>95</v>
      </c>
      <c r="D148" s="56">
        <v>335761.7900390625</v>
      </c>
    </row>
    <row r="149" spans="1:4" x14ac:dyDescent="0.25">
      <c r="A149" s="53" t="s">
        <v>288</v>
      </c>
      <c r="B149" s="53" t="s">
        <v>246</v>
      </c>
      <c r="C149" s="53" t="s">
        <v>79</v>
      </c>
      <c r="D149" s="56">
        <v>139827.78125</v>
      </c>
    </row>
    <row r="150" spans="1:4" x14ac:dyDescent="0.25">
      <c r="A150" s="53" t="s">
        <v>288</v>
      </c>
      <c r="B150" s="53" t="s">
        <v>246</v>
      </c>
      <c r="C150" s="53" t="s">
        <v>120</v>
      </c>
      <c r="D150" s="56">
        <v>478494</v>
      </c>
    </row>
    <row r="151" spans="1:4" x14ac:dyDescent="0.25">
      <c r="A151" s="53" t="s">
        <v>288</v>
      </c>
      <c r="B151" s="53" t="s">
        <v>246</v>
      </c>
      <c r="C151" s="53" t="s">
        <v>98</v>
      </c>
      <c r="D151" s="56">
        <v>189190.4306640625</v>
      </c>
    </row>
    <row r="152" spans="1:4" x14ac:dyDescent="0.25">
      <c r="A152" s="53" t="s">
        <v>288</v>
      </c>
      <c r="B152" s="53" t="s">
        <v>246</v>
      </c>
      <c r="C152" s="53" t="s">
        <v>188</v>
      </c>
      <c r="D152" s="56">
        <v>971176.431640625</v>
      </c>
    </row>
    <row r="153" spans="1:4" x14ac:dyDescent="0.25">
      <c r="A153" s="53" t="s">
        <v>288</v>
      </c>
      <c r="B153" s="53" t="s">
        <v>246</v>
      </c>
      <c r="C153" s="53" t="s">
        <v>96</v>
      </c>
      <c r="D153" s="56">
        <v>37717.400390625</v>
      </c>
    </row>
    <row r="154" spans="1:4" x14ac:dyDescent="0.25">
      <c r="A154" s="53" t="s">
        <v>288</v>
      </c>
      <c r="B154" s="53" t="s">
        <v>246</v>
      </c>
      <c r="C154" s="53" t="s">
        <v>176</v>
      </c>
      <c r="D154" s="56">
        <v>167217</v>
      </c>
    </row>
    <row r="155" spans="1:4" x14ac:dyDescent="0.25">
      <c r="A155" s="53" t="s">
        <v>288</v>
      </c>
      <c r="B155" s="53" t="s">
        <v>246</v>
      </c>
      <c r="C155" s="53" t="s">
        <v>251</v>
      </c>
      <c r="D155" s="56">
        <v>204876</v>
      </c>
    </row>
    <row r="156" spans="1:4" x14ac:dyDescent="0.25">
      <c r="A156" s="53" t="s">
        <v>288</v>
      </c>
      <c r="B156" s="53" t="s">
        <v>246</v>
      </c>
      <c r="C156" s="53" t="s">
        <v>134</v>
      </c>
      <c r="D156" s="56">
        <v>138437.484375</v>
      </c>
    </row>
    <row r="157" spans="1:4" x14ac:dyDescent="0.25">
      <c r="A157" s="53" t="s">
        <v>288</v>
      </c>
      <c r="B157" s="53" t="s">
        <v>246</v>
      </c>
      <c r="C157" s="53" t="s">
        <v>130</v>
      </c>
      <c r="D157" s="56">
        <v>3575.52001953125</v>
      </c>
    </row>
    <row r="158" spans="1:4" x14ac:dyDescent="0.25">
      <c r="A158" s="53" t="s">
        <v>288</v>
      </c>
      <c r="B158" s="53" t="s">
        <v>246</v>
      </c>
      <c r="C158" s="53" t="s">
        <v>249</v>
      </c>
      <c r="D158" s="56">
        <v>277491.96862792969</v>
      </c>
    </row>
    <row r="159" spans="1:4" x14ac:dyDescent="0.25">
      <c r="A159" s="53" t="s">
        <v>288</v>
      </c>
      <c r="B159" s="53" t="s">
        <v>246</v>
      </c>
      <c r="C159" s="53" t="s">
        <v>174</v>
      </c>
      <c r="D159" s="56">
        <v>238707.9345703125</v>
      </c>
    </row>
    <row r="160" spans="1:4" x14ac:dyDescent="0.25">
      <c r="A160" s="53" t="s">
        <v>288</v>
      </c>
      <c r="B160" s="53" t="s">
        <v>246</v>
      </c>
      <c r="C160" s="53" t="s">
        <v>289</v>
      </c>
      <c r="D160" s="56">
        <v>321360</v>
      </c>
    </row>
    <row r="161" spans="1:4" x14ac:dyDescent="0.25">
      <c r="A161" s="53" t="s">
        <v>288</v>
      </c>
      <c r="B161" s="53" t="s">
        <v>246</v>
      </c>
      <c r="C161" s="53" t="s">
        <v>54</v>
      </c>
      <c r="D161" s="56">
        <v>923396.4482421875</v>
      </c>
    </row>
    <row r="162" spans="1:4" x14ac:dyDescent="0.25">
      <c r="A162" s="53" t="s">
        <v>288</v>
      </c>
      <c r="B162" s="53" t="s">
        <v>246</v>
      </c>
      <c r="C162" s="53" t="s">
        <v>247</v>
      </c>
      <c r="D162" s="56">
        <v>17702.759765625</v>
      </c>
    </row>
    <row r="163" spans="1:4" x14ac:dyDescent="0.25">
      <c r="A163" s="53" t="s">
        <v>288</v>
      </c>
      <c r="B163" s="53" t="s">
        <v>246</v>
      </c>
      <c r="C163" s="53" t="s">
        <v>119</v>
      </c>
      <c r="D163" s="56">
        <v>571757.43090820313</v>
      </c>
    </row>
    <row r="164" spans="1:4" x14ac:dyDescent="0.25">
      <c r="A164" s="53" t="s">
        <v>288</v>
      </c>
      <c r="B164" s="53" t="s">
        <v>246</v>
      </c>
      <c r="C164" s="53" t="s">
        <v>44</v>
      </c>
      <c r="D164" s="56">
        <v>886141.318359375</v>
      </c>
    </row>
    <row r="165" spans="1:4" x14ac:dyDescent="0.25">
      <c r="A165" s="53" t="s">
        <v>288</v>
      </c>
      <c r="B165" s="53" t="s">
        <v>246</v>
      </c>
      <c r="C165" s="53" t="s">
        <v>63</v>
      </c>
      <c r="D165" s="56">
        <v>1129457.0107421875</v>
      </c>
    </row>
    <row r="166" spans="1:4" x14ac:dyDescent="0.25">
      <c r="A166" s="53" t="s">
        <v>288</v>
      </c>
      <c r="B166" s="53" t="s">
        <v>246</v>
      </c>
      <c r="C166" s="53" t="s">
        <v>42</v>
      </c>
      <c r="D166" s="56">
        <v>18972808.359024048</v>
      </c>
    </row>
    <row r="167" spans="1:4" x14ac:dyDescent="0.25">
      <c r="A167" s="53" t="s">
        <v>288</v>
      </c>
      <c r="B167" s="53" t="s">
        <v>246</v>
      </c>
      <c r="C167" s="53" t="s">
        <v>185</v>
      </c>
      <c r="D167" s="56">
        <v>202761.150390625</v>
      </c>
    </row>
    <row r="168" spans="1:4" x14ac:dyDescent="0.25">
      <c r="A168" s="53" t="s">
        <v>288</v>
      </c>
      <c r="B168" s="53" t="s">
        <v>246</v>
      </c>
      <c r="C168" s="53" t="s">
        <v>78</v>
      </c>
      <c r="D168" s="56">
        <v>3310631.1279296875</v>
      </c>
    </row>
    <row r="169" spans="1:4" x14ac:dyDescent="0.25">
      <c r="A169" s="28" t="s">
        <v>293</v>
      </c>
      <c r="B169" s="29"/>
      <c r="C169" s="29"/>
      <c r="D169" s="30">
        <f>SUM(D138:D168)</f>
        <v>33147461.762127876</v>
      </c>
    </row>
    <row r="170" spans="1:4" x14ac:dyDescent="0.25">
      <c r="A170" s="53" t="s">
        <v>321</v>
      </c>
      <c r="B170" s="53" t="s">
        <v>246</v>
      </c>
      <c r="C170" s="53" t="s">
        <v>95</v>
      </c>
      <c r="D170" s="56">
        <v>78164.982421875</v>
      </c>
    </row>
    <row r="171" spans="1:4" x14ac:dyDescent="0.25">
      <c r="A171" s="53" t="s">
        <v>321</v>
      </c>
      <c r="B171" s="53" t="s">
        <v>246</v>
      </c>
      <c r="C171" s="53" t="s">
        <v>188</v>
      </c>
      <c r="D171" s="56">
        <v>267814.12890625</v>
      </c>
    </row>
    <row r="172" spans="1:4" x14ac:dyDescent="0.25">
      <c r="A172" s="53" t="s">
        <v>321</v>
      </c>
      <c r="B172" s="53" t="s">
        <v>246</v>
      </c>
      <c r="C172" s="53" t="s">
        <v>83</v>
      </c>
      <c r="D172" s="56">
        <v>52640.998672485352</v>
      </c>
    </row>
    <row r="173" spans="1:4" x14ac:dyDescent="0.25">
      <c r="A173" s="53" t="s">
        <v>321</v>
      </c>
      <c r="B173" s="53" t="s">
        <v>246</v>
      </c>
      <c r="C173" s="53" t="s">
        <v>174</v>
      </c>
      <c r="D173" s="56">
        <v>47248.7705078125</v>
      </c>
    </row>
    <row r="174" spans="1:4" x14ac:dyDescent="0.25">
      <c r="A174" s="53" t="s">
        <v>321</v>
      </c>
      <c r="B174" s="53" t="s">
        <v>246</v>
      </c>
      <c r="C174" s="53" t="s">
        <v>54</v>
      </c>
      <c r="D174" s="56">
        <v>153378.74063110352</v>
      </c>
    </row>
    <row r="175" spans="1:4" x14ac:dyDescent="0.25">
      <c r="A175" s="53" t="s">
        <v>321</v>
      </c>
      <c r="B175" s="53" t="s">
        <v>246</v>
      </c>
      <c r="C175" s="53" t="s">
        <v>42</v>
      </c>
      <c r="D175" s="56">
        <v>32361.849975585938</v>
      </c>
    </row>
    <row r="176" spans="1:4" x14ac:dyDescent="0.25">
      <c r="A176" s="53" t="s">
        <v>321</v>
      </c>
      <c r="B176" s="53" t="s">
        <v>246</v>
      </c>
      <c r="C176" s="53" t="s">
        <v>42</v>
      </c>
      <c r="D176" s="56">
        <v>479054.36962890625</v>
      </c>
    </row>
    <row r="177" spans="1:4" x14ac:dyDescent="0.25">
      <c r="A177" s="53" t="s">
        <v>321</v>
      </c>
      <c r="B177" s="53" t="s">
        <v>246</v>
      </c>
      <c r="C177" s="53" t="s">
        <v>44</v>
      </c>
      <c r="D177" s="56">
        <v>377959.921875</v>
      </c>
    </row>
    <row r="178" spans="1:4" x14ac:dyDescent="0.25">
      <c r="A178" s="53" t="s">
        <v>321</v>
      </c>
      <c r="B178" s="53" t="s">
        <v>246</v>
      </c>
      <c r="C178" s="53" t="s">
        <v>119</v>
      </c>
      <c r="D178" s="56">
        <v>171720</v>
      </c>
    </row>
    <row r="179" spans="1:4" x14ac:dyDescent="0.25">
      <c r="A179" s="53" t="s">
        <v>321</v>
      </c>
      <c r="B179" s="53" t="s">
        <v>246</v>
      </c>
      <c r="C179" s="53" t="s">
        <v>96</v>
      </c>
      <c r="D179" s="56">
        <v>16240</v>
      </c>
    </row>
    <row r="180" spans="1:4" x14ac:dyDescent="0.25">
      <c r="A180" s="53" t="s">
        <v>321</v>
      </c>
      <c r="B180" s="53" t="s">
        <v>246</v>
      </c>
      <c r="C180" s="53" t="s">
        <v>289</v>
      </c>
      <c r="D180" s="56">
        <v>244800</v>
      </c>
    </row>
    <row r="181" spans="1:4" x14ac:dyDescent="0.25">
      <c r="A181" s="53" t="s">
        <v>321</v>
      </c>
      <c r="B181" s="53" t="s">
        <v>246</v>
      </c>
      <c r="C181" s="53" t="s">
        <v>78</v>
      </c>
      <c r="D181" s="56">
        <v>209196.796875</v>
      </c>
    </row>
    <row r="182" spans="1:4" x14ac:dyDescent="0.25">
      <c r="A182" s="53" t="s">
        <v>321</v>
      </c>
      <c r="B182" s="53" t="s">
        <v>246</v>
      </c>
      <c r="C182" s="53" t="s">
        <v>78</v>
      </c>
      <c r="D182" s="56">
        <v>656130.4130859375</v>
      </c>
    </row>
    <row r="183" spans="1:4" x14ac:dyDescent="0.25">
      <c r="A183" s="53" t="s">
        <v>321</v>
      </c>
      <c r="B183" s="53" t="s">
        <v>246</v>
      </c>
      <c r="C183" s="53" t="s">
        <v>121</v>
      </c>
      <c r="D183" s="56">
        <v>14289.919921875</v>
      </c>
    </row>
    <row r="184" spans="1:4" x14ac:dyDescent="0.25">
      <c r="A184" s="28" t="s">
        <v>322</v>
      </c>
      <c r="B184" s="29"/>
      <c r="C184" s="29"/>
      <c r="D184" s="30">
        <f>SUM(D170:D183)</f>
        <v>2801000.8925018311</v>
      </c>
    </row>
    <row r="185" spans="1:4" x14ac:dyDescent="0.25">
      <c r="A185" s="53" t="s">
        <v>324</v>
      </c>
      <c r="B185" s="53" t="s">
        <v>246</v>
      </c>
      <c r="C185" s="53" t="s">
        <v>253</v>
      </c>
      <c r="D185" s="56">
        <v>82240</v>
      </c>
    </row>
    <row r="186" spans="1:4" x14ac:dyDescent="0.25">
      <c r="A186" s="53" t="s">
        <v>324</v>
      </c>
      <c r="B186" s="53" t="s">
        <v>246</v>
      </c>
      <c r="C186" s="53" t="s">
        <v>174</v>
      </c>
      <c r="D186" s="56">
        <v>146154.94140625</v>
      </c>
    </row>
    <row r="187" spans="1:4" x14ac:dyDescent="0.25">
      <c r="A187" s="53" t="s">
        <v>324</v>
      </c>
      <c r="B187" s="53" t="s">
        <v>246</v>
      </c>
      <c r="C187" s="53" t="s">
        <v>180</v>
      </c>
      <c r="D187" s="56">
        <v>323898.171875</v>
      </c>
    </row>
    <row r="188" spans="1:4" x14ac:dyDescent="0.25">
      <c r="A188" s="53" t="s">
        <v>324</v>
      </c>
      <c r="B188" s="53" t="s">
        <v>246</v>
      </c>
      <c r="C188" s="53" t="s">
        <v>57</v>
      </c>
      <c r="D188" s="56">
        <v>137002.4609375</v>
      </c>
    </row>
    <row r="189" spans="1:4" x14ac:dyDescent="0.25">
      <c r="A189" s="53" t="s">
        <v>324</v>
      </c>
      <c r="B189" s="53" t="s">
        <v>246</v>
      </c>
      <c r="C189" s="53" t="s">
        <v>83</v>
      </c>
      <c r="D189" s="56">
        <v>936269.67841720581</v>
      </c>
    </row>
    <row r="190" spans="1:4" x14ac:dyDescent="0.25">
      <c r="A190" s="53" t="s">
        <v>324</v>
      </c>
      <c r="B190" s="53" t="s">
        <v>246</v>
      </c>
      <c r="C190" s="53" t="s">
        <v>188</v>
      </c>
      <c r="D190" s="56">
        <v>1525973.9111824036</v>
      </c>
    </row>
    <row r="191" spans="1:4" x14ac:dyDescent="0.25">
      <c r="A191" s="53" t="s">
        <v>324</v>
      </c>
      <c r="B191" s="53" t="s">
        <v>246</v>
      </c>
      <c r="C191" s="53" t="s">
        <v>54</v>
      </c>
      <c r="D191" s="56">
        <v>836937.80197143555</v>
      </c>
    </row>
    <row r="192" spans="1:4" x14ac:dyDescent="0.25">
      <c r="A192" s="53" t="s">
        <v>324</v>
      </c>
      <c r="B192" s="53" t="s">
        <v>246</v>
      </c>
      <c r="C192" s="53" t="s">
        <v>94</v>
      </c>
      <c r="D192" s="56">
        <v>405699.869140625</v>
      </c>
    </row>
    <row r="193" spans="1:4" x14ac:dyDescent="0.25">
      <c r="A193" s="53" t="s">
        <v>324</v>
      </c>
      <c r="B193" s="53" t="s">
        <v>246</v>
      </c>
      <c r="C193" s="53" t="s">
        <v>320</v>
      </c>
      <c r="D193" s="56">
        <v>313555</v>
      </c>
    </row>
    <row r="194" spans="1:4" x14ac:dyDescent="0.25">
      <c r="A194" s="53" t="s">
        <v>324</v>
      </c>
      <c r="B194" s="53" t="s">
        <v>246</v>
      </c>
      <c r="C194" s="53" t="s">
        <v>95</v>
      </c>
      <c r="D194" s="56">
        <v>1136407.5805664063</v>
      </c>
    </row>
    <row r="195" spans="1:4" x14ac:dyDescent="0.25">
      <c r="A195" s="53" t="s">
        <v>324</v>
      </c>
      <c r="B195" s="53" t="s">
        <v>246</v>
      </c>
      <c r="C195" s="53" t="s">
        <v>79</v>
      </c>
      <c r="D195" s="56">
        <v>140004.400390625</v>
      </c>
    </row>
    <row r="196" spans="1:4" x14ac:dyDescent="0.25">
      <c r="A196" s="53" t="s">
        <v>324</v>
      </c>
      <c r="B196" s="53" t="s">
        <v>246</v>
      </c>
      <c r="C196" s="53" t="s">
        <v>123</v>
      </c>
      <c r="D196" s="56">
        <v>292648</v>
      </c>
    </row>
    <row r="197" spans="1:4" x14ac:dyDescent="0.25">
      <c r="A197" s="53" t="s">
        <v>324</v>
      </c>
      <c r="B197" s="53" t="s">
        <v>246</v>
      </c>
      <c r="C197" s="53" t="s">
        <v>120</v>
      </c>
      <c r="D197" s="56">
        <v>579132</v>
      </c>
    </row>
    <row r="198" spans="1:4" x14ac:dyDescent="0.25">
      <c r="A198" s="53" t="s">
        <v>324</v>
      </c>
      <c r="B198" s="53" t="s">
        <v>246</v>
      </c>
      <c r="C198" s="53" t="s">
        <v>98</v>
      </c>
      <c r="D198" s="56">
        <v>572235.2724609375</v>
      </c>
    </row>
    <row r="199" spans="1:4" x14ac:dyDescent="0.25">
      <c r="A199" s="53" t="s">
        <v>324</v>
      </c>
      <c r="B199" s="53" t="s">
        <v>246</v>
      </c>
      <c r="C199" s="53" t="s">
        <v>56</v>
      </c>
      <c r="D199" s="56">
        <v>69539.380859375</v>
      </c>
    </row>
    <row r="200" spans="1:4" x14ac:dyDescent="0.25">
      <c r="A200" s="53" t="s">
        <v>324</v>
      </c>
      <c r="B200" s="53" t="s">
        <v>246</v>
      </c>
      <c r="C200" s="53" t="s">
        <v>289</v>
      </c>
      <c r="D200" s="56">
        <v>416400</v>
      </c>
    </row>
    <row r="201" spans="1:4" x14ac:dyDescent="0.25">
      <c r="A201" s="53" t="s">
        <v>324</v>
      </c>
      <c r="B201" s="53" t="s">
        <v>246</v>
      </c>
      <c r="C201" s="53" t="s">
        <v>185</v>
      </c>
      <c r="D201" s="56">
        <v>12204</v>
      </c>
    </row>
    <row r="202" spans="1:4" x14ac:dyDescent="0.25">
      <c r="A202" s="53" t="s">
        <v>325</v>
      </c>
      <c r="B202" s="53" t="s">
        <v>246</v>
      </c>
      <c r="C202" s="53" t="s">
        <v>251</v>
      </c>
      <c r="D202" s="56">
        <v>405110</v>
      </c>
    </row>
    <row r="203" spans="1:4" x14ac:dyDescent="0.25">
      <c r="A203" s="53" t="s">
        <v>324</v>
      </c>
      <c r="B203" s="53" t="s">
        <v>246</v>
      </c>
      <c r="C203" s="53" t="s">
        <v>250</v>
      </c>
      <c r="D203" s="56">
        <v>35380</v>
      </c>
    </row>
    <row r="204" spans="1:4" x14ac:dyDescent="0.25">
      <c r="A204" s="53" t="s">
        <v>324</v>
      </c>
      <c r="B204" s="53" t="s">
        <v>246</v>
      </c>
      <c r="C204" s="53" t="s">
        <v>82</v>
      </c>
      <c r="D204" s="56">
        <v>347225.33984375</v>
      </c>
    </row>
    <row r="205" spans="1:4" x14ac:dyDescent="0.25">
      <c r="A205" s="53" t="s">
        <v>324</v>
      </c>
      <c r="B205" s="53" t="s">
        <v>246</v>
      </c>
      <c r="C205" s="53" t="s">
        <v>130</v>
      </c>
      <c r="D205" s="56">
        <v>124567</v>
      </c>
    </row>
    <row r="206" spans="1:4" x14ac:dyDescent="0.25">
      <c r="A206" s="53" t="s">
        <v>324</v>
      </c>
      <c r="B206" s="53" t="s">
        <v>246</v>
      </c>
      <c r="C206" s="53" t="s">
        <v>42</v>
      </c>
      <c r="D206" s="56">
        <v>5816590.3664016724</v>
      </c>
    </row>
    <row r="207" spans="1:4" x14ac:dyDescent="0.25">
      <c r="A207" s="53" t="s">
        <v>324</v>
      </c>
      <c r="B207" s="53" t="s">
        <v>246</v>
      </c>
      <c r="C207" s="53" t="s">
        <v>78</v>
      </c>
      <c r="D207" s="56">
        <v>1265143.7549438477</v>
      </c>
    </row>
    <row r="208" spans="1:4" x14ac:dyDescent="0.25">
      <c r="A208" s="53" t="s">
        <v>324</v>
      </c>
      <c r="B208" s="53" t="s">
        <v>246</v>
      </c>
      <c r="C208" s="53" t="s">
        <v>72</v>
      </c>
      <c r="D208" s="56">
        <v>184901.51953125</v>
      </c>
    </row>
    <row r="209" spans="1:4" x14ac:dyDescent="0.25">
      <c r="A209" s="53" t="s">
        <v>324</v>
      </c>
      <c r="B209" s="53" t="s">
        <v>246</v>
      </c>
      <c r="C209" s="53" t="s">
        <v>96</v>
      </c>
      <c r="D209" s="56">
        <v>489464.875</v>
      </c>
    </row>
    <row r="210" spans="1:4" x14ac:dyDescent="0.25">
      <c r="A210" s="53" t="s">
        <v>324</v>
      </c>
      <c r="B210" s="53" t="s">
        <v>246</v>
      </c>
      <c r="C210" s="53" t="s">
        <v>247</v>
      </c>
      <c r="D210" s="56">
        <v>33593</v>
      </c>
    </row>
    <row r="211" spans="1:4" x14ac:dyDescent="0.25">
      <c r="A211" s="53" t="s">
        <v>324</v>
      </c>
      <c r="B211" s="53" t="s">
        <v>246</v>
      </c>
      <c r="C211" s="53" t="s">
        <v>119</v>
      </c>
      <c r="D211" s="56">
        <v>423159.2890625</v>
      </c>
    </row>
    <row r="212" spans="1:4" x14ac:dyDescent="0.25">
      <c r="A212" s="53" t="s">
        <v>324</v>
      </c>
      <c r="B212" s="53" t="s">
        <v>246</v>
      </c>
      <c r="C212" s="53" t="s">
        <v>44</v>
      </c>
      <c r="D212" s="56">
        <v>505665.7412109375</v>
      </c>
    </row>
    <row r="213" spans="1:4" x14ac:dyDescent="0.25">
      <c r="A213" s="53" t="s">
        <v>324</v>
      </c>
      <c r="B213" s="53" t="s">
        <v>246</v>
      </c>
      <c r="C213" s="53" t="s">
        <v>186</v>
      </c>
      <c r="D213" s="56">
        <v>24000</v>
      </c>
    </row>
    <row r="214" spans="1:4" x14ac:dyDescent="0.25">
      <c r="A214" s="53" t="s">
        <v>324</v>
      </c>
      <c r="B214" s="53" t="s">
        <v>246</v>
      </c>
      <c r="C214" s="53" t="s">
        <v>63</v>
      </c>
      <c r="D214" s="56">
        <v>894297.453125</v>
      </c>
    </row>
    <row r="215" spans="1:4" x14ac:dyDescent="0.25">
      <c r="A215" s="53" t="s">
        <v>324</v>
      </c>
      <c r="B215" s="53" t="s">
        <v>246</v>
      </c>
      <c r="C215" s="53" t="s">
        <v>249</v>
      </c>
      <c r="D215" s="56">
        <v>960242.57666015625</v>
      </c>
    </row>
    <row r="216" spans="1:4" x14ac:dyDescent="0.25">
      <c r="A216" s="28" t="s">
        <v>324</v>
      </c>
      <c r="B216" s="29"/>
      <c r="C216" s="29"/>
      <c r="D216" s="30">
        <f>SUM(D185:D215)</f>
        <v>19435643.384986877</v>
      </c>
    </row>
    <row r="217" spans="1:4" x14ac:dyDescent="0.25">
      <c r="A217" s="53" t="s">
        <v>337</v>
      </c>
      <c r="B217" s="53" t="s">
        <v>246</v>
      </c>
      <c r="C217" s="53" t="s">
        <v>72</v>
      </c>
      <c r="D217" s="56">
        <v>182852.619140625</v>
      </c>
    </row>
    <row r="218" spans="1:4" x14ac:dyDescent="0.25">
      <c r="A218" s="53" t="s">
        <v>337</v>
      </c>
      <c r="B218" s="53" t="s">
        <v>246</v>
      </c>
      <c r="C218" s="53" t="s">
        <v>98</v>
      </c>
      <c r="D218" s="56">
        <v>336950</v>
      </c>
    </row>
    <row r="219" spans="1:4" x14ac:dyDescent="0.25">
      <c r="A219" s="53" t="s">
        <v>337</v>
      </c>
      <c r="B219" s="53" t="s">
        <v>246</v>
      </c>
      <c r="C219" s="53" t="s">
        <v>95</v>
      </c>
      <c r="D219" s="56">
        <v>21916234.044921875</v>
      </c>
    </row>
    <row r="220" spans="1:4" x14ac:dyDescent="0.25">
      <c r="A220" s="53" t="s">
        <v>337</v>
      </c>
      <c r="B220" s="53" t="s">
        <v>246</v>
      </c>
      <c r="C220" s="53" t="s">
        <v>94</v>
      </c>
      <c r="D220" s="56">
        <v>89900</v>
      </c>
    </row>
    <row r="221" spans="1:4" x14ac:dyDescent="0.25">
      <c r="A221" s="53" t="s">
        <v>337</v>
      </c>
      <c r="B221" s="53" t="s">
        <v>246</v>
      </c>
      <c r="C221" s="53" t="s">
        <v>56</v>
      </c>
      <c r="D221" s="56">
        <v>122080</v>
      </c>
    </row>
    <row r="222" spans="1:4" x14ac:dyDescent="0.25">
      <c r="A222" s="53" t="s">
        <v>337</v>
      </c>
      <c r="B222" s="53" t="s">
        <v>246</v>
      </c>
      <c r="C222" s="53" t="s">
        <v>188</v>
      </c>
      <c r="D222" s="56">
        <v>197959.5</v>
      </c>
    </row>
    <row r="223" spans="1:4" x14ac:dyDescent="0.25">
      <c r="A223" s="53" t="s">
        <v>337</v>
      </c>
      <c r="B223" s="53" t="s">
        <v>246</v>
      </c>
      <c r="C223" s="53" t="s">
        <v>83</v>
      </c>
      <c r="D223" s="56">
        <v>361278.32148742676</v>
      </c>
    </row>
    <row r="224" spans="1:4" x14ac:dyDescent="0.25">
      <c r="A224" s="53" t="s">
        <v>337</v>
      </c>
      <c r="B224" s="53" t="s">
        <v>246</v>
      </c>
      <c r="C224" s="53" t="s">
        <v>174</v>
      </c>
      <c r="D224" s="56">
        <v>67593.439453125</v>
      </c>
    </row>
    <row r="225" spans="1:4" x14ac:dyDescent="0.25">
      <c r="A225" s="53" t="s">
        <v>337</v>
      </c>
      <c r="B225" s="53" t="s">
        <v>246</v>
      </c>
      <c r="C225" s="53" t="s">
        <v>54</v>
      </c>
      <c r="D225" s="56">
        <v>307670.1796875</v>
      </c>
    </row>
    <row r="226" spans="1:4" x14ac:dyDescent="0.25">
      <c r="A226" s="53" t="s">
        <v>337</v>
      </c>
      <c r="B226" s="53" t="s">
        <v>246</v>
      </c>
      <c r="C226" s="53" t="s">
        <v>42</v>
      </c>
      <c r="D226" s="56">
        <v>1431535.4403076172</v>
      </c>
    </row>
    <row r="227" spans="1:4" x14ac:dyDescent="0.25">
      <c r="A227" s="53" t="s">
        <v>337</v>
      </c>
      <c r="B227" s="53" t="s">
        <v>246</v>
      </c>
      <c r="C227" s="53" t="s">
        <v>63</v>
      </c>
      <c r="D227" s="56">
        <v>67000</v>
      </c>
    </row>
    <row r="228" spans="1:4" x14ac:dyDescent="0.25">
      <c r="A228" s="53" t="s">
        <v>337</v>
      </c>
      <c r="B228" s="53" t="s">
        <v>246</v>
      </c>
      <c r="C228" s="53" t="s">
        <v>44</v>
      </c>
      <c r="D228" s="56">
        <v>328578.240234375</v>
      </c>
    </row>
    <row r="229" spans="1:4" x14ac:dyDescent="0.25">
      <c r="A229" s="53" t="s">
        <v>337</v>
      </c>
      <c r="B229" s="53" t="s">
        <v>246</v>
      </c>
      <c r="C229" s="53" t="s">
        <v>119</v>
      </c>
      <c r="D229" s="56">
        <v>51000</v>
      </c>
    </row>
    <row r="230" spans="1:4" x14ac:dyDescent="0.25">
      <c r="A230" s="53" t="s">
        <v>337</v>
      </c>
      <c r="B230" s="53" t="s">
        <v>246</v>
      </c>
      <c r="C230" s="53" t="s">
        <v>96</v>
      </c>
      <c r="D230" s="56">
        <v>110600</v>
      </c>
    </row>
    <row r="231" spans="1:4" x14ac:dyDescent="0.25">
      <c r="A231" s="53" t="s">
        <v>337</v>
      </c>
      <c r="B231" s="53" t="s">
        <v>246</v>
      </c>
      <c r="C231" s="53" t="s">
        <v>207</v>
      </c>
      <c r="D231" s="56">
        <v>85536</v>
      </c>
    </row>
    <row r="232" spans="1:4" x14ac:dyDescent="0.25">
      <c r="A232" s="53" t="s">
        <v>337</v>
      </c>
      <c r="B232" s="53" t="s">
        <v>246</v>
      </c>
      <c r="C232" s="53" t="s">
        <v>78</v>
      </c>
      <c r="D232" s="56">
        <v>662951.38946533203</v>
      </c>
    </row>
    <row r="233" spans="1:4" x14ac:dyDescent="0.25">
      <c r="A233" s="53" t="s">
        <v>337</v>
      </c>
      <c r="B233" s="53" t="s">
        <v>246</v>
      </c>
      <c r="C233" s="53" t="s">
        <v>249</v>
      </c>
      <c r="D233" s="56">
        <v>211406.82080078125</v>
      </c>
    </row>
    <row r="234" spans="1:4" x14ac:dyDescent="0.25">
      <c r="A234" s="53" t="s">
        <v>337</v>
      </c>
      <c r="B234" s="53" t="s">
        <v>246</v>
      </c>
      <c r="C234" s="53" t="s">
        <v>255</v>
      </c>
      <c r="D234" s="56">
        <v>60000</v>
      </c>
    </row>
    <row r="235" spans="1:4" x14ac:dyDescent="0.25">
      <c r="A235" s="53" t="s">
        <v>337</v>
      </c>
      <c r="B235" s="53" t="s">
        <v>246</v>
      </c>
      <c r="C235" s="53" t="s">
        <v>82</v>
      </c>
      <c r="D235" s="56">
        <v>296206.54296875</v>
      </c>
    </row>
    <row r="236" spans="1:4" x14ac:dyDescent="0.25">
      <c r="A236" s="53" t="s">
        <v>337</v>
      </c>
      <c r="B236" s="53" t="s">
        <v>246</v>
      </c>
      <c r="C236" s="53" t="s">
        <v>251</v>
      </c>
      <c r="D236" s="56">
        <v>221436</v>
      </c>
    </row>
    <row r="237" spans="1:4" ht="15.75" thickBot="1" x14ac:dyDescent="0.3">
      <c r="A237" s="53" t="s">
        <v>337</v>
      </c>
      <c r="B237" s="53" t="s">
        <v>246</v>
      </c>
      <c r="C237" s="53" t="s">
        <v>185</v>
      </c>
      <c r="D237" s="56">
        <v>28917.689453125</v>
      </c>
    </row>
    <row r="238" spans="1:4" ht="15.75" thickBot="1" x14ac:dyDescent="0.3">
      <c r="A238" s="42" t="s">
        <v>338</v>
      </c>
      <c r="B238" s="43"/>
      <c r="C238" s="43"/>
      <c r="D238" s="44">
        <f>SUM(D217:D237)</f>
        <v>27137686.227920532</v>
      </c>
    </row>
    <row r="239" spans="1:4" x14ac:dyDescent="0.25">
      <c r="A239" s="53" t="s">
        <v>365</v>
      </c>
      <c r="B239" s="53" t="s">
        <v>246</v>
      </c>
      <c r="C239" s="53" t="s">
        <v>72</v>
      </c>
      <c r="D239" s="56">
        <v>207589.1015625</v>
      </c>
    </row>
    <row r="240" spans="1:4" x14ac:dyDescent="0.25">
      <c r="A240" s="53" t="s">
        <v>365</v>
      </c>
      <c r="B240" s="53" t="s">
        <v>246</v>
      </c>
      <c r="C240" s="53" t="s">
        <v>98</v>
      </c>
      <c r="D240" s="56">
        <v>11012450.408691406</v>
      </c>
    </row>
    <row r="241" spans="1:4" x14ac:dyDescent="0.25">
      <c r="A241" s="53" t="s">
        <v>365</v>
      </c>
      <c r="B241" s="53" t="s">
        <v>246</v>
      </c>
      <c r="C241" s="53" t="s">
        <v>123</v>
      </c>
      <c r="D241" s="56">
        <v>244506</v>
      </c>
    </row>
    <row r="242" spans="1:4" x14ac:dyDescent="0.25">
      <c r="A242" s="53" t="s">
        <v>344</v>
      </c>
      <c r="B242" s="53" t="s">
        <v>246</v>
      </c>
      <c r="C242" s="53" t="s">
        <v>79</v>
      </c>
      <c r="D242" s="56">
        <v>23451.810546875</v>
      </c>
    </row>
    <row r="243" spans="1:4" x14ac:dyDescent="0.25">
      <c r="A243" s="53" t="s">
        <v>365</v>
      </c>
      <c r="B243" s="53" t="s">
        <v>246</v>
      </c>
      <c r="C243" s="53" t="s">
        <v>79</v>
      </c>
      <c r="D243" s="56">
        <v>134301.05078125</v>
      </c>
    </row>
    <row r="244" spans="1:4" x14ac:dyDescent="0.25">
      <c r="A244" s="53" t="s">
        <v>344</v>
      </c>
      <c r="B244" s="53" t="s">
        <v>246</v>
      </c>
      <c r="C244" s="53" t="s">
        <v>95</v>
      </c>
      <c r="D244" s="56">
        <v>8822434.7602539063</v>
      </c>
    </row>
    <row r="245" spans="1:4" x14ac:dyDescent="0.25">
      <c r="A245" s="53" t="s">
        <v>365</v>
      </c>
      <c r="B245" s="53" t="s">
        <v>246</v>
      </c>
      <c r="C245" s="53" t="s">
        <v>253</v>
      </c>
      <c r="D245" s="56">
        <v>248415</v>
      </c>
    </row>
    <row r="246" spans="1:4" x14ac:dyDescent="0.25">
      <c r="A246" s="53" t="s">
        <v>365</v>
      </c>
      <c r="B246" s="53" t="s">
        <v>246</v>
      </c>
      <c r="C246" s="53" t="s">
        <v>94</v>
      </c>
      <c r="D246" s="56">
        <v>30436.560546875</v>
      </c>
    </row>
    <row r="247" spans="1:4" x14ac:dyDescent="0.25">
      <c r="A247" s="53" t="s">
        <v>344</v>
      </c>
      <c r="B247" s="53" t="s">
        <v>246</v>
      </c>
      <c r="C247" s="53" t="s">
        <v>188</v>
      </c>
      <c r="D247" s="56">
        <v>1447882.17578125</v>
      </c>
    </row>
    <row r="248" spans="1:4" x14ac:dyDescent="0.25">
      <c r="A248" s="53" t="s">
        <v>344</v>
      </c>
      <c r="B248" s="53" t="s">
        <v>246</v>
      </c>
      <c r="C248" s="53" t="s">
        <v>83</v>
      </c>
      <c r="D248" s="56">
        <v>407301.404296875</v>
      </c>
    </row>
    <row r="249" spans="1:4" x14ac:dyDescent="0.25">
      <c r="A249" s="53" t="s">
        <v>365</v>
      </c>
      <c r="B249" s="53" t="s">
        <v>246</v>
      </c>
      <c r="C249" s="53" t="s">
        <v>286</v>
      </c>
      <c r="D249" s="56">
        <v>10355.2001953125</v>
      </c>
    </row>
    <row r="250" spans="1:4" x14ac:dyDescent="0.25">
      <c r="A250" s="53" t="s">
        <v>344</v>
      </c>
      <c r="B250" s="53" t="s">
        <v>246</v>
      </c>
      <c r="C250" s="53" t="s">
        <v>57</v>
      </c>
      <c r="D250" s="56">
        <v>363475.697265625</v>
      </c>
    </row>
    <row r="251" spans="1:4" x14ac:dyDescent="0.25">
      <c r="A251" s="53" t="s">
        <v>365</v>
      </c>
      <c r="B251" s="53" t="s">
        <v>246</v>
      </c>
      <c r="C251" s="53" t="s">
        <v>73</v>
      </c>
      <c r="D251" s="56">
        <v>619.719970703125</v>
      </c>
    </row>
    <row r="252" spans="1:4" x14ac:dyDescent="0.25">
      <c r="A252" s="53" t="s">
        <v>344</v>
      </c>
      <c r="B252" s="53" t="s">
        <v>246</v>
      </c>
      <c r="C252" s="53" t="s">
        <v>174</v>
      </c>
      <c r="D252" s="56">
        <v>179494.125</v>
      </c>
    </row>
    <row r="253" spans="1:4" x14ac:dyDescent="0.25">
      <c r="A253" s="53" t="s">
        <v>344</v>
      </c>
      <c r="B253" s="53" t="s">
        <v>246</v>
      </c>
      <c r="C253" s="53" t="s">
        <v>54</v>
      </c>
      <c r="D253" s="56">
        <v>511270.85498046875</v>
      </c>
    </row>
    <row r="254" spans="1:4" x14ac:dyDescent="0.25">
      <c r="A254" s="53" t="s">
        <v>344</v>
      </c>
      <c r="B254" s="53" t="s">
        <v>246</v>
      </c>
      <c r="C254" s="53" t="s">
        <v>42</v>
      </c>
      <c r="D254" s="56">
        <v>36540</v>
      </c>
    </row>
    <row r="255" spans="1:4" x14ac:dyDescent="0.25">
      <c r="A255" s="53" t="s">
        <v>344</v>
      </c>
      <c r="B255" s="53" t="s">
        <v>246</v>
      </c>
      <c r="C255" s="53" t="s">
        <v>42</v>
      </c>
      <c r="D255" s="56">
        <v>13214782.952148438</v>
      </c>
    </row>
    <row r="256" spans="1:4" x14ac:dyDescent="0.25">
      <c r="A256" s="53" t="s">
        <v>344</v>
      </c>
      <c r="B256" s="53" t="s">
        <v>246</v>
      </c>
      <c r="C256" s="53" t="s">
        <v>63</v>
      </c>
      <c r="D256" s="56">
        <v>510922.828125</v>
      </c>
    </row>
    <row r="257" spans="1:4" x14ac:dyDescent="0.25">
      <c r="A257" s="53" t="s">
        <v>344</v>
      </c>
      <c r="B257" s="53" t="s">
        <v>246</v>
      </c>
      <c r="C257" s="53" t="s">
        <v>320</v>
      </c>
      <c r="D257" s="56">
        <v>18234.359375</v>
      </c>
    </row>
    <row r="258" spans="1:4" x14ac:dyDescent="0.25">
      <c r="A258" s="53" t="s">
        <v>344</v>
      </c>
      <c r="B258" s="53" t="s">
        <v>246</v>
      </c>
      <c r="C258" s="53" t="s">
        <v>44</v>
      </c>
      <c r="D258" s="56">
        <v>292720.0888671875</v>
      </c>
    </row>
    <row r="259" spans="1:4" x14ac:dyDescent="0.25">
      <c r="A259" s="53" t="s">
        <v>365</v>
      </c>
      <c r="B259" s="53" t="s">
        <v>246</v>
      </c>
      <c r="C259" s="53" t="s">
        <v>119</v>
      </c>
      <c r="D259" s="56">
        <v>40749.9609375</v>
      </c>
    </row>
    <row r="260" spans="1:4" x14ac:dyDescent="0.25">
      <c r="A260" s="53" t="s">
        <v>344</v>
      </c>
      <c r="B260" s="53" t="s">
        <v>246</v>
      </c>
      <c r="C260" s="53" t="s">
        <v>127</v>
      </c>
      <c r="D260" s="56">
        <v>34300</v>
      </c>
    </row>
    <row r="261" spans="1:4" x14ac:dyDescent="0.25">
      <c r="A261" s="53" t="s">
        <v>344</v>
      </c>
      <c r="B261" s="53" t="s">
        <v>246</v>
      </c>
      <c r="C261" s="53" t="s">
        <v>96</v>
      </c>
      <c r="D261" s="56">
        <v>115634.861328125</v>
      </c>
    </row>
    <row r="262" spans="1:4" x14ac:dyDescent="0.25">
      <c r="A262" s="53" t="s">
        <v>365</v>
      </c>
      <c r="B262" s="53" t="s">
        <v>246</v>
      </c>
      <c r="C262" s="53" t="s">
        <v>207</v>
      </c>
      <c r="D262" s="56">
        <v>89760</v>
      </c>
    </row>
    <row r="263" spans="1:4" x14ac:dyDescent="0.25">
      <c r="A263" s="53" t="s">
        <v>344</v>
      </c>
      <c r="B263" s="53" t="s">
        <v>246</v>
      </c>
      <c r="C263" s="53" t="s">
        <v>78</v>
      </c>
      <c r="D263" s="56">
        <v>1357753.46484375</v>
      </c>
    </row>
    <row r="264" spans="1:4" x14ac:dyDescent="0.25">
      <c r="A264" s="53" t="s">
        <v>344</v>
      </c>
      <c r="B264" s="53" t="s">
        <v>246</v>
      </c>
      <c r="C264" s="53" t="s">
        <v>249</v>
      </c>
      <c r="D264" s="56">
        <v>3894267.4029541016</v>
      </c>
    </row>
    <row r="265" spans="1:4" x14ac:dyDescent="0.25">
      <c r="A265" s="53" t="s">
        <v>344</v>
      </c>
      <c r="B265" s="53" t="s">
        <v>246</v>
      </c>
      <c r="C265" s="53" t="s">
        <v>82</v>
      </c>
      <c r="D265" s="56">
        <v>603445.48828125</v>
      </c>
    </row>
    <row r="266" spans="1:4" x14ac:dyDescent="0.25">
      <c r="A266" s="53" t="s">
        <v>365</v>
      </c>
      <c r="B266" s="53" t="s">
        <v>246</v>
      </c>
      <c r="C266" s="53" t="s">
        <v>366</v>
      </c>
      <c r="D266" s="56">
        <v>57720.6015625</v>
      </c>
    </row>
    <row r="267" spans="1:4" x14ac:dyDescent="0.25">
      <c r="A267" s="53" t="s">
        <v>365</v>
      </c>
      <c r="B267" s="53" t="s">
        <v>246</v>
      </c>
      <c r="C267" s="53" t="s">
        <v>251</v>
      </c>
      <c r="D267" s="56">
        <v>64948</v>
      </c>
    </row>
    <row r="268" spans="1:4" x14ac:dyDescent="0.25">
      <c r="A268" s="53" t="s">
        <v>365</v>
      </c>
      <c r="B268" s="53" t="s">
        <v>246</v>
      </c>
      <c r="C268" s="53" t="s">
        <v>176</v>
      </c>
      <c r="D268" s="56">
        <v>10305</v>
      </c>
    </row>
    <row r="269" spans="1:4" ht="15.75" thickBot="1" x14ac:dyDescent="0.3">
      <c r="A269" s="53" t="s">
        <v>344</v>
      </c>
      <c r="B269" s="53" t="s">
        <v>246</v>
      </c>
      <c r="C269" s="53" t="s">
        <v>186</v>
      </c>
      <c r="D269" s="56">
        <v>27000</v>
      </c>
    </row>
    <row r="270" spans="1:4" ht="15.75" thickBot="1" x14ac:dyDescent="0.3">
      <c r="A270" s="42" t="s">
        <v>345</v>
      </c>
      <c r="B270" s="43"/>
      <c r="C270" s="43"/>
      <c r="D270" s="44">
        <f>SUM(D239:D269)</f>
        <v>44013068.878295898</v>
      </c>
    </row>
    <row r="271" spans="1:4" x14ac:dyDescent="0.25">
      <c r="A271" s="53" t="s">
        <v>349</v>
      </c>
      <c r="B271" s="53" t="s">
        <v>246</v>
      </c>
      <c r="C271" s="53" t="s">
        <v>72</v>
      </c>
      <c r="D271" s="56">
        <v>838250.17919921875</v>
      </c>
    </row>
    <row r="272" spans="1:4" x14ac:dyDescent="0.25">
      <c r="A272" s="53" t="s">
        <v>349</v>
      </c>
      <c r="B272" s="53" t="s">
        <v>246</v>
      </c>
      <c r="C272" s="53" t="s">
        <v>98</v>
      </c>
      <c r="D272" s="56">
        <v>1175407.380821228</v>
      </c>
    </row>
    <row r="273" spans="1:4" x14ac:dyDescent="0.25">
      <c r="A273" s="53" t="s">
        <v>349</v>
      </c>
      <c r="B273" s="53" t="s">
        <v>246</v>
      </c>
      <c r="C273" s="53" t="s">
        <v>120</v>
      </c>
      <c r="D273" s="56">
        <v>832592.5</v>
      </c>
    </row>
    <row r="274" spans="1:4" x14ac:dyDescent="0.25">
      <c r="A274" s="53" t="s">
        <v>349</v>
      </c>
      <c r="B274" s="53" t="s">
        <v>246</v>
      </c>
      <c r="C274" s="53" t="s">
        <v>123</v>
      </c>
      <c r="D274" s="56">
        <v>177575</v>
      </c>
    </row>
    <row r="275" spans="1:4" x14ac:dyDescent="0.25">
      <c r="A275" s="53" t="s">
        <v>349</v>
      </c>
      <c r="B275" s="53" t="s">
        <v>246</v>
      </c>
      <c r="C275" s="53" t="s">
        <v>79</v>
      </c>
      <c r="D275" s="56">
        <v>1150797.41796875</v>
      </c>
    </row>
    <row r="276" spans="1:4" x14ac:dyDescent="0.25">
      <c r="A276" s="53" t="s">
        <v>349</v>
      </c>
      <c r="B276" s="53" t="s">
        <v>246</v>
      </c>
      <c r="C276" s="53" t="s">
        <v>95</v>
      </c>
      <c r="D276" s="56">
        <v>627543.59228515625</v>
      </c>
    </row>
    <row r="277" spans="1:4" x14ac:dyDescent="0.25">
      <c r="A277" s="53" t="s">
        <v>349</v>
      </c>
      <c r="B277" s="53" t="s">
        <v>246</v>
      </c>
      <c r="C277" s="53" t="s">
        <v>253</v>
      </c>
      <c r="D277" s="56">
        <v>667080</v>
      </c>
    </row>
    <row r="278" spans="1:4" x14ac:dyDescent="0.25">
      <c r="A278" s="53" t="s">
        <v>349</v>
      </c>
      <c r="B278" s="53" t="s">
        <v>246</v>
      </c>
      <c r="C278" s="53" t="s">
        <v>94</v>
      </c>
      <c r="D278" s="56">
        <v>202995.169921875</v>
      </c>
    </row>
    <row r="279" spans="1:4" x14ac:dyDescent="0.25">
      <c r="A279" s="53" t="s">
        <v>349</v>
      </c>
      <c r="B279" s="53" t="s">
        <v>246</v>
      </c>
      <c r="C279" s="53" t="s">
        <v>56</v>
      </c>
      <c r="D279" s="56">
        <v>58069.400390625</v>
      </c>
    </row>
    <row r="280" spans="1:4" x14ac:dyDescent="0.25">
      <c r="A280" s="53" t="s">
        <v>349</v>
      </c>
      <c r="B280" s="53" t="s">
        <v>246</v>
      </c>
      <c r="C280" s="53" t="s">
        <v>188</v>
      </c>
      <c r="D280" s="56">
        <v>3606693.93359375</v>
      </c>
    </row>
    <row r="281" spans="1:4" x14ac:dyDescent="0.25">
      <c r="A281" s="53" t="s">
        <v>349</v>
      </c>
      <c r="B281" s="53" t="s">
        <v>246</v>
      </c>
      <c r="C281" s="53" t="s">
        <v>83</v>
      </c>
      <c r="D281" s="56">
        <v>979132.5712890625</v>
      </c>
    </row>
    <row r="282" spans="1:4" x14ac:dyDescent="0.25">
      <c r="A282" s="53" t="s">
        <v>349</v>
      </c>
      <c r="B282" s="53" t="s">
        <v>246</v>
      </c>
      <c r="C282" s="53" t="s">
        <v>57</v>
      </c>
      <c r="D282" s="56">
        <v>107104.341796875</v>
      </c>
    </row>
    <row r="283" spans="1:4" x14ac:dyDescent="0.25">
      <c r="A283" s="53" t="s">
        <v>349</v>
      </c>
      <c r="B283" s="53" t="s">
        <v>246</v>
      </c>
      <c r="C283" s="53" t="s">
        <v>73</v>
      </c>
      <c r="D283" s="56">
        <v>133371.171875</v>
      </c>
    </row>
    <row r="284" spans="1:4" x14ac:dyDescent="0.25">
      <c r="A284" s="53" t="s">
        <v>349</v>
      </c>
      <c r="B284" s="53" t="s">
        <v>246</v>
      </c>
      <c r="C284" s="53" t="s">
        <v>180</v>
      </c>
      <c r="D284" s="56">
        <v>539867.421875</v>
      </c>
    </row>
    <row r="285" spans="1:4" x14ac:dyDescent="0.25">
      <c r="A285" s="53" t="s">
        <v>349</v>
      </c>
      <c r="B285" s="53" t="s">
        <v>246</v>
      </c>
      <c r="C285" s="53" t="s">
        <v>174</v>
      </c>
      <c r="D285" s="56">
        <v>172665.623046875</v>
      </c>
    </row>
    <row r="286" spans="1:4" x14ac:dyDescent="0.25">
      <c r="A286" s="53" t="s">
        <v>349</v>
      </c>
      <c r="B286" s="53" t="s">
        <v>246</v>
      </c>
      <c r="C286" s="53" t="s">
        <v>54</v>
      </c>
      <c r="D286" s="56">
        <v>45375.75</v>
      </c>
    </row>
    <row r="287" spans="1:4" x14ac:dyDescent="0.25">
      <c r="A287" s="53" t="s">
        <v>349</v>
      </c>
      <c r="B287" s="53" t="s">
        <v>246</v>
      </c>
      <c r="C287" s="53" t="s">
        <v>54</v>
      </c>
      <c r="D287" s="56">
        <v>1039324.4907226563</v>
      </c>
    </row>
    <row r="288" spans="1:4" x14ac:dyDescent="0.25">
      <c r="A288" s="53" t="s">
        <v>349</v>
      </c>
      <c r="B288" s="53" t="s">
        <v>246</v>
      </c>
      <c r="C288" s="53" t="s">
        <v>42</v>
      </c>
      <c r="D288" s="56">
        <v>20527627.100097656</v>
      </c>
    </row>
    <row r="289" spans="1:4" x14ac:dyDescent="0.25">
      <c r="A289" s="53" t="s">
        <v>349</v>
      </c>
      <c r="B289" s="53" t="s">
        <v>246</v>
      </c>
      <c r="C289" s="53" t="s">
        <v>63</v>
      </c>
      <c r="D289" s="56">
        <v>2359659.0390625</v>
      </c>
    </row>
    <row r="290" spans="1:4" x14ac:dyDescent="0.25">
      <c r="A290" s="53" t="s">
        <v>349</v>
      </c>
      <c r="B290" s="53" t="s">
        <v>246</v>
      </c>
      <c r="C290" s="53" t="s">
        <v>44</v>
      </c>
      <c r="D290" s="56">
        <v>1336085.7529296875</v>
      </c>
    </row>
    <row r="291" spans="1:4" x14ac:dyDescent="0.25">
      <c r="A291" s="53" t="s">
        <v>349</v>
      </c>
      <c r="B291" s="53" t="s">
        <v>246</v>
      </c>
      <c r="C291" s="53" t="s">
        <v>119</v>
      </c>
      <c r="D291" s="56">
        <v>40749.9609375</v>
      </c>
    </row>
    <row r="292" spans="1:4" x14ac:dyDescent="0.25">
      <c r="A292" s="53" t="s">
        <v>349</v>
      </c>
      <c r="B292" s="53" t="s">
        <v>246</v>
      </c>
      <c r="C292" s="53" t="s">
        <v>247</v>
      </c>
      <c r="D292" s="56">
        <v>222145.96875</v>
      </c>
    </row>
    <row r="293" spans="1:4" x14ac:dyDescent="0.25">
      <c r="A293" s="53" t="s">
        <v>349</v>
      </c>
      <c r="B293" s="53" t="s">
        <v>246</v>
      </c>
      <c r="C293" s="53" t="s">
        <v>139</v>
      </c>
      <c r="D293" s="56">
        <v>36400</v>
      </c>
    </row>
    <row r="294" spans="1:4" x14ac:dyDescent="0.25">
      <c r="A294" s="53" t="s">
        <v>349</v>
      </c>
      <c r="B294" s="53" t="s">
        <v>246</v>
      </c>
      <c r="C294" s="53" t="s">
        <v>96</v>
      </c>
      <c r="D294" s="56">
        <v>176498.0703125</v>
      </c>
    </row>
    <row r="295" spans="1:4" x14ac:dyDescent="0.25">
      <c r="A295" s="53" t="s">
        <v>349</v>
      </c>
      <c r="B295" s="53" t="s">
        <v>246</v>
      </c>
      <c r="C295" s="53" t="s">
        <v>289</v>
      </c>
      <c r="D295" s="56">
        <v>139257.6015625</v>
      </c>
    </row>
    <row r="296" spans="1:4" x14ac:dyDescent="0.25">
      <c r="A296" s="53" t="s">
        <v>349</v>
      </c>
      <c r="B296" s="53" t="s">
        <v>246</v>
      </c>
      <c r="C296" s="53" t="s">
        <v>78</v>
      </c>
      <c r="D296" s="56">
        <v>774460.369140625</v>
      </c>
    </row>
    <row r="297" spans="1:4" x14ac:dyDescent="0.25">
      <c r="A297" s="53" t="s">
        <v>349</v>
      </c>
      <c r="B297" s="53" t="s">
        <v>246</v>
      </c>
      <c r="C297" s="53" t="s">
        <v>46</v>
      </c>
      <c r="D297" s="56">
        <v>21010.400390625</v>
      </c>
    </row>
    <row r="298" spans="1:4" x14ac:dyDescent="0.25">
      <c r="A298" s="53" t="s">
        <v>349</v>
      </c>
      <c r="B298" s="53" t="s">
        <v>246</v>
      </c>
      <c r="C298" s="53" t="s">
        <v>249</v>
      </c>
      <c r="D298" s="56">
        <v>311640.0693359375</v>
      </c>
    </row>
    <row r="299" spans="1:4" x14ac:dyDescent="0.25">
      <c r="A299" s="53" t="s">
        <v>349</v>
      </c>
      <c r="B299" s="53" t="s">
        <v>246</v>
      </c>
      <c r="C299" s="53" t="s">
        <v>255</v>
      </c>
      <c r="D299" s="56">
        <v>160649.421875</v>
      </c>
    </row>
    <row r="300" spans="1:4" x14ac:dyDescent="0.25">
      <c r="A300" s="53" t="s">
        <v>349</v>
      </c>
      <c r="B300" s="53" t="s">
        <v>246</v>
      </c>
      <c r="C300" s="53" t="s">
        <v>130</v>
      </c>
      <c r="D300" s="56">
        <v>297331.3994140625</v>
      </c>
    </row>
    <row r="301" spans="1:4" x14ac:dyDescent="0.25">
      <c r="A301" s="53" t="s">
        <v>349</v>
      </c>
      <c r="B301" s="53" t="s">
        <v>246</v>
      </c>
      <c r="C301" s="53" t="s">
        <v>124</v>
      </c>
      <c r="D301" s="56">
        <v>112500</v>
      </c>
    </row>
    <row r="302" spans="1:4" x14ac:dyDescent="0.25">
      <c r="A302" s="53" t="s">
        <v>349</v>
      </c>
      <c r="B302" s="53" t="s">
        <v>246</v>
      </c>
      <c r="C302" s="53" t="s">
        <v>359</v>
      </c>
      <c r="D302" s="56">
        <v>151147.6015625</v>
      </c>
    </row>
    <row r="303" spans="1:4" x14ac:dyDescent="0.25">
      <c r="A303" s="53" t="s">
        <v>349</v>
      </c>
      <c r="B303" s="53" t="s">
        <v>246</v>
      </c>
      <c r="C303" s="53" t="s">
        <v>228</v>
      </c>
      <c r="D303" s="56">
        <v>27502</v>
      </c>
    </row>
    <row r="304" spans="1:4" x14ac:dyDescent="0.25">
      <c r="A304" s="53" t="s">
        <v>349</v>
      </c>
      <c r="B304" s="53" t="s">
        <v>246</v>
      </c>
      <c r="C304" s="53" t="s">
        <v>250</v>
      </c>
      <c r="D304" s="56">
        <v>93100</v>
      </c>
    </row>
    <row r="305" spans="1:4" x14ac:dyDescent="0.25">
      <c r="A305" s="53" t="s">
        <v>349</v>
      </c>
      <c r="B305" s="53" t="s">
        <v>246</v>
      </c>
      <c r="C305" s="53" t="s">
        <v>134</v>
      </c>
      <c r="D305" s="56">
        <v>251649.09008789063</v>
      </c>
    </row>
    <row r="306" spans="1:4" x14ac:dyDescent="0.25">
      <c r="A306" s="53" t="s">
        <v>349</v>
      </c>
      <c r="B306" s="53" t="s">
        <v>246</v>
      </c>
      <c r="C306" s="53" t="s">
        <v>278</v>
      </c>
      <c r="D306" s="56">
        <v>47784.75</v>
      </c>
    </row>
    <row r="307" spans="1:4" x14ac:dyDescent="0.25">
      <c r="A307" s="53" t="s">
        <v>349</v>
      </c>
      <c r="B307" s="53" t="s">
        <v>246</v>
      </c>
      <c r="C307" s="53" t="s">
        <v>252</v>
      </c>
      <c r="D307" s="56">
        <v>114119.6875</v>
      </c>
    </row>
    <row r="308" spans="1:4" x14ac:dyDescent="0.25">
      <c r="A308" s="53" t="s">
        <v>349</v>
      </c>
      <c r="B308" s="53" t="s">
        <v>246</v>
      </c>
      <c r="C308" s="53" t="s">
        <v>251</v>
      </c>
      <c r="D308" s="56">
        <v>464256</v>
      </c>
    </row>
    <row r="309" spans="1:4" x14ac:dyDescent="0.25">
      <c r="A309" s="53" t="s">
        <v>349</v>
      </c>
      <c r="B309" s="53" t="s">
        <v>246</v>
      </c>
      <c r="C309" s="53" t="s">
        <v>185</v>
      </c>
      <c r="D309" s="56">
        <v>313225.8203125</v>
      </c>
    </row>
    <row r="310" spans="1:4" ht="15.75" thickBot="1" x14ac:dyDescent="0.3">
      <c r="A310" s="53" t="s">
        <v>349</v>
      </c>
      <c r="B310" s="53" t="s">
        <v>246</v>
      </c>
      <c r="C310" s="53" t="s">
        <v>186</v>
      </c>
      <c r="D310" s="56">
        <v>65200.80078125</v>
      </c>
    </row>
    <row r="311" spans="1:4" ht="15.75" thickBot="1" x14ac:dyDescent="0.3">
      <c r="A311" s="42" t="s">
        <v>351</v>
      </c>
      <c r="B311" s="43"/>
      <c r="C311" s="43"/>
      <c r="D311" s="44">
        <f>SUM(D271:D310)</f>
        <v>40397846.848838806</v>
      </c>
    </row>
    <row r="312" spans="1:4" x14ac:dyDescent="0.25">
      <c r="A312" s="53" t="s">
        <v>360</v>
      </c>
      <c r="B312" s="53" t="s">
        <v>246</v>
      </c>
      <c r="C312" s="53" t="s">
        <v>72</v>
      </c>
      <c r="D312" s="56">
        <v>401272.744140625</v>
      </c>
    </row>
    <row r="313" spans="1:4" x14ac:dyDescent="0.25">
      <c r="A313" s="53" t="s">
        <v>360</v>
      </c>
      <c r="B313" s="53" t="s">
        <v>246</v>
      </c>
      <c r="C313" s="53" t="s">
        <v>98</v>
      </c>
      <c r="D313" s="56">
        <v>253139.9599609375</v>
      </c>
    </row>
    <row r="314" spans="1:4" x14ac:dyDescent="0.25">
      <c r="A314" s="53" t="s">
        <v>360</v>
      </c>
      <c r="B314" s="53" t="s">
        <v>246</v>
      </c>
      <c r="C314" s="53" t="s">
        <v>120</v>
      </c>
      <c r="D314" s="56">
        <v>1669011.1875</v>
      </c>
    </row>
    <row r="315" spans="1:4" x14ac:dyDescent="0.25">
      <c r="A315" s="53" t="s">
        <v>360</v>
      </c>
      <c r="B315" s="53" t="s">
        <v>246</v>
      </c>
      <c r="C315" s="53" t="s">
        <v>79</v>
      </c>
      <c r="D315" s="56">
        <v>302463.9453125</v>
      </c>
    </row>
    <row r="316" spans="1:4" x14ac:dyDescent="0.25">
      <c r="A316" s="53" t="s">
        <v>360</v>
      </c>
      <c r="B316" s="53" t="s">
        <v>246</v>
      </c>
      <c r="C316" s="53" t="s">
        <v>95</v>
      </c>
      <c r="D316" s="56">
        <v>3908032.4990234375</v>
      </c>
    </row>
    <row r="317" spans="1:4" x14ac:dyDescent="0.25">
      <c r="A317" s="53" t="s">
        <v>360</v>
      </c>
      <c r="B317" s="53" t="s">
        <v>246</v>
      </c>
      <c r="C317" s="53" t="s">
        <v>253</v>
      </c>
      <c r="D317" s="56">
        <v>191400</v>
      </c>
    </row>
    <row r="318" spans="1:4" x14ac:dyDescent="0.25">
      <c r="A318" s="53" t="s">
        <v>360</v>
      </c>
      <c r="B318" s="53" t="s">
        <v>246</v>
      </c>
      <c r="C318" s="53" t="s">
        <v>94</v>
      </c>
      <c r="D318" s="56">
        <v>106216.8125</v>
      </c>
    </row>
    <row r="319" spans="1:4" x14ac:dyDescent="0.25">
      <c r="A319" s="53" t="s">
        <v>360</v>
      </c>
      <c r="B319" s="53" t="s">
        <v>246</v>
      </c>
      <c r="C319" s="53" t="s">
        <v>56</v>
      </c>
      <c r="D319" s="56">
        <v>72321.7197265625</v>
      </c>
    </row>
    <row r="320" spans="1:4" x14ac:dyDescent="0.25">
      <c r="A320" s="53" t="s">
        <v>360</v>
      </c>
      <c r="B320" s="53" t="s">
        <v>246</v>
      </c>
      <c r="C320" s="53" t="s">
        <v>188</v>
      </c>
      <c r="D320" s="56">
        <v>28360</v>
      </c>
    </row>
    <row r="321" spans="1:4" x14ac:dyDescent="0.25">
      <c r="A321" s="53" t="s">
        <v>360</v>
      </c>
      <c r="B321" s="53" t="s">
        <v>246</v>
      </c>
      <c r="C321" s="53" t="s">
        <v>188</v>
      </c>
      <c r="D321" s="56">
        <v>1585022.916015625</v>
      </c>
    </row>
    <row r="322" spans="1:4" x14ac:dyDescent="0.25">
      <c r="A322" s="53" t="s">
        <v>360</v>
      </c>
      <c r="B322" s="53" t="s">
        <v>246</v>
      </c>
      <c r="C322" s="53" t="s">
        <v>83</v>
      </c>
      <c r="D322" s="56">
        <v>618426.5048828125</v>
      </c>
    </row>
    <row r="323" spans="1:4" x14ac:dyDescent="0.25">
      <c r="A323" s="53" t="s">
        <v>360</v>
      </c>
      <c r="B323" s="53" t="s">
        <v>246</v>
      </c>
      <c r="C323" s="53" t="s">
        <v>57</v>
      </c>
      <c r="D323" s="56">
        <v>98394.5390625</v>
      </c>
    </row>
    <row r="324" spans="1:4" x14ac:dyDescent="0.25">
      <c r="A324" s="53" t="s">
        <v>360</v>
      </c>
      <c r="B324" s="53" t="s">
        <v>246</v>
      </c>
      <c r="C324" s="53" t="s">
        <v>180</v>
      </c>
      <c r="D324" s="56">
        <v>33087.5</v>
      </c>
    </row>
    <row r="325" spans="1:4" x14ac:dyDescent="0.25">
      <c r="A325" s="53" t="s">
        <v>360</v>
      </c>
      <c r="B325" s="53" t="s">
        <v>246</v>
      </c>
      <c r="C325" s="53" t="s">
        <v>174</v>
      </c>
      <c r="D325" s="56">
        <v>168766.142578125</v>
      </c>
    </row>
    <row r="326" spans="1:4" x14ac:dyDescent="0.25">
      <c r="A326" s="53" t="s">
        <v>360</v>
      </c>
      <c r="B326" s="53" t="s">
        <v>246</v>
      </c>
      <c r="C326" s="53" t="s">
        <v>54</v>
      </c>
      <c r="D326" s="56">
        <v>1034687.0250854492</v>
      </c>
    </row>
    <row r="327" spans="1:4" x14ac:dyDescent="0.25">
      <c r="A327" s="53" t="s">
        <v>360</v>
      </c>
      <c r="B327" s="53" t="s">
        <v>246</v>
      </c>
      <c r="C327" s="53" t="s">
        <v>361</v>
      </c>
      <c r="D327" s="56">
        <v>30043.119140625</v>
      </c>
    </row>
    <row r="328" spans="1:4" x14ac:dyDescent="0.25">
      <c r="A328" s="53" t="s">
        <v>360</v>
      </c>
      <c r="B328" s="53" t="s">
        <v>246</v>
      </c>
      <c r="C328" s="53" t="s">
        <v>42</v>
      </c>
      <c r="D328" s="56">
        <v>1284543.0859375</v>
      </c>
    </row>
    <row r="329" spans="1:4" x14ac:dyDescent="0.25">
      <c r="A329" s="53" t="s">
        <v>360</v>
      </c>
      <c r="B329" s="53" t="s">
        <v>246</v>
      </c>
      <c r="C329" s="53" t="s">
        <v>63</v>
      </c>
      <c r="D329" s="56">
        <v>486503.78125</v>
      </c>
    </row>
    <row r="330" spans="1:4" x14ac:dyDescent="0.25">
      <c r="A330" s="53" t="s">
        <v>360</v>
      </c>
      <c r="B330" s="53" t="s">
        <v>246</v>
      </c>
      <c r="C330" s="53" t="s">
        <v>44</v>
      </c>
      <c r="D330" s="56">
        <v>1396061.35546875</v>
      </c>
    </row>
    <row r="331" spans="1:4" x14ac:dyDescent="0.25">
      <c r="A331" s="53" t="s">
        <v>360</v>
      </c>
      <c r="B331" s="53" t="s">
        <v>246</v>
      </c>
      <c r="C331" s="53" t="s">
        <v>119</v>
      </c>
      <c r="D331" s="56">
        <v>153350</v>
      </c>
    </row>
    <row r="332" spans="1:4" x14ac:dyDescent="0.25">
      <c r="A332" s="53" t="s">
        <v>360</v>
      </c>
      <c r="B332" s="53" t="s">
        <v>246</v>
      </c>
      <c r="C332" s="53" t="s">
        <v>96</v>
      </c>
      <c r="D332" s="56">
        <v>20166.740234375</v>
      </c>
    </row>
    <row r="333" spans="1:4" x14ac:dyDescent="0.25">
      <c r="A333" s="53" t="s">
        <v>360</v>
      </c>
      <c r="B333" s="53" t="s">
        <v>246</v>
      </c>
      <c r="C333" s="53" t="s">
        <v>78</v>
      </c>
      <c r="D333" s="56">
        <v>1588302.3521728516</v>
      </c>
    </row>
    <row r="334" spans="1:4" x14ac:dyDescent="0.25">
      <c r="A334" s="53" t="s">
        <v>360</v>
      </c>
      <c r="B334" s="53" t="s">
        <v>246</v>
      </c>
      <c r="C334" s="53" t="s">
        <v>249</v>
      </c>
      <c r="D334" s="56">
        <v>655703.478515625</v>
      </c>
    </row>
    <row r="335" spans="1:4" x14ac:dyDescent="0.25">
      <c r="A335" s="53" t="s">
        <v>360</v>
      </c>
      <c r="B335" s="53" t="s">
        <v>246</v>
      </c>
      <c r="C335" s="53" t="s">
        <v>130</v>
      </c>
      <c r="D335" s="56">
        <v>64446</v>
      </c>
    </row>
    <row r="336" spans="1:4" ht="15.75" thickBot="1" x14ac:dyDescent="0.3">
      <c r="A336" s="53" t="s">
        <v>360</v>
      </c>
      <c r="B336" s="53" t="s">
        <v>246</v>
      </c>
      <c r="C336" s="53" t="s">
        <v>82</v>
      </c>
      <c r="D336" s="56">
        <v>561674.8125</v>
      </c>
    </row>
    <row r="337" spans="1:4" ht="15.75" thickBot="1" x14ac:dyDescent="0.3">
      <c r="A337" s="42" t="s">
        <v>362</v>
      </c>
      <c r="B337" s="43"/>
      <c r="C337" s="43"/>
      <c r="D337" s="44">
        <f>SUM(D312:D336)</f>
        <v>16711398.221008301</v>
      </c>
    </row>
    <row r="338" spans="1:4" x14ac:dyDescent="0.25">
      <c r="A338" s="53" t="s">
        <v>363</v>
      </c>
      <c r="B338" s="53" t="s">
        <v>246</v>
      </c>
      <c r="C338" s="53" t="s">
        <v>78</v>
      </c>
      <c r="D338" s="56">
        <v>19829.169921875</v>
      </c>
    </row>
    <row r="339" spans="1:4" x14ac:dyDescent="0.25">
      <c r="A339" s="53" t="s">
        <v>363</v>
      </c>
      <c r="B339" s="53" t="s">
        <v>246</v>
      </c>
      <c r="C339" s="53" t="s">
        <v>54</v>
      </c>
      <c r="D339" s="56">
        <v>155989.2314453125</v>
      </c>
    </row>
    <row r="340" spans="1:4" x14ac:dyDescent="0.25">
      <c r="A340" s="53" t="s">
        <v>363</v>
      </c>
      <c r="B340" s="53" t="s">
        <v>246</v>
      </c>
      <c r="C340" s="53" t="s">
        <v>188</v>
      </c>
      <c r="D340" s="56">
        <v>185787.5</v>
      </c>
    </row>
    <row r="341" spans="1:4" x14ac:dyDescent="0.25">
      <c r="A341" s="53" t="s">
        <v>363</v>
      </c>
      <c r="B341" s="53" t="s">
        <v>246</v>
      </c>
      <c r="C341" s="53" t="s">
        <v>57</v>
      </c>
      <c r="D341" s="56">
        <v>166934.3662109375</v>
      </c>
    </row>
    <row r="342" spans="1:4" x14ac:dyDescent="0.25">
      <c r="A342" s="53" t="s">
        <v>363</v>
      </c>
      <c r="B342" s="53" t="s">
        <v>246</v>
      </c>
      <c r="C342" s="53" t="s">
        <v>83</v>
      </c>
      <c r="D342" s="56">
        <v>1059922.2041015625</v>
      </c>
    </row>
    <row r="343" spans="1:4" x14ac:dyDescent="0.25">
      <c r="A343" s="53" t="s">
        <v>363</v>
      </c>
      <c r="B343" s="53" t="s">
        <v>246</v>
      </c>
      <c r="C343" s="53" t="s">
        <v>188</v>
      </c>
      <c r="D343" s="56">
        <v>2059670.8671875</v>
      </c>
    </row>
    <row r="344" spans="1:4" x14ac:dyDescent="0.25">
      <c r="A344" s="53" t="s">
        <v>363</v>
      </c>
      <c r="B344" s="53" t="s">
        <v>246</v>
      </c>
      <c r="C344" s="53" t="s">
        <v>180</v>
      </c>
      <c r="D344" s="56">
        <v>78978.62109375</v>
      </c>
    </row>
    <row r="345" spans="1:4" x14ac:dyDescent="0.25">
      <c r="A345" s="53" t="s">
        <v>363</v>
      </c>
      <c r="B345" s="53" t="s">
        <v>246</v>
      </c>
      <c r="C345" s="53" t="s">
        <v>94</v>
      </c>
      <c r="D345" s="56">
        <v>225220.58984375</v>
      </c>
    </row>
    <row r="346" spans="1:4" x14ac:dyDescent="0.25">
      <c r="A346" s="53" t="s">
        <v>363</v>
      </c>
      <c r="B346" s="53" t="s">
        <v>246</v>
      </c>
      <c r="C346" s="53" t="s">
        <v>253</v>
      </c>
      <c r="D346" s="56">
        <v>280750</v>
      </c>
    </row>
    <row r="347" spans="1:4" x14ac:dyDescent="0.25">
      <c r="A347" s="53" t="s">
        <v>363</v>
      </c>
      <c r="B347" s="53" t="s">
        <v>246</v>
      </c>
      <c r="C347" s="53" t="s">
        <v>95</v>
      </c>
      <c r="D347" s="56">
        <v>398253.3408203125</v>
      </c>
    </row>
    <row r="348" spans="1:4" x14ac:dyDescent="0.25">
      <c r="A348" s="53" t="s">
        <v>363</v>
      </c>
      <c r="B348" s="53" t="s">
        <v>246</v>
      </c>
      <c r="C348" s="53" t="s">
        <v>79</v>
      </c>
      <c r="D348" s="56">
        <v>215205.56640625</v>
      </c>
    </row>
    <row r="349" spans="1:4" x14ac:dyDescent="0.25">
      <c r="A349" s="53" t="s">
        <v>363</v>
      </c>
      <c r="B349" s="53" t="s">
        <v>246</v>
      </c>
      <c r="C349" s="53" t="s">
        <v>123</v>
      </c>
      <c r="D349" s="56">
        <v>38800</v>
      </c>
    </row>
    <row r="350" spans="1:4" x14ac:dyDescent="0.25">
      <c r="A350" s="53" t="s">
        <v>363</v>
      </c>
      <c r="B350" s="53" t="s">
        <v>246</v>
      </c>
      <c r="C350" s="53" t="s">
        <v>98</v>
      </c>
      <c r="D350" s="56">
        <v>305376.1103515625</v>
      </c>
    </row>
    <row r="351" spans="1:4" x14ac:dyDescent="0.25">
      <c r="A351" s="53" t="s">
        <v>363</v>
      </c>
      <c r="B351" s="53" t="s">
        <v>246</v>
      </c>
      <c r="C351" s="53" t="s">
        <v>56</v>
      </c>
      <c r="D351" s="56">
        <v>80604.1982421875</v>
      </c>
    </row>
    <row r="352" spans="1:4" x14ac:dyDescent="0.25">
      <c r="A352" s="53" t="s">
        <v>363</v>
      </c>
      <c r="B352" s="53" t="s">
        <v>246</v>
      </c>
      <c r="C352" s="53" t="s">
        <v>72</v>
      </c>
      <c r="D352" s="56">
        <v>184403.19921875</v>
      </c>
    </row>
    <row r="353" spans="1:4" x14ac:dyDescent="0.25">
      <c r="A353" s="53" t="s">
        <v>363</v>
      </c>
      <c r="B353" s="53" t="s">
        <v>246</v>
      </c>
      <c r="C353" s="53" t="s">
        <v>42</v>
      </c>
      <c r="D353" s="56">
        <v>1488945.978515625</v>
      </c>
    </row>
    <row r="354" spans="1:4" x14ac:dyDescent="0.25">
      <c r="A354" s="53" t="s">
        <v>363</v>
      </c>
      <c r="B354" s="53" t="s">
        <v>246</v>
      </c>
      <c r="C354" s="53" t="s">
        <v>251</v>
      </c>
      <c r="D354" s="56">
        <v>568360</v>
      </c>
    </row>
    <row r="355" spans="1:4" x14ac:dyDescent="0.25">
      <c r="A355" s="53" t="s">
        <v>363</v>
      </c>
      <c r="B355" s="53" t="s">
        <v>246</v>
      </c>
      <c r="C355" s="53" t="s">
        <v>63</v>
      </c>
      <c r="D355" s="56">
        <v>367392.90625</v>
      </c>
    </row>
    <row r="356" spans="1:4" x14ac:dyDescent="0.25">
      <c r="A356" s="53" t="s">
        <v>363</v>
      </c>
      <c r="B356" s="53" t="s">
        <v>246</v>
      </c>
      <c r="C356" s="53" t="s">
        <v>44</v>
      </c>
      <c r="D356" s="56">
        <v>930080.998046875</v>
      </c>
    </row>
    <row r="357" spans="1:4" x14ac:dyDescent="0.25">
      <c r="A357" s="53" t="s">
        <v>363</v>
      </c>
      <c r="B357" s="53" t="s">
        <v>246</v>
      </c>
      <c r="C357" s="53" t="s">
        <v>119</v>
      </c>
      <c r="D357" s="56">
        <v>10392.2900390625</v>
      </c>
    </row>
    <row r="358" spans="1:4" x14ac:dyDescent="0.25">
      <c r="A358" s="53" t="s">
        <v>363</v>
      </c>
      <c r="B358" s="53" t="s">
        <v>246</v>
      </c>
      <c r="C358" s="53" t="s">
        <v>247</v>
      </c>
      <c r="D358" s="56">
        <v>38398.41015625</v>
      </c>
    </row>
    <row r="359" spans="1:4" x14ac:dyDescent="0.25">
      <c r="A359" s="53" t="s">
        <v>363</v>
      </c>
      <c r="B359" s="53" t="s">
        <v>246</v>
      </c>
      <c r="C359" s="53" t="s">
        <v>96</v>
      </c>
      <c r="D359" s="56">
        <v>141117.748046875</v>
      </c>
    </row>
    <row r="360" spans="1:4" x14ac:dyDescent="0.25">
      <c r="A360" s="53" t="s">
        <v>363</v>
      </c>
      <c r="B360" s="53" t="s">
        <v>246</v>
      </c>
      <c r="C360" s="53" t="s">
        <v>207</v>
      </c>
      <c r="D360" s="56">
        <v>258342.56640625</v>
      </c>
    </row>
    <row r="361" spans="1:4" x14ac:dyDescent="0.25">
      <c r="A361" s="53" t="s">
        <v>363</v>
      </c>
      <c r="B361" s="53" t="s">
        <v>246</v>
      </c>
      <c r="C361" s="53" t="s">
        <v>78</v>
      </c>
      <c r="D361" s="56">
        <v>945667.3515625</v>
      </c>
    </row>
    <row r="362" spans="1:4" x14ac:dyDescent="0.25">
      <c r="A362" s="53" t="s">
        <v>363</v>
      </c>
      <c r="B362" s="53" t="s">
        <v>246</v>
      </c>
      <c r="C362" s="53" t="s">
        <v>249</v>
      </c>
      <c r="D362" s="56">
        <v>367856.4453125</v>
      </c>
    </row>
    <row r="363" spans="1:4" ht="15.75" thickBot="1" x14ac:dyDescent="0.3">
      <c r="A363" s="53" t="s">
        <v>363</v>
      </c>
      <c r="B363" s="53" t="s">
        <v>246</v>
      </c>
      <c r="C363" s="53" t="s">
        <v>54</v>
      </c>
      <c r="D363" s="56">
        <v>626163.08154296875</v>
      </c>
    </row>
    <row r="364" spans="1:4" ht="15.75" thickBot="1" x14ac:dyDescent="0.3">
      <c r="A364" s="42" t="s">
        <v>364</v>
      </c>
      <c r="B364" s="43"/>
      <c r="C364" s="43"/>
      <c r="D364" s="44">
        <f>SUM(D338:D363)</f>
        <v>11198442.740722656</v>
      </c>
    </row>
    <row r="365" spans="1:4" ht="16.5" thickBot="1" x14ac:dyDescent="0.3">
      <c r="A365" s="31" t="s">
        <v>0</v>
      </c>
      <c r="B365" s="31"/>
      <c r="C365" s="31"/>
      <c r="D365" s="32">
        <f>SUM(D364,D337,D311,D270,D238,D216,D184,D169,D137,D106,D76,D46)</f>
        <v>271141673.11820573</v>
      </c>
    </row>
    <row r="367" spans="1:4" x14ac:dyDescent="0.25">
      <c r="A367" t="s">
        <v>25</v>
      </c>
    </row>
  </sheetData>
  <sortState xmlns:xlrd2="http://schemas.microsoft.com/office/spreadsheetml/2017/richdata2" ref="A239:D269">
    <sortCondition ref="C239:C269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8"/>
  <sheetViews>
    <sheetView topLeftCell="A185" workbookViewId="0">
      <selection activeCell="F206" sqref="F206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27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159666.09765625</v>
      </c>
      <c r="G12" s="55">
        <v>205560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45</v>
      </c>
      <c r="E13" s="53" t="s">
        <v>42</v>
      </c>
      <c r="F13" s="54">
        <v>550124.39245605469</v>
      </c>
      <c r="G13" s="55">
        <v>4698258.6333007813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46</v>
      </c>
      <c r="F14" s="54">
        <v>15703.650390625</v>
      </c>
      <c r="G14" s="55">
        <v>78518.96875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47</v>
      </c>
      <c r="E15" s="53" t="s">
        <v>42</v>
      </c>
      <c r="F15" s="54">
        <v>25399.630859375</v>
      </c>
      <c r="G15" s="55">
        <v>94548.640625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86</v>
      </c>
      <c r="E16" s="53" t="s">
        <v>42</v>
      </c>
      <c r="F16" s="54">
        <v>24605.08984375</v>
      </c>
      <c r="G16" s="55">
        <v>47735.0703125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136</v>
      </c>
      <c r="E17" s="53" t="s">
        <v>42</v>
      </c>
      <c r="F17" s="54">
        <v>4633.31005859375</v>
      </c>
      <c r="G17" s="55">
        <v>7660.9501953125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109</v>
      </c>
      <c r="E18" s="53" t="s">
        <v>46</v>
      </c>
      <c r="F18" s="54">
        <v>6168.919921875</v>
      </c>
      <c r="G18" s="55">
        <v>13872.08984375</v>
      </c>
    </row>
    <row r="19" spans="1:7" x14ac:dyDescent="0.25">
      <c r="A19" s="53" t="s">
        <v>39</v>
      </c>
      <c r="B19" s="53" t="s">
        <v>40</v>
      </c>
      <c r="C19" s="53" t="s">
        <v>41</v>
      </c>
      <c r="D19" s="53" t="s">
        <v>146</v>
      </c>
      <c r="E19" s="53" t="s">
        <v>42</v>
      </c>
      <c r="F19" s="54">
        <v>4591.02978515625</v>
      </c>
      <c r="G19" s="55">
        <v>18016</v>
      </c>
    </row>
    <row r="20" spans="1:7" x14ac:dyDescent="0.25">
      <c r="A20" s="53" t="s">
        <v>39</v>
      </c>
      <c r="B20" s="53" t="s">
        <v>40</v>
      </c>
      <c r="C20" s="53" t="s">
        <v>41</v>
      </c>
      <c r="D20" s="53" t="s">
        <v>91</v>
      </c>
      <c r="E20" s="53" t="s">
        <v>42</v>
      </c>
      <c r="F20" s="54">
        <v>47333.279296875</v>
      </c>
      <c r="G20" s="55">
        <v>148496.796875</v>
      </c>
    </row>
    <row r="21" spans="1:7" ht="15.75" thickBot="1" x14ac:dyDescent="0.3">
      <c r="A21" s="45" t="s">
        <v>24</v>
      </c>
      <c r="B21" s="34"/>
      <c r="C21" s="34"/>
      <c r="D21" s="34"/>
      <c r="E21" s="34"/>
      <c r="F21" s="34">
        <f>SUM(F12:F20)</f>
        <v>838225.40026855469</v>
      </c>
      <c r="G21" s="35">
        <f>SUM(G12:G20)</f>
        <v>5312667.1499023438</v>
      </c>
    </row>
    <row r="22" spans="1:7" x14ac:dyDescent="0.25">
      <c r="A22" s="53" t="s">
        <v>99</v>
      </c>
      <c r="B22" s="53" t="s">
        <v>40</v>
      </c>
      <c r="C22" s="53" t="s">
        <v>41</v>
      </c>
      <c r="D22" s="53" t="s">
        <v>113</v>
      </c>
      <c r="E22" s="53" t="s">
        <v>42</v>
      </c>
      <c r="F22" s="54">
        <v>28929.9501953125</v>
      </c>
      <c r="G22" s="55">
        <v>215340.25</v>
      </c>
    </row>
    <row r="23" spans="1:7" x14ac:dyDescent="0.25">
      <c r="A23" s="53" t="s">
        <v>99</v>
      </c>
      <c r="B23" s="53" t="s">
        <v>40</v>
      </c>
      <c r="C23" s="53" t="s">
        <v>41</v>
      </c>
      <c r="D23" s="53" t="s">
        <v>45</v>
      </c>
      <c r="E23" s="53" t="s">
        <v>42</v>
      </c>
      <c r="F23" s="54">
        <v>418513.28231811523</v>
      </c>
      <c r="G23" s="55">
        <v>3280955.3623046875</v>
      </c>
    </row>
    <row r="24" spans="1:7" x14ac:dyDescent="0.25">
      <c r="A24" s="53" t="s">
        <v>99</v>
      </c>
      <c r="B24" s="53" t="s">
        <v>40</v>
      </c>
      <c r="C24" s="53" t="s">
        <v>41</v>
      </c>
      <c r="D24" s="53" t="s">
        <v>155</v>
      </c>
      <c r="E24" s="53" t="s">
        <v>54</v>
      </c>
      <c r="F24" s="54">
        <v>21</v>
      </c>
      <c r="G24" s="55">
        <v>379.16000366210938</v>
      </c>
    </row>
    <row r="25" spans="1:7" x14ac:dyDescent="0.25">
      <c r="A25" s="53" t="s">
        <v>99</v>
      </c>
      <c r="B25" s="53" t="s">
        <v>40</v>
      </c>
      <c r="C25" s="53" t="s">
        <v>41</v>
      </c>
      <c r="D25" s="53" t="s">
        <v>100</v>
      </c>
      <c r="E25" s="53" t="s">
        <v>42</v>
      </c>
      <c r="F25" s="54">
        <v>34175.169921875</v>
      </c>
      <c r="G25" s="55">
        <v>211481.421875</v>
      </c>
    </row>
    <row r="26" spans="1:7" x14ac:dyDescent="0.25">
      <c r="A26" s="53" t="s">
        <v>99</v>
      </c>
      <c r="B26" s="53" t="s">
        <v>40</v>
      </c>
      <c r="C26" s="53" t="s">
        <v>41</v>
      </c>
      <c r="D26" s="53" t="s">
        <v>86</v>
      </c>
      <c r="E26" s="53" t="s">
        <v>120</v>
      </c>
      <c r="F26" s="54">
        <v>83824.6875</v>
      </c>
      <c r="G26" s="55">
        <v>201768</v>
      </c>
    </row>
    <row r="27" spans="1:7" x14ac:dyDescent="0.25">
      <c r="A27" s="53" t="s">
        <v>99</v>
      </c>
      <c r="B27" s="53" t="s">
        <v>40</v>
      </c>
      <c r="C27" s="53" t="s">
        <v>41</v>
      </c>
      <c r="D27" s="53" t="s">
        <v>86</v>
      </c>
      <c r="E27" s="53" t="s">
        <v>42</v>
      </c>
      <c r="F27" s="54">
        <v>18107.130859375</v>
      </c>
      <c r="G27" s="55">
        <v>22399</v>
      </c>
    </row>
    <row r="28" spans="1:7" x14ac:dyDescent="0.25">
      <c r="A28" s="53" t="s">
        <v>99</v>
      </c>
      <c r="B28" s="53" t="s">
        <v>40</v>
      </c>
      <c r="C28" s="53" t="s">
        <v>41</v>
      </c>
      <c r="D28" s="53" t="s">
        <v>48</v>
      </c>
      <c r="E28" s="53" t="s">
        <v>42</v>
      </c>
      <c r="F28" s="54">
        <v>217.22999572753906</v>
      </c>
      <c r="G28" s="55">
        <v>1476</v>
      </c>
    </row>
    <row r="29" spans="1:7" x14ac:dyDescent="0.25">
      <c r="A29" s="53" t="s">
        <v>99</v>
      </c>
      <c r="B29" s="53" t="s">
        <v>40</v>
      </c>
      <c r="C29" s="53" t="s">
        <v>41</v>
      </c>
      <c r="D29" s="53" t="s">
        <v>88</v>
      </c>
      <c r="E29" s="53" t="s">
        <v>42</v>
      </c>
      <c r="F29" s="54">
        <v>25403.369140625</v>
      </c>
      <c r="G29" s="55">
        <v>76725.890625</v>
      </c>
    </row>
    <row r="30" spans="1:7" x14ac:dyDescent="0.25">
      <c r="A30" s="53" t="s">
        <v>99</v>
      </c>
      <c r="B30" s="53" t="s">
        <v>40</v>
      </c>
      <c r="C30" s="53" t="s">
        <v>41</v>
      </c>
      <c r="D30" s="53" t="s">
        <v>108</v>
      </c>
      <c r="E30" s="53" t="s">
        <v>42</v>
      </c>
      <c r="F30" s="54">
        <v>25261.939453125</v>
      </c>
      <c r="G30" s="55">
        <v>89619.1796875</v>
      </c>
    </row>
    <row r="31" spans="1:7" x14ac:dyDescent="0.25">
      <c r="A31" s="53" t="s">
        <v>99</v>
      </c>
      <c r="B31" s="53" t="s">
        <v>40</v>
      </c>
      <c r="C31" s="53" t="s">
        <v>41</v>
      </c>
      <c r="D31" s="53" t="s">
        <v>91</v>
      </c>
      <c r="E31" s="53" t="s">
        <v>42</v>
      </c>
      <c r="F31" s="54">
        <v>26308.619140625</v>
      </c>
      <c r="G31" s="55">
        <v>36540</v>
      </c>
    </row>
    <row r="32" spans="1:7" x14ac:dyDescent="0.25">
      <c r="A32" s="53" t="s">
        <v>99</v>
      </c>
      <c r="B32" s="53" t="s">
        <v>40</v>
      </c>
      <c r="C32" s="53" t="s">
        <v>41</v>
      </c>
      <c r="D32" s="53" t="s">
        <v>49</v>
      </c>
      <c r="E32" s="53" t="s">
        <v>42</v>
      </c>
      <c r="F32" s="54">
        <v>15560.640014648438</v>
      </c>
      <c r="G32" s="55">
        <v>156745.19921875</v>
      </c>
    </row>
    <row r="33" spans="1:7" x14ac:dyDescent="0.25">
      <c r="A33" s="53" t="s">
        <v>99</v>
      </c>
      <c r="B33" s="53" t="s">
        <v>40</v>
      </c>
      <c r="C33" s="53" t="s">
        <v>41</v>
      </c>
      <c r="D33" s="53" t="s">
        <v>102</v>
      </c>
      <c r="E33" s="53" t="s">
        <v>46</v>
      </c>
      <c r="F33" s="54">
        <v>23450.9609375</v>
      </c>
      <c r="G33" s="55">
        <v>43883</v>
      </c>
    </row>
    <row r="34" spans="1:7" ht="15.75" thickBot="1" x14ac:dyDescent="0.3">
      <c r="A34" s="45" t="s">
        <v>104</v>
      </c>
      <c r="B34" s="34"/>
      <c r="C34" s="34"/>
      <c r="D34" s="34"/>
      <c r="E34" s="34"/>
      <c r="F34" s="34">
        <f>SUM(F22:F33)</f>
        <v>699773.97947692871</v>
      </c>
      <c r="G34" s="35">
        <f>SUM(G22:G33)</f>
        <v>4337312.4637145996</v>
      </c>
    </row>
    <row r="35" spans="1:7" x14ac:dyDescent="0.25">
      <c r="A35" s="53" t="s">
        <v>107</v>
      </c>
      <c r="B35" s="53" t="s">
        <v>40</v>
      </c>
      <c r="C35" s="53" t="s">
        <v>41</v>
      </c>
      <c r="D35" s="53" t="s">
        <v>308</v>
      </c>
      <c r="E35" s="53" t="s">
        <v>54</v>
      </c>
      <c r="F35" s="54">
        <v>162.39999389648438</v>
      </c>
      <c r="G35" s="55">
        <v>1024.510009765625</v>
      </c>
    </row>
    <row r="36" spans="1:7" x14ac:dyDescent="0.25">
      <c r="A36" s="53" t="s">
        <v>107</v>
      </c>
      <c r="B36" s="53" t="s">
        <v>40</v>
      </c>
      <c r="C36" s="53" t="s">
        <v>41</v>
      </c>
      <c r="D36" s="53" t="s">
        <v>45</v>
      </c>
      <c r="E36" s="53" t="s">
        <v>42</v>
      </c>
      <c r="F36" s="54">
        <v>735929.342004776</v>
      </c>
      <c r="G36" s="55">
        <v>5215989.5598449707</v>
      </c>
    </row>
    <row r="37" spans="1:7" x14ac:dyDescent="0.25">
      <c r="A37" s="53" t="s">
        <v>107</v>
      </c>
      <c r="B37" s="53" t="s">
        <v>40</v>
      </c>
      <c r="C37" s="53" t="s">
        <v>41</v>
      </c>
      <c r="D37" s="53" t="s">
        <v>45</v>
      </c>
      <c r="E37" s="53" t="s">
        <v>44</v>
      </c>
      <c r="F37" s="54">
        <v>22670.69921875</v>
      </c>
      <c r="G37" s="55">
        <v>112455</v>
      </c>
    </row>
    <row r="38" spans="1:7" x14ac:dyDescent="0.25">
      <c r="A38" s="53" t="s">
        <v>107</v>
      </c>
      <c r="B38" s="53" t="s">
        <v>40</v>
      </c>
      <c r="C38" s="53" t="s">
        <v>41</v>
      </c>
      <c r="D38" s="53" t="s">
        <v>45</v>
      </c>
      <c r="E38" s="53" t="s">
        <v>46</v>
      </c>
      <c r="F38" s="54">
        <v>21649.19921875</v>
      </c>
      <c r="G38" s="55">
        <v>114786.359375</v>
      </c>
    </row>
    <row r="39" spans="1:7" x14ac:dyDescent="0.25">
      <c r="A39" s="53" t="s">
        <v>107</v>
      </c>
      <c r="B39" s="53" t="s">
        <v>40</v>
      </c>
      <c r="C39" s="53" t="s">
        <v>41</v>
      </c>
      <c r="D39" s="53" t="s">
        <v>47</v>
      </c>
      <c r="E39" s="53" t="s">
        <v>42</v>
      </c>
      <c r="F39" s="54">
        <v>15000</v>
      </c>
      <c r="G39" s="55">
        <v>22500</v>
      </c>
    </row>
    <row r="40" spans="1:7" x14ac:dyDescent="0.25">
      <c r="A40" s="53" t="s">
        <v>107</v>
      </c>
      <c r="B40" s="53" t="s">
        <v>40</v>
      </c>
      <c r="C40" s="53" t="s">
        <v>41</v>
      </c>
      <c r="D40" s="53" t="s">
        <v>100</v>
      </c>
      <c r="E40" s="53" t="s">
        <v>42</v>
      </c>
      <c r="F40" s="54">
        <v>13692.1396484375</v>
      </c>
      <c r="G40" s="55">
        <v>154770.8125</v>
      </c>
    </row>
    <row r="41" spans="1:7" x14ac:dyDescent="0.25">
      <c r="A41" s="53" t="s">
        <v>107</v>
      </c>
      <c r="B41" s="53" t="s">
        <v>40</v>
      </c>
      <c r="C41" s="53" t="s">
        <v>41</v>
      </c>
      <c r="D41" s="53" t="s">
        <v>48</v>
      </c>
      <c r="E41" s="53" t="s">
        <v>42</v>
      </c>
      <c r="F41" s="54">
        <v>30277.000671386719</v>
      </c>
      <c r="G41" s="55">
        <v>170911.900390625</v>
      </c>
    </row>
    <row r="42" spans="1:7" x14ac:dyDescent="0.25">
      <c r="A42" s="53" t="s">
        <v>107</v>
      </c>
      <c r="B42" s="53" t="s">
        <v>40</v>
      </c>
      <c r="C42" s="53" t="s">
        <v>41</v>
      </c>
      <c r="D42" s="53" t="s">
        <v>106</v>
      </c>
      <c r="E42" s="53" t="s">
        <v>42</v>
      </c>
      <c r="F42" s="54">
        <v>799.96002197265625</v>
      </c>
      <c r="G42" s="55">
        <v>10405.740234375</v>
      </c>
    </row>
    <row r="43" spans="1:7" x14ac:dyDescent="0.25">
      <c r="A43" s="53" t="s">
        <v>107</v>
      </c>
      <c r="B43" s="53" t="s">
        <v>40</v>
      </c>
      <c r="C43" s="53" t="s">
        <v>41</v>
      </c>
      <c r="D43" s="53" t="s">
        <v>108</v>
      </c>
      <c r="E43" s="53" t="s">
        <v>42</v>
      </c>
      <c r="F43" s="54">
        <v>68427.828857421875</v>
      </c>
      <c r="G43" s="55">
        <v>309362.5</v>
      </c>
    </row>
    <row r="44" spans="1:7" x14ac:dyDescent="0.25">
      <c r="A44" s="53" t="s">
        <v>107</v>
      </c>
      <c r="B44" s="53" t="s">
        <v>40</v>
      </c>
      <c r="C44" s="53" t="s">
        <v>41</v>
      </c>
      <c r="D44" s="53" t="s">
        <v>156</v>
      </c>
      <c r="E44" s="53" t="s">
        <v>42</v>
      </c>
      <c r="F44" s="54">
        <v>12569.169921875</v>
      </c>
      <c r="G44" s="55">
        <v>127176</v>
      </c>
    </row>
    <row r="45" spans="1:7" x14ac:dyDescent="0.25">
      <c r="A45" s="53" t="s">
        <v>107</v>
      </c>
      <c r="B45" s="53" t="s">
        <v>40</v>
      </c>
      <c r="C45" s="53" t="s">
        <v>41</v>
      </c>
      <c r="D45" s="53" t="s">
        <v>49</v>
      </c>
      <c r="E45" s="53" t="s">
        <v>42</v>
      </c>
      <c r="F45" s="54">
        <v>3083.550048828125</v>
      </c>
      <c r="G45" s="55">
        <v>41055</v>
      </c>
    </row>
    <row r="46" spans="1:7" ht="15.75" thickBot="1" x14ac:dyDescent="0.3">
      <c r="A46" s="45" t="s">
        <v>111</v>
      </c>
      <c r="B46" s="34"/>
      <c r="C46" s="34"/>
      <c r="D46" s="34"/>
      <c r="E46" s="34"/>
      <c r="F46" s="34">
        <f>SUM(F35:F45)</f>
        <v>924261.28960609436</v>
      </c>
      <c r="G46" s="35">
        <f>SUM(G35:G45)</f>
        <v>6280437.3823547363</v>
      </c>
    </row>
    <row r="47" spans="1:7" x14ac:dyDescent="0.25">
      <c r="A47" s="53" t="s">
        <v>257</v>
      </c>
      <c r="B47" s="53" t="s">
        <v>40</v>
      </c>
      <c r="C47" s="53" t="s">
        <v>41</v>
      </c>
      <c r="D47" s="53" t="s">
        <v>113</v>
      </c>
      <c r="E47" s="53" t="s">
        <v>42</v>
      </c>
      <c r="F47" s="54">
        <v>16933.69921875</v>
      </c>
      <c r="G47" s="55">
        <v>143354.046875</v>
      </c>
    </row>
    <row r="48" spans="1:7" x14ac:dyDescent="0.25">
      <c r="A48" s="53" t="s">
        <v>257</v>
      </c>
      <c r="B48" s="53" t="s">
        <v>40</v>
      </c>
      <c r="C48" s="53" t="s">
        <v>41</v>
      </c>
      <c r="D48" s="53" t="s">
        <v>43</v>
      </c>
      <c r="E48" s="53" t="s">
        <v>42</v>
      </c>
      <c r="F48" s="54">
        <v>52396.599609375</v>
      </c>
      <c r="G48" s="55">
        <v>199016.71875</v>
      </c>
    </row>
    <row r="49" spans="1:7" x14ac:dyDescent="0.25">
      <c r="A49" s="53" t="s">
        <v>257</v>
      </c>
      <c r="B49" s="53" t="s">
        <v>40</v>
      </c>
      <c r="C49" s="53" t="s">
        <v>41</v>
      </c>
      <c r="D49" s="53" t="s">
        <v>45</v>
      </c>
      <c r="E49" s="53" t="s">
        <v>42</v>
      </c>
      <c r="F49" s="54">
        <v>492033.23115539551</v>
      </c>
      <c r="G49" s="55">
        <v>3578564.5224914551</v>
      </c>
    </row>
    <row r="50" spans="1:7" x14ac:dyDescent="0.25">
      <c r="A50" s="53" t="s">
        <v>257</v>
      </c>
      <c r="B50" s="53" t="s">
        <v>40</v>
      </c>
      <c r="C50" s="53" t="s">
        <v>41</v>
      </c>
      <c r="D50" s="53" t="s">
        <v>45</v>
      </c>
      <c r="E50" s="53" t="s">
        <v>44</v>
      </c>
      <c r="F50" s="54">
        <v>16866.66015625</v>
      </c>
      <c r="G50" s="55">
        <v>91273.109375</v>
      </c>
    </row>
    <row r="51" spans="1:7" x14ac:dyDescent="0.25">
      <c r="A51" s="53" t="s">
        <v>257</v>
      </c>
      <c r="B51" s="53" t="s">
        <v>40</v>
      </c>
      <c r="C51" s="53" t="s">
        <v>41</v>
      </c>
      <c r="D51" s="53" t="s">
        <v>45</v>
      </c>
      <c r="E51" s="53" t="s">
        <v>78</v>
      </c>
      <c r="F51" s="54">
        <v>3536.969970703125</v>
      </c>
      <c r="G51" s="55">
        <v>58332.4609375</v>
      </c>
    </row>
    <row r="52" spans="1:7" x14ac:dyDescent="0.25">
      <c r="A52" s="53" t="s">
        <v>257</v>
      </c>
      <c r="B52" s="53" t="s">
        <v>40</v>
      </c>
      <c r="C52" s="53" t="s">
        <v>41</v>
      </c>
      <c r="D52" s="53" t="s">
        <v>45</v>
      </c>
      <c r="E52" s="53" t="s">
        <v>46</v>
      </c>
      <c r="F52" s="54">
        <v>22897.140808105469</v>
      </c>
      <c r="G52" s="55">
        <v>184461.2373046875</v>
      </c>
    </row>
    <row r="53" spans="1:7" x14ac:dyDescent="0.25">
      <c r="A53" s="53" t="s">
        <v>257</v>
      </c>
      <c r="B53" s="53" t="s">
        <v>40</v>
      </c>
      <c r="C53" s="53" t="s">
        <v>41</v>
      </c>
      <c r="D53" s="53" t="s">
        <v>100</v>
      </c>
      <c r="E53" s="53" t="s">
        <v>42</v>
      </c>
      <c r="F53" s="54">
        <v>23802.820861816406</v>
      </c>
      <c r="G53" s="55">
        <v>423075</v>
      </c>
    </row>
    <row r="54" spans="1:7" x14ac:dyDescent="0.25">
      <c r="A54" s="53" t="s">
        <v>257</v>
      </c>
      <c r="B54" s="53" t="s">
        <v>40</v>
      </c>
      <c r="C54" s="53" t="s">
        <v>41</v>
      </c>
      <c r="D54" s="53" t="s">
        <v>86</v>
      </c>
      <c r="E54" s="53" t="s">
        <v>42</v>
      </c>
      <c r="F54" s="54">
        <v>24494.23046875</v>
      </c>
      <c r="G54" s="55">
        <v>43740</v>
      </c>
    </row>
    <row r="55" spans="1:7" x14ac:dyDescent="0.25">
      <c r="A55" s="53" t="s">
        <v>257</v>
      </c>
      <c r="B55" s="53" t="s">
        <v>40</v>
      </c>
      <c r="C55" s="53" t="s">
        <v>41</v>
      </c>
      <c r="D55" s="53" t="s">
        <v>48</v>
      </c>
      <c r="E55" s="53" t="s">
        <v>42</v>
      </c>
      <c r="F55" s="54">
        <v>4880.010009765625</v>
      </c>
      <c r="G55" s="55">
        <v>31678.60009765625</v>
      </c>
    </row>
    <row r="56" spans="1:7" x14ac:dyDescent="0.25">
      <c r="A56" s="53" t="s">
        <v>257</v>
      </c>
      <c r="B56" s="53" t="s">
        <v>40</v>
      </c>
      <c r="C56" s="53" t="s">
        <v>41</v>
      </c>
      <c r="D56" s="53" t="s">
        <v>136</v>
      </c>
      <c r="E56" s="53" t="s">
        <v>42</v>
      </c>
      <c r="F56" s="54">
        <v>17396.80078125</v>
      </c>
      <c r="G56" s="55">
        <v>18477.349609375</v>
      </c>
    </row>
    <row r="57" spans="1:7" x14ac:dyDescent="0.25">
      <c r="A57" s="53" t="s">
        <v>257</v>
      </c>
      <c r="B57" s="53" t="s">
        <v>40</v>
      </c>
      <c r="C57" s="53" t="s">
        <v>41</v>
      </c>
      <c r="D57" s="53" t="s">
        <v>108</v>
      </c>
      <c r="E57" s="53" t="s">
        <v>42</v>
      </c>
      <c r="F57" s="54">
        <v>33837.42041015625</v>
      </c>
      <c r="G57" s="55">
        <v>105075</v>
      </c>
    </row>
    <row r="58" spans="1:7" x14ac:dyDescent="0.25">
      <c r="A58" s="53" t="s">
        <v>257</v>
      </c>
      <c r="B58" s="53" t="s">
        <v>40</v>
      </c>
      <c r="C58" s="53" t="s">
        <v>41</v>
      </c>
      <c r="D58" s="53" t="s">
        <v>108</v>
      </c>
      <c r="E58" s="53" t="s">
        <v>96</v>
      </c>
      <c r="F58" s="54">
        <v>600</v>
      </c>
      <c r="G58" s="55">
        <v>2760</v>
      </c>
    </row>
    <row r="59" spans="1:7" x14ac:dyDescent="0.25">
      <c r="A59" s="53" t="s">
        <v>257</v>
      </c>
      <c r="B59" s="53" t="s">
        <v>40</v>
      </c>
      <c r="C59" s="53" t="s">
        <v>41</v>
      </c>
      <c r="D59" s="53" t="s">
        <v>93</v>
      </c>
      <c r="E59" s="53" t="s">
        <v>42</v>
      </c>
      <c r="F59" s="54">
        <v>34.020000457763672</v>
      </c>
      <c r="G59" s="55">
        <v>309.75</v>
      </c>
    </row>
    <row r="60" spans="1:7" x14ac:dyDescent="0.25">
      <c r="A60" s="53" t="s">
        <v>257</v>
      </c>
      <c r="B60" s="53" t="s">
        <v>40</v>
      </c>
      <c r="C60" s="53" t="s">
        <v>41</v>
      </c>
      <c r="D60" s="53" t="s">
        <v>91</v>
      </c>
      <c r="E60" s="53" t="s">
        <v>42</v>
      </c>
      <c r="F60" s="54">
        <v>25941.19921875</v>
      </c>
      <c r="G60" s="55">
        <v>89788</v>
      </c>
    </row>
    <row r="61" spans="1:7" x14ac:dyDescent="0.25">
      <c r="A61" s="53" t="s">
        <v>257</v>
      </c>
      <c r="B61" s="53" t="s">
        <v>40</v>
      </c>
      <c r="C61" s="53" t="s">
        <v>41</v>
      </c>
      <c r="D61" s="53" t="s">
        <v>49</v>
      </c>
      <c r="E61" s="53" t="s">
        <v>42</v>
      </c>
      <c r="F61" s="54">
        <v>6884.2401123046875</v>
      </c>
      <c r="G61" s="55">
        <v>92089.8203125</v>
      </c>
    </row>
    <row r="62" spans="1:7" x14ac:dyDescent="0.25">
      <c r="A62" s="64" t="s">
        <v>259</v>
      </c>
      <c r="B62" s="29"/>
      <c r="C62" s="29"/>
      <c r="D62" s="29"/>
      <c r="E62" s="29"/>
      <c r="F62" s="29">
        <f>SUM(F47:F61)</f>
        <v>742535.04278182983</v>
      </c>
      <c r="G62" s="30">
        <f>SUM(G47:G61)</f>
        <v>5061995.6157531738</v>
      </c>
    </row>
    <row r="63" spans="1:7" x14ac:dyDescent="0.25">
      <c r="A63" s="53" t="s">
        <v>288</v>
      </c>
      <c r="B63" s="53" t="s">
        <v>40</v>
      </c>
      <c r="C63" s="53" t="s">
        <v>41</v>
      </c>
      <c r="D63" s="53" t="s">
        <v>290</v>
      </c>
      <c r="E63" s="53" t="s">
        <v>54</v>
      </c>
      <c r="F63" s="54">
        <v>26.260000228881836</v>
      </c>
      <c r="G63" s="55">
        <v>688.95001220703125</v>
      </c>
    </row>
    <row r="64" spans="1:7" x14ac:dyDescent="0.25">
      <c r="A64" s="53" t="s">
        <v>288</v>
      </c>
      <c r="B64" s="53" t="s">
        <v>40</v>
      </c>
      <c r="C64" s="53" t="s">
        <v>41</v>
      </c>
      <c r="D64" s="53" t="s">
        <v>113</v>
      </c>
      <c r="E64" s="53" t="s">
        <v>42</v>
      </c>
      <c r="F64" s="54">
        <v>37081.26171875</v>
      </c>
      <c r="G64" s="55">
        <v>145246.625</v>
      </c>
    </row>
    <row r="65" spans="1:7" x14ac:dyDescent="0.25">
      <c r="A65" s="53" t="s">
        <v>288</v>
      </c>
      <c r="B65" s="53" t="s">
        <v>40</v>
      </c>
      <c r="C65" s="53" t="s">
        <v>41</v>
      </c>
      <c r="D65" s="53" t="s">
        <v>43</v>
      </c>
      <c r="E65" s="53" t="s">
        <v>42</v>
      </c>
      <c r="F65" s="54">
        <v>3405.1099853515625</v>
      </c>
      <c r="G65" s="55">
        <v>19950</v>
      </c>
    </row>
    <row r="66" spans="1:7" x14ac:dyDescent="0.25">
      <c r="A66" s="53" t="s">
        <v>288</v>
      </c>
      <c r="B66" s="53" t="s">
        <v>40</v>
      </c>
      <c r="C66" s="53" t="s">
        <v>41</v>
      </c>
      <c r="D66" s="53" t="s">
        <v>45</v>
      </c>
      <c r="E66" s="53" t="s">
        <v>42</v>
      </c>
      <c r="F66" s="54">
        <v>642022.03428649902</v>
      </c>
      <c r="G66" s="55">
        <v>4895755.4445800781</v>
      </c>
    </row>
    <row r="67" spans="1:7" x14ac:dyDescent="0.25">
      <c r="A67" s="53" t="s">
        <v>288</v>
      </c>
      <c r="B67" s="53" t="s">
        <v>40</v>
      </c>
      <c r="C67" s="53" t="s">
        <v>41</v>
      </c>
      <c r="D67" s="53" t="s">
        <v>47</v>
      </c>
      <c r="E67" s="53" t="s">
        <v>42</v>
      </c>
      <c r="F67" s="54">
        <v>53110.220825195313</v>
      </c>
      <c r="G67" s="55">
        <v>117498.39306640625</v>
      </c>
    </row>
    <row r="68" spans="1:7" x14ac:dyDescent="0.25">
      <c r="A68" s="53" t="s">
        <v>288</v>
      </c>
      <c r="B68" s="53" t="s">
        <v>40</v>
      </c>
      <c r="C68" s="53" t="s">
        <v>41</v>
      </c>
      <c r="D68" s="53" t="s">
        <v>291</v>
      </c>
      <c r="E68" s="53" t="s">
        <v>54</v>
      </c>
      <c r="F68" s="54">
        <v>125.73999786376953</v>
      </c>
      <c r="G68" s="55">
        <v>522.6400146484375</v>
      </c>
    </row>
    <row r="69" spans="1:7" x14ac:dyDescent="0.25">
      <c r="A69" s="53" t="s">
        <v>288</v>
      </c>
      <c r="B69" s="53" t="s">
        <v>40</v>
      </c>
      <c r="C69" s="53" t="s">
        <v>41</v>
      </c>
      <c r="D69" s="53" t="s">
        <v>100</v>
      </c>
      <c r="E69" s="53" t="s">
        <v>42</v>
      </c>
      <c r="F69" s="54">
        <v>2798.8798980712891</v>
      </c>
      <c r="G69" s="55">
        <v>47617.84912109375</v>
      </c>
    </row>
    <row r="70" spans="1:7" x14ac:dyDescent="0.25">
      <c r="A70" s="53" t="s">
        <v>288</v>
      </c>
      <c r="B70" s="53" t="s">
        <v>40</v>
      </c>
      <c r="C70" s="53" t="s">
        <v>41</v>
      </c>
      <c r="D70" s="53" t="s">
        <v>48</v>
      </c>
      <c r="E70" s="53" t="s">
        <v>42</v>
      </c>
      <c r="F70" s="54">
        <v>10927.289878845215</v>
      </c>
      <c r="G70" s="55">
        <v>46655.24951171875</v>
      </c>
    </row>
    <row r="71" spans="1:7" x14ac:dyDescent="0.25">
      <c r="A71" s="53" t="s">
        <v>288</v>
      </c>
      <c r="B71" s="53" t="s">
        <v>40</v>
      </c>
      <c r="C71" s="53" t="s">
        <v>41</v>
      </c>
      <c r="D71" s="53" t="s">
        <v>136</v>
      </c>
      <c r="E71" s="53" t="s">
        <v>42</v>
      </c>
      <c r="F71" s="54">
        <v>3490.429931640625</v>
      </c>
      <c r="G71" s="55">
        <v>6079.0498046875</v>
      </c>
    </row>
    <row r="72" spans="1:7" x14ac:dyDescent="0.25">
      <c r="A72" s="53" t="s">
        <v>288</v>
      </c>
      <c r="B72" s="53" t="s">
        <v>40</v>
      </c>
      <c r="C72" s="53" t="s">
        <v>41</v>
      </c>
      <c r="D72" s="53" t="s">
        <v>88</v>
      </c>
      <c r="E72" s="53" t="s">
        <v>42</v>
      </c>
      <c r="F72" s="54">
        <v>23539.8203125</v>
      </c>
      <c r="G72" s="55">
        <v>64506.6015625</v>
      </c>
    </row>
    <row r="73" spans="1:7" x14ac:dyDescent="0.25">
      <c r="A73" s="53" t="s">
        <v>288</v>
      </c>
      <c r="B73" s="53" t="s">
        <v>40</v>
      </c>
      <c r="C73" s="53" t="s">
        <v>41</v>
      </c>
      <c r="D73" s="53" t="s">
        <v>109</v>
      </c>
      <c r="E73" s="53" t="s">
        <v>42</v>
      </c>
      <c r="F73" s="54">
        <v>27215.810546875</v>
      </c>
      <c r="G73" s="55">
        <v>68400</v>
      </c>
    </row>
    <row r="74" spans="1:7" x14ac:dyDescent="0.25">
      <c r="A74" s="53" t="s">
        <v>288</v>
      </c>
      <c r="B74" s="53" t="s">
        <v>40</v>
      </c>
      <c r="C74" s="53" t="s">
        <v>41</v>
      </c>
      <c r="D74" s="53" t="s">
        <v>109</v>
      </c>
      <c r="E74" s="53" t="s">
        <v>249</v>
      </c>
      <c r="F74" s="54">
        <v>23061.76953125</v>
      </c>
      <c r="G74" s="55">
        <v>25422</v>
      </c>
    </row>
    <row r="75" spans="1:7" x14ac:dyDescent="0.25">
      <c r="A75" s="53" t="s">
        <v>288</v>
      </c>
      <c r="B75" s="53" t="s">
        <v>40</v>
      </c>
      <c r="C75" s="53" t="s">
        <v>41</v>
      </c>
      <c r="D75" s="53" t="s">
        <v>108</v>
      </c>
      <c r="E75" s="53" t="s">
        <v>54</v>
      </c>
      <c r="F75" s="54">
        <v>24944.650390625</v>
      </c>
      <c r="G75" s="55">
        <v>84990</v>
      </c>
    </row>
    <row r="76" spans="1:7" x14ac:dyDescent="0.25">
      <c r="A76" s="53" t="s">
        <v>288</v>
      </c>
      <c r="B76" s="53" t="s">
        <v>40</v>
      </c>
      <c r="C76" s="53" t="s">
        <v>41</v>
      </c>
      <c r="D76" s="53" t="s">
        <v>108</v>
      </c>
      <c r="E76" s="53" t="s">
        <v>42</v>
      </c>
      <c r="F76" s="54">
        <v>11657.34986114502</v>
      </c>
      <c r="G76" s="55">
        <v>28191.60009765625</v>
      </c>
    </row>
    <row r="77" spans="1:7" x14ac:dyDescent="0.25">
      <c r="A77" s="53" t="s">
        <v>288</v>
      </c>
      <c r="B77" s="53" t="s">
        <v>40</v>
      </c>
      <c r="C77" s="53" t="s">
        <v>41</v>
      </c>
      <c r="D77" s="53" t="s">
        <v>146</v>
      </c>
      <c r="E77" s="53" t="s">
        <v>42</v>
      </c>
      <c r="F77" s="54">
        <v>24371.73046875</v>
      </c>
      <c r="G77" s="55">
        <v>47713.69921875</v>
      </c>
    </row>
    <row r="78" spans="1:7" x14ac:dyDescent="0.25">
      <c r="A78" s="53" t="s">
        <v>288</v>
      </c>
      <c r="B78" s="53" t="s">
        <v>40</v>
      </c>
      <c r="C78" s="53" t="s">
        <v>41</v>
      </c>
      <c r="D78" s="53" t="s">
        <v>156</v>
      </c>
      <c r="E78" s="53" t="s">
        <v>42</v>
      </c>
      <c r="F78" s="54">
        <v>12473.91015625</v>
      </c>
      <c r="G78" s="55">
        <v>94875</v>
      </c>
    </row>
    <row r="79" spans="1:7" x14ac:dyDescent="0.25">
      <c r="A79" s="53" t="s">
        <v>288</v>
      </c>
      <c r="B79" s="53" t="s">
        <v>40</v>
      </c>
      <c r="C79" s="53" t="s">
        <v>41</v>
      </c>
      <c r="D79" s="53" t="s">
        <v>292</v>
      </c>
      <c r="E79" s="53" t="s">
        <v>54</v>
      </c>
      <c r="F79" s="54">
        <v>700.3699951171875</v>
      </c>
      <c r="G79" s="55">
        <v>10233.58984375</v>
      </c>
    </row>
    <row r="80" spans="1:7" x14ac:dyDescent="0.25">
      <c r="A80" s="53" t="s">
        <v>288</v>
      </c>
      <c r="B80" s="53" t="s">
        <v>40</v>
      </c>
      <c r="C80" s="53" t="s">
        <v>41</v>
      </c>
      <c r="D80" s="53" t="s">
        <v>91</v>
      </c>
      <c r="E80" s="53" t="s">
        <v>42</v>
      </c>
      <c r="F80" s="54">
        <v>77555.98828125</v>
      </c>
      <c r="G80" s="55">
        <v>160351.046875</v>
      </c>
    </row>
    <row r="81" spans="1:7" x14ac:dyDescent="0.25">
      <c r="A81" s="53" t="s">
        <v>288</v>
      </c>
      <c r="B81" s="53" t="s">
        <v>40</v>
      </c>
      <c r="C81" s="53" t="s">
        <v>41</v>
      </c>
      <c r="D81" s="53" t="s">
        <v>49</v>
      </c>
      <c r="E81" s="53" t="s">
        <v>72</v>
      </c>
      <c r="F81" s="54">
        <v>6996.280029296875</v>
      </c>
      <c r="G81" s="55">
        <v>185557.265625</v>
      </c>
    </row>
    <row r="82" spans="1:7" x14ac:dyDescent="0.25">
      <c r="A82" s="53" t="s">
        <v>288</v>
      </c>
      <c r="B82" s="53" t="s">
        <v>40</v>
      </c>
      <c r="C82" s="53" t="s">
        <v>41</v>
      </c>
      <c r="D82" s="53" t="s">
        <v>49</v>
      </c>
      <c r="E82" s="53" t="s">
        <v>42</v>
      </c>
      <c r="F82" s="54">
        <v>8302.6400146484375</v>
      </c>
      <c r="G82" s="55">
        <v>118108</v>
      </c>
    </row>
    <row r="83" spans="1:7" x14ac:dyDescent="0.25">
      <c r="A83" s="64" t="s">
        <v>293</v>
      </c>
      <c r="B83" s="29"/>
      <c r="C83" s="29"/>
      <c r="D83" s="29"/>
      <c r="E83" s="29"/>
      <c r="F83" s="29">
        <f>SUM(F63:F82)</f>
        <v>993807.5461101532</v>
      </c>
      <c r="G83" s="30">
        <f>SUM(G63:G82)</f>
        <v>6168363.0043334961</v>
      </c>
    </row>
    <row r="84" spans="1:7" x14ac:dyDescent="0.25">
      <c r="A84" s="53" t="s">
        <v>321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26499.990234375</v>
      </c>
      <c r="G84" s="55">
        <v>91500</v>
      </c>
    </row>
    <row r="85" spans="1:7" x14ac:dyDescent="0.25">
      <c r="A85" s="53" t="s">
        <v>321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554891.63894081116</v>
      </c>
      <c r="G85" s="55">
        <v>4307344.6023406982</v>
      </c>
    </row>
    <row r="86" spans="1:7" x14ac:dyDescent="0.25">
      <c r="A86" s="53" t="s">
        <v>321</v>
      </c>
      <c r="B86" s="53" t="s">
        <v>40</v>
      </c>
      <c r="C86" s="53" t="s">
        <v>41</v>
      </c>
      <c r="D86" s="53" t="s">
        <v>45</v>
      </c>
      <c r="E86" s="53" t="s">
        <v>46</v>
      </c>
      <c r="F86" s="54">
        <v>21785.349609375</v>
      </c>
      <c r="G86" s="55">
        <v>69019</v>
      </c>
    </row>
    <row r="87" spans="1:7" x14ac:dyDescent="0.25">
      <c r="A87" s="53" t="s">
        <v>321</v>
      </c>
      <c r="B87" s="53" t="s">
        <v>40</v>
      </c>
      <c r="C87" s="53" t="s">
        <v>41</v>
      </c>
      <c r="D87" s="53" t="s">
        <v>100</v>
      </c>
      <c r="E87" s="53" t="s">
        <v>42</v>
      </c>
      <c r="F87" s="54">
        <v>10206.879684448242</v>
      </c>
      <c r="G87" s="55">
        <v>12131.08984375</v>
      </c>
    </row>
    <row r="88" spans="1:7" x14ac:dyDescent="0.25">
      <c r="A88" s="53" t="s">
        <v>321</v>
      </c>
      <c r="B88" s="53" t="s">
        <v>40</v>
      </c>
      <c r="C88" s="53" t="s">
        <v>41</v>
      </c>
      <c r="D88" s="53" t="s">
        <v>86</v>
      </c>
      <c r="E88" s="53" t="s">
        <v>42</v>
      </c>
      <c r="F88" s="54">
        <v>18106.009765625</v>
      </c>
      <c r="G88" s="55">
        <v>22316.970703125</v>
      </c>
    </row>
    <row r="89" spans="1:7" x14ac:dyDescent="0.25">
      <c r="A89" s="53" t="s">
        <v>321</v>
      </c>
      <c r="B89" s="53" t="s">
        <v>40</v>
      </c>
      <c r="C89" s="53" t="s">
        <v>41</v>
      </c>
      <c r="D89" s="53" t="s">
        <v>48</v>
      </c>
      <c r="E89" s="53" t="s">
        <v>42</v>
      </c>
      <c r="F89" s="54">
        <v>7114.35986328125</v>
      </c>
      <c r="G89" s="55">
        <v>47749.330078125</v>
      </c>
    </row>
    <row r="90" spans="1:7" x14ac:dyDescent="0.25">
      <c r="A90" s="53" t="s">
        <v>321</v>
      </c>
      <c r="B90" s="53" t="s">
        <v>40</v>
      </c>
      <c r="C90" s="53" t="s">
        <v>41</v>
      </c>
      <c r="D90" s="53" t="s">
        <v>136</v>
      </c>
      <c r="E90" s="53" t="s">
        <v>42</v>
      </c>
      <c r="F90" s="54">
        <v>287.39999389648438</v>
      </c>
      <c r="G90" s="55">
        <v>474.3800048828125</v>
      </c>
    </row>
    <row r="91" spans="1:7" x14ac:dyDescent="0.25">
      <c r="A91" s="53" t="s">
        <v>321</v>
      </c>
      <c r="B91" s="53" t="s">
        <v>40</v>
      </c>
      <c r="C91" s="53" t="s">
        <v>41</v>
      </c>
      <c r="D91" s="53" t="s">
        <v>109</v>
      </c>
      <c r="E91" s="53" t="s">
        <v>42</v>
      </c>
      <c r="F91" s="54">
        <v>24521.439453125</v>
      </c>
      <c r="G91" s="55">
        <v>56717.19921875</v>
      </c>
    </row>
    <row r="92" spans="1:7" x14ac:dyDescent="0.25">
      <c r="A92" s="53" t="s">
        <v>321</v>
      </c>
      <c r="B92" s="53" t="s">
        <v>40</v>
      </c>
      <c r="C92" s="53" t="s">
        <v>41</v>
      </c>
      <c r="D92" s="53" t="s">
        <v>108</v>
      </c>
      <c r="E92" s="53" t="s">
        <v>42</v>
      </c>
      <c r="F92" s="54">
        <v>18289.340217590332</v>
      </c>
      <c r="G92" s="55">
        <v>41800</v>
      </c>
    </row>
    <row r="93" spans="1:7" x14ac:dyDescent="0.25">
      <c r="A93" s="64" t="s">
        <v>322</v>
      </c>
      <c r="B93" s="29"/>
      <c r="C93" s="29"/>
      <c r="D93" s="29"/>
      <c r="E93" s="29"/>
      <c r="F93" s="29">
        <f>SUM(F84:F92)</f>
        <v>681702.40776252747</v>
      </c>
      <c r="G93" s="30">
        <f>SUM(G84:G92)</f>
        <v>4649052.5721893311</v>
      </c>
    </row>
    <row r="94" spans="1:7" hidden="1" x14ac:dyDescent="0.25">
      <c r="A94" s="53"/>
      <c r="B94" s="53"/>
      <c r="C94" s="53"/>
      <c r="D94" s="53"/>
      <c r="E94" s="53"/>
      <c r="F94" s="54"/>
      <c r="G94" s="55"/>
    </row>
    <row r="95" spans="1:7" ht="15.75" hidden="1" thickBot="1" x14ac:dyDescent="0.3">
      <c r="A95" s="45"/>
      <c r="B95" s="34"/>
      <c r="C95" s="34"/>
      <c r="D95" s="34"/>
      <c r="E95" s="34"/>
      <c r="F95" s="34"/>
      <c r="G95" s="35"/>
    </row>
    <row r="96" spans="1:7" hidden="1" x14ac:dyDescent="0.25">
      <c r="A96" s="53"/>
      <c r="B96" s="53"/>
      <c r="C96" s="53"/>
      <c r="D96" s="53"/>
      <c r="E96" s="53"/>
      <c r="F96" s="54"/>
      <c r="G96" s="55"/>
    </row>
    <row r="97" spans="1:7" ht="15.75" hidden="1" thickBot="1" x14ac:dyDescent="0.3">
      <c r="A97" s="45"/>
      <c r="B97" s="34"/>
      <c r="C97" s="34"/>
      <c r="D97" s="34"/>
      <c r="E97" s="34"/>
      <c r="F97" s="34"/>
      <c r="G97" s="35"/>
    </row>
    <row r="98" spans="1:7" hidden="1" x14ac:dyDescent="0.25">
      <c r="A98" s="53"/>
      <c r="B98" s="53"/>
      <c r="C98" s="53"/>
      <c r="D98" s="53"/>
      <c r="E98" s="53"/>
      <c r="F98" s="54"/>
      <c r="G98" s="55"/>
    </row>
    <row r="99" spans="1:7" ht="15.75" hidden="1" thickBot="1" x14ac:dyDescent="0.3">
      <c r="A99" s="45"/>
      <c r="B99" s="34"/>
      <c r="C99" s="34"/>
      <c r="D99" s="34"/>
      <c r="E99" s="34"/>
      <c r="F99" s="34"/>
      <c r="G99" s="35"/>
    </row>
    <row r="100" spans="1:7" hidden="1" x14ac:dyDescent="0.25">
      <c r="A100" s="53"/>
      <c r="B100" s="53"/>
      <c r="C100" s="53"/>
      <c r="D100" s="53"/>
      <c r="E100" s="53"/>
      <c r="F100" s="54"/>
      <c r="G100" s="55"/>
    </row>
    <row r="101" spans="1:7" ht="15.75" hidden="1" thickBot="1" x14ac:dyDescent="0.3">
      <c r="A101" s="45"/>
      <c r="B101" s="34"/>
      <c r="C101" s="34"/>
      <c r="D101" s="34"/>
      <c r="E101" s="34"/>
      <c r="F101" s="34"/>
      <c r="G101" s="35"/>
    </row>
    <row r="102" spans="1:7" hidden="1" x14ac:dyDescent="0.25">
      <c r="A102" s="53"/>
      <c r="B102" s="53"/>
      <c r="C102" s="53"/>
      <c r="D102" s="53"/>
      <c r="E102" s="53"/>
      <c r="F102" s="54"/>
      <c r="G102" s="55"/>
    </row>
    <row r="103" spans="1:7" ht="15.75" hidden="1" thickBot="1" x14ac:dyDescent="0.3">
      <c r="A103" s="45"/>
      <c r="B103" s="34"/>
      <c r="C103" s="34"/>
      <c r="D103" s="34"/>
      <c r="E103" s="34"/>
      <c r="F103" s="34"/>
      <c r="G103" s="35"/>
    </row>
    <row r="104" spans="1:7" hidden="1" x14ac:dyDescent="0.25">
      <c r="A104" s="53"/>
      <c r="B104" s="53"/>
      <c r="C104" s="53"/>
      <c r="D104" s="53"/>
      <c r="E104" s="53"/>
      <c r="F104" s="54"/>
      <c r="G104" s="55"/>
    </row>
    <row r="105" spans="1:7" ht="15.75" hidden="1" thickBot="1" x14ac:dyDescent="0.3">
      <c r="A105" s="45"/>
      <c r="B105" s="34"/>
      <c r="C105" s="34"/>
      <c r="D105" s="34"/>
      <c r="E105" s="34"/>
      <c r="F105" s="34"/>
      <c r="G105" s="35"/>
    </row>
    <row r="106" spans="1:7" hidden="1" x14ac:dyDescent="0.25">
      <c r="A106" s="53"/>
      <c r="B106" s="53"/>
      <c r="C106" s="53"/>
      <c r="D106" s="53"/>
      <c r="E106" s="53"/>
      <c r="F106" s="54"/>
      <c r="G106" s="55"/>
    </row>
    <row r="107" spans="1:7" hidden="1" x14ac:dyDescent="0.25">
      <c r="A107" s="64"/>
      <c r="B107" s="29"/>
      <c r="C107" s="29"/>
      <c r="D107" s="29"/>
      <c r="E107" s="29"/>
      <c r="F107" s="29"/>
      <c r="G107" s="30"/>
    </row>
    <row r="108" spans="1:7" hidden="1" x14ac:dyDescent="0.25">
      <c r="A108" s="53"/>
      <c r="B108" s="53"/>
      <c r="C108" s="53"/>
      <c r="D108" s="53"/>
      <c r="E108" s="53"/>
      <c r="F108" s="54"/>
      <c r="G108" s="55"/>
    </row>
    <row r="109" spans="1:7" ht="15.75" hidden="1" thickBot="1" x14ac:dyDescent="0.3">
      <c r="A109" s="45"/>
      <c r="B109" s="34"/>
      <c r="C109" s="34"/>
      <c r="D109" s="34"/>
      <c r="E109" s="34"/>
      <c r="F109" s="34"/>
      <c r="G109" s="35"/>
    </row>
    <row r="110" spans="1:7" x14ac:dyDescent="0.25">
      <c r="A110" s="53" t="s">
        <v>324</v>
      </c>
      <c r="B110" s="53" t="s">
        <v>40</v>
      </c>
      <c r="C110" s="53" t="s">
        <v>41</v>
      </c>
      <c r="D110" s="53" t="s">
        <v>45</v>
      </c>
      <c r="E110" s="53" t="s">
        <v>54</v>
      </c>
      <c r="F110" s="54">
        <v>4272.8800048828125</v>
      </c>
      <c r="G110" s="55">
        <v>32307.5</v>
      </c>
    </row>
    <row r="111" spans="1:7" x14ac:dyDescent="0.25">
      <c r="A111" s="53" t="s">
        <v>324</v>
      </c>
      <c r="B111" s="53" t="s">
        <v>40</v>
      </c>
      <c r="C111" s="53" t="s">
        <v>41</v>
      </c>
      <c r="D111" s="53" t="s">
        <v>45</v>
      </c>
      <c r="E111" s="53" t="s">
        <v>42</v>
      </c>
      <c r="F111" s="54">
        <v>535848.76454162598</v>
      </c>
      <c r="G111" s="55">
        <v>3940085.5190429688</v>
      </c>
    </row>
    <row r="112" spans="1:7" x14ac:dyDescent="0.25">
      <c r="A112" s="53" t="s">
        <v>325</v>
      </c>
      <c r="B112" s="53" t="s">
        <v>40</v>
      </c>
      <c r="C112" s="53" t="s">
        <v>41</v>
      </c>
      <c r="D112" s="53" t="s">
        <v>45</v>
      </c>
      <c r="E112" s="53" t="s">
        <v>46</v>
      </c>
      <c r="F112" s="54">
        <v>22444.159606933594</v>
      </c>
      <c r="G112" s="55">
        <v>135149.11376953125</v>
      </c>
    </row>
    <row r="113" spans="1:7" x14ac:dyDescent="0.25">
      <c r="A113" s="53" t="s">
        <v>324</v>
      </c>
      <c r="B113" s="53" t="s">
        <v>40</v>
      </c>
      <c r="C113" s="53" t="s">
        <v>41</v>
      </c>
      <c r="D113" s="53" t="s">
        <v>47</v>
      </c>
      <c r="E113" s="53" t="s">
        <v>42</v>
      </c>
      <c r="F113" s="54">
        <v>48409.668090820313</v>
      </c>
      <c r="G113" s="55">
        <v>139344.5</v>
      </c>
    </row>
    <row r="114" spans="1:7" x14ac:dyDescent="0.25">
      <c r="A114" s="53" t="s">
        <v>325</v>
      </c>
      <c r="B114" s="53" t="s">
        <v>40</v>
      </c>
      <c r="C114" s="53" t="s">
        <v>41</v>
      </c>
      <c r="D114" s="53" t="s">
        <v>86</v>
      </c>
      <c r="E114" s="53" t="s">
        <v>42</v>
      </c>
      <c r="F114" s="54">
        <v>24766.390625</v>
      </c>
      <c r="G114" s="55">
        <v>43680</v>
      </c>
    </row>
    <row r="115" spans="1:7" x14ac:dyDescent="0.25">
      <c r="A115" s="53" t="s">
        <v>324</v>
      </c>
      <c r="B115" s="53" t="s">
        <v>40</v>
      </c>
      <c r="C115" s="53" t="s">
        <v>41</v>
      </c>
      <c r="D115" s="53" t="s">
        <v>48</v>
      </c>
      <c r="E115" s="53" t="s">
        <v>42</v>
      </c>
      <c r="F115" s="54">
        <v>1853.2799987792969</v>
      </c>
      <c r="G115" s="55">
        <v>12696.009521484375</v>
      </c>
    </row>
    <row r="116" spans="1:7" x14ac:dyDescent="0.25">
      <c r="A116" s="53" t="s">
        <v>324</v>
      </c>
      <c r="B116" s="53" t="s">
        <v>40</v>
      </c>
      <c r="C116" s="53" t="s">
        <v>41</v>
      </c>
      <c r="D116" s="53" t="s">
        <v>136</v>
      </c>
      <c r="E116" s="53" t="s">
        <v>42</v>
      </c>
      <c r="F116" s="54">
        <v>2490.25</v>
      </c>
      <c r="G116" s="55">
        <v>3843</v>
      </c>
    </row>
    <row r="117" spans="1:7" x14ac:dyDescent="0.25">
      <c r="A117" s="53" t="s">
        <v>324</v>
      </c>
      <c r="B117" s="53" t="s">
        <v>40</v>
      </c>
      <c r="C117" s="53" t="s">
        <v>41</v>
      </c>
      <c r="D117" s="53" t="s">
        <v>109</v>
      </c>
      <c r="E117" s="53" t="s">
        <v>42</v>
      </c>
      <c r="F117" s="54">
        <v>635.03997802734375</v>
      </c>
      <c r="G117" s="55">
        <v>2226</v>
      </c>
    </row>
    <row r="118" spans="1:7" x14ac:dyDescent="0.25">
      <c r="A118" s="53" t="s">
        <v>324</v>
      </c>
      <c r="B118" s="53" t="s">
        <v>40</v>
      </c>
      <c r="C118" s="53" t="s">
        <v>41</v>
      </c>
      <c r="D118" s="53" t="s">
        <v>109</v>
      </c>
      <c r="E118" s="53" t="s">
        <v>46</v>
      </c>
      <c r="F118" s="54">
        <v>5011.25</v>
      </c>
      <c r="G118" s="55">
        <v>7733.47021484375</v>
      </c>
    </row>
    <row r="119" spans="1:7" x14ac:dyDescent="0.25">
      <c r="A119" s="53" t="s">
        <v>324</v>
      </c>
      <c r="B119" s="53" t="s">
        <v>40</v>
      </c>
      <c r="C119" s="53" t="s">
        <v>41</v>
      </c>
      <c r="D119" s="53" t="s">
        <v>106</v>
      </c>
      <c r="E119" s="53" t="s">
        <v>42</v>
      </c>
      <c r="F119" s="54">
        <v>27002.05078125</v>
      </c>
      <c r="G119" s="55">
        <v>80959.09375</v>
      </c>
    </row>
    <row r="120" spans="1:7" x14ac:dyDescent="0.25">
      <c r="A120" s="53" t="s">
        <v>324</v>
      </c>
      <c r="B120" s="53" t="s">
        <v>40</v>
      </c>
      <c r="C120" s="53" t="s">
        <v>41</v>
      </c>
      <c r="D120" s="53" t="s">
        <v>108</v>
      </c>
      <c r="E120" s="53" t="s">
        <v>42</v>
      </c>
      <c r="F120" s="54">
        <v>10033.01953125</v>
      </c>
      <c r="G120" s="55">
        <v>25135</v>
      </c>
    </row>
    <row r="121" spans="1:7" x14ac:dyDescent="0.25">
      <c r="A121" s="53" t="s">
        <v>325</v>
      </c>
      <c r="B121" s="53" t="s">
        <v>40</v>
      </c>
      <c r="C121" s="53" t="s">
        <v>41</v>
      </c>
      <c r="D121" s="53" t="s">
        <v>108</v>
      </c>
      <c r="E121" s="53" t="s">
        <v>96</v>
      </c>
      <c r="F121" s="54">
        <v>27.370000839233398</v>
      </c>
      <c r="G121" s="55">
        <v>288</v>
      </c>
    </row>
    <row r="122" spans="1:7" x14ac:dyDescent="0.25">
      <c r="A122" s="53" t="s">
        <v>324</v>
      </c>
      <c r="B122" s="53" t="s">
        <v>40</v>
      </c>
      <c r="C122" s="53" t="s">
        <v>41</v>
      </c>
      <c r="D122" s="53" t="s">
        <v>101</v>
      </c>
      <c r="E122" s="53" t="s">
        <v>42</v>
      </c>
      <c r="F122" s="54">
        <v>128750.552734375</v>
      </c>
      <c r="G122" s="55">
        <v>263566.44921875</v>
      </c>
    </row>
    <row r="123" spans="1:7" x14ac:dyDescent="0.25">
      <c r="A123" s="53" t="s">
        <v>325</v>
      </c>
      <c r="B123" s="53" t="s">
        <v>40</v>
      </c>
      <c r="C123" s="53" t="s">
        <v>41</v>
      </c>
      <c r="D123" s="53" t="s">
        <v>101</v>
      </c>
      <c r="E123" s="53" t="s">
        <v>139</v>
      </c>
      <c r="F123" s="54">
        <v>23949.91015625</v>
      </c>
      <c r="G123" s="55">
        <v>16672</v>
      </c>
    </row>
    <row r="124" spans="1:7" x14ac:dyDescent="0.25">
      <c r="A124" s="53" t="s">
        <v>324</v>
      </c>
      <c r="B124" s="53" t="s">
        <v>40</v>
      </c>
      <c r="C124" s="53" t="s">
        <v>41</v>
      </c>
      <c r="D124" s="53" t="s">
        <v>146</v>
      </c>
      <c r="E124" s="53" t="s">
        <v>42</v>
      </c>
      <c r="F124" s="54">
        <v>28207.55029296875</v>
      </c>
      <c r="G124" s="55">
        <v>57726.34130859375</v>
      </c>
    </row>
    <row r="125" spans="1:7" x14ac:dyDescent="0.25">
      <c r="A125" s="53" t="s">
        <v>324</v>
      </c>
      <c r="B125" s="53" t="s">
        <v>40</v>
      </c>
      <c r="C125" s="53" t="s">
        <v>41</v>
      </c>
      <c r="D125" s="53" t="s">
        <v>156</v>
      </c>
      <c r="E125" s="53" t="s">
        <v>46</v>
      </c>
      <c r="F125" s="54">
        <v>1837.739990234375</v>
      </c>
      <c r="G125" s="55">
        <v>12762.16015625</v>
      </c>
    </row>
    <row r="126" spans="1:7" x14ac:dyDescent="0.25">
      <c r="A126" s="53" t="s">
        <v>324</v>
      </c>
      <c r="B126" s="53" t="s">
        <v>40</v>
      </c>
      <c r="C126" s="53" t="s">
        <v>41</v>
      </c>
      <c r="D126" s="53" t="s">
        <v>93</v>
      </c>
      <c r="E126" s="53" t="s">
        <v>42</v>
      </c>
      <c r="F126" s="54">
        <v>14936.75</v>
      </c>
      <c r="G126" s="55">
        <v>88598.6015625</v>
      </c>
    </row>
    <row r="127" spans="1:7" x14ac:dyDescent="0.25">
      <c r="A127" s="53" t="s">
        <v>324</v>
      </c>
      <c r="B127" s="53" t="s">
        <v>40</v>
      </c>
      <c r="C127" s="53" t="s">
        <v>41</v>
      </c>
      <c r="D127" s="53" t="s">
        <v>49</v>
      </c>
      <c r="E127" s="53" t="s">
        <v>54</v>
      </c>
      <c r="F127" s="54">
        <v>6263.259765625</v>
      </c>
      <c r="G127" s="55">
        <v>181518.609375</v>
      </c>
    </row>
    <row r="128" spans="1:7" x14ac:dyDescent="0.25">
      <c r="A128" s="53" t="s">
        <v>324</v>
      </c>
      <c r="B128" s="53" t="s">
        <v>40</v>
      </c>
      <c r="C128" s="53" t="s">
        <v>41</v>
      </c>
      <c r="D128" s="53" t="s">
        <v>49</v>
      </c>
      <c r="E128" s="53" t="s">
        <v>42</v>
      </c>
      <c r="F128" s="54">
        <v>3352.989990234375</v>
      </c>
      <c r="G128" s="55">
        <v>45355.19921875</v>
      </c>
    </row>
    <row r="129" spans="1:7" ht="15.75" thickBot="1" x14ac:dyDescent="0.3">
      <c r="A129" s="45" t="s">
        <v>329</v>
      </c>
      <c r="B129" s="34"/>
      <c r="C129" s="34"/>
      <c r="D129" s="34"/>
      <c r="E129" s="34"/>
      <c r="F129" s="34">
        <f>SUM(F110:F128)</f>
        <v>890092.87608909607</v>
      </c>
      <c r="G129" s="35">
        <f>SUM(G110:G128)</f>
        <v>5089646.5671386719</v>
      </c>
    </row>
    <row r="130" spans="1:7" x14ac:dyDescent="0.25">
      <c r="A130" s="53" t="s">
        <v>337</v>
      </c>
      <c r="B130" s="53" t="s">
        <v>40</v>
      </c>
      <c r="C130" s="53" t="s">
        <v>41</v>
      </c>
      <c r="D130" s="53" t="s">
        <v>49</v>
      </c>
      <c r="E130" s="53" t="s">
        <v>54</v>
      </c>
      <c r="F130" s="54">
        <v>2562.7699584960938</v>
      </c>
      <c r="G130" s="55">
        <v>43624.37109375</v>
      </c>
    </row>
    <row r="131" spans="1:7" x14ac:dyDescent="0.25">
      <c r="A131" s="53" t="s">
        <v>337</v>
      </c>
      <c r="B131" s="53" t="s">
        <v>40</v>
      </c>
      <c r="C131" s="53" t="s">
        <v>41</v>
      </c>
      <c r="D131" s="53" t="s">
        <v>45</v>
      </c>
      <c r="E131" s="53" t="s">
        <v>42</v>
      </c>
      <c r="F131" s="54">
        <v>389430.26058959961</v>
      </c>
      <c r="G131" s="55">
        <v>3238855.3896484375</v>
      </c>
    </row>
    <row r="132" spans="1:7" x14ac:dyDescent="0.25">
      <c r="A132" s="53" t="s">
        <v>337</v>
      </c>
      <c r="B132" s="53" t="s">
        <v>40</v>
      </c>
      <c r="C132" s="53" t="s">
        <v>41</v>
      </c>
      <c r="D132" s="53" t="s">
        <v>47</v>
      </c>
      <c r="E132" s="53" t="s">
        <v>42</v>
      </c>
      <c r="F132" s="54">
        <v>48685.1796875</v>
      </c>
      <c r="G132" s="55">
        <v>127827.17578125</v>
      </c>
    </row>
    <row r="133" spans="1:7" x14ac:dyDescent="0.25">
      <c r="A133" s="53" t="s">
        <v>337</v>
      </c>
      <c r="B133" s="53" t="s">
        <v>40</v>
      </c>
      <c r="C133" s="53" t="s">
        <v>41</v>
      </c>
      <c r="D133" s="53" t="s">
        <v>136</v>
      </c>
      <c r="E133" s="53" t="s">
        <v>42</v>
      </c>
      <c r="F133" s="54">
        <v>12519.26953125</v>
      </c>
      <c r="G133" s="55">
        <v>19045</v>
      </c>
    </row>
    <row r="134" spans="1:7" x14ac:dyDescent="0.25">
      <c r="A134" s="53" t="s">
        <v>337</v>
      </c>
      <c r="B134" s="53" t="s">
        <v>40</v>
      </c>
      <c r="C134" s="53" t="s">
        <v>41</v>
      </c>
      <c r="D134" s="53" t="s">
        <v>108</v>
      </c>
      <c r="E134" s="53" t="s">
        <v>42</v>
      </c>
      <c r="F134" s="54">
        <v>1809.219970703125</v>
      </c>
      <c r="G134" s="55">
        <v>4532.5</v>
      </c>
    </row>
    <row r="135" spans="1:7" x14ac:dyDescent="0.25">
      <c r="A135" s="53" t="s">
        <v>337</v>
      </c>
      <c r="B135" s="53" t="s">
        <v>40</v>
      </c>
      <c r="C135" s="53" t="s">
        <v>41</v>
      </c>
      <c r="D135" s="53" t="s">
        <v>101</v>
      </c>
      <c r="E135" s="53" t="s">
        <v>42</v>
      </c>
      <c r="F135" s="54">
        <v>27194.259765625</v>
      </c>
      <c r="G135" s="55">
        <v>42714.37890625</v>
      </c>
    </row>
    <row r="136" spans="1:7" x14ac:dyDescent="0.25">
      <c r="A136" s="53" t="s">
        <v>337</v>
      </c>
      <c r="B136" s="53" t="s">
        <v>40</v>
      </c>
      <c r="C136" s="53" t="s">
        <v>41</v>
      </c>
      <c r="D136" s="53" t="s">
        <v>91</v>
      </c>
      <c r="E136" s="53" t="s">
        <v>42</v>
      </c>
      <c r="F136" s="54">
        <v>25504.119140625</v>
      </c>
      <c r="G136" s="55">
        <v>82487.9765625</v>
      </c>
    </row>
    <row r="137" spans="1:7" ht="15.75" thickBot="1" x14ac:dyDescent="0.3">
      <c r="A137" s="45" t="s">
        <v>338</v>
      </c>
      <c r="B137" s="34"/>
      <c r="C137" s="34"/>
      <c r="D137" s="34"/>
      <c r="E137" s="34"/>
      <c r="F137" s="34">
        <f>SUM(F130:F136)</f>
        <v>507705.07864379883</v>
      </c>
      <c r="G137" s="35">
        <f>SUM(G130:G136)</f>
        <v>3559086.7919921875</v>
      </c>
    </row>
    <row r="138" spans="1:7" x14ac:dyDescent="0.25">
      <c r="A138" s="53" t="s">
        <v>344</v>
      </c>
      <c r="B138" s="53" t="s">
        <v>40</v>
      </c>
      <c r="C138" s="53" t="s">
        <v>41</v>
      </c>
      <c r="D138" s="53" t="s">
        <v>43</v>
      </c>
      <c r="E138" s="53" t="s">
        <v>42</v>
      </c>
      <c r="F138" s="54">
        <v>31771.188987731934</v>
      </c>
      <c r="G138" s="55">
        <v>54515</v>
      </c>
    </row>
    <row r="139" spans="1:7" x14ac:dyDescent="0.25">
      <c r="A139" s="53" t="s">
        <v>344</v>
      </c>
      <c r="B139" s="53" t="s">
        <v>40</v>
      </c>
      <c r="C139" s="53" t="s">
        <v>41</v>
      </c>
      <c r="D139" s="53" t="s">
        <v>45</v>
      </c>
      <c r="E139" s="53" t="s">
        <v>42</v>
      </c>
      <c r="F139" s="54">
        <v>659382.72222900391</v>
      </c>
      <c r="G139" s="55">
        <v>4320279.9884033203</v>
      </c>
    </row>
    <row r="140" spans="1:7" x14ac:dyDescent="0.25">
      <c r="A140" s="53" t="s">
        <v>344</v>
      </c>
      <c r="B140" s="53" t="s">
        <v>40</v>
      </c>
      <c r="C140" s="53" t="s">
        <v>41</v>
      </c>
      <c r="D140" s="53" t="s">
        <v>45</v>
      </c>
      <c r="E140" s="53" t="s">
        <v>44</v>
      </c>
      <c r="F140" s="54">
        <v>19636.349609375</v>
      </c>
      <c r="G140" s="55">
        <v>89294.828125</v>
      </c>
    </row>
    <row r="141" spans="1:7" x14ac:dyDescent="0.25">
      <c r="A141" s="53" t="s">
        <v>344</v>
      </c>
      <c r="B141" s="53" t="s">
        <v>40</v>
      </c>
      <c r="C141" s="53" t="s">
        <v>41</v>
      </c>
      <c r="D141" s="53" t="s">
        <v>45</v>
      </c>
      <c r="E141" s="53" t="s">
        <v>46</v>
      </c>
      <c r="F141" s="54">
        <v>21421.830078125</v>
      </c>
      <c r="G141" s="55">
        <v>90148.8515625</v>
      </c>
    </row>
    <row r="142" spans="1:7" x14ac:dyDescent="0.25">
      <c r="A142" s="53" t="s">
        <v>365</v>
      </c>
      <c r="B142" s="53" t="s">
        <v>40</v>
      </c>
      <c r="C142" s="53" t="s">
        <v>41</v>
      </c>
      <c r="D142" s="53" t="s">
        <v>47</v>
      </c>
      <c r="E142" s="53" t="s">
        <v>42</v>
      </c>
      <c r="F142" s="54">
        <v>5974.47998046875</v>
      </c>
      <c r="G142" s="55">
        <v>16200.759765625</v>
      </c>
    </row>
    <row r="143" spans="1:7" x14ac:dyDescent="0.25">
      <c r="A143" s="53" t="s">
        <v>344</v>
      </c>
      <c r="B143" s="53" t="s">
        <v>40</v>
      </c>
      <c r="C143" s="53" t="s">
        <v>41</v>
      </c>
      <c r="D143" s="53" t="s">
        <v>382</v>
      </c>
      <c r="E143" s="53" t="s">
        <v>42</v>
      </c>
      <c r="F143" s="54">
        <v>23676.849609375</v>
      </c>
      <c r="G143" s="55">
        <v>153428.703125</v>
      </c>
    </row>
    <row r="144" spans="1:7" x14ac:dyDescent="0.25">
      <c r="A144" s="53" t="s">
        <v>344</v>
      </c>
      <c r="B144" s="53" t="s">
        <v>40</v>
      </c>
      <c r="C144" s="53" t="s">
        <v>41</v>
      </c>
      <c r="D144" s="53" t="s">
        <v>48</v>
      </c>
      <c r="E144" s="53" t="s">
        <v>42</v>
      </c>
      <c r="F144" s="54">
        <v>9062.4998779296875</v>
      </c>
      <c r="G144" s="55">
        <v>53722.0498046875</v>
      </c>
    </row>
    <row r="145" spans="1:7" x14ac:dyDescent="0.25">
      <c r="A145" s="53" t="s">
        <v>344</v>
      </c>
      <c r="B145" s="53" t="s">
        <v>40</v>
      </c>
      <c r="C145" s="53" t="s">
        <v>41</v>
      </c>
      <c r="D145" s="53" t="s">
        <v>136</v>
      </c>
      <c r="E145" s="53" t="s">
        <v>42</v>
      </c>
      <c r="F145" s="54">
        <v>2597.4700317382813</v>
      </c>
      <c r="G145" s="55">
        <v>8343.4599609375</v>
      </c>
    </row>
    <row r="146" spans="1:7" x14ac:dyDescent="0.25">
      <c r="A146" s="53" t="s">
        <v>365</v>
      </c>
      <c r="B146" s="53" t="s">
        <v>40</v>
      </c>
      <c r="C146" s="53" t="s">
        <v>41</v>
      </c>
      <c r="D146" s="53" t="s">
        <v>109</v>
      </c>
      <c r="E146" s="53" t="s">
        <v>42</v>
      </c>
      <c r="F146" s="54">
        <v>25265.349304199219</v>
      </c>
      <c r="G146" s="55">
        <v>75006</v>
      </c>
    </row>
    <row r="147" spans="1:7" x14ac:dyDescent="0.25">
      <c r="A147" s="53" t="s">
        <v>344</v>
      </c>
      <c r="B147" s="53" t="s">
        <v>40</v>
      </c>
      <c r="C147" s="53" t="s">
        <v>41</v>
      </c>
      <c r="D147" s="53" t="s">
        <v>108</v>
      </c>
      <c r="E147" s="53" t="s">
        <v>42</v>
      </c>
      <c r="F147" s="54">
        <v>35294.550048828125</v>
      </c>
      <c r="G147" s="55">
        <v>143122.94921875</v>
      </c>
    </row>
    <row r="148" spans="1:7" x14ac:dyDescent="0.25">
      <c r="A148" s="53" t="s">
        <v>344</v>
      </c>
      <c r="B148" s="53" t="s">
        <v>40</v>
      </c>
      <c r="C148" s="53" t="s">
        <v>41</v>
      </c>
      <c r="D148" s="53" t="s">
        <v>101</v>
      </c>
      <c r="E148" s="53" t="s">
        <v>42</v>
      </c>
      <c r="F148" s="54">
        <v>41368.570220947266</v>
      </c>
      <c r="G148" s="55">
        <v>84421.049438476563</v>
      </c>
    </row>
    <row r="149" spans="1:7" x14ac:dyDescent="0.25">
      <c r="A149" s="53" t="s">
        <v>365</v>
      </c>
      <c r="B149" s="53" t="s">
        <v>40</v>
      </c>
      <c r="C149" s="53" t="s">
        <v>41</v>
      </c>
      <c r="D149" s="53" t="s">
        <v>146</v>
      </c>
      <c r="E149" s="53" t="s">
        <v>42</v>
      </c>
      <c r="F149" s="54">
        <v>25364.44921875</v>
      </c>
      <c r="G149" s="55">
        <v>45515.1015625</v>
      </c>
    </row>
    <row r="150" spans="1:7" x14ac:dyDescent="0.25">
      <c r="A150" s="53" t="s">
        <v>365</v>
      </c>
      <c r="B150" s="53" t="s">
        <v>40</v>
      </c>
      <c r="C150" s="53" t="s">
        <v>41</v>
      </c>
      <c r="D150" s="53" t="s">
        <v>91</v>
      </c>
      <c r="E150" s="53" t="s">
        <v>42</v>
      </c>
      <c r="F150" s="54">
        <v>26757.220703125</v>
      </c>
      <c r="G150" s="55">
        <v>76685.703125</v>
      </c>
    </row>
    <row r="151" spans="1:7" x14ac:dyDescent="0.25">
      <c r="A151" s="53" t="s">
        <v>344</v>
      </c>
      <c r="B151" s="53" t="s">
        <v>40</v>
      </c>
      <c r="C151" s="53" t="s">
        <v>41</v>
      </c>
      <c r="D151" s="53" t="s">
        <v>49</v>
      </c>
      <c r="E151" s="53" t="s">
        <v>42</v>
      </c>
      <c r="F151" s="54">
        <v>2634.489990234375</v>
      </c>
      <c r="G151" s="55">
        <v>46200</v>
      </c>
    </row>
    <row r="152" spans="1:7" x14ac:dyDescent="0.25">
      <c r="A152" s="53" t="s">
        <v>365</v>
      </c>
      <c r="B152" s="53" t="s">
        <v>40</v>
      </c>
      <c r="C152" s="53" t="s">
        <v>41</v>
      </c>
      <c r="D152" s="53" t="s">
        <v>383</v>
      </c>
      <c r="E152" s="53" t="s">
        <v>42</v>
      </c>
      <c r="F152" s="54">
        <v>228.19999694824219</v>
      </c>
      <c r="G152" s="55">
        <v>2262.39990234375</v>
      </c>
    </row>
    <row r="153" spans="1:7" ht="15.75" thickBot="1" x14ac:dyDescent="0.3">
      <c r="A153" s="45" t="s">
        <v>345</v>
      </c>
      <c r="B153" s="34"/>
      <c r="C153" s="34"/>
      <c r="D153" s="34"/>
      <c r="E153" s="34"/>
      <c r="F153" s="34">
        <f>SUM(F138:F152)</f>
        <v>930436.21988677979</v>
      </c>
      <c r="G153" s="35">
        <f>SUM(G138:G152)</f>
        <v>5259146.8439941406</v>
      </c>
    </row>
    <row r="154" spans="1:7" x14ac:dyDescent="0.25">
      <c r="A154" s="53" t="s">
        <v>349</v>
      </c>
      <c r="B154" s="53" t="s">
        <v>40</v>
      </c>
      <c r="C154" s="53" t="s">
        <v>41</v>
      </c>
      <c r="D154" s="53" t="s">
        <v>350</v>
      </c>
      <c r="E154" s="53" t="s">
        <v>42</v>
      </c>
      <c r="F154" s="54">
        <v>273.97000122070313</v>
      </c>
      <c r="G154" s="55">
        <v>1321.97998046875</v>
      </c>
    </row>
    <row r="155" spans="1:7" x14ac:dyDescent="0.25">
      <c r="A155" s="53" t="s">
        <v>349</v>
      </c>
      <c r="B155" s="53" t="s">
        <v>40</v>
      </c>
      <c r="C155" s="53" t="s">
        <v>41</v>
      </c>
      <c r="D155" s="53" t="s">
        <v>290</v>
      </c>
      <c r="E155" s="53" t="s">
        <v>54</v>
      </c>
      <c r="F155" s="54">
        <v>66</v>
      </c>
      <c r="G155" s="55">
        <v>436.6400146484375</v>
      </c>
    </row>
    <row r="156" spans="1:7" x14ac:dyDescent="0.25">
      <c r="A156" s="53" t="s">
        <v>349</v>
      </c>
      <c r="B156" s="53" t="s">
        <v>40</v>
      </c>
      <c r="C156" s="53" t="s">
        <v>41</v>
      </c>
      <c r="D156" s="53" t="s">
        <v>113</v>
      </c>
      <c r="E156" s="53" t="s">
        <v>42</v>
      </c>
      <c r="F156" s="54">
        <v>43058.310546875</v>
      </c>
      <c r="G156" s="55">
        <v>235722.484375</v>
      </c>
    </row>
    <row r="157" spans="1:7" x14ac:dyDescent="0.25">
      <c r="A157" s="53" t="s">
        <v>349</v>
      </c>
      <c r="B157" s="53" t="s">
        <v>40</v>
      </c>
      <c r="C157" s="53" t="s">
        <v>41</v>
      </c>
      <c r="D157" s="53" t="s">
        <v>43</v>
      </c>
      <c r="E157" s="53" t="s">
        <v>42</v>
      </c>
      <c r="F157" s="54">
        <v>91878.0078125</v>
      </c>
      <c r="G157" s="55">
        <v>195078.30859375</v>
      </c>
    </row>
    <row r="158" spans="1:7" x14ac:dyDescent="0.25">
      <c r="A158" s="53" t="s">
        <v>349</v>
      </c>
      <c r="B158" s="53" t="s">
        <v>40</v>
      </c>
      <c r="C158" s="53" t="s">
        <v>41</v>
      </c>
      <c r="D158" s="53" t="s">
        <v>45</v>
      </c>
      <c r="E158" s="53" t="s">
        <v>42</v>
      </c>
      <c r="F158" s="54">
        <v>463321.0693359375</v>
      </c>
      <c r="G158" s="55">
        <v>3380515.1479492188</v>
      </c>
    </row>
    <row r="159" spans="1:7" x14ac:dyDescent="0.25">
      <c r="A159" s="53" t="s">
        <v>349</v>
      </c>
      <c r="B159" s="53" t="s">
        <v>40</v>
      </c>
      <c r="C159" s="53" t="s">
        <v>41</v>
      </c>
      <c r="D159" s="53" t="s">
        <v>45</v>
      </c>
      <c r="E159" s="53" t="s">
        <v>44</v>
      </c>
      <c r="F159" s="54">
        <v>4033.56005859375</v>
      </c>
      <c r="G159" s="55">
        <v>16147</v>
      </c>
    </row>
    <row r="160" spans="1:7" x14ac:dyDescent="0.25">
      <c r="A160" s="53" t="s">
        <v>349</v>
      </c>
      <c r="B160" s="53" t="s">
        <v>40</v>
      </c>
      <c r="C160" s="53" t="s">
        <v>41</v>
      </c>
      <c r="D160" s="53" t="s">
        <v>45</v>
      </c>
      <c r="E160" s="53" t="s">
        <v>46</v>
      </c>
      <c r="F160" s="54">
        <v>21755.23046875</v>
      </c>
      <c r="G160" s="55">
        <v>117505.921875</v>
      </c>
    </row>
    <row r="161" spans="1:7" x14ac:dyDescent="0.25">
      <c r="A161" s="53" t="s">
        <v>349</v>
      </c>
      <c r="B161" s="53" t="s">
        <v>40</v>
      </c>
      <c r="C161" s="53" t="s">
        <v>41</v>
      </c>
      <c r="D161" s="53" t="s">
        <v>47</v>
      </c>
      <c r="E161" s="53" t="s">
        <v>42</v>
      </c>
      <c r="F161" s="54">
        <v>67715.39111328125</v>
      </c>
      <c r="G161" s="55">
        <v>206397.328125</v>
      </c>
    </row>
    <row r="162" spans="1:7" x14ac:dyDescent="0.25">
      <c r="A162" s="53" t="s">
        <v>349</v>
      </c>
      <c r="B162" s="53" t="s">
        <v>40</v>
      </c>
      <c r="C162" s="53" t="s">
        <v>41</v>
      </c>
      <c r="D162" s="53" t="s">
        <v>100</v>
      </c>
      <c r="E162" s="53" t="s">
        <v>56</v>
      </c>
      <c r="F162" s="54">
        <v>21866.359375</v>
      </c>
      <c r="G162" s="55">
        <v>110715.0078125</v>
      </c>
    </row>
    <row r="163" spans="1:7" x14ac:dyDescent="0.25">
      <c r="A163" s="53" t="s">
        <v>349</v>
      </c>
      <c r="B163" s="53" t="s">
        <v>40</v>
      </c>
      <c r="C163" s="53" t="s">
        <v>41</v>
      </c>
      <c r="D163" s="53" t="s">
        <v>100</v>
      </c>
      <c r="E163" s="53" t="s">
        <v>42</v>
      </c>
      <c r="F163" s="54">
        <v>10426.229644775391</v>
      </c>
      <c r="G163" s="55">
        <v>168868.4091796875</v>
      </c>
    </row>
    <row r="164" spans="1:7" x14ac:dyDescent="0.25">
      <c r="A164" s="53" t="s">
        <v>349</v>
      </c>
      <c r="B164" s="53" t="s">
        <v>40</v>
      </c>
      <c r="C164" s="53" t="s">
        <v>41</v>
      </c>
      <c r="D164" s="53" t="s">
        <v>48</v>
      </c>
      <c r="E164" s="53" t="s">
        <v>42</v>
      </c>
      <c r="F164" s="54">
        <v>7562.7101364135742</v>
      </c>
      <c r="G164" s="55">
        <v>30257.620849609375</v>
      </c>
    </row>
    <row r="165" spans="1:7" x14ac:dyDescent="0.25">
      <c r="A165" s="53" t="s">
        <v>349</v>
      </c>
      <c r="B165" s="53" t="s">
        <v>40</v>
      </c>
      <c r="C165" s="53" t="s">
        <v>41</v>
      </c>
      <c r="D165" s="53" t="s">
        <v>136</v>
      </c>
      <c r="E165" s="53" t="s">
        <v>42</v>
      </c>
      <c r="F165" s="54">
        <v>12898.0703125</v>
      </c>
      <c r="G165" s="55">
        <v>19620.220703125</v>
      </c>
    </row>
    <row r="166" spans="1:7" x14ac:dyDescent="0.25">
      <c r="A166" s="53" t="s">
        <v>349</v>
      </c>
      <c r="B166" s="53" t="s">
        <v>40</v>
      </c>
      <c r="C166" s="53" t="s">
        <v>41</v>
      </c>
      <c r="D166" s="53" t="s">
        <v>109</v>
      </c>
      <c r="E166" s="53" t="s">
        <v>42</v>
      </c>
      <c r="F166" s="54">
        <v>24721.029296875</v>
      </c>
      <c r="G166" s="55">
        <v>72594</v>
      </c>
    </row>
    <row r="167" spans="1:7" x14ac:dyDescent="0.25">
      <c r="A167" s="53" t="s">
        <v>349</v>
      </c>
      <c r="B167" s="53" t="s">
        <v>40</v>
      </c>
      <c r="C167" s="53" t="s">
        <v>41</v>
      </c>
      <c r="D167" s="53" t="s">
        <v>106</v>
      </c>
      <c r="E167" s="53" t="s">
        <v>42</v>
      </c>
      <c r="F167" s="54">
        <v>26684.830078125</v>
      </c>
      <c r="G167" s="55">
        <v>87057.5078125</v>
      </c>
    </row>
    <row r="168" spans="1:7" x14ac:dyDescent="0.25">
      <c r="A168" s="53" t="s">
        <v>349</v>
      </c>
      <c r="B168" s="53" t="s">
        <v>40</v>
      </c>
      <c r="C168" s="53" t="s">
        <v>41</v>
      </c>
      <c r="D168" s="53" t="s">
        <v>108</v>
      </c>
      <c r="E168" s="53" t="s">
        <v>42</v>
      </c>
      <c r="F168" s="54">
        <v>21455.130859375</v>
      </c>
      <c r="G168" s="55">
        <v>53750</v>
      </c>
    </row>
    <row r="169" spans="1:7" x14ac:dyDescent="0.25">
      <c r="A169" s="53" t="s">
        <v>349</v>
      </c>
      <c r="B169" s="53" t="s">
        <v>40</v>
      </c>
      <c r="C169" s="53" t="s">
        <v>41</v>
      </c>
      <c r="D169" s="53" t="s">
        <v>108</v>
      </c>
      <c r="E169" s="53" t="s">
        <v>44</v>
      </c>
      <c r="F169" s="54">
        <v>1358.1600341796875</v>
      </c>
      <c r="G169" s="55">
        <v>4083</v>
      </c>
    </row>
    <row r="170" spans="1:7" x14ac:dyDescent="0.25">
      <c r="A170" s="53" t="s">
        <v>349</v>
      </c>
      <c r="B170" s="53" t="s">
        <v>40</v>
      </c>
      <c r="C170" s="53" t="s">
        <v>41</v>
      </c>
      <c r="D170" s="53" t="s">
        <v>146</v>
      </c>
      <c r="E170" s="53" t="s">
        <v>42</v>
      </c>
      <c r="F170" s="54">
        <v>12643.830078125</v>
      </c>
      <c r="G170" s="55">
        <v>24529.650390625</v>
      </c>
    </row>
    <row r="171" spans="1:7" x14ac:dyDescent="0.25">
      <c r="A171" s="53" t="s">
        <v>349</v>
      </c>
      <c r="B171" s="53" t="s">
        <v>40</v>
      </c>
      <c r="C171" s="53" t="s">
        <v>41</v>
      </c>
      <c r="D171" s="53" t="s">
        <v>91</v>
      </c>
      <c r="E171" s="53" t="s">
        <v>95</v>
      </c>
      <c r="F171" s="54">
        <v>27374.990234375</v>
      </c>
      <c r="G171" s="55">
        <v>27942.48046875</v>
      </c>
    </row>
    <row r="172" spans="1:7" x14ac:dyDescent="0.25">
      <c r="A172" s="53" t="s">
        <v>349</v>
      </c>
      <c r="B172" s="53" t="s">
        <v>40</v>
      </c>
      <c r="C172" s="53" t="s">
        <v>41</v>
      </c>
      <c r="D172" s="53" t="s">
        <v>91</v>
      </c>
      <c r="E172" s="53" t="s">
        <v>42</v>
      </c>
      <c r="F172" s="54">
        <v>105234.4609375</v>
      </c>
      <c r="G172" s="55">
        <v>178408</v>
      </c>
    </row>
    <row r="173" spans="1:7" x14ac:dyDescent="0.25">
      <c r="A173" s="53" t="s">
        <v>349</v>
      </c>
      <c r="B173" s="53" t="s">
        <v>40</v>
      </c>
      <c r="C173" s="53" t="s">
        <v>41</v>
      </c>
      <c r="D173" s="53" t="s">
        <v>49</v>
      </c>
      <c r="E173" s="53" t="s">
        <v>120</v>
      </c>
      <c r="F173" s="54">
        <v>5659.97998046875</v>
      </c>
      <c r="G173" s="55">
        <v>13463.419921875</v>
      </c>
    </row>
    <row r="174" spans="1:7" x14ac:dyDescent="0.25">
      <c r="A174" s="53" t="s">
        <v>349</v>
      </c>
      <c r="B174" s="53" t="s">
        <v>40</v>
      </c>
      <c r="C174" s="53" t="s">
        <v>41</v>
      </c>
      <c r="D174" s="53" t="s">
        <v>49</v>
      </c>
      <c r="E174" s="53" t="s">
        <v>42</v>
      </c>
      <c r="F174" s="54">
        <v>18059.769836425781</v>
      </c>
      <c r="G174" s="55">
        <v>133427.2578125</v>
      </c>
    </row>
    <row r="175" spans="1:7" ht="15.75" thickBot="1" x14ac:dyDescent="0.3">
      <c r="A175" s="45" t="s">
        <v>351</v>
      </c>
      <c r="B175" s="34"/>
      <c r="C175" s="34"/>
      <c r="D175" s="34"/>
      <c r="E175" s="34"/>
      <c r="F175" s="34">
        <f>SUM(F154:F174)</f>
        <v>988047.09014129639</v>
      </c>
      <c r="G175" s="35">
        <f>SUM(G154:G174)</f>
        <v>5077841.3858642578</v>
      </c>
    </row>
    <row r="176" spans="1:7" x14ac:dyDescent="0.25">
      <c r="A176" s="53" t="s">
        <v>360</v>
      </c>
      <c r="B176" s="53" t="s">
        <v>40</v>
      </c>
      <c r="C176" s="53" t="s">
        <v>41</v>
      </c>
      <c r="D176" s="53" t="s">
        <v>113</v>
      </c>
      <c r="E176" s="53" t="s">
        <v>120</v>
      </c>
      <c r="F176" s="54">
        <v>25052</v>
      </c>
      <c r="G176" s="55">
        <v>353822.125</v>
      </c>
    </row>
    <row r="177" spans="1:7" x14ac:dyDescent="0.25">
      <c r="A177" s="53" t="s">
        <v>360</v>
      </c>
      <c r="B177" s="53" t="s">
        <v>40</v>
      </c>
      <c r="C177" s="53" t="s">
        <v>41</v>
      </c>
      <c r="D177" s="53" t="s">
        <v>113</v>
      </c>
      <c r="E177" s="53" t="s">
        <v>42</v>
      </c>
      <c r="F177" s="54">
        <v>156191.4296875</v>
      </c>
      <c r="G177" s="55">
        <v>1623185.203125</v>
      </c>
    </row>
    <row r="178" spans="1:7" x14ac:dyDescent="0.25">
      <c r="A178" s="53" t="s">
        <v>360</v>
      </c>
      <c r="B178" s="53" t="s">
        <v>40</v>
      </c>
      <c r="C178" s="53" t="s">
        <v>41</v>
      </c>
      <c r="D178" s="53" t="s">
        <v>113</v>
      </c>
      <c r="E178" s="53" t="s">
        <v>249</v>
      </c>
      <c r="F178" s="54">
        <v>23493.3203125</v>
      </c>
      <c r="G178" s="55">
        <v>26435.5</v>
      </c>
    </row>
    <row r="179" spans="1:7" x14ac:dyDescent="0.25">
      <c r="A179" s="53" t="s">
        <v>360</v>
      </c>
      <c r="B179" s="53" t="s">
        <v>40</v>
      </c>
      <c r="C179" s="53" t="s">
        <v>41</v>
      </c>
      <c r="D179" s="53" t="s">
        <v>43</v>
      </c>
      <c r="E179" s="53" t="s">
        <v>42</v>
      </c>
      <c r="F179" s="54">
        <v>31956.63916015625</v>
      </c>
      <c r="G179" s="55">
        <v>58887</v>
      </c>
    </row>
    <row r="180" spans="1:7" x14ac:dyDescent="0.25">
      <c r="A180" s="53" t="s">
        <v>360</v>
      </c>
      <c r="B180" s="53" t="s">
        <v>40</v>
      </c>
      <c r="C180" s="53" t="s">
        <v>41</v>
      </c>
      <c r="D180" s="53" t="s">
        <v>45</v>
      </c>
      <c r="E180" s="53" t="s">
        <v>42</v>
      </c>
      <c r="F180" s="54">
        <v>395231.86819458008</v>
      </c>
      <c r="G180" s="55">
        <v>2625896.6413574219</v>
      </c>
    </row>
    <row r="181" spans="1:7" x14ac:dyDescent="0.25">
      <c r="A181" s="53" t="s">
        <v>360</v>
      </c>
      <c r="B181" s="53" t="s">
        <v>40</v>
      </c>
      <c r="C181" s="53" t="s">
        <v>41</v>
      </c>
      <c r="D181" s="53" t="s">
        <v>45</v>
      </c>
      <c r="E181" s="53" t="s">
        <v>247</v>
      </c>
      <c r="F181" s="54">
        <v>22048.150390625</v>
      </c>
      <c r="G181" s="55">
        <v>117618.0625</v>
      </c>
    </row>
    <row r="182" spans="1:7" x14ac:dyDescent="0.25">
      <c r="A182" s="53" t="s">
        <v>360</v>
      </c>
      <c r="B182" s="53" t="s">
        <v>40</v>
      </c>
      <c r="C182" s="53" t="s">
        <v>41</v>
      </c>
      <c r="D182" s="53" t="s">
        <v>48</v>
      </c>
      <c r="E182" s="53" t="s">
        <v>42</v>
      </c>
      <c r="F182" s="54">
        <v>31198.759765625</v>
      </c>
      <c r="G182" s="55">
        <v>154502.78955078125</v>
      </c>
    </row>
    <row r="183" spans="1:7" x14ac:dyDescent="0.25">
      <c r="A183" s="53" t="s">
        <v>360</v>
      </c>
      <c r="B183" s="53" t="s">
        <v>40</v>
      </c>
      <c r="C183" s="53" t="s">
        <v>41</v>
      </c>
      <c r="D183" s="53" t="s">
        <v>136</v>
      </c>
      <c r="E183" s="53" t="s">
        <v>42</v>
      </c>
      <c r="F183" s="54">
        <v>51546.740234375</v>
      </c>
      <c r="G183" s="55">
        <v>61035.400390625</v>
      </c>
    </row>
    <row r="184" spans="1:7" x14ac:dyDescent="0.25">
      <c r="A184" s="53" t="s">
        <v>360</v>
      </c>
      <c r="B184" s="53" t="s">
        <v>40</v>
      </c>
      <c r="C184" s="53" t="s">
        <v>41</v>
      </c>
      <c r="D184" s="53" t="s">
        <v>88</v>
      </c>
      <c r="E184" s="53" t="s">
        <v>42</v>
      </c>
      <c r="F184" s="54">
        <v>25065.759765625</v>
      </c>
      <c r="G184" s="55">
        <v>42029.578125</v>
      </c>
    </row>
    <row r="185" spans="1:7" x14ac:dyDescent="0.25">
      <c r="A185" s="53" t="s">
        <v>360</v>
      </c>
      <c r="B185" s="53" t="s">
        <v>40</v>
      </c>
      <c r="C185" s="53" t="s">
        <v>41</v>
      </c>
      <c r="D185" s="53" t="s">
        <v>109</v>
      </c>
      <c r="E185" s="53" t="s">
        <v>42</v>
      </c>
      <c r="F185" s="54">
        <v>952.54998779296875</v>
      </c>
      <c r="G185" s="55">
        <v>5229</v>
      </c>
    </row>
    <row r="186" spans="1:7" x14ac:dyDescent="0.25">
      <c r="A186" s="53" t="s">
        <v>360</v>
      </c>
      <c r="B186" s="53" t="s">
        <v>40</v>
      </c>
      <c r="C186" s="53" t="s">
        <v>41</v>
      </c>
      <c r="D186" s="53" t="s">
        <v>109</v>
      </c>
      <c r="E186" s="53" t="s">
        <v>249</v>
      </c>
      <c r="F186" s="54">
        <v>23470.4609375</v>
      </c>
      <c r="G186" s="55">
        <v>24695.099609375</v>
      </c>
    </row>
    <row r="187" spans="1:7" x14ac:dyDescent="0.25">
      <c r="A187" s="53" t="s">
        <v>360</v>
      </c>
      <c r="B187" s="53" t="s">
        <v>40</v>
      </c>
      <c r="C187" s="53" t="s">
        <v>41</v>
      </c>
      <c r="D187" s="53" t="s">
        <v>108</v>
      </c>
      <c r="E187" s="53" t="s">
        <v>42</v>
      </c>
      <c r="F187" s="54">
        <v>13351.990234375</v>
      </c>
      <c r="G187" s="55">
        <v>53497.921875</v>
      </c>
    </row>
    <row r="188" spans="1:7" x14ac:dyDescent="0.25">
      <c r="A188" s="53" t="s">
        <v>360</v>
      </c>
      <c r="B188" s="53" t="s">
        <v>40</v>
      </c>
      <c r="C188" s="53" t="s">
        <v>41</v>
      </c>
      <c r="D188" s="53" t="s">
        <v>146</v>
      </c>
      <c r="E188" s="53" t="s">
        <v>42</v>
      </c>
      <c r="F188" s="54">
        <v>24560.3203125</v>
      </c>
      <c r="G188" s="55">
        <v>57935.8984375</v>
      </c>
    </row>
    <row r="189" spans="1:7" x14ac:dyDescent="0.25">
      <c r="A189" s="53" t="s">
        <v>360</v>
      </c>
      <c r="B189" s="53" t="s">
        <v>40</v>
      </c>
      <c r="C189" s="53" t="s">
        <v>41</v>
      </c>
      <c r="D189" s="53" t="s">
        <v>49</v>
      </c>
      <c r="E189" s="53" t="s">
        <v>72</v>
      </c>
      <c r="F189" s="54">
        <v>33434.5</v>
      </c>
      <c r="G189" s="55">
        <v>475961.671875</v>
      </c>
    </row>
    <row r="190" spans="1:7" ht="15.75" thickBot="1" x14ac:dyDescent="0.3">
      <c r="A190" s="45" t="s">
        <v>362</v>
      </c>
      <c r="B190" s="34"/>
      <c r="C190" s="34"/>
      <c r="D190" s="34"/>
      <c r="E190" s="34"/>
      <c r="F190" s="34">
        <f>SUM(F176:F189)</f>
        <v>857554.4889831543</v>
      </c>
      <c r="G190" s="35">
        <f>SUM(G176:G189)</f>
        <v>5680731.8918457031</v>
      </c>
    </row>
    <row r="191" spans="1:7" x14ac:dyDescent="0.25">
      <c r="A191" s="53" t="s">
        <v>363</v>
      </c>
      <c r="B191" s="53" t="s">
        <v>40</v>
      </c>
      <c r="C191" s="53" t="s">
        <v>41</v>
      </c>
      <c r="D191" s="53" t="s">
        <v>113</v>
      </c>
      <c r="E191" s="53" t="s">
        <v>42</v>
      </c>
      <c r="F191" s="54">
        <v>67944.140625</v>
      </c>
      <c r="G191" s="55">
        <v>424896.16796875</v>
      </c>
    </row>
    <row r="192" spans="1:7" x14ac:dyDescent="0.25">
      <c r="A192" s="53" t="s">
        <v>363</v>
      </c>
      <c r="B192" s="53" t="s">
        <v>40</v>
      </c>
      <c r="C192" s="53" t="s">
        <v>41</v>
      </c>
      <c r="D192" s="53" t="s">
        <v>43</v>
      </c>
      <c r="E192" s="53" t="s">
        <v>42</v>
      </c>
      <c r="F192" s="54">
        <v>14</v>
      </c>
      <c r="G192" s="55">
        <v>49</v>
      </c>
    </row>
    <row r="193" spans="1:7" x14ac:dyDescent="0.25">
      <c r="A193" s="53" t="s">
        <v>363</v>
      </c>
      <c r="B193" s="53" t="s">
        <v>40</v>
      </c>
      <c r="C193" s="53" t="s">
        <v>41</v>
      </c>
      <c r="D193" s="53" t="s">
        <v>373</v>
      </c>
      <c r="E193" s="53" t="s">
        <v>42</v>
      </c>
      <c r="F193" s="54">
        <v>9509.56005859375</v>
      </c>
      <c r="G193" s="55">
        <v>121294.6015625</v>
      </c>
    </row>
    <row r="194" spans="1:7" x14ac:dyDescent="0.25">
      <c r="A194" s="53" t="s">
        <v>363</v>
      </c>
      <c r="B194" s="53" t="s">
        <v>40</v>
      </c>
      <c r="C194" s="53" t="s">
        <v>41</v>
      </c>
      <c r="D194" s="53" t="s">
        <v>45</v>
      </c>
      <c r="E194" s="53" t="s">
        <v>42</v>
      </c>
      <c r="F194" s="54">
        <v>831097.46356201172</v>
      </c>
      <c r="G194" s="55">
        <v>6273796.9838867188</v>
      </c>
    </row>
    <row r="195" spans="1:7" x14ac:dyDescent="0.25">
      <c r="A195" s="53" t="s">
        <v>363</v>
      </c>
      <c r="B195" s="53" t="s">
        <v>40</v>
      </c>
      <c r="C195" s="53" t="s">
        <v>41</v>
      </c>
      <c r="D195" s="53" t="s">
        <v>45</v>
      </c>
      <c r="E195" s="53" t="s">
        <v>44</v>
      </c>
      <c r="F195" s="54">
        <v>17191.16015625</v>
      </c>
      <c r="G195" s="55">
        <v>122127.3984375</v>
      </c>
    </row>
    <row r="196" spans="1:7" x14ac:dyDescent="0.25">
      <c r="A196" s="53" t="s">
        <v>363</v>
      </c>
      <c r="B196" s="53" t="s">
        <v>40</v>
      </c>
      <c r="C196" s="53" t="s">
        <v>41</v>
      </c>
      <c r="D196" s="53" t="s">
        <v>45</v>
      </c>
      <c r="E196" s="53" t="s">
        <v>46</v>
      </c>
      <c r="F196" s="54">
        <v>21730.55078125</v>
      </c>
      <c r="G196" s="55">
        <v>117618.0625</v>
      </c>
    </row>
    <row r="197" spans="1:7" x14ac:dyDescent="0.25">
      <c r="A197" s="53" t="s">
        <v>363</v>
      </c>
      <c r="B197" s="53" t="s">
        <v>40</v>
      </c>
      <c r="C197" s="53" t="s">
        <v>41</v>
      </c>
      <c r="D197" s="53" t="s">
        <v>47</v>
      </c>
      <c r="E197" s="53" t="s">
        <v>42</v>
      </c>
      <c r="F197" s="54">
        <v>6548.7598876953125</v>
      </c>
      <c r="G197" s="55">
        <v>5298.0400390625</v>
      </c>
    </row>
    <row r="198" spans="1:7" x14ac:dyDescent="0.25">
      <c r="A198" s="53" t="s">
        <v>363</v>
      </c>
      <c r="B198" s="53" t="s">
        <v>40</v>
      </c>
      <c r="C198" s="53" t="s">
        <v>41</v>
      </c>
      <c r="D198" s="53" t="s">
        <v>100</v>
      </c>
      <c r="E198" s="53" t="s">
        <v>42</v>
      </c>
      <c r="F198" s="54">
        <v>2077.469970703125</v>
      </c>
      <c r="G198" s="55">
        <v>10712.6201171875</v>
      </c>
    </row>
    <row r="199" spans="1:7" x14ac:dyDescent="0.25">
      <c r="A199" s="53" t="s">
        <v>363</v>
      </c>
      <c r="B199" s="53" t="s">
        <v>40</v>
      </c>
      <c r="C199" s="53" t="s">
        <v>41</v>
      </c>
      <c r="D199" s="53" t="s">
        <v>48</v>
      </c>
      <c r="E199" s="53" t="s">
        <v>42</v>
      </c>
      <c r="F199" s="54">
        <v>2599.620002746582</v>
      </c>
      <c r="G199" s="55">
        <v>10301.699951171875</v>
      </c>
    </row>
    <row r="200" spans="1:7" x14ac:dyDescent="0.25">
      <c r="A200" s="53" t="s">
        <v>363</v>
      </c>
      <c r="B200" s="53" t="s">
        <v>40</v>
      </c>
      <c r="C200" s="53" t="s">
        <v>41</v>
      </c>
      <c r="D200" s="53" t="s">
        <v>136</v>
      </c>
      <c r="E200" s="53" t="s">
        <v>42</v>
      </c>
      <c r="F200" s="54">
        <v>26976.549621582031</v>
      </c>
      <c r="G200" s="55">
        <v>34285.8896484375</v>
      </c>
    </row>
    <row r="201" spans="1:7" x14ac:dyDescent="0.25">
      <c r="A201" s="53" t="s">
        <v>363</v>
      </c>
      <c r="B201" s="53" t="s">
        <v>40</v>
      </c>
      <c r="C201" s="53" t="s">
        <v>41</v>
      </c>
      <c r="D201" s="53" t="s">
        <v>106</v>
      </c>
      <c r="E201" s="53" t="s">
        <v>42</v>
      </c>
      <c r="F201" s="54">
        <v>25009.380859375</v>
      </c>
      <c r="G201" s="55">
        <v>71981.59375</v>
      </c>
    </row>
    <row r="202" spans="1:7" x14ac:dyDescent="0.25">
      <c r="A202" s="53" t="s">
        <v>363</v>
      </c>
      <c r="B202" s="53" t="s">
        <v>40</v>
      </c>
      <c r="C202" s="53" t="s">
        <v>41</v>
      </c>
      <c r="D202" s="53" t="s">
        <v>108</v>
      </c>
      <c r="E202" s="53" t="s">
        <v>42</v>
      </c>
      <c r="F202" s="54">
        <v>44173.550048828125</v>
      </c>
      <c r="G202" s="55">
        <v>101917.119140625</v>
      </c>
    </row>
    <row r="203" spans="1:7" x14ac:dyDescent="0.25">
      <c r="A203" s="53" t="s">
        <v>363</v>
      </c>
      <c r="B203" s="53" t="s">
        <v>40</v>
      </c>
      <c r="C203" s="53" t="s">
        <v>41</v>
      </c>
      <c r="D203" s="53" t="s">
        <v>49</v>
      </c>
      <c r="E203" s="53" t="s">
        <v>72</v>
      </c>
      <c r="F203" s="54">
        <v>1384.199951171875</v>
      </c>
      <c r="G203" s="55">
        <v>33132.640625</v>
      </c>
    </row>
    <row r="204" spans="1:7" x14ac:dyDescent="0.25">
      <c r="A204" s="53" t="s">
        <v>363</v>
      </c>
      <c r="B204" s="53" t="s">
        <v>40</v>
      </c>
      <c r="C204" s="53" t="s">
        <v>41</v>
      </c>
      <c r="D204" s="53" t="s">
        <v>49</v>
      </c>
      <c r="E204" s="53" t="s">
        <v>42</v>
      </c>
      <c r="F204" s="54">
        <v>17359.16015625</v>
      </c>
      <c r="G204" s="55">
        <v>191888.5078125</v>
      </c>
    </row>
    <row r="205" spans="1:7" ht="15.75" thickBot="1" x14ac:dyDescent="0.3">
      <c r="A205" s="45" t="s">
        <v>364</v>
      </c>
      <c r="B205" s="34"/>
      <c r="C205" s="34"/>
      <c r="D205" s="34"/>
      <c r="E205" s="34"/>
      <c r="F205" s="34">
        <f>SUM(F191:F204)</f>
        <v>1073615.5656814575</v>
      </c>
      <c r="G205" s="35">
        <f>SUM(G191:G204)</f>
        <v>7519300.3254394531</v>
      </c>
    </row>
    <row r="206" spans="1:7" ht="16.5" thickBot="1" x14ac:dyDescent="0.3">
      <c r="A206" s="20" t="s">
        <v>0</v>
      </c>
      <c r="B206" s="20"/>
      <c r="C206" s="20"/>
      <c r="D206" s="20"/>
      <c r="E206" s="20"/>
      <c r="F206" s="21">
        <f>SUM(F205,F190,F175,F153,F137,F129,F93,F83,F62,F46,F34,F21)</f>
        <v>10127756.985431671</v>
      </c>
      <c r="G206" s="21">
        <f>SUM(G205,G190,G175,G153,G137,G129,G93,G83,G62,G46,G34,G21)</f>
        <v>63995581.994522095</v>
      </c>
    </row>
    <row r="208" spans="1:7" x14ac:dyDescent="0.25">
      <c r="A208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66"/>
  <sheetViews>
    <sheetView topLeftCell="A849" workbookViewId="0">
      <selection activeCell="F864" sqref="F864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31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145</v>
      </c>
      <c r="E12" s="39" t="s">
        <v>42</v>
      </c>
      <c r="F12" s="40">
        <v>51384.3515625</v>
      </c>
      <c r="G12" s="41">
        <v>292978.90625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145</v>
      </c>
      <c r="E13" s="39" t="s">
        <v>128</v>
      </c>
      <c r="F13" s="40">
        <v>11575.7900390625</v>
      </c>
      <c r="G13" s="41">
        <v>80030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52</v>
      </c>
      <c r="E14" s="39" t="s">
        <v>42</v>
      </c>
      <c r="F14" s="40">
        <v>110109.71875</v>
      </c>
      <c r="G14" s="41">
        <v>602500.5625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53</v>
      </c>
      <c r="E15" s="39" t="s">
        <v>42</v>
      </c>
      <c r="F15" s="40">
        <v>6096.6899108886719</v>
      </c>
      <c r="G15" s="41">
        <v>16993.999755859375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114</v>
      </c>
      <c r="E16" s="39" t="s">
        <v>72</v>
      </c>
      <c r="F16" s="40">
        <v>14872.900390625</v>
      </c>
      <c r="G16" s="41">
        <v>32209.029296875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114</v>
      </c>
      <c r="E17" s="39" t="s">
        <v>54</v>
      </c>
      <c r="F17" s="40">
        <v>2100</v>
      </c>
      <c r="G17" s="41">
        <v>4320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114</v>
      </c>
      <c r="E18" s="39" t="s">
        <v>63</v>
      </c>
      <c r="F18" s="40">
        <v>25454.489990234375</v>
      </c>
      <c r="G18" s="41">
        <v>61501.8515625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55</v>
      </c>
      <c r="E19" s="39" t="s">
        <v>83</v>
      </c>
      <c r="F19" s="40">
        <v>7484.35009765625</v>
      </c>
      <c r="G19" s="41">
        <v>7950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55</v>
      </c>
      <c r="E20" s="39" t="s">
        <v>57</v>
      </c>
      <c r="F20" s="40">
        <v>479</v>
      </c>
      <c r="G20" s="41">
        <v>23168.80078125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55</v>
      </c>
      <c r="E21" s="39" t="s">
        <v>42</v>
      </c>
      <c r="F21" s="40">
        <v>44566.798828125</v>
      </c>
      <c r="G21" s="41">
        <v>35193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55</v>
      </c>
      <c r="E22" s="39" t="s">
        <v>78</v>
      </c>
      <c r="F22" s="40">
        <v>13471.830078125</v>
      </c>
      <c r="G22" s="41">
        <v>46605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115</v>
      </c>
      <c r="E23" s="39" t="s">
        <v>42</v>
      </c>
      <c r="F23" s="40">
        <v>88428.86328125</v>
      </c>
      <c r="G23" s="41">
        <v>494108.078125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51</v>
      </c>
      <c r="E24" s="39" t="s">
        <v>54</v>
      </c>
      <c r="F24" s="40">
        <v>8305.070068359375</v>
      </c>
      <c r="G24" s="41">
        <v>6308.31982421875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51</v>
      </c>
      <c r="E25" s="39" t="s">
        <v>42</v>
      </c>
      <c r="F25" s="40">
        <v>21336.720001220703</v>
      </c>
      <c r="G25" s="41">
        <v>60261.58935546875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51</v>
      </c>
      <c r="E26" s="39" t="s">
        <v>44</v>
      </c>
      <c r="F26" s="40">
        <v>14415.76025390625</v>
      </c>
      <c r="G26" s="41">
        <v>57005.0390625</v>
      </c>
    </row>
    <row r="27" spans="1:7" x14ac:dyDescent="0.25">
      <c r="A27" s="39" t="s">
        <v>39</v>
      </c>
      <c r="B27" s="39" t="s">
        <v>40</v>
      </c>
      <c r="C27" s="39" t="s">
        <v>50</v>
      </c>
      <c r="D27" s="39" t="s">
        <v>51</v>
      </c>
      <c r="E27" s="39" t="s">
        <v>78</v>
      </c>
      <c r="F27" s="40">
        <v>9347.6298828125</v>
      </c>
      <c r="G27" s="41">
        <v>80625.75</v>
      </c>
    </row>
    <row r="28" spans="1:7" x14ac:dyDescent="0.25">
      <c r="A28" s="39" t="s">
        <v>39</v>
      </c>
      <c r="B28" s="39" t="s">
        <v>40</v>
      </c>
      <c r="C28" s="39" t="s">
        <v>50</v>
      </c>
      <c r="D28" s="39" t="s">
        <v>60</v>
      </c>
      <c r="E28" s="39" t="s">
        <v>42</v>
      </c>
      <c r="F28" s="40">
        <v>74.839996337890625</v>
      </c>
      <c r="G28" s="41">
        <v>273.75</v>
      </c>
    </row>
    <row r="29" spans="1:7" x14ac:dyDescent="0.25">
      <c r="A29" s="39" t="s">
        <v>39</v>
      </c>
      <c r="B29" s="39" t="s">
        <v>40</v>
      </c>
      <c r="C29" s="39" t="s">
        <v>50</v>
      </c>
      <c r="D29" s="39" t="s">
        <v>60</v>
      </c>
      <c r="E29" s="39" t="s">
        <v>63</v>
      </c>
      <c r="F29" s="40">
        <v>1995.8299560546875</v>
      </c>
      <c r="G29" s="41">
        <v>14406</v>
      </c>
    </row>
    <row r="30" spans="1:7" x14ac:dyDescent="0.25">
      <c r="A30" s="39" t="s">
        <v>39</v>
      </c>
      <c r="B30" s="39" t="s">
        <v>40</v>
      </c>
      <c r="C30" s="39" t="s">
        <v>50</v>
      </c>
      <c r="D30" s="39" t="s">
        <v>137</v>
      </c>
      <c r="E30" s="39" t="s">
        <v>72</v>
      </c>
      <c r="F30" s="40">
        <v>19818.55078125</v>
      </c>
      <c r="G30" s="41">
        <v>25122.900390625</v>
      </c>
    </row>
    <row r="31" spans="1:7" x14ac:dyDescent="0.25">
      <c r="A31" s="39" t="s">
        <v>39</v>
      </c>
      <c r="B31" s="39" t="s">
        <v>40</v>
      </c>
      <c r="C31" s="39" t="s">
        <v>50</v>
      </c>
      <c r="D31" s="39" t="s">
        <v>137</v>
      </c>
      <c r="E31" s="39" t="s">
        <v>63</v>
      </c>
      <c r="F31" s="40">
        <v>22644</v>
      </c>
      <c r="G31" s="41"/>
    </row>
    <row r="32" spans="1:7" x14ac:dyDescent="0.25">
      <c r="A32" s="39" t="s">
        <v>39</v>
      </c>
      <c r="B32" s="39" t="s">
        <v>40</v>
      </c>
      <c r="C32" s="39" t="s">
        <v>50</v>
      </c>
      <c r="D32" s="39" t="s">
        <v>157</v>
      </c>
      <c r="E32" s="39" t="s">
        <v>63</v>
      </c>
      <c r="F32" s="40">
        <v>259.45999145507813</v>
      </c>
      <c r="G32" s="41">
        <v>280</v>
      </c>
    </row>
    <row r="33" spans="1:7" x14ac:dyDescent="0.25">
      <c r="A33" s="39" t="s">
        <v>39</v>
      </c>
      <c r="B33" s="39" t="s">
        <v>40</v>
      </c>
      <c r="C33" s="39" t="s">
        <v>50</v>
      </c>
      <c r="D33" s="39" t="s">
        <v>62</v>
      </c>
      <c r="E33" s="39" t="s">
        <v>54</v>
      </c>
      <c r="F33" s="40">
        <v>22682.220703125</v>
      </c>
      <c r="G33" s="41">
        <v>85888.1875</v>
      </c>
    </row>
    <row r="34" spans="1:7" x14ac:dyDescent="0.25">
      <c r="A34" s="39" t="s">
        <v>39</v>
      </c>
      <c r="B34" s="39" t="s">
        <v>40</v>
      </c>
      <c r="C34" s="39" t="s">
        <v>50</v>
      </c>
      <c r="D34" s="39" t="s">
        <v>62</v>
      </c>
      <c r="E34" s="39" t="s">
        <v>42</v>
      </c>
      <c r="F34" s="40">
        <v>191715.73870849609</v>
      </c>
      <c r="G34" s="41">
        <v>889463.76342773438</v>
      </c>
    </row>
    <row r="35" spans="1:7" x14ac:dyDescent="0.25">
      <c r="A35" s="39" t="s">
        <v>39</v>
      </c>
      <c r="B35" s="39" t="s">
        <v>40</v>
      </c>
      <c r="C35" s="39" t="s">
        <v>50</v>
      </c>
      <c r="D35" s="39" t="s">
        <v>116</v>
      </c>
      <c r="E35" s="39" t="s">
        <v>42</v>
      </c>
      <c r="F35" s="40">
        <v>18281.76953125</v>
      </c>
      <c r="G35" s="41">
        <v>99933.6015625</v>
      </c>
    </row>
    <row r="36" spans="1:7" x14ac:dyDescent="0.25">
      <c r="A36" s="39" t="s">
        <v>39</v>
      </c>
      <c r="B36" s="39" t="s">
        <v>40</v>
      </c>
      <c r="C36" s="39" t="s">
        <v>50</v>
      </c>
      <c r="D36" s="39" t="s">
        <v>64</v>
      </c>
      <c r="E36" s="39" t="s">
        <v>42</v>
      </c>
      <c r="F36" s="40">
        <v>19545.599609375</v>
      </c>
      <c r="G36" s="41">
        <v>24276</v>
      </c>
    </row>
    <row r="37" spans="1:7" x14ac:dyDescent="0.25">
      <c r="A37" s="39" t="s">
        <v>39</v>
      </c>
      <c r="B37" s="39" t="s">
        <v>40</v>
      </c>
      <c r="C37" s="39" t="s">
        <v>50</v>
      </c>
      <c r="D37" s="39" t="s">
        <v>117</v>
      </c>
      <c r="E37" s="39" t="s">
        <v>94</v>
      </c>
      <c r="F37" s="40">
        <v>49895.66015625</v>
      </c>
      <c r="G37" s="41">
        <v>62325</v>
      </c>
    </row>
    <row r="38" spans="1:7" x14ac:dyDescent="0.25">
      <c r="A38" s="39" t="s">
        <v>39</v>
      </c>
      <c r="B38" s="39" t="s">
        <v>40</v>
      </c>
      <c r="C38" s="39" t="s">
        <v>50</v>
      </c>
      <c r="D38" s="39" t="s">
        <v>65</v>
      </c>
      <c r="E38" s="39" t="s">
        <v>57</v>
      </c>
      <c r="F38" s="40">
        <v>747.07998657226563</v>
      </c>
      <c r="G38" s="41">
        <v>1956.6000366210938</v>
      </c>
    </row>
    <row r="39" spans="1:7" x14ac:dyDescent="0.25">
      <c r="A39" s="39" t="s">
        <v>39</v>
      </c>
      <c r="B39" s="39" t="s">
        <v>40</v>
      </c>
      <c r="C39" s="39" t="s">
        <v>50</v>
      </c>
      <c r="D39" s="39" t="s">
        <v>65</v>
      </c>
      <c r="E39" s="39" t="s">
        <v>54</v>
      </c>
      <c r="F39" s="40">
        <v>6738</v>
      </c>
      <c r="G39" s="41">
        <v>9912</v>
      </c>
    </row>
    <row r="40" spans="1:7" x14ac:dyDescent="0.25">
      <c r="A40" s="39" t="s">
        <v>39</v>
      </c>
      <c r="B40" s="39" t="s">
        <v>40</v>
      </c>
      <c r="C40" s="39" t="s">
        <v>50</v>
      </c>
      <c r="D40" s="39" t="s">
        <v>65</v>
      </c>
      <c r="E40" s="39" t="s">
        <v>42</v>
      </c>
      <c r="F40" s="40">
        <v>27306.28987121582</v>
      </c>
      <c r="G40" s="41">
        <v>90540.179748535156</v>
      </c>
    </row>
    <row r="41" spans="1:7" x14ac:dyDescent="0.25">
      <c r="A41" s="39" t="s">
        <v>39</v>
      </c>
      <c r="B41" s="39" t="s">
        <v>40</v>
      </c>
      <c r="C41" s="39" t="s">
        <v>66</v>
      </c>
      <c r="D41" s="39" t="s">
        <v>68</v>
      </c>
      <c r="E41" s="39" t="s">
        <v>42</v>
      </c>
      <c r="F41" s="40">
        <v>18775.73046875</v>
      </c>
      <c r="G41" s="41">
        <v>82471.7890625</v>
      </c>
    </row>
    <row r="42" spans="1:7" x14ac:dyDescent="0.25">
      <c r="A42" s="39" t="s">
        <v>39</v>
      </c>
      <c r="B42" s="39" t="s">
        <v>40</v>
      </c>
      <c r="C42" s="39" t="s">
        <v>66</v>
      </c>
      <c r="D42" s="39" t="s">
        <v>162</v>
      </c>
      <c r="E42" s="39" t="s">
        <v>42</v>
      </c>
      <c r="F42" s="40">
        <v>381.01998901367188</v>
      </c>
      <c r="G42" s="41">
        <v>1460.3399658203125</v>
      </c>
    </row>
    <row r="43" spans="1:7" x14ac:dyDescent="0.25">
      <c r="A43" s="39" t="s">
        <v>39</v>
      </c>
      <c r="B43" s="39" t="s">
        <v>40</v>
      </c>
      <c r="C43" s="39" t="s">
        <v>66</v>
      </c>
      <c r="D43" s="39" t="s">
        <v>69</v>
      </c>
      <c r="E43" s="39" t="s">
        <v>54</v>
      </c>
      <c r="F43" s="40">
        <v>1267</v>
      </c>
      <c r="G43" s="41">
        <v>5579</v>
      </c>
    </row>
    <row r="44" spans="1:7" x14ac:dyDescent="0.25">
      <c r="A44" s="39" t="s">
        <v>39</v>
      </c>
      <c r="B44" s="39" t="s">
        <v>40</v>
      </c>
      <c r="C44" s="39" t="s">
        <v>66</v>
      </c>
      <c r="D44" s="39" t="s">
        <v>163</v>
      </c>
      <c r="E44" s="39" t="s">
        <v>119</v>
      </c>
      <c r="F44" s="40">
        <v>1405.7259521484375</v>
      </c>
      <c r="G44" s="41">
        <v>8317.6904296875</v>
      </c>
    </row>
    <row r="45" spans="1:7" x14ac:dyDescent="0.25">
      <c r="A45" s="39" t="s">
        <v>39</v>
      </c>
      <c r="B45" s="39" t="s">
        <v>40</v>
      </c>
      <c r="C45" s="39" t="s">
        <v>66</v>
      </c>
      <c r="D45" s="39" t="s">
        <v>118</v>
      </c>
      <c r="E45" s="39" t="s">
        <v>72</v>
      </c>
      <c r="F45" s="40">
        <v>17693</v>
      </c>
      <c r="G45" s="41">
        <v>81330.9609375</v>
      </c>
    </row>
    <row r="46" spans="1:7" x14ac:dyDescent="0.25">
      <c r="A46" s="39" t="s">
        <v>39</v>
      </c>
      <c r="B46" s="39" t="s">
        <v>40</v>
      </c>
      <c r="C46" s="39" t="s">
        <v>66</v>
      </c>
      <c r="D46" s="39" t="s">
        <v>118</v>
      </c>
      <c r="E46" s="39" t="s">
        <v>119</v>
      </c>
      <c r="F46" s="40">
        <v>79570.609375</v>
      </c>
      <c r="G46" s="41">
        <v>408117.796875</v>
      </c>
    </row>
    <row r="47" spans="1:7" x14ac:dyDescent="0.25">
      <c r="A47" s="39" t="s">
        <v>39</v>
      </c>
      <c r="B47" s="39" t="s">
        <v>40</v>
      </c>
      <c r="C47" s="39" t="s">
        <v>66</v>
      </c>
      <c r="D47" s="39" t="s">
        <v>118</v>
      </c>
      <c r="E47" s="39" t="s">
        <v>124</v>
      </c>
      <c r="F47" s="40">
        <v>21977.0390625</v>
      </c>
      <c r="G47" s="41">
        <v>79884.03125</v>
      </c>
    </row>
    <row r="48" spans="1:7" x14ac:dyDescent="0.25">
      <c r="A48" s="39" t="s">
        <v>39</v>
      </c>
      <c r="B48" s="39" t="s">
        <v>40</v>
      </c>
      <c r="C48" s="39" t="s">
        <v>66</v>
      </c>
      <c r="D48" s="39" t="s">
        <v>161</v>
      </c>
      <c r="E48" s="39" t="s">
        <v>42</v>
      </c>
      <c r="F48" s="40">
        <v>4898.85009765625</v>
      </c>
      <c r="G48" s="41">
        <v>31432.279296875</v>
      </c>
    </row>
    <row r="49" spans="1:7" x14ac:dyDescent="0.25">
      <c r="A49" s="39" t="s">
        <v>39</v>
      </c>
      <c r="B49" s="39" t="s">
        <v>40</v>
      </c>
      <c r="C49" s="39" t="s">
        <v>66</v>
      </c>
      <c r="D49" s="39" t="s">
        <v>161</v>
      </c>
      <c r="E49" s="39" t="s">
        <v>119</v>
      </c>
      <c r="F49" s="40">
        <v>134.05599975585938</v>
      </c>
      <c r="G49" s="41">
        <v>1448.0999755859375</v>
      </c>
    </row>
    <row r="50" spans="1:7" x14ac:dyDescent="0.25">
      <c r="A50" s="39" t="s">
        <v>39</v>
      </c>
      <c r="B50" s="39" t="s">
        <v>40</v>
      </c>
      <c r="C50" s="39" t="s">
        <v>66</v>
      </c>
      <c r="D50" s="39" t="s">
        <v>164</v>
      </c>
      <c r="E50" s="39" t="s">
        <v>119</v>
      </c>
      <c r="F50" s="40">
        <v>2669.89208984375</v>
      </c>
      <c r="G50" s="41">
        <v>14013.1103515625</v>
      </c>
    </row>
    <row r="51" spans="1:7" x14ac:dyDescent="0.25">
      <c r="A51" s="39" t="s">
        <v>39</v>
      </c>
      <c r="B51" s="39" t="s">
        <v>40</v>
      </c>
      <c r="C51" s="39" t="s">
        <v>66</v>
      </c>
      <c r="D51" s="39" t="s">
        <v>150</v>
      </c>
      <c r="E51" s="39" t="s">
        <v>54</v>
      </c>
      <c r="F51" s="40">
        <v>2198</v>
      </c>
      <c r="G51" s="41">
        <v>18256</v>
      </c>
    </row>
    <row r="52" spans="1:7" x14ac:dyDescent="0.25">
      <c r="A52" s="39" t="s">
        <v>39</v>
      </c>
      <c r="B52" s="39" t="s">
        <v>40</v>
      </c>
      <c r="C52" s="39" t="s">
        <v>66</v>
      </c>
      <c r="D52" s="39" t="s">
        <v>71</v>
      </c>
      <c r="E52" s="39" t="s">
        <v>72</v>
      </c>
      <c r="F52" s="40">
        <v>17171.619140625</v>
      </c>
      <c r="G52" s="41">
        <v>57138.08984375</v>
      </c>
    </row>
    <row r="53" spans="1:7" x14ac:dyDescent="0.25">
      <c r="A53" s="39" t="s">
        <v>39</v>
      </c>
      <c r="B53" s="39" t="s">
        <v>40</v>
      </c>
      <c r="C53" s="39" t="s">
        <v>66</v>
      </c>
      <c r="D53" s="39" t="s">
        <v>71</v>
      </c>
      <c r="E53" s="39" t="s">
        <v>42</v>
      </c>
      <c r="F53" s="40">
        <v>12404.590209960938</v>
      </c>
      <c r="G53" s="41">
        <v>88417.1103515625</v>
      </c>
    </row>
    <row r="54" spans="1:7" x14ac:dyDescent="0.25">
      <c r="A54" s="39" t="s">
        <v>39</v>
      </c>
      <c r="B54" s="39" t="s">
        <v>40</v>
      </c>
      <c r="C54" s="39" t="s">
        <v>66</v>
      </c>
      <c r="D54" s="39" t="s">
        <v>71</v>
      </c>
      <c r="E54" s="39" t="s">
        <v>63</v>
      </c>
      <c r="F54" s="40">
        <v>61474.810546875</v>
      </c>
      <c r="G54" s="41">
        <v>211299.578125</v>
      </c>
    </row>
    <row r="55" spans="1:7" x14ac:dyDescent="0.25">
      <c r="A55" s="39" t="s">
        <v>39</v>
      </c>
      <c r="B55" s="39" t="s">
        <v>40</v>
      </c>
      <c r="C55" s="39" t="s">
        <v>66</v>
      </c>
      <c r="D55" s="39" t="s">
        <v>71</v>
      </c>
      <c r="E55" s="39" t="s">
        <v>128</v>
      </c>
      <c r="F55" s="40">
        <v>22991.919921875</v>
      </c>
      <c r="G55" s="41">
        <v>104730.41015625</v>
      </c>
    </row>
    <row r="56" spans="1:7" x14ac:dyDescent="0.25">
      <c r="A56" s="39" t="s">
        <v>39</v>
      </c>
      <c r="B56" s="39" t="s">
        <v>40</v>
      </c>
      <c r="C56" s="39" t="s">
        <v>66</v>
      </c>
      <c r="D56" s="39" t="s">
        <v>71</v>
      </c>
      <c r="E56" s="39" t="s">
        <v>124</v>
      </c>
      <c r="F56" s="40">
        <v>23942.9296875</v>
      </c>
      <c r="G56" s="41">
        <v>90990.9296875</v>
      </c>
    </row>
    <row r="57" spans="1:7" x14ac:dyDescent="0.25">
      <c r="A57" s="39" t="s">
        <v>39</v>
      </c>
      <c r="B57" s="39" t="s">
        <v>40</v>
      </c>
      <c r="C57" s="39" t="s">
        <v>66</v>
      </c>
      <c r="D57" s="39" t="s">
        <v>74</v>
      </c>
      <c r="E57" s="39" t="s">
        <v>42</v>
      </c>
      <c r="F57" s="40">
        <v>20617.369720458984</v>
      </c>
      <c r="G57" s="41">
        <v>191397.82958984375</v>
      </c>
    </row>
    <row r="58" spans="1:7" x14ac:dyDescent="0.25">
      <c r="A58" s="39" t="s">
        <v>39</v>
      </c>
      <c r="B58" s="39" t="s">
        <v>40</v>
      </c>
      <c r="C58" s="39" t="s">
        <v>66</v>
      </c>
      <c r="D58" s="39" t="s">
        <v>75</v>
      </c>
      <c r="E58" s="39" t="s">
        <v>54</v>
      </c>
      <c r="F58" s="40">
        <v>31834.2001953125</v>
      </c>
      <c r="G58" s="41">
        <v>117165.76171875</v>
      </c>
    </row>
    <row r="59" spans="1:7" x14ac:dyDescent="0.25">
      <c r="A59" s="39" t="s">
        <v>39</v>
      </c>
      <c r="B59" s="39" t="s">
        <v>40</v>
      </c>
      <c r="C59" s="39" t="s">
        <v>66</v>
      </c>
      <c r="D59" s="39" t="s">
        <v>75</v>
      </c>
      <c r="E59" s="39" t="s">
        <v>42</v>
      </c>
      <c r="F59" s="40">
        <v>536410.08625793457</v>
      </c>
      <c r="G59" s="41">
        <v>2557268.6614379883</v>
      </c>
    </row>
    <row r="60" spans="1:7" x14ac:dyDescent="0.25">
      <c r="A60" s="39" t="s">
        <v>39</v>
      </c>
      <c r="B60" s="39" t="s">
        <v>40</v>
      </c>
      <c r="C60" s="39" t="s">
        <v>66</v>
      </c>
      <c r="D60" s="39" t="s">
        <v>75</v>
      </c>
      <c r="E60" s="39" t="s">
        <v>63</v>
      </c>
      <c r="F60" s="40">
        <v>28556.43994140625</v>
      </c>
      <c r="G60" s="41">
        <v>171197.84375</v>
      </c>
    </row>
    <row r="61" spans="1:7" x14ac:dyDescent="0.25">
      <c r="A61" s="39" t="s">
        <v>39</v>
      </c>
      <c r="B61" s="39" t="s">
        <v>40</v>
      </c>
      <c r="C61" s="39" t="s">
        <v>66</v>
      </c>
      <c r="D61" s="39" t="s">
        <v>75</v>
      </c>
      <c r="E61" s="39" t="s">
        <v>119</v>
      </c>
      <c r="F61" s="40">
        <v>18691.16015625</v>
      </c>
      <c r="G61" s="41">
        <v>106586.109375</v>
      </c>
    </row>
    <row r="62" spans="1:7" x14ac:dyDescent="0.25">
      <c r="A62" s="39" t="s">
        <v>39</v>
      </c>
      <c r="B62" s="39" t="s">
        <v>40</v>
      </c>
      <c r="C62" s="39" t="s">
        <v>66</v>
      </c>
      <c r="D62" s="39" t="s">
        <v>75</v>
      </c>
      <c r="E62" s="39" t="s">
        <v>96</v>
      </c>
      <c r="F62" s="40">
        <v>13683.660400390625</v>
      </c>
      <c r="G62" s="41">
        <v>82258.73779296875</v>
      </c>
    </row>
    <row r="63" spans="1:7" x14ac:dyDescent="0.25">
      <c r="A63" s="39" t="s">
        <v>39</v>
      </c>
      <c r="B63" s="39" t="s">
        <v>40</v>
      </c>
      <c r="C63" s="39" t="s">
        <v>66</v>
      </c>
      <c r="D63" s="39" t="s">
        <v>122</v>
      </c>
      <c r="E63" s="39" t="s">
        <v>72</v>
      </c>
      <c r="F63" s="40">
        <v>18113.48046875</v>
      </c>
      <c r="G63" s="41">
        <v>84028.40625</v>
      </c>
    </row>
    <row r="64" spans="1:7" x14ac:dyDescent="0.25">
      <c r="A64" s="39" t="s">
        <v>39</v>
      </c>
      <c r="B64" s="39" t="s">
        <v>40</v>
      </c>
      <c r="C64" s="39" t="s">
        <v>66</v>
      </c>
      <c r="D64" s="39" t="s">
        <v>122</v>
      </c>
      <c r="E64" s="39" t="s">
        <v>54</v>
      </c>
      <c r="F64" s="40">
        <v>9585.8603515625</v>
      </c>
      <c r="G64" s="41">
        <v>88219.9921875</v>
      </c>
    </row>
    <row r="65" spans="1:7" x14ac:dyDescent="0.25">
      <c r="A65" s="39" t="s">
        <v>39</v>
      </c>
      <c r="B65" s="39" t="s">
        <v>40</v>
      </c>
      <c r="C65" s="39" t="s">
        <v>66</v>
      </c>
      <c r="D65" s="39" t="s">
        <v>122</v>
      </c>
      <c r="E65" s="39" t="s">
        <v>63</v>
      </c>
      <c r="F65" s="40">
        <v>19084.1796875</v>
      </c>
      <c r="G65" s="41">
        <v>71394.03125</v>
      </c>
    </row>
    <row r="66" spans="1:7" x14ac:dyDescent="0.25">
      <c r="A66" s="39" t="s">
        <v>39</v>
      </c>
      <c r="B66" s="39" t="s">
        <v>40</v>
      </c>
      <c r="C66" s="39" t="s">
        <v>66</v>
      </c>
      <c r="D66" s="39" t="s">
        <v>122</v>
      </c>
      <c r="E66" s="39" t="s">
        <v>124</v>
      </c>
      <c r="F66" s="40">
        <v>20954.810546875</v>
      </c>
      <c r="G66" s="41">
        <v>102897.1875</v>
      </c>
    </row>
    <row r="67" spans="1:7" x14ac:dyDescent="0.25">
      <c r="A67" s="39" t="s">
        <v>39</v>
      </c>
      <c r="B67" s="39" t="s">
        <v>40</v>
      </c>
      <c r="C67" s="39" t="s">
        <v>66</v>
      </c>
      <c r="D67" s="39" t="s">
        <v>165</v>
      </c>
      <c r="E67" s="39" t="s">
        <v>54</v>
      </c>
      <c r="F67" s="40">
        <v>3501.1298828125</v>
      </c>
      <c r="G67" s="41">
        <v>26909.5390625</v>
      </c>
    </row>
    <row r="68" spans="1:7" x14ac:dyDescent="0.25">
      <c r="A68" s="39" t="s">
        <v>39</v>
      </c>
      <c r="B68" s="39" t="s">
        <v>40</v>
      </c>
      <c r="C68" s="39" t="s">
        <v>66</v>
      </c>
      <c r="D68" s="39" t="s">
        <v>105</v>
      </c>
      <c r="E68" s="39" t="s">
        <v>42</v>
      </c>
      <c r="F68" s="40">
        <v>171008.650390625</v>
      </c>
      <c r="G68" s="41">
        <v>685422.4453125</v>
      </c>
    </row>
    <row r="69" spans="1:7" x14ac:dyDescent="0.25">
      <c r="A69" s="39" t="s">
        <v>39</v>
      </c>
      <c r="B69" s="39" t="s">
        <v>40</v>
      </c>
      <c r="C69" s="39" t="s">
        <v>66</v>
      </c>
      <c r="D69" s="39" t="s">
        <v>143</v>
      </c>
      <c r="E69" s="39" t="s">
        <v>42</v>
      </c>
      <c r="F69" s="40">
        <v>805.83001708984375</v>
      </c>
      <c r="G69" s="41">
        <v>1270.449951171875</v>
      </c>
    </row>
    <row r="70" spans="1:7" x14ac:dyDescent="0.25">
      <c r="A70" s="39" t="s">
        <v>39</v>
      </c>
      <c r="B70" s="39" t="s">
        <v>2</v>
      </c>
      <c r="C70" s="39" t="s">
        <v>66</v>
      </c>
      <c r="D70" s="39" t="s">
        <v>151</v>
      </c>
      <c r="E70" s="39" t="s">
        <v>119</v>
      </c>
      <c r="F70" s="40">
        <v>625.55999755859375</v>
      </c>
      <c r="G70" s="41">
        <v>7379.990234375</v>
      </c>
    </row>
    <row r="71" spans="1:7" x14ac:dyDescent="0.25">
      <c r="A71" s="39" t="s">
        <v>39</v>
      </c>
      <c r="B71" s="39" t="s">
        <v>4</v>
      </c>
      <c r="C71" s="39" t="s">
        <v>66</v>
      </c>
      <c r="D71" s="39" t="s">
        <v>152</v>
      </c>
      <c r="E71" s="39" t="s">
        <v>119</v>
      </c>
      <c r="F71" s="40">
        <v>400.5</v>
      </c>
      <c r="G71" s="41">
        <v>2609.7099609375</v>
      </c>
    </row>
    <row r="72" spans="1:7" x14ac:dyDescent="0.25">
      <c r="A72" s="39" t="s">
        <v>39</v>
      </c>
      <c r="B72" s="39" t="s">
        <v>4</v>
      </c>
      <c r="C72" s="39" t="s">
        <v>66</v>
      </c>
      <c r="D72" s="39" t="s">
        <v>152</v>
      </c>
      <c r="E72" s="39" t="s">
        <v>96</v>
      </c>
      <c r="F72" s="40">
        <v>63.709999084472656</v>
      </c>
      <c r="G72" s="41">
        <v>14163.7099609375</v>
      </c>
    </row>
    <row r="73" spans="1:7" ht="15.75" thickBot="1" x14ac:dyDescent="0.3">
      <c r="A73" s="45" t="s">
        <v>24</v>
      </c>
      <c r="B73" s="34"/>
      <c r="C73" s="34"/>
      <c r="D73" s="34"/>
      <c r="E73" s="34"/>
      <c r="F73" s="34">
        <f>SUM(F12:F72)</f>
        <v>1994028.4229812622</v>
      </c>
      <c r="G73" s="35">
        <f>SUM(G12:G72)</f>
        <v>8801195.5308227539</v>
      </c>
    </row>
    <row r="74" spans="1:7" x14ac:dyDescent="0.25">
      <c r="A74" s="39" t="s">
        <v>99</v>
      </c>
      <c r="B74" s="39" t="s">
        <v>40</v>
      </c>
      <c r="C74" s="39" t="s">
        <v>50</v>
      </c>
      <c r="D74" s="39" t="s">
        <v>52</v>
      </c>
      <c r="E74" s="39" t="s">
        <v>42</v>
      </c>
      <c r="F74" s="40">
        <v>237512.375</v>
      </c>
      <c r="G74" s="41">
        <v>802077.9375</v>
      </c>
    </row>
    <row r="75" spans="1:7" x14ac:dyDescent="0.25">
      <c r="A75" s="39" t="s">
        <v>99</v>
      </c>
      <c r="B75" s="39" t="s">
        <v>40</v>
      </c>
      <c r="C75" s="39" t="s">
        <v>50</v>
      </c>
      <c r="D75" s="39" t="s">
        <v>53</v>
      </c>
      <c r="E75" s="39" t="s">
        <v>42</v>
      </c>
      <c r="F75" s="40">
        <v>707.6099853515625</v>
      </c>
      <c r="G75" s="41">
        <v>2626.60009765625</v>
      </c>
    </row>
    <row r="76" spans="1:7" x14ac:dyDescent="0.25">
      <c r="A76" s="39" t="s">
        <v>99</v>
      </c>
      <c r="B76" s="39" t="s">
        <v>40</v>
      </c>
      <c r="C76" s="39" t="s">
        <v>50</v>
      </c>
      <c r="D76" s="39" t="s">
        <v>53</v>
      </c>
      <c r="E76" s="39" t="s">
        <v>63</v>
      </c>
      <c r="F76" s="40">
        <v>720</v>
      </c>
      <c r="G76" s="41">
        <v>1934.1700439453125</v>
      </c>
    </row>
    <row r="77" spans="1:7" x14ac:dyDescent="0.25">
      <c r="A77" s="39" t="s">
        <v>99</v>
      </c>
      <c r="B77" s="39" t="s">
        <v>40</v>
      </c>
      <c r="C77" s="39" t="s">
        <v>50</v>
      </c>
      <c r="D77" s="39" t="s">
        <v>114</v>
      </c>
      <c r="E77" s="39" t="s">
        <v>72</v>
      </c>
      <c r="F77" s="40">
        <v>14872.5703125</v>
      </c>
      <c r="G77" s="41">
        <v>30404.16015625</v>
      </c>
    </row>
    <row r="78" spans="1:7" x14ac:dyDescent="0.25">
      <c r="A78" s="39" t="s">
        <v>99</v>
      </c>
      <c r="B78" s="39" t="s">
        <v>40</v>
      </c>
      <c r="C78" s="39" t="s">
        <v>50</v>
      </c>
      <c r="D78" s="39" t="s">
        <v>114</v>
      </c>
      <c r="E78" s="39" t="s">
        <v>95</v>
      </c>
      <c r="F78" s="40">
        <v>64512.46875</v>
      </c>
      <c r="G78" s="41">
        <v>150392.4375</v>
      </c>
    </row>
    <row r="79" spans="1:7" x14ac:dyDescent="0.25">
      <c r="A79" s="39" t="s">
        <v>99</v>
      </c>
      <c r="B79" s="39" t="s">
        <v>40</v>
      </c>
      <c r="C79" s="39" t="s">
        <v>50</v>
      </c>
      <c r="D79" s="39" t="s">
        <v>114</v>
      </c>
      <c r="E79" s="39" t="s">
        <v>63</v>
      </c>
      <c r="F79" s="40">
        <v>3525.9799346923828</v>
      </c>
      <c r="G79" s="41">
        <v>15135.590057373047</v>
      </c>
    </row>
    <row r="80" spans="1:7" x14ac:dyDescent="0.25">
      <c r="A80" s="39" t="s">
        <v>99</v>
      </c>
      <c r="B80" s="39" t="s">
        <v>40</v>
      </c>
      <c r="C80" s="39" t="s">
        <v>50</v>
      </c>
      <c r="D80" s="39" t="s">
        <v>114</v>
      </c>
      <c r="E80" s="39" t="s">
        <v>78</v>
      </c>
      <c r="F80" s="40">
        <v>16094.099609375</v>
      </c>
      <c r="G80" s="41">
        <v>37598</v>
      </c>
    </row>
    <row r="81" spans="1:7" x14ac:dyDescent="0.25">
      <c r="A81" s="39" t="s">
        <v>99</v>
      </c>
      <c r="B81" s="39" t="s">
        <v>40</v>
      </c>
      <c r="C81" s="39" t="s">
        <v>50</v>
      </c>
      <c r="D81" s="39" t="s">
        <v>55</v>
      </c>
      <c r="E81" s="39" t="s">
        <v>56</v>
      </c>
      <c r="F81" s="40">
        <v>40954.3505859375</v>
      </c>
      <c r="G81" s="41">
        <v>75855.6015625</v>
      </c>
    </row>
    <row r="82" spans="1:7" x14ac:dyDescent="0.25">
      <c r="A82" s="39" t="s">
        <v>99</v>
      </c>
      <c r="B82" s="39" t="s">
        <v>40</v>
      </c>
      <c r="C82" s="39" t="s">
        <v>50</v>
      </c>
      <c r="D82" s="39" t="s">
        <v>55</v>
      </c>
      <c r="E82" s="39" t="s">
        <v>83</v>
      </c>
      <c r="F82" s="40">
        <v>24947.830078125</v>
      </c>
      <c r="G82" s="41">
        <v>75692</v>
      </c>
    </row>
    <row r="83" spans="1:7" x14ac:dyDescent="0.25">
      <c r="A83" s="39" t="s">
        <v>99</v>
      </c>
      <c r="B83" s="39" t="s">
        <v>40</v>
      </c>
      <c r="C83" s="39" t="s">
        <v>50</v>
      </c>
      <c r="D83" s="39" t="s">
        <v>55</v>
      </c>
      <c r="E83" s="39" t="s">
        <v>42</v>
      </c>
      <c r="F83" s="40">
        <v>630.68002319335938</v>
      </c>
      <c r="G83" s="41">
        <v>1596.0900268554688</v>
      </c>
    </row>
    <row r="84" spans="1:7" x14ac:dyDescent="0.25">
      <c r="A84" s="39" t="s">
        <v>99</v>
      </c>
      <c r="B84" s="39" t="s">
        <v>40</v>
      </c>
      <c r="C84" s="39" t="s">
        <v>50</v>
      </c>
      <c r="D84" s="39" t="s">
        <v>55</v>
      </c>
      <c r="E84" s="39" t="s">
        <v>78</v>
      </c>
      <c r="F84" s="40">
        <v>19723.830078125</v>
      </c>
      <c r="G84" s="41">
        <v>61496.359375</v>
      </c>
    </row>
    <row r="85" spans="1:7" x14ac:dyDescent="0.25">
      <c r="A85" s="39" t="s">
        <v>99</v>
      </c>
      <c r="B85" s="39" t="s">
        <v>40</v>
      </c>
      <c r="C85" s="39" t="s">
        <v>50</v>
      </c>
      <c r="D85" s="39" t="s">
        <v>149</v>
      </c>
      <c r="E85" s="39" t="s">
        <v>42</v>
      </c>
      <c r="F85" s="40">
        <v>85632.6796875</v>
      </c>
      <c r="G85" s="41">
        <v>521057.296875</v>
      </c>
    </row>
    <row r="86" spans="1:7" x14ac:dyDescent="0.25">
      <c r="A86" s="39" t="s">
        <v>99</v>
      </c>
      <c r="B86" s="39" t="s">
        <v>40</v>
      </c>
      <c r="C86" s="39" t="s">
        <v>50</v>
      </c>
      <c r="D86" s="39" t="s">
        <v>115</v>
      </c>
      <c r="E86" s="39" t="s">
        <v>42</v>
      </c>
      <c r="F86" s="40">
        <v>17126.939453125</v>
      </c>
      <c r="G86" s="41">
        <v>103144.65625</v>
      </c>
    </row>
    <row r="87" spans="1:7" x14ac:dyDescent="0.25">
      <c r="A87" s="39" t="s">
        <v>99</v>
      </c>
      <c r="B87" s="39" t="s">
        <v>40</v>
      </c>
      <c r="C87" s="39" t="s">
        <v>50</v>
      </c>
      <c r="D87" s="39" t="s">
        <v>51</v>
      </c>
      <c r="E87" s="39" t="s">
        <v>54</v>
      </c>
      <c r="F87" s="40">
        <v>17507.0498046875</v>
      </c>
      <c r="G87" s="41">
        <v>57192</v>
      </c>
    </row>
    <row r="88" spans="1:7" x14ac:dyDescent="0.25">
      <c r="A88" s="39" t="s">
        <v>99</v>
      </c>
      <c r="B88" s="39" t="s">
        <v>40</v>
      </c>
      <c r="C88" s="39" t="s">
        <v>50</v>
      </c>
      <c r="D88" s="39" t="s">
        <v>51</v>
      </c>
      <c r="E88" s="39" t="s">
        <v>42</v>
      </c>
      <c r="F88" s="40">
        <v>79811.9104347229</v>
      </c>
      <c r="G88" s="41">
        <v>337037.80316162109</v>
      </c>
    </row>
    <row r="89" spans="1:7" x14ac:dyDescent="0.25">
      <c r="A89" s="39" t="s">
        <v>99</v>
      </c>
      <c r="B89" s="39" t="s">
        <v>40</v>
      </c>
      <c r="C89" s="39" t="s">
        <v>50</v>
      </c>
      <c r="D89" s="39" t="s">
        <v>51</v>
      </c>
      <c r="E89" s="39" t="s">
        <v>44</v>
      </c>
      <c r="F89" s="40">
        <v>41542.69921875</v>
      </c>
      <c r="G89" s="41">
        <v>117064.7890625</v>
      </c>
    </row>
    <row r="90" spans="1:7" x14ac:dyDescent="0.25">
      <c r="A90" s="39" t="s">
        <v>99</v>
      </c>
      <c r="B90" s="39" t="s">
        <v>40</v>
      </c>
      <c r="C90" s="39" t="s">
        <v>50</v>
      </c>
      <c r="D90" s="39" t="s">
        <v>51</v>
      </c>
      <c r="E90" s="39" t="s">
        <v>78</v>
      </c>
      <c r="F90" s="40">
        <v>8813.25</v>
      </c>
      <c r="G90" s="41">
        <v>33669.37109375</v>
      </c>
    </row>
    <row r="91" spans="1:7" x14ac:dyDescent="0.25">
      <c r="A91" s="39" t="s">
        <v>99</v>
      </c>
      <c r="B91" s="39" t="s">
        <v>40</v>
      </c>
      <c r="C91" s="39" t="s">
        <v>50</v>
      </c>
      <c r="D91" s="39" t="s">
        <v>81</v>
      </c>
      <c r="E91" s="39" t="s">
        <v>63</v>
      </c>
      <c r="F91" s="40">
        <v>821.13002014160156</v>
      </c>
      <c r="G91" s="41">
        <v>624.77999114990234</v>
      </c>
    </row>
    <row r="92" spans="1:7" x14ac:dyDescent="0.25">
      <c r="A92" s="39" t="s">
        <v>99</v>
      </c>
      <c r="B92" s="39" t="s">
        <v>40</v>
      </c>
      <c r="C92" s="39" t="s">
        <v>50</v>
      </c>
      <c r="D92" s="39" t="s">
        <v>60</v>
      </c>
      <c r="E92" s="39" t="s">
        <v>72</v>
      </c>
      <c r="F92" s="40">
        <v>14927.4501953125</v>
      </c>
      <c r="G92" s="41">
        <v>97113</v>
      </c>
    </row>
    <row r="93" spans="1:7" x14ac:dyDescent="0.25">
      <c r="A93" s="39" t="s">
        <v>99</v>
      </c>
      <c r="B93" s="39" t="s">
        <v>40</v>
      </c>
      <c r="C93" s="39" t="s">
        <v>50</v>
      </c>
      <c r="D93" s="39" t="s">
        <v>60</v>
      </c>
      <c r="E93" s="39" t="s">
        <v>73</v>
      </c>
      <c r="F93" s="40">
        <v>9856.2900390625</v>
      </c>
      <c r="G93" s="41">
        <v>79677.5390625</v>
      </c>
    </row>
    <row r="94" spans="1:7" x14ac:dyDescent="0.25">
      <c r="A94" s="39" t="s">
        <v>99</v>
      </c>
      <c r="B94" s="39" t="s">
        <v>40</v>
      </c>
      <c r="C94" s="39" t="s">
        <v>50</v>
      </c>
      <c r="D94" s="39" t="s">
        <v>60</v>
      </c>
      <c r="E94" s="39" t="s">
        <v>54</v>
      </c>
      <c r="F94" s="40">
        <v>818.75</v>
      </c>
      <c r="G94" s="41">
        <v>5795.18017578125</v>
      </c>
    </row>
    <row r="95" spans="1:7" x14ac:dyDescent="0.25">
      <c r="A95" s="39" t="s">
        <v>99</v>
      </c>
      <c r="B95" s="39" t="s">
        <v>40</v>
      </c>
      <c r="C95" s="39" t="s">
        <v>50</v>
      </c>
      <c r="D95" s="39" t="s">
        <v>60</v>
      </c>
      <c r="E95" s="39" t="s">
        <v>42</v>
      </c>
      <c r="F95" s="40">
        <v>818.28997802734375</v>
      </c>
      <c r="G95" s="41">
        <v>2158.75</v>
      </c>
    </row>
    <row r="96" spans="1:7" x14ac:dyDescent="0.25">
      <c r="A96" s="39" t="s">
        <v>99</v>
      </c>
      <c r="B96" s="39" t="s">
        <v>40</v>
      </c>
      <c r="C96" s="39" t="s">
        <v>50</v>
      </c>
      <c r="D96" s="39" t="s">
        <v>60</v>
      </c>
      <c r="E96" s="39" t="s">
        <v>63</v>
      </c>
      <c r="F96" s="40">
        <v>5020</v>
      </c>
      <c r="G96" s="41">
        <v>36270.180389404297</v>
      </c>
    </row>
    <row r="97" spans="1:7" x14ac:dyDescent="0.25">
      <c r="A97" s="39" t="s">
        <v>99</v>
      </c>
      <c r="B97" s="39" t="s">
        <v>40</v>
      </c>
      <c r="C97" s="39" t="s">
        <v>50</v>
      </c>
      <c r="D97" s="39" t="s">
        <v>137</v>
      </c>
      <c r="E97" s="39" t="s">
        <v>72</v>
      </c>
      <c r="F97" s="40">
        <v>19734.650390625</v>
      </c>
      <c r="G97" s="41">
        <v>30520.30078125</v>
      </c>
    </row>
    <row r="98" spans="1:7" x14ac:dyDescent="0.25">
      <c r="A98" s="39" t="s">
        <v>99</v>
      </c>
      <c r="B98" s="39" t="s">
        <v>40</v>
      </c>
      <c r="C98" s="39" t="s">
        <v>50</v>
      </c>
      <c r="D98" s="39" t="s">
        <v>137</v>
      </c>
      <c r="E98" s="39" t="s">
        <v>96</v>
      </c>
      <c r="F98" s="40">
        <v>21560.830078125</v>
      </c>
      <c r="G98" s="41">
        <v>31692.669921875</v>
      </c>
    </row>
    <row r="99" spans="1:7" x14ac:dyDescent="0.25">
      <c r="A99" s="39" t="s">
        <v>99</v>
      </c>
      <c r="B99" s="39" t="s">
        <v>40</v>
      </c>
      <c r="C99" s="39" t="s">
        <v>50</v>
      </c>
      <c r="D99" s="39" t="s">
        <v>61</v>
      </c>
      <c r="E99" s="39" t="s">
        <v>42</v>
      </c>
      <c r="F99" s="40">
        <v>123.37999725341797</v>
      </c>
      <c r="G99" s="41">
        <v>1229.0999755859375</v>
      </c>
    </row>
    <row r="100" spans="1:7" x14ac:dyDescent="0.25">
      <c r="A100" s="39" t="s">
        <v>99</v>
      </c>
      <c r="B100" s="39" t="s">
        <v>40</v>
      </c>
      <c r="C100" s="39" t="s">
        <v>50</v>
      </c>
      <c r="D100" s="39" t="s">
        <v>62</v>
      </c>
      <c r="E100" s="39" t="s">
        <v>95</v>
      </c>
      <c r="F100" s="40">
        <v>20400.970703125</v>
      </c>
      <c r="G100" s="41">
        <v>40490</v>
      </c>
    </row>
    <row r="101" spans="1:7" x14ac:dyDescent="0.25">
      <c r="A101" s="39" t="s">
        <v>99</v>
      </c>
      <c r="B101" s="39" t="s">
        <v>40</v>
      </c>
      <c r="C101" s="39" t="s">
        <v>50</v>
      </c>
      <c r="D101" s="39" t="s">
        <v>62</v>
      </c>
      <c r="E101" s="39" t="s">
        <v>54</v>
      </c>
      <c r="F101" s="40">
        <v>28425.40087890625</v>
      </c>
      <c r="G101" s="41">
        <v>146128.05078125</v>
      </c>
    </row>
    <row r="102" spans="1:7" x14ac:dyDescent="0.25">
      <c r="A102" s="39" t="s">
        <v>99</v>
      </c>
      <c r="B102" s="39" t="s">
        <v>40</v>
      </c>
      <c r="C102" s="39" t="s">
        <v>50</v>
      </c>
      <c r="D102" s="39" t="s">
        <v>62</v>
      </c>
      <c r="E102" s="39" t="s">
        <v>42</v>
      </c>
      <c r="F102" s="40">
        <v>341113.29254150391</v>
      </c>
      <c r="G102" s="41">
        <v>1609100.7473144531</v>
      </c>
    </row>
    <row r="103" spans="1:7" x14ac:dyDescent="0.25">
      <c r="A103" s="39" t="s">
        <v>99</v>
      </c>
      <c r="B103" s="39" t="s">
        <v>40</v>
      </c>
      <c r="C103" s="39" t="s">
        <v>50</v>
      </c>
      <c r="D103" s="39" t="s">
        <v>62</v>
      </c>
      <c r="E103" s="39" t="s">
        <v>63</v>
      </c>
      <c r="F103" s="40">
        <v>13431.91015625</v>
      </c>
      <c r="G103" s="41">
        <v>86636</v>
      </c>
    </row>
    <row r="104" spans="1:7" x14ac:dyDescent="0.25">
      <c r="A104" s="39" t="s">
        <v>99</v>
      </c>
      <c r="B104" s="39" t="s">
        <v>40</v>
      </c>
      <c r="C104" s="39" t="s">
        <v>50</v>
      </c>
      <c r="D104" s="39" t="s">
        <v>116</v>
      </c>
      <c r="E104" s="39" t="s">
        <v>73</v>
      </c>
      <c r="F104" s="40">
        <v>2155.489990234375</v>
      </c>
      <c r="G104" s="41">
        <v>31881.599609375</v>
      </c>
    </row>
    <row r="105" spans="1:7" x14ac:dyDescent="0.25">
      <c r="A105" s="39" t="s">
        <v>99</v>
      </c>
      <c r="B105" s="39" t="s">
        <v>40</v>
      </c>
      <c r="C105" s="39" t="s">
        <v>50</v>
      </c>
      <c r="D105" s="39" t="s">
        <v>116</v>
      </c>
      <c r="E105" s="39" t="s">
        <v>54</v>
      </c>
      <c r="F105" s="40">
        <v>1995.8299560546875</v>
      </c>
      <c r="G105" s="41">
        <v>20380</v>
      </c>
    </row>
    <row r="106" spans="1:7" x14ac:dyDescent="0.25">
      <c r="A106" s="39" t="s">
        <v>99</v>
      </c>
      <c r="B106" s="39" t="s">
        <v>40</v>
      </c>
      <c r="C106" s="39" t="s">
        <v>50</v>
      </c>
      <c r="D106" s="39" t="s">
        <v>116</v>
      </c>
      <c r="E106" s="39" t="s">
        <v>42</v>
      </c>
      <c r="F106" s="40">
        <v>19350.399597167969</v>
      </c>
      <c r="G106" s="41">
        <v>2273.4099578857422</v>
      </c>
    </row>
    <row r="107" spans="1:7" x14ac:dyDescent="0.25">
      <c r="A107" s="39" t="s">
        <v>99</v>
      </c>
      <c r="B107" s="39" t="s">
        <v>40</v>
      </c>
      <c r="C107" s="39" t="s">
        <v>50</v>
      </c>
      <c r="D107" s="39" t="s">
        <v>64</v>
      </c>
      <c r="E107" s="39" t="s">
        <v>42</v>
      </c>
      <c r="F107" s="40">
        <v>27392.090057373047</v>
      </c>
      <c r="G107" s="41">
        <v>55806.210021972656</v>
      </c>
    </row>
    <row r="108" spans="1:7" x14ac:dyDescent="0.25">
      <c r="A108" s="39" t="s">
        <v>99</v>
      </c>
      <c r="B108" s="39" t="s">
        <v>40</v>
      </c>
      <c r="C108" s="39" t="s">
        <v>50</v>
      </c>
      <c r="D108" s="39" t="s">
        <v>64</v>
      </c>
      <c r="E108" s="39" t="s">
        <v>44</v>
      </c>
      <c r="F108" s="40">
        <v>45265.7890625</v>
      </c>
      <c r="G108" s="41">
        <v>181317.8984375</v>
      </c>
    </row>
    <row r="109" spans="1:7" x14ac:dyDescent="0.25">
      <c r="A109" s="39" t="s">
        <v>99</v>
      </c>
      <c r="B109" s="39" t="s">
        <v>40</v>
      </c>
      <c r="C109" s="39" t="s">
        <v>50</v>
      </c>
      <c r="D109" s="39" t="s">
        <v>117</v>
      </c>
      <c r="E109" s="39" t="s">
        <v>94</v>
      </c>
      <c r="F109" s="40">
        <v>49870.7109375</v>
      </c>
      <c r="G109" s="41">
        <v>65281.919921875</v>
      </c>
    </row>
    <row r="110" spans="1:7" x14ac:dyDescent="0.25">
      <c r="A110" s="39" t="s">
        <v>99</v>
      </c>
      <c r="B110" s="39" t="s">
        <v>40</v>
      </c>
      <c r="C110" s="39" t="s">
        <v>50</v>
      </c>
      <c r="D110" s="39" t="s">
        <v>117</v>
      </c>
      <c r="E110" s="39" t="s">
        <v>42</v>
      </c>
      <c r="F110" s="40">
        <v>37920.69140625</v>
      </c>
      <c r="G110" s="41">
        <v>50180.37109375</v>
      </c>
    </row>
    <row r="111" spans="1:7" x14ac:dyDescent="0.25">
      <c r="A111" s="39" t="s">
        <v>99</v>
      </c>
      <c r="B111" s="39" t="s">
        <v>40</v>
      </c>
      <c r="C111" s="39" t="s">
        <v>50</v>
      </c>
      <c r="D111" s="39" t="s">
        <v>117</v>
      </c>
      <c r="E111" s="39" t="s">
        <v>63</v>
      </c>
      <c r="F111" s="40">
        <v>74843.4765625</v>
      </c>
      <c r="G111" s="41">
        <v>92318.8828125</v>
      </c>
    </row>
    <row r="112" spans="1:7" ht="30" x14ac:dyDescent="0.25">
      <c r="A112" s="39" t="s">
        <v>99</v>
      </c>
      <c r="B112" s="39" t="s">
        <v>40</v>
      </c>
      <c r="C112" s="39" t="s">
        <v>50</v>
      </c>
      <c r="D112" s="39" t="s">
        <v>147</v>
      </c>
      <c r="E112" s="39" t="s">
        <v>42</v>
      </c>
      <c r="F112" s="40">
        <v>448.82998847961426</v>
      </c>
      <c r="G112" s="41">
        <v>6831.3901824951172</v>
      </c>
    </row>
    <row r="113" spans="1:7" x14ac:dyDescent="0.25">
      <c r="A113" s="39" t="s">
        <v>99</v>
      </c>
      <c r="B113" s="39" t="s">
        <v>40</v>
      </c>
      <c r="C113" s="39" t="s">
        <v>50</v>
      </c>
      <c r="D113" s="39" t="s">
        <v>65</v>
      </c>
      <c r="E113" s="39" t="s">
        <v>57</v>
      </c>
      <c r="F113" s="40">
        <v>586.530029296875</v>
      </c>
      <c r="G113" s="41">
        <v>1532</v>
      </c>
    </row>
    <row r="114" spans="1:7" x14ac:dyDescent="0.25">
      <c r="A114" s="39" t="s">
        <v>99</v>
      </c>
      <c r="B114" s="39" t="s">
        <v>40</v>
      </c>
      <c r="C114" s="39" t="s">
        <v>50</v>
      </c>
      <c r="D114" s="39" t="s">
        <v>65</v>
      </c>
      <c r="E114" s="39" t="s">
        <v>42</v>
      </c>
      <c r="F114" s="40">
        <v>21431.169830322266</v>
      </c>
      <c r="G114" s="41">
        <v>62962.050170898438</v>
      </c>
    </row>
    <row r="115" spans="1:7" x14ac:dyDescent="0.25">
      <c r="A115" s="39" t="s">
        <v>99</v>
      </c>
      <c r="B115" s="39" t="s">
        <v>40</v>
      </c>
      <c r="C115" s="39" t="s">
        <v>50</v>
      </c>
      <c r="D115" s="39" t="s">
        <v>65</v>
      </c>
      <c r="E115" s="39" t="s">
        <v>63</v>
      </c>
      <c r="F115" s="40">
        <v>12831</v>
      </c>
      <c r="G115" s="41">
        <v>34421.610000610352</v>
      </c>
    </row>
    <row r="116" spans="1:7" x14ac:dyDescent="0.25">
      <c r="A116" s="39" t="s">
        <v>99</v>
      </c>
      <c r="B116" s="39" t="s">
        <v>84</v>
      </c>
      <c r="C116" s="39" t="s">
        <v>50</v>
      </c>
      <c r="D116" s="39" t="s">
        <v>58</v>
      </c>
      <c r="E116" s="39" t="s">
        <v>42</v>
      </c>
      <c r="F116" s="40">
        <v>14634.5595703125</v>
      </c>
      <c r="G116" s="41">
        <v>61190.91015625</v>
      </c>
    </row>
    <row r="117" spans="1:7" x14ac:dyDescent="0.25">
      <c r="A117" s="39" t="s">
        <v>99</v>
      </c>
      <c r="B117" s="39" t="s">
        <v>40</v>
      </c>
      <c r="C117" s="39" t="s">
        <v>66</v>
      </c>
      <c r="D117" s="39" t="s">
        <v>67</v>
      </c>
      <c r="E117" s="39" t="s">
        <v>42</v>
      </c>
      <c r="F117" s="40">
        <v>3447.1600341796875</v>
      </c>
      <c r="G117" s="41">
        <v>14912.31982421875</v>
      </c>
    </row>
    <row r="118" spans="1:7" x14ac:dyDescent="0.25">
      <c r="A118" s="39" t="s">
        <v>99</v>
      </c>
      <c r="B118" s="39" t="s">
        <v>40</v>
      </c>
      <c r="C118" s="39" t="s">
        <v>66</v>
      </c>
      <c r="D118" s="39" t="s">
        <v>68</v>
      </c>
      <c r="E118" s="39" t="s">
        <v>42</v>
      </c>
      <c r="F118" s="40">
        <v>25894.850219726563</v>
      </c>
      <c r="G118" s="41">
        <v>94315.65576171875</v>
      </c>
    </row>
    <row r="119" spans="1:7" x14ac:dyDescent="0.25">
      <c r="A119" s="39" t="s">
        <v>99</v>
      </c>
      <c r="B119" s="39" t="s">
        <v>40</v>
      </c>
      <c r="C119" s="39" t="s">
        <v>66</v>
      </c>
      <c r="D119" s="39" t="s">
        <v>68</v>
      </c>
      <c r="E119" s="39" t="s">
        <v>63</v>
      </c>
      <c r="F119" s="40">
        <v>92040.80078125</v>
      </c>
      <c r="G119" s="41">
        <v>328120.28125</v>
      </c>
    </row>
    <row r="120" spans="1:7" x14ac:dyDescent="0.25">
      <c r="A120" s="39" t="s">
        <v>99</v>
      </c>
      <c r="B120" s="39" t="s">
        <v>40</v>
      </c>
      <c r="C120" s="39" t="s">
        <v>66</v>
      </c>
      <c r="D120" s="39" t="s">
        <v>69</v>
      </c>
      <c r="E120" s="39" t="s">
        <v>54</v>
      </c>
      <c r="F120" s="40">
        <v>905.30999755859375</v>
      </c>
      <c r="G120" s="41">
        <v>9639.7001953125</v>
      </c>
    </row>
    <row r="121" spans="1:7" x14ac:dyDescent="0.25">
      <c r="A121" s="39" t="s">
        <v>99</v>
      </c>
      <c r="B121" s="39" t="s">
        <v>40</v>
      </c>
      <c r="C121" s="39" t="s">
        <v>66</v>
      </c>
      <c r="D121" s="39" t="s">
        <v>118</v>
      </c>
      <c r="E121" s="39" t="s">
        <v>72</v>
      </c>
      <c r="F121" s="40">
        <v>298005.3046875</v>
      </c>
      <c r="G121" s="41">
        <v>403068.9609375</v>
      </c>
    </row>
    <row r="122" spans="1:7" x14ac:dyDescent="0.25">
      <c r="A122" s="39" t="s">
        <v>99</v>
      </c>
      <c r="B122" s="39" t="s">
        <v>40</v>
      </c>
      <c r="C122" s="39" t="s">
        <v>66</v>
      </c>
      <c r="D122" s="39" t="s">
        <v>118</v>
      </c>
      <c r="E122" s="39" t="s">
        <v>42</v>
      </c>
      <c r="F122" s="40">
        <v>4989.56982421875</v>
      </c>
      <c r="G122" s="41">
        <v>10000</v>
      </c>
    </row>
    <row r="123" spans="1:7" x14ac:dyDescent="0.25">
      <c r="A123" s="39" t="s">
        <v>99</v>
      </c>
      <c r="B123" s="39" t="s">
        <v>40</v>
      </c>
      <c r="C123" s="39" t="s">
        <v>66</v>
      </c>
      <c r="D123" s="39" t="s">
        <v>118</v>
      </c>
      <c r="E123" s="39" t="s">
        <v>119</v>
      </c>
      <c r="F123" s="40">
        <v>69355.861328125</v>
      </c>
      <c r="G123" s="41">
        <v>271703.703125</v>
      </c>
    </row>
    <row r="124" spans="1:7" x14ac:dyDescent="0.25">
      <c r="A124" s="39" t="s">
        <v>99</v>
      </c>
      <c r="B124" s="39" t="s">
        <v>40</v>
      </c>
      <c r="C124" s="39" t="s">
        <v>66</v>
      </c>
      <c r="D124" s="39" t="s">
        <v>118</v>
      </c>
      <c r="E124" s="39" t="s">
        <v>124</v>
      </c>
      <c r="F124" s="40">
        <v>20948.029296875</v>
      </c>
      <c r="G124" s="41">
        <v>103152.90625</v>
      </c>
    </row>
    <row r="125" spans="1:7" x14ac:dyDescent="0.25">
      <c r="A125" s="39" t="s">
        <v>99</v>
      </c>
      <c r="B125" s="39" t="s">
        <v>40</v>
      </c>
      <c r="C125" s="39" t="s">
        <v>66</v>
      </c>
      <c r="D125" s="39" t="s">
        <v>71</v>
      </c>
      <c r="E125" s="39" t="s">
        <v>72</v>
      </c>
      <c r="F125" s="40">
        <v>360985.77734375</v>
      </c>
      <c r="G125" s="41">
        <v>1698038.94140625</v>
      </c>
    </row>
    <row r="126" spans="1:7" x14ac:dyDescent="0.25">
      <c r="A126" s="39" t="s">
        <v>99</v>
      </c>
      <c r="B126" s="39" t="s">
        <v>40</v>
      </c>
      <c r="C126" s="39" t="s">
        <v>66</v>
      </c>
      <c r="D126" s="39" t="s">
        <v>71</v>
      </c>
      <c r="E126" s="39" t="s">
        <v>123</v>
      </c>
      <c r="F126" s="40">
        <v>82641.55859375</v>
      </c>
      <c r="G126" s="41">
        <v>365717.4921875</v>
      </c>
    </row>
    <row r="127" spans="1:7" x14ac:dyDescent="0.25">
      <c r="A127" s="39" t="s">
        <v>99</v>
      </c>
      <c r="B127" s="39" t="s">
        <v>40</v>
      </c>
      <c r="C127" s="39" t="s">
        <v>66</v>
      </c>
      <c r="D127" s="39" t="s">
        <v>71</v>
      </c>
      <c r="E127" s="39" t="s">
        <v>73</v>
      </c>
      <c r="F127" s="40">
        <v>45349.080078125</v>
      </c>
      <c r="G127" s="41">
        <v>210869.87890625</v>
      </c>
    </row>
    <row r="128" spans="1:7" x14ac:dyDescent="0.25">
      <c r="A128" s="39" t="s">
        <v>99</v>
      </c>
      <c r="B128" s="39" t="s">
        <v>40</v>
      </c>
      <c r="C128" s="39" t="s">
        <v>66</v>
      </c>
      <c r="D128" s="39" t="s">
        <v>71</v>
      </c>
      <c r="E128" s="39" t="s">
        <v>42</v>
      </c>
      <c r="F128" s="40">
        <v>49680.921142578125</v>
      </c>
      <c r="G128" s="41">
        <v>182862.759765625</v>
      </c>
    </row>
    <row r="129" spans="1:7" x14ac:dyDescent="0.25">
      <c r="A129" s="39" t="s">
        <v>99</v>
      </c>
      <c r="B129" s="39" t="s">
        <v>40</v>
      </c>
      <c r="C129" s="39" t="s">
        <v>66</v>
      </c>
      <c r="D129" s="39" t="s">
        <v>71</v>
      </c>
      <c r="E129" s="39" t="s">
        <v>63</v>
      </c>
      <c r="F129" s="40">
        <v>113276.77734375</v>
      </c>
      <c r="G129" s="41">
        <v>461875.140625</v>
      </c>
    </row>
    <row r="130" spans="1:7" x14ac:dyDescent="0.25">
      <c r="A130" s="39" t="s">
        <v>99</v>
      </c>
      <c r="B130" s="39" t="s">
        <v>40</v>
      </c>
      <c r="C130" s="39" t="s">
        <v>66</v>
      </c>
      <c r="D130" s="39" t="s">
        <v>71</v>
      </c>
      <c r="E130" s="39" t="s">
        <v>128</v>
      </c>
      <c r="F130" s="40">
        <v>11495.9599609375</v>
      </c>
      <c r="G130" s="41">
        <v>50517.41015625</v>
      </c>
    </row>
    <row r="131" spans="1:7" x14ac:dyDescent="0.25">
      <c r="A131" s="39" t="s">
        <v>99</v>
      </c>
      <c r="B131" s="39" t="s">
        <v>40</v>
      </c>
      <c r="C131" s="39" t="s">
        <v>66</v>
      </c>
      <c r="D131" s="39" t="s">
        <v>71</v>
      </c>
      <c r="E131" s="39" t="s">
        <v>82</v>
      </c>
      <c r="F131" s="40">
        <v>16737.720703125</v>
      </c>
      <c r="G131" s="41">
        <v>43546</v>
      </c>
    </row>
    <row r="132" spans="1:7" x14ac:dyDescent="0.25">
      <c r="A132" s="39" t="s">
        <v>99</v>
      </c>
      <c r="B132" s="39" t="s">
        <v>40</v>
      </c>
      <c r="C132" s="39" t="s">
        <v>66</v>
      </c>
      <c r="D132" s="39" t="s">
        <v>71</v>
      </c>
      <c r="E132" s="39" t="s">
        <v>121</v>
      </c>
      <c r="F132" s="40">
        <v>20570.650390625</v>
      </c>
      <c r="G132" s="41">
        <v>89702.859375</v>
      </c>
    </row>
    <row r="133" spans="1:7" x14ac:dyDescent="0.25">
      <c r="A133" s="39" t="s">
        <v>99</v>
      </c>
      <c r="B133" s="39" t="s">
        <v>40</v>
      </c>
      <c r="C133" s="39" t="s">
        <v>66</v>
      </c>
      <c r="D133" s="39" t="s">
        <v>166</v>
      </c>
      <c r="E133" s="39" t="s">
        <v>54</v>
      </c>
      <c r="F133" s="40">
        <v>172.80000305175781</v>
      </c>
      <c r="G133" s="41">
        <v>113566</v>
      </c>
    </row>
    <row r="134" spans="1:7" x14ac:dyDescent="0.25">
      <c r="A134" s="39" t="s">
        <v>99</v>
      </c>
      <c r="B134" s="39" t="s">
        <v>40</v>
      </c>
      <c r="C134" s="39" t="s">
        <v>66</v>
      </c>
      <c r="D134" s="39" t="s">
        <v>74</v>
      </c>
      <c r="E134" s="39" t="s">
        <v>42</v>
      </c>
      <c r="F134" s="40">
        <v>2815.3899688720703</v>
      </c>
      <c r="G134" s="41">
        <v>38631.99951171875</v>
      </c>
    </row>
    <row r="135" spans="1:7" x14ac:dyDescent="0.25">
      <c r="A135" s="39" t="s">
        <v>99</v>
      </c>
      <c r="B135" s="39" t="s">
        <v>40</v>
      </c>
      <c r="C135" s="39" t="s">
        <v>66</v>
      </c>
      <c r="D135" s="39" t="s">
        <v>138</v>
      </c>
      <c r="E135" s="39" t="s">
        <v>42</v>
      </c>
      <c r="F135" s="40">
        <v>37495.580078125</v>
      </c>
      <c r="G135" s="41">
        <v>168388.921875</v>
      </c>
    </row>
    <row r="136" spans="1:7" x14ac:dyDescent="0.25">
      <c r="A136" s="39" t="s">
        <v>99</v>
      </c>
      <c r="B136" s="39" t="s">
        <v>40</v>
      </c>
      <c r="C136" s="39" t="s">
        <v>66</v>
      </c>
      <c r="D136" s="39" t="s">
        <v>75</v>
      </c>
      <c r="E136" s="39" t="s">
        <v>54</v>
      </c>
      <c r="F136" s="40">
        <v>19997.58984375</v>
      </c>
      <c r="G136" s="41">
        <v>144354.7421875</v>
      </c>
    </row>
    <row r="137" spans="1:7" x14ac:dyDescent="0.25">
      <c r="A137" s="39" t="s">
        <v>99</v>
      </c>
      <c r="B137" s="39" t="s">
        <v>40</v>
      </c>
      <c r="C137" s="39" t="s">
        <v>66</v>
      </c>
      <c r="D137" s="39" t="s">
        <v>75</v>
      </c>
      <c r="E137" s="39" t="s">
        <v>42</v>
      </c>
      <c r="F137" s="40">
        <v>469171.9027633667</v>
      </c>
      <c r="G137" s="41">
        <v>2317952.3656311035</v>
      </c>
    </row>
    <row r="138" spans="1:7" x14ac:dyDescent="0.25">
      <c r="A138" s="39" t="s">
        <v>99</v>
      </c>
      <c r="B138" s="39" t="s">
        <v>40</v>
      </c>
      <c r="C138" s="39" t="s">
        <v>66</v>
      </c>
      <c r="D138" s="39" t="s">
        <v>75</v>
      </c>
      <c r="E138" s="39" t="s">
        <v>96</v>
      </c>
      <c r="F138" s="40">
        <v>702.5999755859375</v>
      </c>
      <c r="G138" s="41">
        <v>1456.489990234375</v>
      </c>
    </row>
    <row r="139" spans="1:7" x14ac:dyDescent="0.25">
      <c r="A139" s="39" t="s">
        <v>99</v>
      </c>
      <c r="B139" s="39" t="s">
        <v>40</v>
      </c>
      <c r="C139" s="39" t="s">
        <v>66</v>
      </c>
      <c r="D139" s="39" t="s">
        <v>122</v>
      </c>
      <c r="E139" s="39" t="s">
        <v>72</v>
      </c>
      <c r="F139" s="40">
        <v>41751.361328125</v>
      </c>
      <c r="G139" s="41">
        <v>199271.9765625</v>
      </c>
    </row>
    <row r="140" spans="1:7" x14ac:dyDescent="0.25">
      <c r="A140" s="39" t="s">
        <v>99</v>
      </c>
      <c r="B140" s="39" t="s">
        <v>40</v>
      </c>
      <c r="C140" s="39" t="s">
        <v>66</v>
      </c>
      <c r="D140" s="39" t="s">
        <v>122</v>
      </c>
      <c r="E140" s="39" t="s">
        <v>73</v>
      </c>
      <c r="F140" s="40">
        <v>6266</v>
      </c>
      <c r="G140" s="41">
        <v>35678.05078125</v>
      </c>
    </row>
    <row r="141" spans="1:7" x14ac:dyDescent="0.25">
      <c r="A141" s="39" t="s">
        <v>99</v>
      </c>
      <c r="B141" s="39" t="s">
        <v>40</v>
      </c>
      <c r="C141" s="39" t="s">
        <v>66</v>
      </c>
      <c r="D141" s="39" t="s">
        <v>122</v>
      </c>
      <c r="E141" s="39" t="s">
        <v>54</v>
      </c>
      <c r="F141" s="40">
        <v>24161.199951171875</v>
      </c>
      <c r="G141" s="41">
        <v>166173.60546875</v>
      </c>
    </row>
    <row r="142" spans="1:7" x14ac:dyDescent="0.25">
      <c r="A142" s="39" t="s">
        <v>99</v>
      </c>
      <c r="B142" s="39" t="s">
        <v>40</v>
      </c>
      <c r="C142" s="39" t="s">
        <v>66</v>
      </c>
      <c r="D142" s="39" t="s">
        <v>122</v>
      </c>
      <c r="E142" s="39" t="s">
        <v>42</v>
      </c>
      <c r="F142" s="40">
        <v>22057.5390625</v>
      </c>
      <c r="G142" s="41">
        <v>119824.109375</v>
      </c>
    </row>
    <row r="143" spans="1:7" x14ac:dyDescent="0.25">
      <c r="A143" s="39" t="s">
        <v>99</v>
      </c>
      <c r="B143" s="39" t="s">
        <v>40</v>
      </c>
      <c r="C143" s="39" t="s">
        <v>66</v>
      </c>
      <c r="D143" s="39" t="s">
        <v>122</v>
      </c>
      <c r="E143" s="39" t="s">
        <v>119</v>
      </c>
      <c r="F143" s="40">
        <v>82491.87109375</v>
      </c>
      <c r="G143" s="41">
        <v>449094.9296875</v>
      </c>
    </row>
    <row r="144" spans="1:7" x14ac:dyDescent="0.25">
      <c r="A144" s="39" t="s">
        <v>99</v>
      </c>
      <c r="B144" s="39" t="s">
        <v>40</v>
      </c>
      <c r="C144" s="39" t="s">
        <v>66</v>
      </c>
      <c r="D144" s="39" t="s">
        <v>122</v>
      </c>
      <c r="E144" s="39" t="s">
        <v>96</v>
      </c>
      <c r="F144" s="40">
        <v>20206.9697265625</v>
      </c>
      <c r="G144" s="41">
        <v>127827.78515625</v>
      </c>
    </row>
    <row r="145" spans="1:7" x14ac:dyDescent="0.25">
      <c r="A145" s="39" t="s">
        <v>99</v>
      </c>
      <c r="B145" s="39" t="s">
        <v>40</v>
      </c>
      <c r="C145" s="39" t="s">
        <v>66</v>
      </c>
      <c r="D145" s="39" t="s">
        <v>140</v>
      </c>
      <c r="E145" s="39" t="s">
        <v>119</v>
      </c>
      <c r="F145" s="40">
        <v>21943.650390625</v>
      </c>
      <c r="G145" s="41">
        <v>123405.5234375</v>
      </c>
    </row>
    <row r="146" spans="1:7" x14ac:dyDescent="0.25">
      <c r="A146" s="39" t="s">
        <v>99</v>
      </c>
      <c r="B146" s="39" t="s">
        <v>40</v>
      </c>
      <c r="C146" s="39" t="s">
        <v>66</v>
      </c>
      <c r="D146" s="39" t="s">
        <v>165</v>
      </c>
      <c r="E146" s="39" t="s">
        <v>72</v>
      </c>
      <c r="F146" s="40">
        <v>19959.359375</v>
      </c>
      <c r="G146" s="41">
        <v>80036.40625</v>
      </c>
    </row>
    <row r="147" spans="1:7" x14ac:dyDescent="0.25">
      <c r="A147" s="39" t="s">
        <v>99</v>
      </c>
      <c r="B147" s="39" t="s">
        <v>40</v>
      </c>
      <c r="C147" s="39" t="s">
        <v>66</v>
      </c>
      <c r="D147" s="39" t="s">
        <v>105</v>
      </c>
      <c r="E147" s="39" t="s">
        <v>42</v>
      </c>
      <c r="F147" s="40">
        <v>92679.9296875</v>
      </c>
      <c r="G147" s="41">
        <v>426689</v>
      </c>
    </row>
    <row r="148" spans="1:7" ht="15.75" thickBot="1" x14ac:dyDescent="0.3">
      <c r="A148" s="45" t="s">
        <v>104</v>
      </c>
      <c r="B148" s="34"/>
      <c r="C148" s="34"/>
      <c r="D148" s="34"/>
      <c r="E148" s="34"/>
      <c r="F148" s="34">
        <f>SUM(F74:F147)</f>
        <v>3538614.3098964691</v>
      </c>
      <c r="G148" s="35">
        <f>SUM(G74:G147)</f>
        <v>14108185.329200745</v>
      </c>
    </row>
    <row r="149" spans="1:7" x14ac:dyDescent="0.25">
      <c r="A149" s="39" t="s">
        <v>107</v>
      </c>
      <c r="B149" s="39" t="s">
        <v>40</v>
      </c>
      <c r="C149" s="39" t="s">
        <v>50</v>
      </c>
      <c r="D149" s="39" t="s">
        <v>144</v>
      </c>
      <c r="E149" s="39" t="s">
        <v>42</v>
      </c>
      <c r="F149" s="40">
        <v>16256.91015625</v>
      </c>
      <c r="G149" s="41">
        <v>89241.6015625</v>
      </c>
    </row>
    <row r="150" spans="1:7" x14ac:dyDescent="0.25">
      <c r="A150" s="39" t="s">
        <v>107</v>
      </c>
      <c r="B150" s="39" t="s">
        <v>40</v>
      </c>
      <c r="C150" s="39" t="s">
        <v>50</v>
      </c>
      <c r="D150" s="39" t="s">
        <v>53</v>
      </c>
      <c r="E150" s="39" t="s">
        <v>42</v>
      </c>
      <c r="F150" s="40">
        <v>4380.530029296875</v>
      </c>
      <c r="G150" s="41">
        <v>14536.159820556641</v>
      </c>
    </row>
    <row r="151" spans="1:7" x14ac:dyDescent="0.25">
      <c r="A151" s="39" t="s">
        <v>107</v>
      </c>
      <c r="B151" s="39" t="s">
        <v>40</v>
      </c>
      <c r="C151" s="39" t="s">
        <v>50</v>
      </c>
      <c r="D151" s="39" t="s">
        <v>103</v>
      </c>
      <c r="E151" s="39" t="s">
        <v>42</v>
      </c>
      <c r="F151" s="40">
        <v>9859.160400390625</v>
      </c>
      <c r="G151" s="41">
        <v>32258</v>
      </c>
    </row>
    <row r="152" spans="1:7" x14ac:dyDescent="0.25">
      <c r="A152" s="39" t="s">
        <v>107</v>
      </c>
      <c r="B152" s="39" t="s">
        <v>40</v>
      </c>
      <c r="C152" s="39" t="s">
        <v>50</v>
      </c>
      <c r="D152" s="39" t="s">
        <v>114</v>
      </c>
      <c r="E152" s="39" t="s">
        <v>72</v>
      </c>
      <c r="F152" s="40">
        <v>19830.529296875</v>
      </c>
      <c r="G152" s="41">
        <v>30892.939453125</v>
      </c>
    </row>
    <row r="153" spans="1:7" x14ac:dyDescent="0.25">
      <c r="A153" s="39" t="s">
        <v>107</v>
      </c>
      <c r="B153" s="39" t="s">
        <v>40</v>
      </c>
      <c r="C153" s="39" t="s">
        <v>50</v>
      </c>
      <c r="D153" s="39" t="s">
        <v>114</v>
      </c>
      <c r="E153" s="39" t="s">
        <v>95</v>
      </c>
      <c r="F153" s="40">
        <v>51411.83984375</v>
      </c>
      <c r="G153" s="41">
        <v>112725.1953125</v>
      </c>
    </row>
    <row r="154" spans="1:7" x14ac:dyDescent="0.25">
      <c r="A154" s="39" t="s">
        <v>107</v>
      </c>
      <c r="B154" s="39" t="s">
        <v>40</v>
      </c>
      <c r="C154" s="39" t="s">
        <v>50</v>
      </c>
      <c r="D154" s="39" t="s">
        <v>114</v>
      </c>
      <c r="E154" s="39" t="s">
        <v>63</v>
      </c>
      <c r="F154" s="40">
        <v>22980.380859375</v>
      </c>
      <c r="G154" s="41">
        <v>59095.009521484375</v>
      </c>
    </row>
    <row r="155" spans="1:7" x14ac:dyDescent="0.25">
      <c r="A155" s="39" t="s">
        <v>107</v>
      </c>
      <c r="B155" s="39" t="s">
        <v>40</v>
      </c>
      <c r="C155" s="39" t="s">
        <v>50</v>
      </c>
      <c r="D155" s="39" t="s">
        <v>55</v>
      </c>
      <c r="E155" s="39" t="s">
        <v>56</v>
      </c>
      <c r="F155" s="40">
        <v>31234.6796875</v>
      </c>
      <c r="G155" s="41">
        <v>20970</v>
      </c>
    </row>
    <row r="156" spans="1:7" x14ac:dyDescent="0.25">
      <c r="A156" s="39" t="s">
        <v>107</v>
      </c>
      <c r="B156" s="39" t="s">
        <v>40</v>
      </c>
      <c r="C156" s="39" t="s">
        <v>50</v>
      </c>
      <c r="D156" s="39" t="s">
        <v>55</v>
      </c>
      <c r="E156" s="39" t="s">
        <v>57</v>
      </c>
      <c r="F156" s="40">
        <v>19159.919921875</v>
      </c>
      <c r="G156" s="41">
        <v>46376.80078125</v>
      </c>
    </row>
    <row r="157" spans="1:7" x14ac:dyDescent="0.25">
      <c r="A157" s="39" t="s">
        <v>107</v>
      </c>
      <c r="B157" s="39" t="s">
        <v>40</v>
      </c>
      <c r="C157" s="39" t="s">
        <v>50</v>
      </c>
      <c r="D157" s="39" t="s">
        <v>55</v>
      </c>
      <c r="E157" s="39" t="s">
        <v>42</v>
      </c>
      <c r="F157" s="40">
        <v>1284.8900337219238</v>
      </c>
      <c r="G157" s="41">
        <v>5881.419921875</v>
      </c>
    </row>
    <row r="158" spans="1:7" x14ac:dyDescent="0.25">
      <c r="A158" s="39" t="s">
        <v>107</v>
      </c>
      <c r="B158" s="39" t="s">
        <v>40</v>
      </c>
      <c r="C158" s="39" t="s">
        <v>50</v>
      </c>
      <c r="D158" s="39" t="s">
        <v>55</v>
      </c>
      <c r="E158" s="39" t="s">
        <v>78</v>
      </c>
      <c r="F158" s="40">
        <v>12346.1796875</v>
      </c>
      <c r="G158" s="41">
        <v>42174.6015625</v>
      </c>
    </row>
    <row r="159" spans="1:7" x14ac:dyDescent="0.25">
      <c r="A159" s="39" t="s">
        <v>107</v>
      </c>
      <c r="B159" s="39" t="s">
        <v>40</v>
      </c>
      <c r="C159" s="39" t="s">
        <v>50</v>
      </c>
      <c r="D159" s="39" t="s">
        <v>115</v>
      </c>
      <c r="E159" s="39" t="s">
        <v>42</v>
      </c>
      <c r="F159" s="40">
        <v>53719.46875</v>
      </c>
      <c r="G159" s="41">
        <v>312295.59375</v>
      </c>
    </row>
    <row r="160" spans="1:7" x14ac:dyDescent="0.25">
      <c r="A160" s="39" t="s">
        <v>107</v>
      </c>
      <c r="B160" s="39" t="s">
        <v>40</v>
      </c>
      <c r="C160" s="39" t="s">
        <v>50</v>
      </c>
      <c r="D160" s="39" t="s">
        <v>51</v>
      </c>
      <c r="E160" s="39" t="s">
        <v>42</v>
      </c>
      <c r="F160" s="40">
        <v>64843.800659179688</v>
      </c>
      <c r="G160" s="41">
        <v>143367.27099609375</v>
      </c>
    </row>
    <row r="161" spans="1:7" x14ac:dyDescent="0.25">
      <c r="A161" s="39" t="s">
        <v>107</v>
      </c>
      <c r="B161" s="39" t="s">
        <v>40</v>
      </c>
      <c r="C161" s="39" t="s">
        <v>50</v>
      </c>
      <c r="D161" s="39" t="s">
        <v>51</v>
      </c>
      <c r="E161" s="39" t="s">
        <v>44</v>
      </c>
      <c r="F161" s="40">
        <v>16608.26953125</v>
      </c>
      <c r="G161" s="41">
        <v>60600.58984375</v>
      </c>
    </row>
    <row r="162" spans="1:7" x14ac:dyDescent="0.25">
      <c r="A162" s="39" t="s">
        <v>107</v>
      </c>
      <c r="B162" s="39" t="s">
        <v>40</v>
      </c>
      <c r="C162" s="39" t="s">
        <v>50</v>
      </c>
      <c r="D162" s="39" t="s">
        <v>51</v>
      </c>
      <c r="E162" s="39" t="s">
        <v>78</v>
      </c>
      <c r="F162" s="40">
        <v>6693.5</v>
      </c>
      <c r="G162" s="41">
        <v>30118.599609375</v>
      </c>
    </row>
    <row r="163" spans="1:7" x14ac:dyDescent="0.25">
      <c r="A163" s="39" t="s">
        <v>107</v>
      </c>
      <c r="B163" s="39" t="s">
        <v>40</v>
      </c>
      <c r="C163" s="39" t="s">
        <v>50</v>
      </c>
      <c r="D163" s="39" t="s">
        <v>60</v>
      </c>
      <c r="E163" s="39" t="s">
        <v>54</v>
      </c>
      <c r="F163" s="40">
        <v>3639</v>
      </c>
      <c r="G163" s="41">
        <v>27048.5</v>
      </c>
    </row>
    <row r="164" spans="1:7" x14ac:dyDescent="0.25">
      <c r="A164" s="39" t="s">
        <v>107</v>
      </c>
      <c r="B164" s="39" t="s">
        <v>40</v>
      </c>
      <c r="C164" s="39" t="s">
        <v>50</v>
      </c>
      <c r="D164" s="39" t="s">
        <v>60</v>
      </c>
      <c r="E164" s="39" t="s">
        <v>42</v>
      </c>
      <c r="F164" s="40">
        <v>968.24001312255859</v>
      </c>
      <c r="G164" s="41">
        <v>4694.2599487304688</v>
      </c>
    </row>
    <row r="165" spans="1:7" x14ac:dyDescent="0.25">
      <c r="A165" s="39" t="s">
        <v>107</v>
      </c>
      <c r="B165" s="39" t="s">
        <v>40</v>
      </c>
      <c r="C165" s="39" t="s">
        <v>50</v>
      </c>
      <c r="D165" s="39" t="s">
        <v>60</v>
      </c>
      <c r="E165" s="39" t="s">
        <v>63</v>
      </c>
      <c r="F165" s="40">
        <v>8162</v>
      </c>
      <c r="G165" s="41">
        <v>73688.587646484375</v>
      </c>
    </row>
    <row r="166" spans="1:7" x14ac:dyDescent="0.25">
      <c r="A166" s="39" t="s">
        <v>107</v>
      </c>
      <c r="B166" s="39" t="s">
        <v>40</v>
      </c>
      <c r="C166" s="39" t="s">
        <v>50</v>
      </c>
      <c r="D166" s="39" t="s">
        <v>60</v>
      </c>
      <c r="E166" s="39" t="s">
        <v>119</v>
      </c>
      <c r="F166" s="40">
        <v>16525.439453125</v>
      </c>
      <c r="G166" s="41">
        <v>118818.71875</v>
      </c>
    </row>
    <row r="167" spans="1:7" x14ac:dyDescent="0.25">
      <c r="A167" s="39" t="s">
        <v>107</v>
      </c>
      <c r="B167" s="39" t="s">
        <v>40</v>
      </c>
      <c r="C167" s="39" t="s">
        <v>50</v>
      </c>
      <c r="D167" s="39" t="s">
        <v>60</v>
      </c>
      <c r="E167" s="39" t="s">
        <v>96</v>
      </c>
      <c r="F167" s="40">
        <v>1530</v>
      </c>
      <c r="G167" s="41">
        <v>7080</v>
      </c>
    </row>
    <row r="168" spans="1:7" x14ac:dyDescent="0.25">
      <c r="A168" s="39" t="s">
        <v>107</v>
      </c>
      <c r="B168" s="39" t="s">
        <v>40</v>
      </c>
      <c r="C168" s="39" t="s">
        <v>50</v>
      </c>
      <c r="D168" s="39" t="s">
        <v>137</v>
      </c>
      <c r="E168" s="39" t="s">
        <v>54</v>
      </c>
      <c r="F168" s="40">
        <v>1809.3600463867188</v>
      </c>
      <c r="G168" s="41">
        <v>4454.639892578125</v>
      </c>
    </row>
    <row r="169" spans="1:7" x14ac:dyDescent="0.25">
      <c r="A169" s="39" t="s">
        <v>107</v>
      </c>
      <c r="B169" s="39" t="s">
        <v>40</v>
      </c>
      <c r="C169" s="39" t="s">
        <v>50</v>
      </c>
      <c r="D169" s="39" t="s">
        <v>137</v>
      </c>
      <c r="E169" s="39" t="s">
        <v>63</v>
      </c>
      <c r="F169" s="40">
        <v>1890</v>
      </c>
      <c r="G169" s="41">
        <v>12603.86962890625</v>
      </c>
    </row>
    <row r="170" spans="1:7" x14ac:dyDescent="0.25">
      <c r="A170" s="39" t="s">
        <v>107</v>
      </c>
      <c r="B170" s="39" t="s">
        <v>40</v>
      </c>
      <c r="C170" s="39" t="s">
        <v>50</v>
      </c>
      <c r="D170" s="39" t="s">
        <v>62</v>
      </c>
      <c r="E170" s="39" t="s">
        <v>57</v>
      </c>
      <c r="F170" s="40">
        <v>21286.98046875</v>
      </c>
      <c r="G170" s="41">
        <v>50378.55859375</v>
      </c>
    </row>
    <row r="171" spans="1:7" x14ac:dyDescent="0.25">
      <c r="A171" s="39" t="s">
        <v>107</v>
      </c>
      <c r="B171" s="39" t="s">
        <v>40</v>
      </c>
      <c r="C171" s="39" t="s">
        <v>50</v>
      </c>
      <c r="D171" s="39" t="s">
        <v>62</v>
      </c>
      <c r="E171" s="39" t="s">
        <v>42</v>
      </c>
      <c r="F171" s="40">
        <v>118269.07849121094</v>
      </c>
      <c r="G171" s="41">
        <v>377434.95849609375</v>
      </c>
    </row>
    <row r="172" spans="1:7" x14ac:dyDescent="0.25">
      <c r="A172" s="39" t="s">
        <v>107</v>
      </c>
      <c r="B172" s="39" t="s">
        <v>40</v>
      </c>
      <c r="C172" s="39" t="s">
        <v>50</v>
      </c>
      <c r="D172" s="39" t="s">
        <v>116</v>
      </c>
      <c r="E172" s="39" t="s">
        <v>42</v>
      </c>
      <c r="F172" s="40">
        <v>36703.23828125</v>
      </c>
      <c r="G172" s="41">
        <v>214942.3125</v>
      </c>
    </row>
    <row r="173" spans="1:7" x14ac:dyDescent="0.25">
      <c r="A173" s="39" t="s">
        <v>107</v>
      </c>
      <c r="B173" s="39" t="s">
        <v>40</v>
      </c>
      <c r="C173" s="39" t="s">
        <v>50</v>
      </c>
      <c r="D173" s="39" t="s">
        <v>117</v>
      </c>
      <c r="E173" s="39" t="s">
        <v>119</v>
      </c>
      <c r="F173" s="40">
        <v>24947.830078125</v>
      </c>
      <c r="G173" s="41">
        <v>66287.5</v>
      </c>
    </row>
    <row r="174" spans="1:7" x14ac:dyDescent="0.25">
      <c r="A174" s="39" t="s">
        <v>107</v>
      </c>
      <c r="B174" s="39" t="s">
        <v>40</v>
      </c>
      <c r="C174" s="39" t="s">
        <v>50</v>
      </c>
      <c r="D174" s="39" t="s">
        <v>65</v>
      </c>
      <c r="E174" s="39" t="s">
        <v>42</v>
      </c>
      <c r="F174" s="40">
        <v>39602.949996948242</v>
      </c>
      <c r="G174" s="41">
        <v>140971.59936523438</v>
      </c>
    </row>
    <row r="175" spans="1:7" x14ac:dyDescent="0.25">
      <c r="A175" s="39" t="s">
        <v>107</v>
      </c>
      <c r="B175" s="39" t="s">
        <v>4</v>
      </c>
      <c r="C175" s="39" t="s">
        <v>50</v>
      </c>
      <c r="D175" s="39" t="s">
        <v>153</v>
      </c>
      <c r="E175" s="39" t="s">
        <v>42</v>
      </c>
      <c r="F175" s="40">
        <v>1432.4599609375</v>
      </c>
      <c r="G175" s="41">
        <v>586.54998779296875</v>
      </c>
    </row>
    <row r="176" spans="1:7" x14ac:dyDescent="0.25">
      <c r="A176" s="39" t="s">
        <v>107</v>
      </c>
      <c r="B176" s="39" t="s">
        <v>40</v>
      </c>
      <c r="C176" s="39" t="s">
        <v>66</v>
      </c>
      <c r="D176" s="39" t="s">
        <v>67</v>
      </c>
      <c r="E176" s="39" t="s">
        <v>42</v>
      </c>
      <c r="F176" s="40">
        <v>7848.9200439453125</v>
      </c>
      <c r="G176" s="41">
        <v>32463.499877929688</v>
      </c>
    </row>
    <row r="177" spans="1:7" x14ac:dyDescent="0.25">
      <c r="A177" s="39" t="s">
        <v>107</v>
      </c>
      <c r="B177" s="39" t="s">
        <v>40</v>
      </c>
      <c r="C177" s="39" t="s">
        <v>66</v>
      </c>
      <c r="D177" s="39" t="s">
        <v>309</v>
      </c>
      <c r="E177" s="39" t="s">
        <v>96</v>
      </c>
      <c r="F177" s="40">
        <v>97.010002136230469</v>
      </c>
      <c r="G177" s="41">
        <v>451.09649658203125</v>
      </c>
    </row>
    <row r="178" spans="1:7" x14ac:dyDescent="0.25">
      <c r="A178" s="39" t="s">
        <v>107</v>
      </c>
      <c r="B178" s="39" t="s">
        <v>40</v>
      </c>
      <c r="C178" s="39" t="s">
        <v>66</v>
      </c>
      <c r="D178" s="39" t="s">
        <v>264</v>
      </c>
      <c r="E178" s="39" t="s">
        <v>63</v>
      </c>
      <c r="F178" s="40">
        <v>60</v>
      </c>
      <c r="G178" s="41">
        <v>786.5999755859375</v>
      </c>
    </row>
    <row r="179" spans="1:7" x14ac:dyDescent="0.25">
      <c r="A179" s="39" t="s">
        <v>107</v>
      </c>
      <c r="B179" s="39" t="s">
        <v>40</v>
      </c>
      <c r="C179" s="39" t="s">
        <v>66</v>
      </c>
      <c r="D179" s="39" t="s">
        <v>294</v>
      </c>
      <c r="E179" s="39" t="s">
        <v>63</v>
      </c>
      <c r="F179" s="40">
        <v>80</v>
      </c>
      <c r="G179" s="41">
        <v>1100.9599609375</v>
      </c>
    </row>
    <row r="180" spans="1:7" x14ac:dyDescent="0.25">
      <c r="A180" s="39" t="s">
        <v>107</v>
      </c>
      <c r="B180" s="39" t="s">
        <v>40</v>
      </c>
      <c r="C180" s="39" t="s">
        <v>66</v>
      </c>
      <c r="D180" s="39" t="s">
        <v>265</v>
      </c>
      <c r="E180" s="39" t="s">
        <v>63</v>
      </c>
      <c r="F180" s="40">
        <v>140</v>
      </c>
      <c r="G180" s="41">
        <v>2203.72998046875</v>
      </c>
    </row>
    <row r="181" spans="1:7" x14ac:dyDescent="0.25">
      <c r="A181" s="39" t="s">
        <v>107</v>
      </c>
      <c r="B181" s="39" t="s">
        <v>40</v>
      </c>
      <c r="C181" s="39" t="s">
        <v>66</v>
      </c>
      <c r="D181" s="39" t="s">
        <v>68</v>
      </c>
      <c r="E181" s="39" t="s">
        <v>42</v>
      </c>
      <c r="F181" s="40">
        <v>38748.869827270508</v>
      </c>
      <c r="G181" s="41">
        <v>170466.51287841797</v>
      </c>
    </row>
    <row r="182" spans="1:7" x14ac:dyDescent="0.25">
      <c r="A182" s="39" t="s">
        <v>107</v>
      </c>
      <c r="B182" s="39" t="s">
        <v>40</v>
      </c>
      <c r="C182" s="39" t="s">
        <v>66</v>
      </c>
      <c r="D182" s="39" t="s">
        <v>162</v>
      </c>
      <c r="E182" s="39" t="s">
        <v>42</v>
      </c>
      <c r="F182" s="40">
        <v>1005.0199890136719</v>
      </c>
      <c r="G182" s="41">
        <v>2910.6800537109375</v>
      </c>
    </row>
    <row r="183" spans="1:7" x14ac:dyDescent="0.25">
      <c r="A183" s="39" t="s">
        <v>107</v>
      </c>
      <c r="B183" s="39" t="s">
        <v>40</v>
      </c>
      <c r="C183" s="39" t="s">
        <v>66</v>
      </c>
      <c r="D183" s="39" t="s">
        <v>69</v>
      </c>
      <c r="E183" s="39" t="s">
        <v>54</v>
      </c>
      <c r="F183" s="40">
        <v>2848.7999954223633</v>
      </c>
      <c r="G183" s="41">
        <v>27466.92041015625</v>
      </c>
    </row>
    <row r="184" spans="1:7" x14ac:dyDescent="0.25">
      <c r="A184" s="39" t="s">
        <v>107</v>
      </c>
      <c r="B184" s="39" t="s">
        <v>40</v>
      </c>
      <c r="C184" s="39" t="s">
        <v>66</v>
      </c>
      <c r="D184" s="39" t="s">
        <v>69</v>
      </c>
      <c r="E184" s="39" t="s">
        <v>42</v>
      </c>
      <c r="F184" s="40">
        <v>31331.35912322998</v>
      </c>
      <c r="G184" s="41">
        <v>116404.80056762695</v>
      </c>
    </row>
    <row r="185" spans="1:7" x14ac:dyDescent="0.25">
      <c r="A185" s="39" t="s">
        <v>107</v>
      </c>
      <c r="B185" s="39" t="s">
        <v>40</v>
      </c>
      <c r="C185" s="39" t="s">
        <v>66</v>
      </c>
      <c r="D185" s="39" t="s">
        <v>69</v>
      </c>
      <c r="E185" s="39" t="s">
        <v>63</v>
      </c>
      <c r="F185" s="40">
        <v>1547.1599731445313</v>
      </c>
      <c r="G185" s="41">
        <v>6205.3701171875</v>
      </c>
    </row>
    <row r="186" spans="1:7" x14ac:dyDescent="0.25">
      <c r="A186" s="39" t="s">
        <v>107</v>
      </c>
      <c r="B186" s="39" t="s">
        <v>40</v>
      </c>
      <c r="C186" s="39" t="s">
        <v>66</v>
      </c>
      <c r="D186" s="39" t="s">
        <v>163</v>
      </c>
      <c r="E186" s="39" t="s">
        <v>139</v>
      </c>
      <c r="F186" s="40">
        <v>272600</v>
      </c>
      <c r="G186" s="41">
        <v>1691.8699951171875</v>
      </c>
    </row>
    <row r="187" spans="1:7" x14ac:dyDescent="0.25">
      <c r="A187" s="39" t="s">
        <v>107</v>
      </c>
      <c r="B187" s="39" t="s">
        <v>40</v>
      </c>
      <c r="C187" s="39" t="s">
        <v>66</v>
      </c>
      <c r="D187" s="39" t="s">
        <v>266</v>
      </c>
      <c r="E187" s="39" t="s">
        <v>63</v>
      </c>
      <c r="F187" s="40">
        <v>1571.5999984741211</v>
      </c>
      <c r="G187" s="41">
        <v>15771.029602050781</v>
      </c>
    </row>
    <row r="188" spans="1:7" x14ac:dyDescent="0.25">
      <c r="A188" s="39" t="s">
        <v>107</v>
      </c>
      <c r="B188" s="39" t="s">
        <v>40</v>
      </c>
      <c r="C188" s="39" t="s">
        <v>66</v>
      </c>
      <c r="D188" s="39" t="s">
        <v>266</v>
      </c>
      <c r="E188" s="39" t="s">
        <v>96</v>
      </c>
      <c r="F188" s="40">
        <v>268.08000183105469</v>
      </c>
      <c r="G188" s="41">
        <v>1825.592041015625</v>
      </c>
    </row>
    <row r="189" spans="1:7" x14ac:dyDescent="0.25">
      <c r="A189" s="39" t="s">
        <v>107</v>
      </c>
      <c r="B189" s="39" t="s">
        <v>40</v>
      </c>
      <c r="C189" s="39" t="s">
        <v>66</v>
      </c>
      <c r="D189" s="39" t="s">
        <v>310</v>
      </c>
      <c r="E189" s="39" t="s">
        <v>63</v>
      </c>
      <c r="F189" s="40">
        <v>564</v>
      </c>
      <c r="G189" s="41">
        <v>7184.290283203125</v>
      </c>
    </row>
    <row r="190" spans="1:7" x14ac:dyDescent="0.25">
      <c r="A190" s="39" t="s">
        <v>107</v>
      </c>
      <c r="B190" s="39" t="s">
        <v>40</v>
      </c>
      <c r="C190" s="39" t="s">
        <v>66</v>
      </c>
      <c r="D190" s="39" t="s">
        <v>267</v>
      </c>
      <c r="E190" s="39" t="s">
        <v>96</v>
      </c>
      <c r="F190" s="40">
        <v>1151.030029296875</v>
      </c>
      <c r="G190" s="41">
        <v>8280.92236328125</v>
      </c>
    </row>
    <row r="191" spans="1:7" x14ac:dyDescent="0.25">
      <c r="A191" s="39" t="s">
        <v>107</v>
      </c>
      <c r="B191" s="39" t="s">
        <v>40</v>
      </c>
      <c r="C191" s="39" t="s">
        <v>66</v>
      </c>
      <c r="D191" s="39" t="s">
        <v>70</v>
      </c>
      <c r="E191" s="39" t="s">
        <v>42</v>
      </c>
      <c r="F191" s="40">
        <v>5295.7399597167969</v>
      </c>
      <c r="G191" s="41">
        <v>9643.2000122070313</v>
      </c>
    </row>
    <row r="192" spans="1:7" x14ac:dyDescent="0.25">
      <c r="A192" s="39" t="s">
        <v>107</v>
      </c>
      <c r="B192" s="39" t="s">
        <v>40</v>
      </c>
      <c r="C192" s="39" t="s">
        <v>66</v>
      </c>
      <c r="D192" s="39" t="s">
        <v>70</v>
      </c>
      <c r="E192" s="39" t="s">
        <v>63</v>
      </c>
      <c r="F192" s="40">
        <v>612</v>
      </c>
      <c r="G192" s="41">
        <v>5839.7801818847656</v>
      </c>
    </row>
    <row r="193" spans="1:7" x14ac:dyDescent="0.25">
      <c r="A193" s="39" t="s">
        <v>107</v>
      </c>
      <c r="B193" s="39" t="s">
        <v>40</v>
      </c>
      <c r="C193" s="39" t="s">
        <v>66</v>
      </c>
      <c r="D193" s="39" t="s">
        <v>268</v>
      </c>
      <c r="E193" s="39" t="s">
        <v>96</v>
      </c>
      <c r="F193" s="40">
        <v>149.80999755859375</v>
      </c>
      <c r="G193" s="41">
        <v>2439.0690002441406</v>
      </c>
    </row>
    <row r="194" spans="1:7" x14ac:dyDescent="0.25">
      <c r="A194" s="39" t="s">
        <v>107</v>
      </c>
      <c r="B194" s="39" t="s">
        <v>40</v>
      </c>
      <c r="C194" s="39" t="s">
        <v>66</v>
      </c>
      <c r="D194" s="39" t="s">
        <v>118</v>
      </c>
      <c r="E194" s="39" t="s">
        <v>72</v>
      </c>
      <c r="F194" s="40">
        <v>43626.310546875</v>
      </c>
      <c r="G194" s="41">
        <v>202796.65625</v>
      </c>
    </row>
    <row r="195" spans="1:7" x14ac:dyDescent="0.25">
      <c r="A195" s="39" t="s">
        <v>107</v>
      </c>
      <c r="B195" s="39" t="s">
        <v>40</v>
      </c>
      <c r="C195" s="39" t="s">
        <v>66</v>
      </c>
      <c r="D195" s="39" t="s">
        <v>118</v>
      </c>
      <c r="E195" s="39" t="s">
        <v>139</v>
      </c>
      <c r="F195" s="40">
        <v>21248.650390625</v>
      </c>
      <c r="G195" s="41">
        <v>133402.484375</v>
      </c>
    </row>
    <row r="196" spans="1:7" x14ac:dyDescent="0.25">
      <c r="A196" s="39" t="s">
        <v>107</v>
      </c>
      <c r="B196" s="39" t="s">
        <v>40</v>
      </c>
      <c r="C196" s="39" t="s">
        <v>66</v>
      </c>
      <c r="D196" s="39" t="s">
        <v>269</v>
      </c>
      <c r="E196" s="39" t="s">
        <v>54</v>
      </c>
      <c r="F196" s="40">
        <v>357</v>
      </c>
      <c r="G196" s="41">
        <v>4278.75</v>
      </c>
    </row>
    <row r="197" spans="1:7" x14ac:dyDescent="0.25">
      <c r="A197" s="39" t="s">
        <v>107</v>
      </c>
      <c r="B197" s="39" t="s">
        <v>40</v>
      </c>
      <c r="C197" s="39" t="s">
        <v>66</v>
      </c>
      <c r="D197" s="39" t="s">
        <v>269</v>
      </c>
      <c r="E197" s="39" t="s">
        <v>96</v>
      </c>
      <c r="F197" s="40">
        <v>130.19000244140625</v>
      </c>
      <c r="G197" s="41">
        <v>2182.3109741210938</v>
      </c>
    </row>
    <row r="198" spans="1:7" x14ac:dyDescent="0.25">
      <c r="A198" s="39" t="s">
        <v>107</v>
      </c>
      <c r="B198" s="39" t="s">
        <v>40</v>
      </c>
      <c r="C198" s="39" t="s">
        <v>66</v>
      </c>
      <c r="D198" s="39" t="s">
        <v>161</v>
      </c>
      <c r="E198" s="39" t="s">
        <v>42</v>
      </c>
      <c r="F198" s="40">
        <v>9701.5</v>
      </c>
      <c r="G198" s="41">
        <v>30559.724609375</v>
      </c>
    </row>
    <row r="199" spans="1:7" x14ac:dyDescent="0.25">
      <c r="A199" s="39" t="s">
        <v>107</v>
      </c>
      <c r="B199" s="39" t="s">
        <v>40</v>
      </c>
      <c r="C199" s="39" t="s">
        <v>66</v>
      </c>
      <c r="D199" s="39" t="s">
        <v>164</v>
      </c>
      <c r="E199" s="39" t="s">
        <v>139</v>
      </c>
      <c r="F199" s="40">
        <v>610370</v>
      </c>
      <c r="G199" s="41">
        <v>3503.550048828125</v>
      </c>
    </row>
    <row r="200" spans="1:7" x14ac:dyDescent="0.25">
      <c r="A200" s="39" t="s">
        <v>107</v>
      </c>
      <c r="B200" s="39" t="s">
        <v>40</v>
      </c>
      <c r="C200" s="39" t="s">
        <v>66</v>
      </c>
      <c r="D200" s="39" t="s">
        <v>150</v>
      </c>
      <c r="E200" s="39" t="s">
        <v>54</v>
      </c>
      <c r="F200" s="40">
        <v>11900</v>
      </c>
      <c r="G200" s="41">
        <v>117392.31030273438</v>
      </c>
    </row>
    <row r="201" spans="1:7" x14ac:dyDescent="0.25">
      <c r="A201" s="39" t="s">
        <v>107</v>
      </c>
      <c r="B201" s="39" t="s">
        <v>40</v>
      </c>
      <c r="C201" s="39" t="s">
        <v>66</v>
      </c>
      <c r="D201" s="39" t="s">
        <v>311</v>
      </c>
      <c r="E201" s="39" t="s">
        <v>63</v>
      </c>
      <c r="F201" s="40">
        <v>200</v>
      </c>
      <c r="G201" s="41">
        <v>1430.52001953125</v>
      </c>
    </row>
    <row r="202" spans="1:7" x14ac:dyDescent="0.25">
      <c r="A202" s="39" t="s">
        <v>107</v>
      </c>
      <c r="B202" s="39" t="s">
        <v>40</v>
      </c>
      <c r="C202" s="39" t="s">
        <v>66</v>
      </c>
      <c r="D202" s="39" t="s">
        <v>311</v>
      </c>
      <c r="E202" s="39" t="s">
        <v>96</v>
      </c>
      <c r="F202" s="40">
        <v>400</v>
      </c>
      <c r="G202" s="41">
        <v>880</v>
      </c>
    </row>
    <row r="203" spans="1:7" x14ac:dyDescent="0.25">
      <c r="A203" s="39" t="s">
        <v>107</v>
      </c>
      <c r="B203" s="39" t="s">
        <v>40</v>
      </c>
      <c r="C203" s="39" t="s">
        <v>66</v>
      </c>
      <c r="D203" s="39" t="s">
        <v>312</v>
      </c>
      <c r="E203" s="39" t="s">
        <v>119</v>
      </c>
      <c r="F203" s="40">
        <v>293135.625</v>
      </c>
      <c r="G203" s="41">
        <v>407227.2265625</v>
      </c>
    </row>
    <row r="204" spans="1:7" x14ac:dyDescent="0.25">
      <c r="A204" s="39" t="s">
        <v>107</v>
      </c>
      <c r="B204" s="39" t="s">
        <v>40</v>
      </c>
      <c r="C204" s="39" t="s">
        <v>66</v>
      </c>
      <c r="D204" s="39" t="s">
        <v>313</v>
      </c>
      <c r="E204" s="39" t="s">
        <v>42</v>
      </c>
      <c r="F204" s="40">
        <v>1614</v>
      </c>
      <c r="G204" s="41">
        <v>4597.219970703125</v>
      </c>
    </row>
    <row r="205" spans="1:7" x14ac:dyDescent="0.25">
      <c r="A205" s="39" t="s">
        <v>107</v>
      </c>
      <c r="B205" s="39" t="s">
        <v>40</v>
      </c>
      <c r="C205" s="39" t="s">
        <v>66</v>
      </c>
      <c r="D205" s="39" t="s">
        <v>71</v>
      </c>
      <c r="E205" s="39" t="s">
        <v>72</v>
      </c>
      <c r="F205" s="40">
        <v>155736.96484375</v>
      </c>
      <c r="G205" s="41">
        <v>918834.0859375</v>
      </c>
    </row>
    <row r="206" spans="1:7" x14ac:dyDescent="0.25">
      <c r="A206" s="39" t="s">
        <v>107</v>
      </c>
      <c r="B206" s="39" t="s">
        <v>40</v>
      </c>
      <c r="C206" s="39" t="s">
        <v>66</v>
      </c>
      <c r="D206" s="39" t="s">
        <v>71</v>
      </c>
      <c r="E206" s="39" t="s">
        <v>79</v>
      </c>
      <c r="F206" s="40">
        <v>22261.439453125</v>
      </c>
      <c r="G206" s="41">
        <v>98677.0234375</v>
      </c>
    </row>
    <row r="207" spans="1:7" x14ac:dyDescent="0.25">
      <c r="A207" s="39" t="s">
        <v>107</v>
      </c>
      <c r="B207" s="39" t="s">
        <v>40</v>
      </c>
      <c r="C207" s="39" t="s">
        <v>66</v>
      </c>
      <c r="D207" s="39" t="s">
        <v>71</v>
      </c>
      <c r="E207" s="39" t="s">
        <v>73</v>
      </c>
      <c r="F207" s="40">
        <v>26624.3203125</v>
      </c>
      <c r="G207" s="41">
        <v>146134.359375</v>
      </c>
    </row>
    <row r="208" spans="1:7" x14ac:dyDescent="0.25">
      <c r="A208" s="39" t="s">
        <v>107</v>
      </c>
      <c r="B208" s="39" t="s">
        <v>40</v>
      </c>
      <c r="C208" s="39" t="s">
        <v>66</v>
      </c>
      <c r="D208" s="39" t="s">
        <v>71</v>
      </c>
      <c r="E208" s="39" t="s">
        <v>42</v>
      </c>
      <c r="F208" s="40">
        <v>49864.22119140625</v>
      </c>
      <c r="G208" s="41">
        <v>222722.25561523438</v>
      </c>
    </row>
    <row r="209" spans="1:7" x14ac:dyDescent="0.25">
      <c r="A209" s="39" t="s">
        <v>107</v>
      </c>
      <c r="B209" s="39" t="s">
        <v>40</v>
      </c>
      <c r="C209" s="39" t="s">
        <v>66</v>
      </c>
      <c r="D209" s="39" t="s">
        <v>71</v>
      </c>
      <c r="E209" s="39" t="s">
        <v>63</v>
      </c>
      <c r="F209" s="40">
        <v>16543.400390625</v>
      </c>
      <c r="G209" s="41">
        <v>74944.7734375</v>
      </c>
    </row>
    <row r="210" spans="1:7" x14ac:dyDescent="0.25">
      <c r="A210" s="39" t="s">
        <v>107</v>
      </c>
      <c r="B210" s="39" t="s">
        <v>40</v>
      </c>
      <c r="C210" s="39" t="s">
        <v>66</v>
      </c>
      <c r="D210" s="39" t="s">
        <v>71</v>
      </c>
      <c r="E210" s="39" t="s">
        <v>96</v>
      </c>
      <c r="F210" s="40">
        <v>2200</v>
      </c>
      <c r="G210" s="41">
        <v>11460</v>
      </c>
    </row>
    <row r="211" spans="1:7" x14ac:dyDescent="0.25">
      <c r="A211" s="39" t="s">
        <v>107</v>
      </c>
      <c r="B211" s="39" t="s">
        <v>40</v>
      </c>
      <c r="C211" s="39" t="s">
        <v>66</v>
      </c>
      <c r="D211" s="39" t="s">
        <v>71</v>
      </c>
      <c r="E211" s="39" t="s">
        <v>128</v>
      </c>
      <c r="F211" s="40">
        <v>35.919998168945313</v>
      </c>
      <c r="G211" s="41">
        <v>126.59999847412109</v>
      </c>
    </row>
    <row r="212" spans="1:7" x14ac:dyDescent="0.25">
      <c r="A212" s="39" t="s">
        <v>107</v>
      </c>
      <c r="B212" s="39" t="s">
        <v>40</v>
      </c>
      <c r="C212" s="39" t="s">
        <v>66</v>
      </c>
      <c r="D212" s="39" t="s">
        <v>71</v>
      </c>
      <c r="E212" s="39" t="s">
        <v>124</v>
      </c>
      <c r="F212" s="40">
        <v>76327.3671875</v>
      </c>
      <c r="G212" s="41">
        <v>91705.4296875</v>
      </c>
    </row>
    <row r="213" spans="1:7" x14ac:dyDescent="0.25">
      <c r="A213" s="39" t="s">
        <v>107</v>
      </c>
      <c r="B213" s="39" t="s">
        <v>40</v>
      </c>
      <c r="C213" s="39" t="s">
        <v>66</v>
      </c>
      <c r="D213" s="39" t="s">
        <v>314</v>
      </c>
      <c r="E213" s="39" t="s">
        <v>54</v>
      </c>
      <c r="F213" s="40">
        <v>100</v>
      </c>
      <c r="G213" s="41">
        <v>1476.5999755859375</v>
      </c>
    </row>
    <row r="214" spans="1:7" x14ac:dyDescent="0.25">
      <c r="A214" s="39" t="s">
        <v>107</v>
      </c>
      <c r="B214" s="39" t="s">
        <v>40</v>
      </c>
      <c r="C214" s="39" t="s">
        <v>66</v>
      </c>
      <c r="D214" s="39" t="s">
        <v>74</v>
      </c>
      <c r="E214" s="39" t="s">
        <v>54</v>
      </c>
      <c r="F214" s="40">
        <v>3312</v>
      </c>
      <c r="G214" s="41">
        <v>28508.740966796875</v>
      </c>
    </row>
    <row r="215" spans="1:7" x14ac:dyDescent="0.25">
      <c r="A215" s="39" t="s">
        <v>107</v>
      </c>
      <c r="B215" s="39" t="s">
        <v>40</v>
      </c>
      <c r="C215" s="39" t="s">
        <v>66</v>
      </c>
      <c r="D215" s="39" t="s">
        <v>74</v>
      </c>
      <c r="E215" s="39" t="s">
        <v>42</v>
      </c>
      <c r="F215" s="40">
        <v>25945.139770507813</v>
      </c>
      <c r="G215" s="41">
        <v>209312.98962402344</v>
      </c>
    </row>
    <row r="216" spans="1:7" x14ac:dyDescent="0.25">
      <c r="A216" s="39" t="s">
        <v>107</v>
      </c>
      <c r="B216" s="39" t="s">
        <v>40</v>
      </c>
      <c r="C216" s="39" t="s">
        <v>66</v>
      </c>
      <c r="D216" s="39" t="s">
        <v>74</v>
      </c>
      <c r="E216" s="39" t="s">
        <v>63</v>
      </c>
      <c r="F216" s="40">
        <v>160</v>
      </c>
      <c r="G216" s="41">
        <v>3757.3798828125</v>
      </c>
    </row>
    <row r="217" spans="1:7" x14ac:dyDescent="0.25">
      <c r="A217" s="39" t="s">
        <v>107</v>
      </c>
      <c r="B217" s="39" t="s">
        <v>40</v>
      </c>
      <c r="C217" s="39" t="s">
        <v>66</v>
      </c>
      <c r="D217" s="39" t="s">
        <v>74</v>
      </c>
      <c r="E217" s="39" t="s">
        <v>96</v>
      </c>
      <c r="F217" s="40">
        <v>2614.6201171875</v>
      </c>
      <c r="G217" s="41">
        <v>42987.8984375</v>
      </c>
    </row>
    <row r="218" spans="1:7" x14ac:dyDescent="0.25">
      <c r="A218" s="39" t="s">
        <v>107</v>
      </c>
      <c r="B218" s="39" t="s">
        <v>40</v>
      </c>
      <c r="C218" s="39" t="s">
        <v>66</v>
      </c>
      <c r="D218" s="39" t="s">
        <v>296</v>
      </c>
      <c r="E218" s="39" t="s">
        <v>96</v>
      </c>
      <c r="F218" s="40">
        <v>620.20001220703125</v>
      </c>
      <c r="G218" s="41">
        <v>4248.3701171875</v>
      </c>
    </row>
    <row r="219" spans="1:7" x14ac:dyDescent="0.25">
      <c r="A219" s="39" t="s">
        <v>107</v>
      </c>
      <c r="B219" s="39" t="s">
        <v>40</v>
      </c>
      <c r="C219" s="39" t="s">
        <v>66</v>
      </c>
      <c r="D219" s="39" t="s">
        <v>315</v>
      </c>
      <c r="E219" s="39" t="s">
        <v>42</v>
      </c>
      <c r="F219" s="40">
        <v>9658.510009765625</v>
      </c>
      <c r="G219" s="41">
        <v>25583.030029296875</v>
      </c>
    </row>
    <row r="220" spans="1:7" x14ac:dyDescent="0.25">
      <c r="A220" s="39" t="s">
        <v>107</v>
      </c>
      <c r="B220" s="39" t="s">
        <v>40</v>
      </c>
      <c r="C220" s="39" t="s">
        <v>66</v>
      </c>
      <c r="D220" s="39" t="s">
        <v>110</v>
      </c>
      <c r="E220" s="39" t="s">
        <v>54</v>
      </c>
      <c r="F220" s="40">
        <v>88.800003051757813</v>
      </c>
      <c r="G220" s="41">
        <v>704.6300048828125</v>
      </c>
    </row>
    <row r="221" spans="1:7" x14ac:dyDescent="0.25">
      <c r="A221" s="39" t="s">
        <v>107</v>
      </c>
      <c r="B221" s="39" t="s">
        <v>40</v>
      </c>
      <c r="C221" s="39" t="s">
        <v>66</v>
      </c>
      <c r="D221" s="39" t="s">
        <v>110</v>
      </c>
      <c r="E221" s="39" t="s">
        <v>42</v>
      </c>
      <c r="F221" s="40">
        <v>4989.56982421875</v>
      </c>
      <c r="G221" s="41">
        <v>13000</v>
      </c>
    </row>
    <row r="222" spans="1:7" x14ac:dyDescent="0.25">
      <c r="A222" s="39" t="s">
        <v>107</v>
      </c>
      <c r="B222" s="39" t="s">
        <v>40</v>
      </c>
      <c r="C222" s="39" t="s">
        <v>66</v>
      </c>
      <c r="D222" s="39" t="s">
        <v>110</v>
      </c>
      <c r="E222" s="39" t="s">
        <v>96</v>
      </c>
      <c r="F222" s="40">
        <v>188.05999755859375</v>
      </c>
      <c r="G222" s="41">
        <v>2236.4940185546875</v>
      </c>
    </row>
    <row r="223" spans="1:7" x14ac:dyDescent="0.25">
      <c r="A223" s="39" t="s">
        <v>107</v>
      </c>
      <c r="B223" s="39" t="s">
        <v>40</v>
      </c>
      <c r="C223" s="39" t="s">
        <v>66</v>
      </c>
      <c r="D223" s="39" t="s">
        <v>75</v>
      </c>
      <c r="E223" s="39" t="s">
        <v>54</v>
      </c>
      <c r="F223" s="40">
        <v>25222.19970703125</v>
      </c>
      <c r="G223" s="41">
        <v>112799.26953125</v>
      </c>
    </row>
    <row r="224" spans="1:7" x14ac:dyDescent="0.25">
      <c r="A224" s="39" t="s">
        <v>107</v>
      </c>
      <c r="B224" s="39" t="s">
        <v>40</v>
      </c>
      <c r="C224" s="39" t="s">
        <v>66</v>
      </c>
      <c r="D224" s="39" t="s">
        <v>75</v>
      </c>
      <c r="E224" s="39" t="s">
        <v>42</v>
      </c>
      <c r="F224" s="40">
        <v>419897.28931808472</v>
      </c>
      <c r="G224" s="41">
        <v>2740440.710647583</v>
      </c>
    </row>
    <row r="225" spans="1:7" x14ac:dyDescent="0.25">
      <c r="A225" s="39" t="s">
        <v>107</v>
      </c>
      <c r="B225" s="39" t="s">
        <v>40</v>
      </c>
      <c r="C225" s="39" t="s">
        <v>66</v>
      </c>
      <c r="D225" s="39" t="s">
        <v>75</v>
      </c>
      <c r="E225" s="39" t="s">
        <v>63</v>
      </c>
      <c r="F225" s="40">
        <v>1061</v>
      </c>
      <c r="G225" s="41">
        <v>9241.8702392578125</v>
      </c>
    </row>
    <row r="226" spans="1:7" x14ac:dyDescent="0.25">
      <c r="A226" s="39" t="s">
        <v>107</v>
      </c>
      <c r="B226" s="39" t="s">
        <v>40</v>
      </c>
      <c r="C226" s="39" t="s">
        <v>66</v>
      </c>
      <c r="D226" s="39" t="s">
        <v>75</v>
      </c>
      <c r="E226" s="39" t="s">
        <v>139</v>
      </c>
      <c r="F226" s="40">
        <v>258.10000610351563</v>
      </c>
      <c r="G226" s="41">
        <v>2543.25</v>
      </c>
    </row>
    <row r="227" spans="1:7" x14ac:dyDescent="0.25">
      <c r="A227" s="39" t="s">
        <v>107</v>
      </c>
      <c r="B227" s="39" t="s">
        <v>40</v>
      </c>
      <c r="C227" s="39" t="s">
        <v>66</v>
      </c>
      <c r="D227" s="39" t="s">
        <v>75</v>
      </c>
      <c r="E227" s="39" t="s">
        <v>96</v>
      </c>
      <c r="F227" s="40">
        <v>1500</v>
      </c>
      <c r="G227" s="41">
        <v>6150</v>
      </c>
    </row>
    <row r="228" spans="1:7" x14ac:dyDescent="0.25">
      <c r="A228" s="39" t="s">
        <v>107</v>
      </c>
      <c r="B228" s="39" t="s">
        <v>40</v>
      </c>
      <c r="C228" s="39" t="s">
        <v>66</v>
      </c>
      <c r="D228" s="39" t="s">
        <v>122</v>
      </c>
      <c r="E228" s="39" t="s">
        <v>123</v>
      </c>
      <c r="F228" s="40">
        <v>10753.419921875</v>
      </c>
      <c r="G228" s="41">
        <v>92704.9296875</v>
      </c>
    </row>
    <row r="229" spans="1:7" x14ac:dyDescent="0.25">
      <c r="A229" s="39" t="s">
        <v>107</v>
      </c>
      <c r="B229" s="39" t="s">
        <v>40</v>
      </c>
      <c r="C229" s="39" t="s">
        <v>66</v>
      </c>
      <c r="D229" s="39" t="s">
        <v>122</v>
      </c>
      <c r="E229" s="39" t="s">
        <v>54</v>
      </c>
      <c r="F229" s="40">
        <v>38311.97011756897</v>
      </c>
      <c r="G229" s="41">
        <v>209356.08722686768</v>
      </c>
    </row>
    <row r="230" spans="1:7" x14ac:dyDescent="0.25">
      <c r="A230" s="39" t="s">
        <v>107</v>
      </c>
      <c r="B230" s="39" t="s">
        <v>40</v>
      </c>
      <c r="C230" s="39" t="s">
        <v>66</v>
      </c>
      <c r="D230" s="39" t="s">
        <v>122</v>
      </c>
      <c r="E230" s="39" t="s">
        <v>63</v>
      </c>
      <c r="F230" s="40">
        <v>19972.880859375</v>
      </c>
      <c r="G230" s="41">
        <v>129356.66247558594</v>
      </c>
    </row>
    <row r="231" spans="1:7" x14ac:dyDescent="0.25">
      <c r="A231" s="39" t="s">
        <v>107</v>
      </c>
      <c r="B231" s="39" t="s">
        <v>40</v>
      </c>
      <c r="C231" s="39" t="s">
        <v>66</v>
      </c>
      <c r="D231" s="39" t="s">
        <v>122</v>
      </c>
      <c r="E231" s="39" t="s">
        <v>119</v>
      </c>
      <c r="F231" s="40">
        <v>20113.9296875</v>
      </c>
      <c r="G231" s="41">
        <v>113695.1875</v>
      </c>
    </row>
    <row r="232" spans="1:7" x14ac:dyDescent="0.25">
      <c r="A232" s="39" t="s">
        <v>107</v>
      </c>
      <c r="B232" s="39" t="s">
        <v>40</v>
      </c>
      <c r="C232" s="39" t="s">
        <v>66</v>
      </c>
      <c r="D232" s="39" t="s">
        <v>165</v>
      </c>
      <c r="E232" s="39" t="s">
        <v>54</v>
      </c>
      <c r="F232" s="40">
        <v>4042.3999938964844</v>
      </c>
      <c r="G232" s="41">
        <v>38971.940185546875</v>
      </c>
    </row>
    <row r="233" spans="1:7" x14ac:dyDescent="0.25">
      <c r="A233" s="39" t="s">
        <v>107</v>
      </c>
      <c r="B233" s="39" t="s">
        <v>40</v>
      </c>
      <c r="C233" s="39" t="s">
        <v>66</v>
      </c>
      <c r="D233" s="39" t="s">
        <v>105</v>
      </c>
      <c r="E233" s="39" t="s">
        <v>42</v>
      </c>
      <c r="F233" s="40">
        <v>175803.17431640625</v>
      </c>
      <c r="G233" s="41">
        <v>827971.5625</v>
      </c>
    </row>
    <row r="234" spans="1:7" x14ac:dyDescent="0.25">
      <c r="A234" s="39" t="s">
        <v>107</v>
      </c>
      <c r="B234" s="39" t="s">
        <v>40</v>
      </c>
      <c r="C234" s="39" t="s">
        <v>66</v>
      </c>
      <c r="D234" s="39" t="s">
        <v>316</v>
      </c>
      <c r="E234" s="39" t="s">
        <v>96</v>
      </c>
      <c r="F234" s="40">
        <v>41.909999847412109</v>
      </c>
      <c r="G234" s="41">
        <v>368.80801391601563</v>
      </c>
    </row>
    <row r="235" spans="1:7" x14ac:dyDescent="0.25">
      <c r="A235" s="39" t="s">
        <v>107</v>
      </c>
      <c r="B235" s="39" t="s">
        <v>40</v>
      </c>
      <c r="C235" s="39" t="s">
        <v>66</v>
      </c>
      <c r="D235" s="39" t="s">
        <v>270</v>
      </c>
      <c r="E235" s="39" t="s">
        <v>42</v>
      </c>
      <c r="F235" s="40">
        <v>123.75</v>
      </c>
      <c r="G235" s="41">
        <v>305.1400146484375</v>
      </c>
    </row>
    <row r="236" spans="1:7" x14ac:dyDescent="0.25">
      <c r="A236" s="39" t="s">
        <v>107</v>
      </c>
      <c r="B236" s="39" t="s">
        <v>2</v>
      </c>
      <c r="C236" s="39" t="s">
        <v>66</v>
      </c>
      <c r="D236" s="39" t="s">
        <v>151</v>
      </c>
      <c r="E236" s="39" t="s">
        <v>54</v>
      </c>
      <c r="F236" s="40">
        <v>13908.599998474121</v>
      </c>
      <c r="G236" s="41">
        <v>60936.88916015625</v>
      </c>
    </row>
    <row r="237" spans="1:7" x14ac:dyDescent="0.25">
      <c r="A237" s="39" t="s">
        <v>107</v>
      </c>
      <c r="B237" s="39" t="s">
        <v>2</v>
      </c>
      <c r="C237" s="39" t="s">
        <v>66</v>
      </c>
      <c r="D237" s="39" t="s">
        <v>151</v>
      </c>
      <c r="E237" s="39" t="s">
        <v>63</v>
      </c>
      <c r="F237" s="40">
        <v>348.72000122070313</v>
      </c>
      <c r="G237" s="41">
        <v>5285.130126953125</v>
      </c>
    </row>
    <row r="238" spans="1:7" x14ac:dyDescent="0.25">
      <c r="A238" s="39" t="s">
        <v>107</v>
      </c>
      <c r="B238" s="39" t="s">
        <v>2</v>
      </c>
      <c r="C238" s="39" t="s">
        <v>66</v>
      </c>
      <c r="D238" s="39" t="s">
        <v>151</v>
      </c>
      <c r="E238" s="39" t="s">
        <v>139</v>
      </c>
      <c r="F238" s="40">
        <v>197.74000549316406</v>
      </c>
      <c r="G238" s="41">
        <v>2648.219970703125</v>
      </c>
    </row>
    <row r="239" spans="1:7" x14ac:dyDescent="0.25">
      <c r="A239" s="39" t="s">
        <v>107</v>
      </c>
      <c r="B239" s="39" t="s">
        <v>97</v>
      </c>
      <c r="C239" s="39" t="s">
        <v>66</v>
      </c>
      <c r="D239" s="39" t="s">
        <v>317</v>
      </c>
      <c r="E239" s="39" t="s">
        <v>54</v>
      </c>
      <c r="F239" s="40">
        <v>151</v>
      </c>
      <c r="G239" s="41">
        <v>2220.75</v>
      </c>
    </row>
    <row r="240" spans="1:7" ht="15.75" thickBot="1" x14ac:dyDescent="0.3">
      <c r="A240" s="45" t="s">
        <v>111</v>
      </c>
      <c r="B240" s="34"/>
      <c r="C240" s="34"/>
      <c r="D240" s="34"/>
      <c r="E240" s="34"/>
      <c r="F240" s="34">
        <f>SUM(F149:F239)</f>
        <v>3094957.9275722504</v>
      </c>
      <c r="G240" s="35">
        <f>SUM(G149:G239)</f>
        <v>9672327.5816802979</v>
      </c>
    </row>
    <row r="241" spans="1:7" x14ac:dyDescent="0.25">
      <c r="A241" s="39" t="s">
        <v>257</v>
      </c>
      <c r="B241" s="39" t="s">
        <v>40</v>
      </c>
      <c r="C241" s="39" t="s">
        <v>50</v>
      </c>
      <c r="D241" s="39" t="s">
        <v>260</v>
      </c>
      <c r="E241" s="39" t="s">
        <v>120</v>
      </c>
      <c r="F241" s="40">
        <v>157171.296875</v>
      </c>
      <c r="G241" s="41">
        <v>407956</v>
      </c>
    </row>
    <row r="242" spans="1:7" x14ac:dyDescent="0.25">
      <c r="A242" s="39" t="s">
        <v>257</v>
      </c>
      <c r="B242" s="39" t="s">
        <v>40</v>
      </c>
      <c r="C242" s="39" t="s">
        <v>50</v>
      </c>
      <c r="D242" s="39" t="s">
        <v>260</v>
      </c>
      <c r="E242" s="39" t="s">
        <v>249</v>
      </c>
      <c r="F242" s="40">
        <v>157171.296875</v>
      </c>
      <c r="G242" s="41">
        <v>395764</v>
      </c>
    </row>
    <row r="243" spans="1:7" x14ac:dyDescent="0.25">
      <c r="A243" s="39" t="s">
        <v>257</v>
      </c>
      <c r="B243" s="39" t="s">
        <v>40</v>
      </c>
      <c r="C243" s="39" t="s">
        <v>50</v>
      </c>
      <c r="D243" s="39" t="s">
        <v>52</v>
      </c>
      <c r="E243" s="39" t="s">
        <v>42</v>
      </c>
      <c r="F243" s="40">
        <v>18361.599609375</v>
      </c>
      <c r="G243" s="41">
        <v>100449.28125</v>
      </c>
    </row>
    <row r="244" spans="1:7" x14ac:dyDescent="0.25">
      <c r="A244" s="39" t="s">
        <v>257</v>
      </c>
      <c r="B244" s="39" t="s">
        <v>40</v>
      </c>
      <c r="C244" s="39" t="s">
        <v>50</v>
      </c>
      <c r="D244" s="39" t="s">
        <v>53</v>
      </c>
      <c r="E244" s="39" t="s">
        <v>42</v>
      </c>
      <c r="F244" s="40">
        <v>2435.6500015258789</v>
      </c>
      <c r="G244" s="41">
        <v>13174.199798583984</v>
      </c>
    </row>
    <row r="245" spans="1:7" x14ac:dyDescent="0.25">
      <c r="A245" s="39" t="s">
        <v>257</v>
      </c>
      <c r="B245" s="39" t="s">
        <v>40</v>
      </c>
      <c r="C245" s="39" t="s">
        <v>50</v>
      </c>
      <c r="D245" s="39" t="s">
        <v>114</v>
      </c>
      <c r="E245" s="39" t="s">
        <v>95</v>
      </c>
      <c r="F245" s="40">
        <v>68045.337890625</v>
      </c>
      <c r="G245" s="41">
        <v>139379.21484375</v>
      </c>
    </row>
    <row r="246" spans="1:7" x14ac:dyDescent="0.25">
      <c r="A246" s="39" t="s">
        <v>257</v>
      </c>
      <c r="B246" s="39" t="s">
        <v>40</v>
      </c>
      <c r="C246" s="39" t="s">
        <v>50</v>
      </c>
      <c r="D246" s="39" t="s">
        <v>114</v>
      </c>
      <c r="E246" s="39" t="s">
        <v>54</v>
      </c>
      <c r="F246" s="40">
        <v>51773.0908203125</v>
      </c>
      <c r="G246" s="41">
        <v>118014.01953125</v>
      </c>
    </row>
    <row r="247" spans="1:7" x14ac:dyDescent="0.25">
      <c r="A247" s="39" t="s">
        <v>257</v>
      </c>
      <c r="B247" s="39" t="s">
        <v>40</v>
      </c>
      <c r="C247" s="39" t="s">
        <v>50</v>
      </c>
      <c r="D247" s="39" t="s">
        <v>114</v>
      </c>
      <c r="E247" s="39" t="s">
        <v>42</v>
      </c>
      <c r="F247" s="40">
        <v>23949.91015625</v>
      </c>
      <c r="G247" s="41">
        <v>148800</v>
      </c>
    </row>
    <row r="248" spans="1:7" x14ac:dyDescent="0.25">
      <c r="A248" s="39" t="s">
        <v>257</v>
      </c>
      <c r="B248" s="39" t="s">
        <v>40</v>
      </c>
      <c r="C248" s="39" t="s">
        <v>50</v>
      </c>
      <c r="D248" s="39" t="s">
        <v>114</v>
      </c>
      <c r="E248" s="39" t="s">
        <v>63</v>
      </c>
      <c r="F248" s="40">
        <v>22596.419921875</v>
      </c>
      <c r="G248" s="41">
        <v>53491</v>
      </c>
    </row>
    <row r="249" spans="1:7" x14ac:dyDescent="0.25">
      <c r="A249" s="39" t="s">
        <v>257</v>
      </c>
      <c r="B249" s="39" t="s">
        <v>40</v>
      </c>
      <c r="C249" s="39" t="s">
        <v>50</v>
      </c>
      <c r="D249" s="39" t="s">
        <v>261</v>
      </c>
      <c r="E249" s="39" t="s">
        <v>72</v>
      </c>
      <c r="F249" s="40">
        <v>24947.830078125</v>
      </c>
      <c r="G249" s="41">
        <v>95125.0234375</v>
      </c>
    </row>
    <row r="250" spans="1:7" x14ac:dyDescent="0.25">
      <c r="A250" s="39" t="s">
        <v>257</v>
      </c>
      <c r="B250" s="39" t="s">
        <v>40</v>
      </c>
      <c r="C250" s="39" t="s">
        <v>50</v>
      </c>
      <c r="D250" s="39" t="s">
        <v>261</v>
      </c>
      <c r="E250" s="39" t="s">
        <v>42</v>
      </c>
      <c r="F250" s="40">
        <v>1317.699951171875</v>
      </c>
      <c r="G250" s="41">
        <v>18528.599609375</v>
      </c>
    </row>
    <row r="251" spans="1:7" x14ac:dyDescent="0.25">
      <c r="A251" s="39" t="s">
        <v>257</v>
      </c>
      <c r="B251" s="39" t="s">
        <v>40</v>
      </c>
      <c r="C251" s="39" t="s">
        <v>50</v>
      </c>
      <c r="D251" s="39" t="s">
        <v>261</v>
      </c>
      <c r="E251" s="39" t="s">
        <v>96</v>
      </c>
      <c r="F251" s="40">
        <v>1548</v>
      </c>
      <c r="G251" s="41">
        <v>31526.5</v>
      </c>
    </row>
    <row r="252" spans="1:7" x14ac:dyDescent="0.25">
      <c r="A252" s="39" t="s">
        <v>257</v>
      </c>
      <c r="B252" s="39" t="s">
        <v>40</v>
      </c>
      <c r="C252" s="39" t="s">
        <v>50</v>
      </c>
      <c r="D252" s="39" t="s">
        <v>55</v>
      </c>
      <c r="E252" s="39" t="s">
        <v>95</v>
      </c>
      <c r="F252" s="40">
        <v>22562.10546875</v>
      </c>
      <c r="G252" s="41">
        <v>13945.83984375</v>
      </c>
    </row>
    <row r="253" spans="1:7" x14ac:dyDescent="0.25">
      <c r="A253" s="39" t="s">
        <v>257</v>
      </c>
      <c r="B253" s="39" t="s">
        <v>40</v>
      </c>
      <c r="C253" s="39" t="s">
        <v>50</v>
      </c>
      <c r="D253" s="39" t="s">
        <v>55</v>
      </c>
      <c r="E253" s="39" t="s">
        <v>56</v>
      </c>
      <c r="F253" s="40">
        <v>10777.4599609375</v>
      </c>
      <c r="G253" s="41">
        <v>20970</v>
      </c>
    </row>
    <row r="254" spans="1:7" x14ac:dyDescent="0.25">
      <c r="A254" s="39" t="s">
        <v>257</v>
      </c>
      <c r="B254" s="39" t="s">
        <v>40</v>
      </c>
      <c r="C254" s="39" t="s">
        <v>50</v>
      </c>
      <c r="D254" s="39" t="s">
        <v>55</v>
      </c>
      <c r="E254" s="39" t="s">
        <v>83</v>
      </c>
      <c r="F254" s="40">
        <v>18499.990234375</v>
      </c>
      <c r="G254" s="41">
        <v>56565</v>
      </c>
    </row>
    <row r="255" spans="1:7" x14ac:dyDescent="0.25">
      <c r="A255" s="39" t="s">
        <v>257</v>
      </c>
      <c r="B255" s="39" t="s">
        <v>40</v>
      </c>
      <c r="C255" s="39" t="s">
        <v>50</v>
      </c>
      <c r="D255" s="39" t="s">
        <v>55</v>
      </c>
      <c r="E255" s="39" t="s">
        <v>42</v>
      </c>
      <c r="F255" s="40">
        <v>1892.8999938964844</v>
      </c>
      <c r="G255" s="41">
        <v>5027.2599487304688</v>
      </c>
    </row>
    <row r="256" spans="1:7" x14ac:dyDescent="0.25">
      <c r="A256" s="39" t="s">
        <v>257</v>
      </c>
      <c r="B256" s="39" t="s">
        <v>40</v>
      </c>
      <c r="C256" s="39" t="s">
        <v>50</v>
      </c>
      <c r="D256" s="39" t="s">
        <v>55</v>
      </c>
      <c r="E256" s="39" t="s">
        <v>78</v>
      </c>
      <c r="F256" s="40">
        <v>11974.9599609375</v>
      </c>
      <c r="G256" s="41">
        <v>40962</v>
      </c>
    </row>
    <row r="257" spans="1:7" x14ac:dyDescent="0.25">
      <c r="A257" s="39" t="s">
        <v>257</v>
      </c>
      <c r="B257" s="39" t="s">
        <v>40</v>
      </c>
      <c r="C257" s="39" t="s">
        <v>50</v>
      </c>
      <c r="D257" s="39" t="s">
        <v>55</v>
      </c>
      <c r="E257" s="39" t="s">
        <v>185</v>
      </c>
      <c r="F257" s="40">
        <v>25315.859375</v>
      </c>
      <c r="G257" s="41">
        <v>67240.796875</v>
      </c>
    </row>
    <row r="258" spans="1:7" x14ac:dyDescent="0.25">
      <c r="A258" s="39" t="s">
        <v>257</v>
      </c>
      <c r="B258" s="39" t="s">
        <v>40</v>
      </c>
      <c r="C258" s="39" t="s">
        <v>50</v>
      </c>
      <c r="D258" s="39" t="s">
        <v>115</v>
      </c>
      <c r="E258" s="39" t="s">
        <v>42</v>
      </c>
      <c r="F258" s="40">
        <v>17127.8203125</v>
      </c>
      <c r="G258" s="41">
        <v>107275</v>
      </c>
    </row>
    <row r="259" spans="1:7" x14ac:dyDescent="0.25">
      <c r="A259" s="39" t="s">
        <v>257</v>
      </c>
      <c r="B259" s="39" t="s">
        <v>40</v>
      </c>
      <c r="C259" s="39" t="s">
        <v>50</v>
      </c>
      <c r="D259" s="39" t="s">
        <v>51</v>
      </c>
      <c r="E259" s="39" t="s">
        <v>42</v>
      </c>
      <c r="F259" s="40">
        <v>80701.370025634766</v>
      </c>
      <c r="G259" s="41">
        <v>411740.44647216797</v>
      </c>
    </row>
    <row r="260" spans="1:7" x14ac:dyDescent="0.25">
      <c r="A260" s="39" t="s">
        <v>257</v>
      </c>
      <c r="B260" s="39" t="s">
        <v>40</v>
      </c>
      <c r="C260" s="39" t="s">
        <v>50</v>
      </c>
      <c r="D260" s="39" t="s">
        <v>51</v>
      </c>
      <c r="E260" s="39" t="s">
        <v>44</v>
      </c>
      <c r="F260" s="40">
        <v>55011.31005859375</v>
      </c>
      <c r="G260" s="41">
        <v>132333.392578125</v>
      </c>
    </row>
    <row r="261" spans="1:7" x14ac:dyDescent="0.25">
      <c r="A261" s="39" t="s">
        <v>257</v>
      </c>
      <c r="B261" s="39" t="s">
        <v>40</v>
      </c>
      <c r="C261" s="39" t="s">
        <v>50</v>
      </c>
      <c r="D261" s="39" t="s">
        <v>51</v>
      </c>
      <c r="E261" s="39" t="s">
        <v>78</v>
      </c>
      <c r="F261" s="40">
        <v>27795.4296875</v>
      </c>
      <c r="G261" s="41">
        <v>101377.2734375</v>
      </c>
    </row>
    <row r="262" spans="1:7" x14ac:dyDescent="0.25">
      <c r="A262" s="39" t="s">
        <v>257</v>
      </c>
      <c r="B262" s="39" t="s">
        <v>40</v>
      </c>
      <c r="C262" s="39" t="s">
        <v>50</v>
      </c>
      <c r="D262" s="39" t="s">
        <v>262</v>
      </c>
      <c r="E262" s="39" t="s">
        <v>42</v>
      </c>
      <c r="F262" s="40">
        <v>39916.51953125</v>
      </c>
      <c r="G262" s="41">
        <v>41000</v>
      </c>
    </row>
    <row r="263" spans="1:7" x14ac:dyDescent="0.25">
      <c r="A263" s="39" t="s">
        <v>257</v>
      </c>
      <c r="B263" s="39" t="s">
        <v>40</v>
      </c>
      <c r="C263" s="39" t="s">
        <v>50</v>
      </c>
      <c r="D263" s="39" t="s">
        <v>60</v>
      </c>
      <c r="E263" s="39" t="s">
        <v>54</v>
      </c>
      <c r="F263" s="40">
        <v>470</v>
      </c>
      <c r="G263" s="41">
        <v>4500</v>
      </c>
    </row>
    <row r="264" spans="1:7" x14ac:dyDescent="0.25">
      <c r="A264" s="39" t="s">
        <v>257</v>
      </c>
      <c r="B264" s="39" t="s">
        <v>40</v>
      </c>
      <c r="C264" s="39" t="s">
        <v>50</v>
      </c>
      <c r="D264" s="39" t="s">
        <v>60</v>
      </c>
      <c r="E264" s="39" t="s">
        <v>96</v>
      </c>
      <c r="F264" s="40">
        <v>50</v>
      </c>
      <c r="G264" s="41">
        <v>1100</v>
      </c>
    </row>
    <row r="265" spans="1:7" x14ac:dyDescent="0.25">
      <c r="A265" s="39" t="s">
        <v>257</v>
      </c>
      <c r="B265" s="39" t="s">
        <v>40</v>
      </c>
      <c r="C265" s="39" t="s">
        <v>50</v>
      </c>
      <c r="D265" s="39" t="s">
        <v>60</v>
      </c>
      <c r="E265" s="39" t="s">
        <v>124</v>
      </c>
      <c r="F265" s="40">
        <v>22952</v>
      </c>
      <c r="G265" s="41">
        <v>137900</v>
      </c>
    </row>
    <row r="266" spans="1:7" x14ac:dyDescent="0.25">
      <c r="A266" s="39" t="s">
        <v>257</v>
      </c>
      <c r="B266" s="39" t="s">
        <v>40</v>
      </c>
      <c r="C266" s="39" t="s">
        <v>50</v>
      </c>
      <c r="D266" s="39" t="s">
        <v>137</v>
      </c>
      <c r="E266" s="39" t="s">
        <v>54</v>
      </c>
      <c r="F266" s="40">
        <v>925</v>
      </c>
      <c r="G266" s="41">
        <v>2858.2000122070313</v>
      </c>
    </row>
    <row r="267" spans="1:7" x14ac:dyDescent="0.25">
      <c r="A267" s="39" t="s">
        <v>257</v>
      </c>
      <c r="B267" s="39" t="s">
        <v>40</v>
      </c>
      <c r="C267" s="39" t="s">
        <v>50</v>
      </c>
      <c r="D267" s="39" t="s">
        <v>263</v>
      </c>
      <c r="E267" s="39" t="s">
        <v>63</v>
      </c>
      <c r="F267" s="40">
        <v>24947.830078125</v>
      </c>
      <c r="G267" s="41">
        <v>81792</v>
      </c>
    </row>
    <row r="268" spans="1:7" x14ac:dyDescent="0.25">
      <c r="A268" s="39" t="s">
        <v>257</v>
      </c>
      <c r="B268" s="39" t="s">
        <v>40</v>
      </c>
      <c r="C268" s="39" t="s">
        <v>50</v>
      </c>
      <c r="D268" s="39" t="s">
        <v>62</v>
      </c>
      <c r="E268" s="39" t="s">
        <v>72</v>
      </c>
      <c r="F268" s="40">
        <v>34888.8515625</v>
      </c>
      <c r="G268" s="41">
        <v>150</v>
      </c>
    </row>
    <row r="269" spans="1:7" x14ac:dyDescent="0.25">
      <c r="A269" s="39" t="s">
        <v>257</v>
      </c>
      <c r="B269" s="39" t="s">
        <v>40</v>
      </c>
      <c r="C269" s="39" t="s">
        <v>50</v>
      </c>
      <c r="D269" s="39" t="s">
        <v>62</v>
      </c>
      <c r="E269" s="39" t="s">
        <v>54</v>
      </c>
      <c r="F269" s="40">
        <v>38210.990234375</v>
      </c>
      <c r="G269" s="41">
        <v>93715.078125</v>
      </c>
    </row>
    <row r="270" spans="1:7" x14ac:dyDescent="0.25">
      <c r="A270" s="39" t="s">
        <v>257</v>
      </c>
      <c r="B270" s="39" t="s">
        <v>40</v>
      </c>
      <c r="C270" s="39" t="s">
        <v>50</v>
      </c>
      <c r="D270" s="39" t="s">
        <v>62</v>
      </c>
      <c r="E270" s="39" t="s">
        <v>42</v>
      </c>
      <c r="F270" s="40">
        <v>6949.10009765625</v>
      </c>
      <c r="G270" s="41">
        <v>50670</v>
      </c>
    </row>
    <row r="271" spans="1:7" x14ac:dyDescent="0.25">
      <c r="A271" s="39" t="s">
        <v>257</v>
      </c>
      <c r="B271" s="39" t="s">
        <v>40</v>
      </c>
      <c r="C271" s="39" t="s">
        <v>50</v>
      </c>
      <c r="D271" s="39" t="s">
        <v>62</v>
      </c>
      <c r="E271" s="39" t="s">
        <v>63</v>
      </c>
      <c r="F271" s="40">
        <v>6105.41015625</v>
      </c>
      <c r="G271" s="41">
        <v>8663</v>
      </c>
    </row>
    <row r="272" spans="1:7" x14ac:dyDescent="0.25">
      <c r="A272" s="39" t="s">
        <v>257</v>
      </c>
      <c r="B272" s="39" t="s">
        <v>40</v>
      </c>
      <c r="C272" s="39" t="s">
        <v>50</v>
      </c>
      <c r="D272" s="39" t="s">
        <v>62</v>
      </c>
      <c r="E272" s="39" t="s">
        <v>119</v>
      </c>
      <c r="F272" s="40">
        <v>109770.4296875</v>
      </c>
      <c r="G272" s="41">
        <v>369413</v>
      </c>
    </row>
    <row r="273" spans="1:7" x14ac:dyDescent="0.25">
      <c r="A273" s="39" t="s">
        <v>257</v>
      </c>
      <c r="B273" s="39" t="s">
        <v>40</v>
      </c>
      <c r="C273" s="39" t="s">
        <v>50</v>
      </c>
      <c r="D273" s="39" t="s">
        <v>62</v>
      </c>
      <c r="E273" s="39" t="s">
        <v>124</v>
      </c>
      <c r="F273" s="40">
        <v>22952</v>
      </c>
      <c r="G273" s="41">
        <v>137900</v>
      </c>
    </row>
    <row r="274" spans="1:7" x14ac:dyDescent="0.25">
      <c r="A274" s="39" t="s">
        <v>257</v>
      </c>
      <c r="B274" s="39" t="s">
        <v>40</v>
      </c>
      <c r="C274" s="39" t="s">
        <v>50</v>
      </c>
      <c r="D274" s="39" t="s">
        <v>116</v>
      </c>
      <c r="E274" s="39" t="s">
        <v>42</v>
      </c>
      <c r="F274" s="40">
        <v>55064.83984375</v>
      </c>
      <c r="G274" s="41">
        <v>308327</v>
      </c>
    </row>
    <row r="275" spans="1:7" x14ac:dyDescent="0.25">
      <c r="A275" s="39" t="s">
        <v>257</v>
      </c>
      <c r="B275" s="39" t="s">
        <v>40</v>
      </c>
      <c r="C275" s="39" t="s">
        <v>50</v>
      </c>
      <c r="D275" s="39" t="s">
        <v>64</v>
      </c>
      <c r="E275" s="39" t="s">
        <v>42</v>
      </c>
      <c r="F275" s="40">
        <v>61045.19970703125</v>
      </c>
      <c r="G275" s="41">
        <v>144611.4091796875</v>
      </c>
    </row>
    <row r="276" spans="1:7" x14ac:dyDescent="0.25">
      <c r="A276" s="39" t="s">
        <v>257</v>
      </c>
      <c r="B276" s="39" t="s">
        <v>40</v>
      </c>
      <c r="C276" s="39" t="s">
        <v>50</v>
      </c>
      <c r="D276" s="39" t="s">
        <v>64</v>
      </c>
      <c r="E276" s="39" t="s">
        <v>44</v>
      </c>
      <c r="F276" s="40">
        <v>10800</v>
      </c>
      <c r="G276" s="41">
        <v>66218</v>
      </c>
    </row>
    <row r="277" spans="1:7" x14ac:dyDescent="0.25">
      <c r="A277" s="39" t="s">
        <v>257</v>
      </c>
      <c r="B277" s="39" t="s">
        <v>40</v>
      </c>
      <c r="C277" s="39" t="s">
        <v>50</v>
      </c>
      <c r="D277" s="39" t="s">
        <v>117</v>
      </c>
      <c r="E277" s="39" t="s">
        <v>94</v>
      </c>
      <c r="F277" s="40">
        <v>24947.830078125</v>
      </c>
      <c r="G277" s="41">
        <v>37500</v>
      </c>
    </row>
    <row r="278" spans="1:7" ht="30" x14ac:dyDescent="0.25">
      <c r="A278" s="39" t="s">
        <v>257</v>
      </c>
      <c r="B278" s="39" t="s">
        <v>40</v>
      </c>
      <c r="C278" s="39" t="s">
        <v>50</v>
      </c>
      <c r="D278" s="39" t="s">
        <v>147</v>
      </c>
      <c r="E278" s="39" t="s">
        <v>42</v>
      </c>
      <c r="F278" s="40">
        <v>326.54000854492188</v>
      </c>
      <c r="G278" s="41">
        <v>4653.259765625</v>
      </c>
    </row>
    <row r="279" spans="1:7" x14ac:dyDescent="0.25">
      <c r="A279" s="39" t="s">
        <v>257</v>
      </c>
      <c r="B279" s="39" t="s">
        <v>40</v>
      </c>
      <c r="C279" s="39" t="s">
        <v>50</v>
      </c>
      <c r="D279" s="39" t="s">
        <v>65</v>
      </c>
      <c r="E279" s="39" t="s">
        <v>57</v>
      </c>
      <c r="F279" s="40">
        <v>365.239990234375</v>
      </c>
      <c r="G279" s="41">
        <v>412.79998779296875</v>
      </c>
    </row>
    <row r="280" spans="1:7" x14ac:dyDescent="0.25">
      <c r="A280" s="39" t="s">
        <v>257</v>
      </c>
      <c r="B280" s="39" t="s">
        <v>40</v>
      </c>
      <c r="C280" s="39" t="s">
        <v>50</v>
      </c>
      <c r="D280" s="39" t="s">
        <v>65</v>
      </c>
      <c r="E280" s="39" t="s">
        <v>42</v>
      </c>
      <c r="F280" s="40">
        <v>17235.699829101563</v>
      </c>
      <c r="G280" s="41">
        <v>69343.680358886719</v>
      </c>
    </row>
    <row r="281" spans="1:7" x14ac:dyDescent="0.25">
      <c r="A281" s="39" t="s">
        <v>257</v>
      </c>
      <c r="B281" s="39" t="s">
        <v>40</v>
      </c>
      <c r="C281" s="39" t="s">
        <v>50</v>
      </c>
      <c r="D281" s="39" t="s">
        <v>65</v>
      </c>
      <c r="E281" s="39" t="s">
        <v>63</v>
      </c>
      <c r="F281" s="40">
        <v>23133.439453125</v>
      </c>
      <c r="G281" s="41">
        <v>99804</v>
      </c>
    </row>
    <row r="282" spans="1:7" x14ac:dyDescent="0.25">
      <c r="A282" s="39" t="s">
        <v>257</v>
      </c>
      <c r="B282" s="39" t="s">
        <v>4</v>
      </c>
      <c r="C282" s="39" t="s">
        <v>50</v>
      </c>
      <c r="D282" s="39" t="s">
        <v>263</v>
      </c>
      <c r="E282" s="39" t="s">
        <v>96</v>
      </c>
      <c r="F282" s="40">
        <v>12341.3701171875</v>
      </c>
      <c r="G282" s="41">
        <v>99927.6484375</v>
      </c>
    </row>
    <row r="283" spans="1:7" x14ac:dyDescent="0.25">
      <c r="A283" s="39" t="s">
        <v>257</v>
      </c>
      <c r="B283" s="39" t="s">
        <v>40</v>
      </c>
      <c r="C283" s="39" t="s">
        <v>66</v>
      </c>
      <c r="D283" s="39" t="s">
        <v>264</v>
      </c>
      <c r="E283" s="39" t="s">
        <v>54</v>
      </c>
      <c r="F283" s="40">
        <v>150</v>
      </c>
      <c r="G283" s="41">
        <v>859.75</v>
      </c>
    </row>
    <row r="284" spans="1:7" x14ac:dyDescent="0.25">
      <c r="A284" s="39" t="s">
        <v>257</v>
      </c>
      <c r="B284" s="39" t="s">
        <v>40</v>
      </c>
      <c r="C284" s="39" t="s">
        <v>66</v>
      </c>
      <c r="D284" s="39" t="s">
        <v>265</v>
      </c>
      <c r="E284" s="39" t="s">
        <v>54</v>
      </c>
      <c r="F284" s="40">
        <v>169.43999862670898</v>
      </c>
      <c r="G284" s="41">
        <v>1364.1599731445313</v>
      </c>
    </row>
    <row r="285" spans="1:7" x14ac:dyDescent="0.25">
      <c r="A285" s="39" t="s">
        <v>257</v>
      </c>
      <c r="B285" s="39" t="s">
        <v>40</v>
      </c>
      <c r="C285" s="39" t="s">
        <v>66</v>
      </c>
      <c r="D285" s="39" t="s">
        <v>68</v>
      </c>
      <c r="E285" s="39" t="s">
        <v>42</v>
      </c>
      <c r="F285" s="40">
        <v>164087.60467529297</v>
      </c>
      <c r="G285" s="41">
        <v>896311.8212890625</v>
      </c>
    </row>
    <row r="286" spans="1:7" x14ac:dyDescent="0.25">
      <c r="A286" s="39" t="s">
        <v>257</v>
      </c>
      <c r="B286" s="39" t="s">
        <v>40</v>
      </c>
      <c r="C286" s="39" t="s">
        <v>66</v>
      </c>
      <c r="D286" s="39" t="s">
        <v>69</v>
      </c>
      <c r="E286" s="39" t="s">
        <v>72</v>
      </c>
      <c r="F286" s="40">
        <v>19830.359375</v>
      </c>
      <c r="G286" s="41">
        <v>31516.990234375</v>
      </c>
    </row>
    <row r="287" spans="1:7" x14ac:dyDescent="0.25">
      <c r="A287" s="39" t="s">
        <v>257</v>
      </c>
      <c r="B287" s="39" t="s">
        <v>40</v>
      </c>
      <c r="C287" s="39" t="s">
        <v>66</v>
      </c>
      <c r="D287" s="39" t="s">
        <v>69</v>
      </c>
      <c r="E287" s="39" t="s">
        <v>42</v>
      </c>
      <c r="F287" s="40">
        <v>20364.230224609375</v>
      </c>
      <c r="G287" s="41">
        <v>79498.87353515625</v>
      </c>
    </row>
    <row r="288" spans="1:7" x14ac:dyDescent="0.25">
      <c r="A288" s="39" t="s">
        <v>257</v>
      </c>
      <c r="B288" s="39" t="s">
        <v>40</v>
      </c>
      <c r="C288" s="39" t="s">
        <v>66</v>
      </c>
      <c r="D288" s="39" t="s">
        <v>163</v>
      </c>
      <c r="E288" s="39" t="s">
        <v>54</v>
      </c>
      <c r="F288" s="40">
        <v>60</v>
      </c>
      <c r="G288" s="41">
        <v>300</v>
      </c>
    </row>
    <row r="289" spans="1:7" x14ac:dyDescent="0.25">
      <c r="A289" s="39" t="s">
        <v>257</v>
      </c>
      <c r="B289" s="39" t="s">
        <v>40</v>
      </c>
      <c r="C289" s="39" t="s">
        <v>66</v>
      </c>
      <c r="D289" s="39" t="s">
        <v>266</v>
      </c>
      <c r="E289" s="39" t="s">
        <v>96</v>
      </c>
      <c r="F289" s="40">
        <v>50</v>
      </c>
      <c r="G289" s="41">
        <v>1525</v>
      </c>
    </row>
    <row r="290" spans="1:7" x14ac:dyDescent="0.25">
      <c r="A290" s="39" t="s">
        <v>257</v>
      </c>
      <c r="B290" s="39" t="s">
        <v>40</v>
      </c>
      <c r="C290" s="39" t="s">
        <v>66</v>
      </c>
      <c r="D290" s="39" t="s">
        <v>267</v>
      </c>
      <c r="E290" s="39" t="s">
        <v>96</v>
      </c>
      <c r="F290" s="40">
        <v>50</v>
      </c>
      <c r="G290" s="41">
        <v>1600</v>
      </c>
    </row>
    <row r="291" spans="1:7" x14ac:dyDescent="0.25">
      <c r="A291" s="39" t="s">
        <v>257</v>
      </c>
      <c r="B291" s="39" t="s">
        <v>40</v>
      </c>
      <c r="C291" s="39" t="s">
        <v>66</v>
      </c>
      <c r="D291" s="39" t="s">
        <v>70</v>
      </c>
      <c r="E291" s="39" t="s">
        <v>54</v>
      </c>
      <c r="F291" s="40">
        <v>959.60000610351563</v>
      </c>
      <c r="G291" s="41">
        <v>4608</v>
      </c>
    </row>
    <row r="292" spans="1:7" x14ac:dyDescent="0.25">
      <c r="A292" s="39" t="s">
        <v>257</v>
      </c>
      <c r="B292" s="39" t="s">
        <v>40</v>
      </c>
      <c r="C292" s="39" t="s">
        <v>66</v>
      </c>
      <c r="D292" s="39" t="s">
        <v>268</v>
      </c>
      <c r="E292" s="39" t="s">
        <v>96</v>
      </c>
      <c r="F292" s="40">
        <v>50</v>
      </c>
      <c r="G292" s="41">
        <v>1725</v>
      </c>
    </row>
    <row r="293" spans="1:7" x14ac:dyDescent="0.25">
      <c r="A293" s="39" t="s">
        <v>257</v>
      </c>
      <c r="B293" s="39" t="s">
        <v>40</v>
      </c>
      <c r="C293" s="39" t="s">
        <v>66</v>
      </c>
      <c r="D293" s="39" t="s">
        <v>118</v>
      </c>
      <c r="E293" s="39" t="s">
        <v>72</v>
      </c>
      <c r="F293" s="40">
        <v>89427.599609375</v>
      </c>
      <c r="G293" s="41">
        <v>397674.484375</v>
      </c>
    </row>
    <row r="294" spans="1:7" x14ac:dyDescent="0.25">
      <c r="A294" s="39" t="s">
        <v>257</v>
      </c>
      <c r="B294" s="39" t="s">
        <v>40</v>
      </c>
      <c r="C294" s="39" t="s">
        <v>66</v>
      </c>
      <c r="D294" s="39" t="s">
        <v>118</v>
      </c>
      <c r="E294" s="39" t="s">
        <v>94</v>
      </c>
      <c r="F294" s="40">
        <v>19197.580078125</v>
      </c>
      <c r="G294" s="41">
        <v>82727.4921875</v>
      </c>
    </row>
    <row r="295" spans="1:7" x14ac:dyDescent="0.25">
      <c r="A295" s="39" t="s">
        <v>257</v>
      </c>
      <c r="B295" s="39" t="s">
        <v>40</v>
      </c>
      <c r="C295" s="39" t="s">
        <v>66</v>
      </c>
      <c r="D295" s="39" t="s">
        <v>118</v>
      </c>
      <c r="E295" s="39" t="s">
        <v>119</v>
      </c>
      <c r="F295" s="40">
        <v>41225.16015625</v>
      </c>
      <c r="G295" s="41">
        <v>196760.078125</v>
      </c>
    </row>
    <row r="296" spans="1:7" x14ac:dyDescent="0.25">
      <c r="A296" s="39" t="s">
        <v>257</v>
      </c>
      <c r="B296" s="39" t="s">
        <v>40</v>
      </c>
      <c r="C296" s="39" t="s">
        <v>66</v>
      </c>
      <c r="D296" s="39" t="s">
        <v>118</v>
      </c>
      <c r="E296" s="39" t="s">
        <v>59</v>
      </c>
      <c r="F296" s="40">
        <v>34012.2998046875</v>
      </c>
      <c r="G296" s="41">
        <v>152526.203125</v>
      </c>
    </row>
    <row r="297" spans="1:7" x14ac:dyDescent="0.25">
      <c r="A297" s="39" t="s">
        <v>257</v>
      </c>
      <c r="B297" s="39" t="s">
        <v>40</v>
      </c>
      <c r="C297" s="39" t="s">
        <v>66</v>
      </c>
      <c r="D297" s="39" t="s">
        <v>118</v>
      </c>
      <c r="E297" s="39" t="s">
        <v>124</v>
      </c>
      <c r="F297" s="40">
        <v>20345.2109375</v>
      </c>
      <c r="G297" s="41">
        <v>102283</v>
      </c>
    </row>
    <row r="298" spans="1:7" x14ac:dyDescent="0.25">
      <c r="A298" s="39" t="s">
        <v>257</v>
      </c>
      <c r="B298" s="39" t="s">
        <v>40</v>
      </c>
      <c r="C298" s="39" t="s">
        <v>66</v>
      </c>
      <c r="D298" s="39" t="s">
        <v>269</v>
      </c>
      <c r="E298" s="39" t="s">
        <v>96</v>
      </c>
      <c r="F298" s="40">
        <v>100</v>
      </c>
      <c r="G298" s="41">
        <v>5550</v>
      </c>
    </row>
    <row r="299" spans="1:7" x14ac:dyDescent="0.25">
      <c r="A299" s="39" t="s">
        <v>257</v>
      </c>
      <c r="B299" s="39" t="s">
        <v>40</v>
      </c>
      <c r="C299" s="39" t="s">
        <v>66</v>
      </c>
      <c r="D299" s="39" t="s">
        <v>150</v>
      </c>
      <c r="E299" s="39" t="s">
        <v>54</v>
      </c>
      <c r="F299" s="40">
        <v>16.709999084472656</v>
      </c>
      <c r="G299" s="41">
        <v>176.58000183105469</v>
      </c>
    </row>
    <row r="300" spans="1:7" x14ac:dyDescent="0.25">
      <c r="A300" s="39" t="s">
        <v>257</v>
      </c>
      <c r="B300" s="39" t="s">
        <v>40</v>
      </c>
      <c r="C300" s="39" t="s">
        <v>66</v>
      </c>
      <c r="D300" s="39" t="s">
        <v>71</v>
      </c>
      <c r="E300" s="39" t="s">
        <v>72</v>
      </c>
      <c r="F300" s="40">
        <v>3219432.9855957031</v>
      </c>
      <c r="G300" s="41">
        <v>4404058.6796875</v>
      </c>
    </row>
    <row r="301" spans="1:7" x14ac:dyDescent="0.25">
      <c r="A301" s="39" t="s">
        <v>257</v>
      </c>
      <c r="B301" s="39" t="s">
        <v>40</v>
      </c>
      <c r="C301" s="39" t="s">
        <v>66</v>
      </c>
      <c r="D301" s="39" t="s">
        <v>71</v>
      </c>
      <c r="E301" s="39" t="s">
        <v>54</v>
      </c>
      <c r="F301" s="40">
        <v>49.959999084472656</v>
      </c>
      <c r="G301" s="41">
        <v>312</v>
      </c>
    </row>
    <row r="302" spans="1:7" x14ac:dyDescent="0.25">
      <c r="A302" s="39" t="s">
        <v>257</v>
      </c>
      <c r="B302" s="39" t="s">
        <v>40</v>
      </c>
      <c r="C302" s="39" t="s">
        <v>66</v>
      </c>
      <c r="D302" s="39" t="s">
        <v>71</v>
      </c>
      <c r="E302" s="39" t="s">
        <v>42</v>
      </c>
      <c r="F302" s="40">
        <v>52685.140625</v>
      </c>
      <c r="G302" s="41">
        <v>257877.37109375</v>
      </c>
    </row>
    <row r="303" spans="1:7" x14ac:dyDescent="0.25">
      <c r="A303" s="39" t="s">
        <v>257</v>
      </c>
      <c r="B303" s="39" t="s">
        <v>40</v>
      </c>
      <c r="C303" s="39" t="s">
        <v>66</v>
      </c>
      <c r="D303" s="39" t="s">
        <v>71</v>
      </c>
      <c r="E303" s="39" t="s">
        <v>63</v>
      </c>
      <c r="F303" s="40">
        <v>197315.916015625</v>
      </c>
      <c r="G303" s="41">
        <v>825210.42578125</v>
      </c>
    </row>
    <row r="304" spans="1:7" x14ac:dyDescent="0.25">
      <c r="A304" s="39" t="s">
        <v>257</v>
      </c>
      <c r="B304" s="39" t="s">
        <v>40</v>
      </c>
      <c r="C304" s="39" t="s">
        <v>66</v>
      </c>
      <c r="D304" s="39" t="s">
        <v>71</v>
      </c>
      <c r="E304" s="39" t="s">
        <v>96</v>
      </c>
      <c r="F304" s="40">
        <v>100</v>
      </c>
      <c r="G304" s="41">
        <v>5155</v>
      </c>
    </row>
    <row r="305" spans="1:7" x14ac:dyDescent="0.25">
      <c r="A305" s="39" t="s">
        <v>257</v>
      </c>
      <c r="B305" s="39" t="s">
        <v>40</v>
      </c>
      <c r="C305" s="39" t="s">
        <v>66</v>
      </c>
      <c r="D305" s="39" t="s">
        <v>71</v>
      </c>
      <c r="E305" s="39" t="s">
        <v>124</v>
      </c>
      <c r="F305" s="40">
        <v>45824.169921875</v>
      </c>
      <c r="G305" s="41">
        <v>189180</v>
      </c>
    </row>
    <row r="306" spans="1:7" x14ac:dyDescent="0.25">
      <c r="A306" s="39" t="s">
        <v>257</v>
      </c>
      <c r="B306" s="39" t="s">
        <v>40</v>
      </c>
      <c r="C306" s="39" t="s">
        <v>66</v>
      </c>
      <c r="D306" s="39" t="s">
        <v>71</v>
      </c>
      <c r="E306" s="39" t="s">
        <v>121</v>
      </c>
      <c r="F306" s="40">
        <v>76097.7099609375</v>
      </c>
      <c r="G306" s="41">
        <v>337303.5390625</v>
      </c>
    </row>
    <row r="307" spans="1:7" x14ac:dyDescent="0.25">
      <c r="A307" s="39" t="s">
        <v>257</v>
      </c>
      <c r="B307" s="39" t="s">
        <v>40</v>
      </c>
      <c r="C307" s="39" t="s">
        <v>66</v>
      </c>
      <c r="D307" s="39" t="s">
        <v>74</v>
      </c>
      <c r="E307" s="39" t="s">
        <v>42</v>
      </c>
      <c r="F307" s="40">
        <v>6924.0799255371094</v>
      </c>
      <c r="G307" s="41">
        <v>72040.69921875</v>
      </c>
    </row>
    <row r="308" spans="1:7" x14ac:dyDescent="0.25">
      <c r="A308" s="39" t="s">
        <v>257</v>
      </c>
      <c r="B308" s="39" t="s">
        <v>40</v>
      </c>
      <c r="C308" s="39" t="s">
        <v>66</v>
      </c>
      <c r="D308" s="39" t="s">
        <v>74</v>
      </c>
      <c r="E308" s="39" t="s">
        <v>96</v>
      </c>
      <c r="F308" s="40">
        <v>50</v>
      </c>
      <c r="G308" s="41">
        <v>2950</v>
      </c>
    </row>
    <row r="309" spans="1:7" x14ac:dyDescent="0.25">
      <c r="A309" s="39" t="s">
        <v>257</v>
      </c>
      <c r="B309" s="39" t="s">
        <v>40</v>
      </c>
      <c r="C309" s="39" t="s">
        <v>66</v>
      </c>
      <c r="D309" s="39" t="s">
        <v>110</v>
      </c>
      <c r="E309" s="39" t="s">
        <v>42</v>
      </c>
      <c r="F309" s="40">
        <v>122.47000122070313</v>
      </c>
      <c r="G309" s="41">
        <v>765</v>
      </c>
    </row>
    <row r="310" spans="1:7" x14ac:dyDescent="0.25">
      <c r="A310" s="39" t="s">
        <v>257</v>
      </c>
      <c r="B310" s="39" t="s">
        <v>40</v>
      </c>
      <c r="C310" s="39" t="s">
        <v>66</v>
      </c>
      <c r="D310" s="39" t="s">
        <v>110</v>
      </c>
      <c r="E310" s="39" t="s">
        <v>96</v>
      </c>
      <c r="F310" s="40">
        <v>50</v>
      </c>
      <c r="G310" s="41">
        <v>1925</v>
      </c>
    </row>
    <row r="311" spans="1:7" x14ac:dyDescent="0.25">
      <c r="A311" s="39" t="s">
        <v>257</v>
      </c>
      <c r="B311" s="39" t="s">
        <v>40</v>
      </c>
      <c r="C311" s="39" t="s">
        <v>66</v>
      </c>
      <c r="D311" s="39" t="s">
        <v>75</v>
      </c>
      <c r="E311" s="39" t="s">
        <v>54</v>
      </c>
      <c r="F311" s="40">
        <v>6176.97021484375</v>
      </c>
      <c r="G311" s="41">
        <v>47450.58984375</v>
      </c>
    </row>
    <row r="312" spans="1:7" x14ac:dyDescent="0.25">
      <c r="A312" s="39" t="s">
        <v>257</v>
      </c>
      <c r="B312" s="39" t="s">
        <v>40</v>
      </c>
      <c r="C312" s="39" t="s">
        <v>66</v>
      </c>
      <c r="D312" s="39" t="s">
        <v>75</v>
      </c>
      <c r="E312" s="39" t="s">
        <v>42</v>
      </c>
      <c r="F312" s="40">
        <v>395071.45882797241</v>
      </c>
      <c r="G312" s="41">
        <v>2393275.0679321289</v>
      </c>
    </row>
    <row r="313" spans="1:7" x14ac:dyDescent="0.25">
      <c r="A313" s="39" t="s">
        <v>257</v>
      </c>
      <c r="B313" s="39" t="s">
        <v>40</v>
      </c>
      <c r="C313" s="39" t="s">
        <v>66</v>
      </c>
      <c r="D313" s="39" t="s">
        <v>75</v>
      </c>
      <c r="E313" s="39" t="s">
        <v>96</v>
      </c>
      <c r="F313" s="40">
        <v>659.6199951171875</v>
      </c>
      <c r="G313" s="41">
        <v>4273.8798828125</v>
      </c>
    </row>
    <row r="314" spans="1:7" x14ac:dyDescent="0.25">
      <c r="A314" s="39" t="s">
        <v>257</v>
      </c>
      <c r="B314" s="39" t="s">
        <v>40</v>
      </c>
      <c r="C314" s="39" t="s">
        <v>66</v>
      </c>
      <c r="D314" s="39" t="s">
        <v>122</v>
      </c>
      <c r="E314" s="39" t="s">
        <v>72</v>
      </c>
      <c r="F314" s="40">
        <v>249460.650390625</v>
      </c>
      <c r="G314" s="41">
        <v>1271033.9296875</v>
      </c>
    </row>
    <row r="315" spans="1:7" x14ac:dyDescent="0.25">
      <c r="A315" s="39" t="s">
        <v>257</v>
      </c>
      <c r="B315" s="39" t="s">
        <v>40</v>
      </c>
      <c r="C315" s="39" t="s">
        <v>66</v>
      </c>
      <c r="D315" s="39" t="s">
        <v>122</v>
      </c>
      <c r="E315" s="39" t="s">
        <v>54</v>
      </c>
      <c r="F315" s="40">
        <v>71493.580200195313</v>
      </c>
      <c r="G315" s="41">
        <v>409296.48046875</v>
      </c>
    </row>
    <row r="316" spans="1:7" x14ac:dyDescent="0.25">
      <c r="A316" s="39" t="s">
        <v>257</v>
      </c>
      <c r="B316" s="39" t="s">
        <v>40</v>
      </c>
      <c r="C316" s="39" t="s">
        <v>66</v>
      </c>
      <c r="D316" s="39" t="s">
        <v>122</v>
      </c>
      <c r="E316" s="39" t="s">
        <v>42</v>
      </c>
      <c r="F316" s="40">
        <v>40903.949462890625</v>
      </c>
      <c r="G316" s="41">
        <v>148415.28076171875</v>
      </c>
    </row>
    <row r="317" spans="1:7" x14ac:dyDescent="0.25">
      <c r="A317" s="39" t="s">
        <v>257</v>
      </c>
      <c r="B317" s="39" t="s">
        <v>40</v>
      </c>
      <c r="C317" s="39" t="s">
        <v>66</v>
      </c>
      <c r="D317" s="39" t="s">
        <v>122</v>
      </c>
      <c r="E317" s="39" t="s">
        <v>63</v>
      </c>
      <c r="F317" s="40">
        <v>9193.0498046875</v>
      </c>
      <c r="G317" s="41">
        <v>141684.34375</v>
      </c>
    </row>
    <row r="318" spans="1:7" x14ac:dyDescent="0.25">
      <c r="A318" s="39" t="s">
        <v>257</v>
      </c>
      <c r="B318" s="39" t="s">
        <v>40</v>
      </c>
      <c r="C318" s="39" t="s">
        <v>66</v>
      </c>
      <c r="D318" s="39" t="s">
        <v>122</v>
      </c>
      <c r="E318" s="39" t="s">
        <v>119</v>
      </c>
      <c r="F318" s="40">
        <v>80845.98046875</v>
      </c>
      <c r="G318" s="41">
        <v>418806.3125</v>
      </c>
    </row>
    <row r="319" spans="1:7" x14ac:dyDescent="0.25">
      <c r="A319" s="39" t="s">
        <v>257</v>
      </c>
      <c r="B319" s="39" t="s">
        <v>40</v>
      </c>
      <c r="C319" s="39" t="s">
        <v>66</v>
      </c>
      <c r="D319" s="39" t="s">
        <v>122</v>
      </c>
      <c r="E319" s="39" t="s">
        <v>59</v>
      </c>
      <c r="F319" s="40">
        <v>126889.15051269531</v>
      </c>
      <c r="G319" s="41">
        <v>821966.75</v>
      </c>
    </row>
    <row r="320" spans="1:7" x14ac:dyDescent="0.25">
      <c r="A320" s="39" t="s">
        <v>257</v>
      </c>
      <c r="B320" s="39" t="s">
        <v>40</v>
      </c>
      <c r="C320" s="39" t="s">
        <v>66</v>
      </c>
      <c r="D320" s="39" t="s">
        <v>105</v>
      </c>
      <c r="E320" s="39" t="s">
        <v>42</v>
      </c>
      <c r="F320" s="40">
        <v>80096.132186889648</v>
      </c>
      <c r="G320" s="41">
        <v>394361.5</v>
      </c>
    </row>
    <row r="321" spans="1:7" x14ac:dyDescent="0.25">
      <c r="A321" s="39" t="s">
        <v>257</v>
      </c>
      <c r="B321" s="39" t="s">
        <v>40</v>
      </c>
      <c r="C321" s="39" t="s">
        <v>66</v>
      </c>
      <c r="D321" s="39" t="s">
        <v>270</v>
      </c>
      <c r="E321" s="39" t="s">
        <v>42</v>
      </c>
      <c r="F321" s="40"/>
      <c r="G321" s="41">
        <v>929.52001953125</v>
      </c>
    </row>
    <row r="322" spans="1:7" x14ac:dyDescent="0.25">
      <c r="A322" s="39" t="s">
        <v>257</v>
      </c>
      <c r="B322" s="39" t="s">
        <v>2</v>
      </c>
      <c r="C322" s="39" t="s">
        <v>66</v>
      </c>
      <c r="D322" s="39" t="s">
        <v>151</v>
      </c>
      <c r="E322" s="39" t="s">
        <v>54</v>
      </c>
      <c r="F322" s="40">
        <v>55</v>
      </c>
      <c r="G322" s="41">
        <v>397.20001220703125</v>
      </c>
    </row>
    <row r="323" spans="1:7" x14ac:dyDescent="0.25">
      <c r="A323" s="39" t="s">
        <v>257</v>
      </c>
      <c r="B323" s="39" t="s">
        <v>2</v>
      </c>
      <c r="C323" s="39" t="s">
        <v>66</v>
      </c>
      <c r="D323" s="39" t="s">
        <v>271</v>
      </c>
      <c r="E323" s="39" t="s">
        <v>54</v>
      </c>
      <c r="F323" s="40">
        <v>190</v>
      </c>
      <c r="G323" s="41">
        <v>2407.10009765625</v>
      </c>
    </row>
    <row r="324" spans="1:7" x14ac:dyDescent="0.25">
      <c r="A324" s="64" t="s">
        <v>259</v>
      </c>
      <c r="B324" s="29"/>
      <c r="C324" s="29"/>
      <c r="D324" s="29"/>
      <c r="E324" s="29"/>
      <c r="F324" s="29">
        <f>SUM(F241:F323)</f>
        <v>6384159.3966064453</v>
      </c>
      <c r="G324" s="30">
        <f>SUM(G241:G323)</f>
        <v>18348187.026138306</v>
      </c>
    </row>
    <row r="325" spans="1:7" x14ac:dyDescent="0.25">
      <c r="A325" s="39" t="s">
        <v>288</v>
      </c>
      <c r="B325" s="39" t="s">
        <v>40</v>
      </c>
      <c r="C325" s="39" t="s">
        <v>50</v>
      </c>
      <c r="D325" s="39" t="s">
        <v>144</v>
      </c>
      <c r="E325" s="39" t="s">
        <v>42</v>
      </c>
      <c r="F325" s="40">
        <v>66.849998474121094</v>
      </c>
      <c r="G325" s="41">
        <v>666.80999755859375</v>
      </c>
    </row>
    <row r="326" spans="1:7" x14ac:dyDescent="0.25">
      <c r="A326" s="39" t="s">
        <v>288</v>
      </c>
      <c r="B326" s="39" t="s">
        <v>40</v>
      </c>
      <c r="C326" s="39" t="s">
        <v>50</v>
      </c>
      <c r="D326" s="39" t="s">
        <v>52</v>
      </c>
      <c r="E326" s="39" t="s">
        <v>42</v>
      </c>
      <c r="F326" s="40">
        <v>94768.078125</v>
      </c>
      <c r="G326" s="41">
        <v>793811.65625</v>
      </c>
    </row>
    <row r="327" spans="1:7" x14ac:dyDescent="0.25">
      <c r="A327" s="39" t="s">
        <v>288</v>
      </c>
      <c r="B327" s="39" t="s">
        <v>40</v>
      </c>
      <c r="C327" s="39" t="s">
        <v>50</v>
      </c>
      <c r="D327" s="39" t="s">
        <v>53</v>
      </c>
      <c r="E327" s="39" t="s">
        <v>42</v>
      </c>
      <c r="F327" s="40">
        <v>18488.680423736572</v>
      </c>
      <c r="G327" s="41">
        <v>74719.771896362305</v>
      </c>
    </row>
    <row r="328" spans="1:7" x14ac:dyDescent="0.25">
      <c r="A328" s="39" t="s">
        <v>288</v>
      </c>
      <c r="B328" s="39" t="s">
        <v>40</v>
      </c>
      <c r="C328" s="39" t="s">
        <v>50</v>
      </c>
      <c r="D328" s="39" t="s">
        <v>103</v>
      </c>
      <c r="E328" s="39" t="s">
        <v>42</v>
      </c>
      <c r="F328" s="40">
        <v>747.37997817993164</v>
      </c>
      <c r="G328" s="41">
        <v>7542.60009765625</v>
      </c>
    </row>
    <row r="329" spans="1:7" x14ac:dyDescent="0.25">
      <c r="A329" s="39" t="s">
        <v>288</v>
      </c>
      <c r="B329" s="39" t="s">
        <v>40</v>
      </c>
      <c r="C329" s="39" t="s">
        <v>50</v>
      </c>
      <c r="D329" s="39" t="s">
        <v>114</v>
      </c>
      <c r="E329" s="39" t="s">
        <v>72</v>
      </c>
      <c r="F329" s="40">
        <v>14872.5703125</v>
      </c>
      <c r="G329" s="41">
        <v>30788.080078125</v>
      </c>
    </row>
    <row r="330" spans="1:7" x14ac:dyDescent="0.25">
      <c r="A330" s="39" t="s">
        <v>288</v>
      </c>
      <c r="B330" s="39" t="s">
        <v>40</v>
      </c>
      <c r="C330" s="39" t="s">
        <v>50</v>
      </c>
      <c r="D330" s="39" t="s">
        <v>114</v>
      </c>
      <c r="E330" s="39" t="s">
        <v>123</v>
      </c>
      <c r="F330" s="40">
        <v>18938.150390625</v>
      </c>
      <c r="G330" s="41">
        <v>21831</v>
      </c>
    </row>
    <row r="331" spans="1:7" x14ac:dyDescent="0.25">
      <c r="A331" s="39" t="s">
        <v>288</v>
      </c>
      <c r="B331" s="39" t="s">
        <v>40</v>
      </c>
      <c r="C331" s="39" t="s">
        <v>50</v>
      </c>
      <c r="D331" s="39" t="s">
        <v>114</v>
      </c>
      <c r="E331" s="39" t="s">
        <v>95</v>
      </c>
      <c r="F331" s="40">
        <v>13625.7197265625</v>
      </c>
      <c r="G331" s="41">
        <v>19341</v>
      </c>
    </row>
    <row r="332" spans="1:7" x14ac:dyDescent="0.25">
      <c r="A332" s="39" t="s">
        <v>288</v>
      </c>
      <c r="B332" s="39" t="s">
        <v>40</v>
      </c>
      <c r="C332" s="39" t="s">
        <v>50</v>
      </c>
      <c r="D332" s="39" t="s">
        <v>114</v>
      </c>
      <c r="E332" s="39" t="s">
        <v>54</v>
      </c>
      <c r="F332" s="40">
        <v>83.980003356933594</v>
      </c>
      <c r="G332" s="41">
        <v>450.05999755859375</v>
      </c>
    </row>
    <row r="333" spans="1:7" x14ac:dyDescent="0.25">
      <c r="A333" s="39" t="s">
        <v>288</v>
      </c>
      <c r="B333" s="39" t="s">
        <v>40</v>
      </c>
      <c r="C333" s="39" t="s">
        <v>50</v>
      </c>
      <c r="D333" s="39" t="s">
        <v>55</v>
      </c>
      <c r="E333" s="39" t="s">
        <v>56</v>
      </c>
      <c r="F333" s="40">
        <v>10777.4599609375</v>
      </c>
      <c r="G333" s="41">
        <v>20970</v>
      </c>
    </row>
    <row r="334" spans="1:7" x14ac:dyDescent="0.25">
      <c r="A334" s="39" t="s">
        <v>288</v>
      </c>
      <c r="B334" s="39" t="s">
        <v>40</v>
      </c>
      <c r="C334" s="39" t="s">
        <v>50</v>
      </c>
      <c r="D334" s="39" t="s">
        <v>55</v>
      </c>
      <c r="E334" s="39" t="s">
        <v>42</v>
      </c>
      <c r="F334" s="40">
        <v>14314.219970703125</v>
      </c>
      <c r="G334" s="41">
        <v>37019.920837402344</v>
      </c>
    </row>
    <row r="335" spans="1:7" x14ac:dyDescent="0.25">
      <c r="A335" s="39" t="s">
        <v>288</v>
      </c>
      <c r="B335" s="39" t="s">
        <v>40</v>
      </c>
      <c r="C335" s="39" t="s">
        <v>50</v>
      </c>
      <c r="D335" s="39" t="s">
        <v>55</v>
      </c>
      <c r="E335" s="39" t="s">
        <v>78</v>
      </c>
      <c r="F335" s="40">
        <v>1800</v>
      </c>
      <c r="G335" s="41">
        <v>35266.5</v>
      </c>
    </row>
    <row r="336" spans="1:7" x14ac:dyDescent="0.25">
      <c r="A336" s="39" t="s">
        <v>288</v>
      </c>
      <c r="B336" s="39" t="s">
        <v>40</v>
      </c>
      <c r="C336" s="39" t="s">
        <v>50</v>
      </c>
      <c r="D336" s="39" t="s">
        <v>51</v>
      </c>
      <c r="E336" s="39" t="s">
        <v>57</v>
      </c>
      <c r="F336" s="40">
        <v>16992.4609375</v>
      </c>
      <c r="G336" s="41">
        <v>66000</v>
      </c>
    </row>
    <row r="337" spans="1:7" x14ac:dyDescent="0.25">
      <c r="A337" s="39" t="s">
        <v>288</v>
      </c>
      <c r="B337" s="39" t="s">
        <v>40</v>
      </c>
      <c r="C337" s="39" t="s">
        <v>50</v>
      </c>
      <c r="D337" s="39" t="s">
        <v>51</v>
      </c>
      <c r="E337" s="39" t="s">
        <v>42</v>
      </c>
      <c r="F337" s="40">
        <v>105512.80088806152</v>
      </c>
      <c r="G337" s="41">
        <v>402157.1435546875</v>
      </c>
    </row>
    <row r="338" spans="1:7" x14ac:dyDescent="0.25">
      <c r="A338" s="39" t="s">
        <v>288</v>
      </c>
      <c r="B338" s="39" t="s">
        <v>40</v>
      </c>
      <c r="C338" s="39" t="s">
        <v>50</v>
      </c>
      <c r="D338" s="39" t="s">
        <v>51</v>
      </c>
      <c r="E338" s="39" t="s">
        <v>44</v>
      </c>
      <c r="F338" s="40">
        <v>11430.9599609375</v>
      </c>
      <c r="G338" s="41">
        <v>39093.26953125</v>
      </c>
    </row>
    <row r="339" spans="1:7" x14ac:dyDescent="0.25">
      <c r="A339" s="39" t="s">
        <v>288</v>
      </c>
      <c r="B339" s="39" t="s">
        <v>40</v>
      </c>
      <c r="C339" s="39" t="s">
        <v>50</v>
      </c>
      <c r="D339" s="39" t="s">
        <v>51</v>
      </c>
      <c r="E339" s="39" t="s">
        <v>78</v>
      </c>
      <c r="F339" s="40">
        <v>27930.220703125</v>
      </c>
      <c r="G339" s="41">
        <v>100666</v>
      </c>
    </row>
    <row r="340" spans="1:7" x14ac:dyDescent="0.25">
      <c r="A340" s="39" t="s">
        <v>288</v>
      </c>
      <c r="B340" s="39" t="s">
        <v>40</v>
      </c>
      <c r="C340" s="39" t="s">
        <v>50</v>
      </c>
      <c r="D340" s="39" t="s">
        <v>58</v>
      </c>
      <c r="E340" s="39" t="s">
        <v>119</v>
      </c>
      <c r="F340" s="40">
        <v>199.58000183105469</v>
      </c>
      <c r="G340" s="41">
        <v>3618.1201171875</v>
      </c>
    </row>
    <row r="341" spans="1:7" x14ac:dyDescent="0.25">
      <c r="A341" s="39" t="s">
        <v>288</v>
      </c>
      <c r="B341" s="39" t="s">
        <v>40</v>
      </c>
      <c r="C341" s="39" t="s">
        <v>50</v>
      </c>
      <c r="D341" s="39" t="s">
        <v>60</v>
      </c>
      <c r="E341" s="39" t="s">
        <v>72</v>
      </c>
      <c r="F341" s="40">
        <v>8941.2998046875</v>
      </c>
      <c r="G341" s="41">
        <v>86464</v>
      </c>
    </row>
    <row r="342" spans="1:7" x14ac:dyDescent="0.25">
      <c r="A342" s="39" t="s">
        <v>288</v>
      </c>
      <c r="B342" s="39" t="s">
        <v>40</v>
      </c>
      <c r="C342" s="39" t="s">
        <v>50</v>
      </c>
      <c r="D342" s="39" t="s">
        <v>60</v>
      </c>
      <c r="E342" s="39" t="s">
        <v>54</v>
      </c>
      <c r="F342" s="40">
        <v>449.59999084472656</v>
      </c>
      <c r="G342" s="41">
        <v>5541.4798583984375</v>
      </c>
    </row>
    <row r="343" spans="1:7" x14ac:dyDescent="0.25">
      <c r="A343" s="39" t="s">
        <v>288</v>
      </c>
      <c r="B343" s="39" t="s">
        <v>40</v>
      </c>
      <c r="C343" s="39" t="s">
        <v>50</v>
      </c>
      <c r="D343" s="39" t="s">
        <v>60</v>
      </c>
      <c r="E343" s="39" t="s">
        <v>42</v>
      </c>
      <c r="F343" s="40">
        <v>1051.890022277832</v>
      </c>
      <c r="G343" s="41">
        <v>4816.400146484375</v>
      </c>
    </row>
    <row r="344" spans="1:7" x14ac:dyDescent="0.25">
      <c r="A344" s="39" t="s">
        <v>288</v>
      </c>
      <c r="B344" s="39" t="s">
        <v>40</v>
      </c>
      <c r="C344" s="39" t="s">
        <v>50</v>
      </c>
      <c r="D344" s="39" t="s">
        <v>60</v>
      </c>
      <c r="E344" s="39" t="s">
        <v>96</v>
      </c>
      <c r="F344" s="40">
        <v>1373.300048828125</v>
      </c>
      <c r="G344" s="41">
        <v>1378</v>
      </c>
    </row>
    <row r="345" spans="1:7" x14ac:dyDescent="0.25">
      <c r="A345" s="39" t="s">
        <v>288</v>
      </c>
      <c r="B345" s="39" t="s">
        <v>40</v>
      </c>
      <c r="C345" s="39" t="s">
        <v>50</v>
      </c>
      <c r="D345" s="39" t="s">
        <v>137</v>
      </c>
      <c r="E345" s="39" t="s">
        <v>54</v>
      </c>
      <c r="F345" s="40">
        <v>748.42999267578125</v>
      </c>
      <c r="G345" s="41">
        <v>2592.39990234375</v>
      </c>
    </row>
    <row r="346" spans="1:7" x14ac:dyDescent="0.25">
      <c r="A346" s="39" t="s">
        <v>288</v>
      </c>
      <c r="B346" s="39" t="s">
        <v>40</v>
      </c>
      <c r="C346" s="39" t="s">
        <v>50</v>
      </c>
      <c r="D346" s="39" t="s">
        <v>61</v>
      </c>
      <c r="E346" s="39" t="s">
        <v>42</v>
      </c>
      <c r="F346" s="40">
        <v>20.409999847412109</v>
      </c>
      <c r="G346" s="41">
        <v>138.24000549316406</v>
      </c>
    </row>
    <row r="347" spans="1:7" x14ac:dyDescent="0.25">
      <c r="A347" s="39" t="s">
        <v>288</v>
      </c>
      <c r="B347" s="39" t="s">
        <v>40</v>
      </c>
      <c r="C347" s="39" t="s">
        <v>50</v>
      </c>
      <c r="D347" s="39" t="s">
        <v>157</v>
      </c>
      <c r="E347" s="39" t="s">
        <v>54</v>
      </c>
      <c r="F347" s="40">
        <v>17.959999084472656</v>
      </c>
      <c r="G347" s="41">
        <v>82599</v>
      </c>
    </row>
    <row r="348" spans="1:7" x14ac:dyDescent="0.25">
      <c r="A348" s="39" t="s">
        <v>288</v>
      </c>
      <c r="B348" s="39" t="s">
        <v>40</v>
      </c>
      <c r="C348" s="39" t="s">
        <v>50</v>
      </c>
      <c r="D348" s="39" t="s">
        <v>62</v>
      </c>
      <c r="E348" s="39" t="s">
        <v>54</v>
      </c>
      <c r="F348" s="40">
        <v>54188.450256347656</v>
      </c>
      <c r="G348" s="41">
        <v>200208.92919921875</v>
      </c>
    </row>
    <row r="349" spans="1:7" x14ac:dyDescent="0.25">
      <c r="A349" s="39" t="s">
        <v>288</v>
      </c>
      <c r="B349" s="39" t="s">
        <v>40</v>
      </c>
      <c r="C349" s="39" t="s">
        <v>50</v>
      </c>
      <c r="D349" s="39" t="s">
        <v>62</v>
      </c>
      <c r="E349" s="39" t="s">
        <v>42</v>
      </c>
      <c r="F349" s="40">
        <v>4906.1800537109375</v>
      </c>
      <c r="G349" s="41">
        <v>30412.92041015625</v>
      </c>
    </row>
    <row r="350" spans="1:7" x14ac:dyDescent="0.25">
      <c r="A350" s="39" t="s">
        <v>288</v>
      </c>
      <c r="B350" s="39" t="s">
        <v>40</v>
      </c>
      <c r="C350" s="39" t="s">
        <v>50</v>
      </c>
      <c r="D350" s="39" t="s">
        <v>62</v>
      </c>
      <c r="E350" s="39" t="s">
        <v>63</v>
      </c>
      <c r="F350" s="40">
        <v>19913.91015625</v>
      </c>
      <c r="G350" s="41">
        <v>95309.7265625</v>
      </c>
    </row>
    <row r="351" spans="1:7" x14ac:dyDescent="0.25">
      <c r="A351" s="39" t="s">
        <v>288</v>
      </c>
      <c r="B351" s="39" t="s">
        <v>40</v>
      </c>
      <c r="C351" s="39" t="s">
        <v>50</v>
      </c>
      <c r="D351" s="39" t="s">
        <v>62</v>
      </c>
      <c r="E351" s="39" t="s">
        <v>96</v>
      </c>
      <c r="F351" s="40">
        <v>6852.93994140625</v>
      </c>
      <c r="G351" s="41">
        <v>10420.1201171875</v>
      </c>
    </row>
    <row r="352" spans="1:7" x14ac:dyDescent="0.25">
      <c r="A352" s="39" t="s">
        <v>288</v>
      </c>
      <c r="B352" s="39" t="s">
        <v>40</v>
      </c>
      <c r="C352" s="39" t="s">
        <v>50</v>
      </c>
      <c r="D352" s="39" t="s">
        <v>116</v>
      </c>
      <c r="E352" s="39" t="s">
        <v>59</v>
      </c>
      <c r="F352" s="40">
        <v>99741.3984375</v>
      </c>
      <c r="G352" s="41">
        <v>376574.0625</v>
      </c>
    </row>
    <row r="353" spans="1:7" x14ac:dyDescent="0.25">
      <c r="A353" s="39" t="s">
        <v>288</v>
      </c>
      <c r="B353" s="39" t="s">
        <v>40</v>
      </c>
      <c r="C353" s="39" t="s">
        <v>50</v>
      </c>
      <c r="D353" s="39" t="s">
        <v>64</v>
      </c>
      <c r="E353" s="39" t="s">
        <v>42</v>
      </c>
      <c r="F353" s="40">
        <v>53584.35986328125</v>
      </c>
      <c r="G353" s="41">
        <v>124102.52978515625</v>
      </c>
    </row>
    <row r="354" spans="1:7" x14ac:dyDescent="0.25">
      <c r="A354" s="39" t="s">
        <v>288</v>
      </c>
      <c r="B354" s="39" t="s">
        <v>40</v>
      </c>
      <c r="C354" s="39" t="s">
        <v>50</v>
      </c>
      <c r="D354" s="39" t="s">
        <v>64</v>
      </c>
      <c r="E354" s="39" t="s">
        <v>44</v>
      </c>
      <c r="F354" s="40">
        <v>21554.919921875</v>
      </c>
      <c r="G354" s="41">
        <v>75687.06005859375</v>
      </c>
    </row>
    <row r="355" spans="1:7" x14ac:dyDescent="0.25">
      <c r="A355" s="39" t="s">
        <v>288</v>
      </c>
      <c r="B355" s="39" t="s">
        <v>40</v>
      </c>
      <c r="C355" s="39" t="s">
        <v>50</v>
      </c>
      <c r="D355" s="39" t="s">
        <v>117</v>
      </c>
      <c r="E355" s="39" t="s">
        <v>94</v>
      </c>
      <c r="F355" s="40">
        <v>98884.109375</v>
      </c>
      <c r="G355" s="41">
        <v>150666</v>
      </c>
    </row>
    <row r="356" spans="1:7" x14ac:dyDescent="0.25">
      <c r="A356" s="39" t="s">
        <v>288</v>
      </c>
      <c r="B356" s="39" t="s">
        <v>40</v>
      </c>
      <c r="C356" s="39" t="s">
        <v>50</v>
      </c>
      <c r="D356" s="39" t="s">
        <v>117</v>
      </c>
      <c r="E356" s="39" t="s">
        <v>56</v>
      </c>
      <c r="F356" s="40">
        <v>24947.830078125</v>
      </c>
      <c r="G356" s="41">
        <v>33705</v>
      </c>
    </row>
    <row r="357" spans="1:7" x14ac:dyDescent="0.25">
      <c r="A357" s="39" t="s">
        <v>288</v>
      </c>
      <c r="B357" s="39" t="s">
        <v>40</v>
      </c>
      <c r="C357" s="39" t="s">
        <v>50</v>
      </c>
      <c r="D357" s="39" t="s">
        <v>65</v>
      </c>
      <c r="E357" s="39" t="s">
        <v>57</v>
      </c>
      <c r="F357" s="40">
        <v>774.95999145507813</v>
      </c>
      <c r="G357" s="41">
        <v>2020.199951171875</v>
      </c>
    </row>
    <row r="358" spans="1:7" x14ac:dyDescent="0.25">
      <c r="A358" s="39" t="s">
        <v>288</v>
      </c>
      <c r="B358" s="39" t="s">
        <v>40</v>
      </c>
      <c r="C358" s="39" t="s">
        <v>50</v>
      </c>
      <c r="D358" s="39" t="s">
        <v>65</v>
      </c>
      <c r="E358" s="39" t="s">
        <v>54</v>
      </c>
      <c r="F358" s="40">
        <v>18591.119140625</v>
      </c>
      <c r="G358" s="41">
        <v>89193.609375</v>
      </c>
    </row>
    <row r="359" spans="1:7" x14ac:dyDescent="0.25">
      <c r="A359" s="39" t="s">
        <v>288</v>
      </c>
      <c r="B359" s="39" t="s">
        <v>40</v>
      </c>
      <c r="C359" s="39" t="s">
        <v>50</v>
      </c>
      <c r="D359" s="39" t="s">
        <v>65</v>
      </c>
      <c r="E359" s="39" t="s">
        <v>42</v>
      </c>
      <c r="F359" s="40">
        <v>61485.399620056152</v>
      </c>
      <c r="G359" s="41">
        <v>133613.47994995117</v>
      </c>
    </row>
    <row r="360" spans="1:7" x14ac:dyDescent="0.25">
      <c r="A360" s="39" t="s">
        <v>288</v>
      </c>
      <c r="B360" s="39" t="s">
        <v>4</v>
      </c>
      <c r="C360" s="39" t="s">
        <v>50</v>
      </c>
      <c r="D360" s="39" t="s">
        <v>153</v>
      </c>
      <c r="E360" s="39" t="s">
        <v>42</v>
      </c>
      <c r="F360" s="40">
        <v>9847.7601318359375</v>
      </c>
      <c r="G360" s="41">
        <v>38618.848388671875</v>
      </c>
    </row>
    <row r="361" spans="1:7" x14ac:dyDescent="0.25">
      <c r="A361" s="39" t="s">
        <v>288</v>
      </c>
      <c r="B361" s="39" t="s">
        <v>40</v>
      </c>
      <c r="C361" s="39" t="s">
        <v>66</v>
      </c>
      <c r="D361" s="39" t="s">
        <v>67</v>
      </c>
      <c r="E361" s="39" t="s">
        <v>42</v>
      </c>
      <c r="F361" s="40">
        <v>5428.02001953125</v>
      </c>
      <c r="G361" s="41">
        <v>26008.320556640625</v>
      </c>
    </row>
    <row r="362" spans="1:7" x14ac:dyDescent="0.25">
      <c r="A362" s="39" t="s">
        <v>288</v>
      </c>
      <c r="B362" s="39" t="s">
        <v>40</v>
      </c>
      <c r="C362" s="39" t="s">
        <v>66</v>
      </c>
      <c r="D362" s="39" t="s">
        <v>294</v>
      </c>
      <c r="E362" s="39" t="s">
        <v>54</v>
      </c>
      <c r="F362" s="40">
        <v>59.950000762939453</v>
      </c>
      <c r="G362" s="41">
        <v>686.92501831054688</v>
      </c>
    </row>
    <row r="363" spans="1:7" x14ac:dyDescent="0.25">
      <c r="A363" s="39" t="s">
        <v>288</v>
      </c>
      <c r="B363" s="39" t="s">
        <v>40</v>
      </c>
      <c r="C363" s="39" t="s">
        <v>66</v>
      </c>
      <c r="D363" s="39" t="s">
        <v>265</v>
      </c>
      <c r="E363" s="39" t="s">
        <v>54</v>
      </c>
      <c r="F363" s="40">
        <v>147.03000259399414</v>
      </c>
      <c r="G363" s="41">
        <v>908072.75</v>
      </c>
    </row>
    <row r="364" spans="1:7" x14ac:dyDescent="0.25">
      <c r="A364" s="39" t="s">
        <v>288</v>
      </c>
      <c r="B364" s="39" t="s">
        <v>40</v>
      </c>
      <c r="C364" s="39" t="s">
        <v>66</v>
      </c>
      <c r="D364" s="39" t="s">
        <v>68</v>
      </c>
      <c r="E364" s="39" t="s">
        <v>42</v>
      </c>
      <c r="F364" s="40">
        <v>257653.2744140625</v>
      </c>
      <c r="G364" s="41">
        <v>1179128.4365234375</v>
      </c>
    </row>
    <row r="365" spans="1:7" x14ac:dyDescent="0.25">
      <c r="A365" s="39" t="s">
        <v>288</v>
      </c>
      <c r="B365" s="39" t="s">
        <v>40</v>
      </c>
      <c r="C365" s="39" t="s">
        <v>66</v>
      </c>
      <c r="D365" s="39" t="s">
        <v>68</v>
      </c>
      <c r="E365" s="39" t="s">
        <v>59</v>
      </c>
      <c r="F365" s="40">
        <v>20321.169921875</v>
      </c>
      <c r="G365" s="41">
        <v>106455</v>
      </c>
    </row>
    <row r="366" spans="1:7" x14ac:dyDescent="0.25">
      <c r="A366" s="39" t="s">
        <v>288</v>
      </c>
      <c r="B366" s="39" t="s">
        <v>40</v>
      </c>
      <c r="C366" s="39" t="s">
        <v>66</v>
      </c>
      <c r="D366" s="39" t="s">
        <v>162</v>
      </c>
      <c r="E366" s="39" t="s">
        <v>42</v>
      </c>
      <c r="F366" s="40">
        <v>652.91998291015625</v>
      </c>
      <c r="G366" s="41">
        <v>3080.9599304199219</v>
      </c>
    </row>
    <row r="367" spans="1:7" x14ac:dyDescent="0.25">
      <c r="A367" s="39" t="s">
        <v>288</v>
      </c>
      <c r="B367" s="39" t="s">
        <v>40</v>
      </c>
      <c r="C367" s="39" t="s">
        <v>66</v>
      </c>
      <c r="D367" s="39" t="s">
        <v>69</v>
      </c>
      <c r="E367" s="39" t="s">
        <v>95</v>
      </c>
      <c r="F367" s="40">
        <v>23093.51953125</v>
      </c>
      <c r="G367" s="41">
        <v>36243</v>
      </c>
    </row>
    <row r="368" spans="1:7" x14ac:dyDescent="0.25">
      <c r="A368" s="39" t="s">
        <v>288</v>
      </c>
      <c r="B368" s="39" t="s">
        <v>40</v>
      </c>
      <c r="C368" s="39" t="s">
        <v>66</v>
      </c>
      <c r="D368" s="39" t="s">
        <v>69</v>
      </c>
      <c r="E368" s="39" t="s">
        <v>42</v>
      </c>
      <c r="F368" s="40">
        <v>48416.7802734375</v>
      </c>
      <c r="G368" s="41">
        <v>231563.94140625</v>
      </c>
    </row>
    <row r="369" spans="1:7" x14ac:dyDescent="0.25">
      <c r="A369" s="39" t="s">
        <v>288</v>
      </c>
      <c r="B369" s="39" t="s">
        <v>40</v>
      </c>
      <c r="C369" s="39" t="s">
        <v>66</v>
      </c>
      <c r="D369" s="39" t="s">
        <v>163</v>
      </c>
      <c r="E369" s="39" t="s">
        <v>54</v>
      </c>
      <c r="F369" s="40">
        <v>98.910003662109375</v>
      </c>
      <c r="G369" s="41">
        <v>587.989990234375</v>
      </c>
    </row>
    <row r="370" spans="1:7" x14ac:dyDescent="0.25">
      <c r="A370" s="39" t="s">
        <v>288</v>
      </c>
      <c r="B370" s="39" t="s">
        <v>40</v>
      </c>
      <c r="C370" s="39" t="s">
        <v>66</v>
      </c>
      <c r="D370" s="39" t="s">
        <v>266</v>
      </c>
      <c r="E370" s="39" t="s">
        <v>96</v>
      </c>
      <c r="F370" s="40">
        <v>120</v>
      </c>
      <c r="G370" s="41">
        <v>264</v>
      </c>
    </row>
    <row r="371" spans="1:7" x14ac:dyDescent="0.25">
      <c r="A371" s="39" t="s">
        <v>288</v>
      </c>
      <c r="B371" s="39" t="s">
        <v>40</v>
      </c>
      <c r="C371" s="39" t="s">
        <v>66</v>
      </c>
      <c r="D371" s="39" t="s">
        <v>267</v>
      </c>
      <c r="E371" s="39" t="s">
        <v>96</v>
      </c>
      <c r="F371" s="40">
        <v>55</v>
      </c>
      <c r="G371" s="41">
        <v>261.25</v>
      </c>
    </row>
    <row r="372" spans="1:7" x14ac:dyDescent="0.25">
      <c r="A372" s="39" t="s">
        <v>288</v>
      </c>
      <c r="B372" s="39" t="s">
        <v>40</v>
      </c>
      <c r="C372" s="39" t="s">
        <v>66</v>
      </c>
      <c r="D372" s="39" t="s">
        <v>268</v>
      </c>
      <c r="E372" s="39" t="s">
        <v>96</v>
      </c>
      <c r="F372" s="40">
        <v>100</v>
      </c>
      <c r="G372" s="41">
        <v>390</v>
      </c>
    </row>
    <row r="373" spans="1:7" x14ac:dyDescent="0.25">
      <c r="A373" s="39" t="s">
        <v>288</v>
      </c>
      <c r="B373" s="39" t="s">
        <v>40</v>
      </c>
      <c r="C373" s="39" t="s">
        <v>66</v>
      </c>
      <c r="D373" s="39" t="s">
        <v>118</v>
      </c>
      <c r="E373" s="39" t="s">
        <v>72</v>
      </c>
      <c r="F373" s="40">
        <v>106870.451171875</v>
      </c>
      <c r="G373" s="41">
        <v>634364.7890625</v>
      </c>
    </row>
    <row r="374" spans="1:7" x14ac:dyDescent="0.25">
      <c r="A374" s="39" t="s">
        <v>288</v>
      </c>
      <c r="B374" s="39" t="s">
        <v>40</v>
      </c>
      <c r="C374" s="39" t="s">
        <v>66</v>
      </c>
      <c r="D374" s="39" t="s">
        <v>118</v>
      </c>
      <c r="E374" s="39" t="s">
        <v>119</v>
      </c>
      <c r="F374" s="40">
        <v>62805.0400390625</v>
      </c>
      <c r="G374" s="41">
        <v>294621.0390625</v>
      </c>
    </row>
    <row r="375" spans="1:7" x14ac:dyDescent="0.25">
      <c r="A375" s="39" t="s">
        <v>288</v>
      </c>
      <c r="B375" s="39" t="s">
        <v>40</v>
      </c>
      <c r="C375" s="39" t="s">
        <v>66</v>
      </c>
      <c r="D375" s="39" t="s">
        <v>118</v>
      </c>
      <c r="E375" s="39" t="s">
        <v>59</v>
      </c>
      <c r="F375" s="40">
        <v>63558.2607421875</v>
      </c>
      <c r="G375" s="41">
        <v>304406.78125</v>
      </c>
    </row>
    <row r="376" spans="1:7" x14ac:dyDescent="0.25">
      <c r="A376" s="39" t="s">
        <v>288</v>
      </c>
      <c r="B376" s="39" t="s">
        <v>40</v>
      </c>
      <c r="C376" s="39" t="s">
        <v>66</v>
      </c>
      <c r="D376" s="39" t="s">
        <v>269</v>
      </c>
      <c r="E376" s="39" t="s">
        <v>96</v>
      </c>
      <c r="F376" s="40">
        <v>600</v>
      </c>
      <c r="G376" s="41">
        <v>2970</v>
      </c>
    </row>
    <row r="377" spans="1:7" x14ac:dyDescent="0.25">
      <c r="A377" s="39" t="s">
        <v>288</v>
      </c>
      <c r="B377" s="39" t="s">
        <v>40</v>
      </c>
      <c r="C377" s="39" t="s">
        <v>66</v>
      </c>
      <c r="D377" s="39" t="s">
        <v>295</v>
      </c>
      <c r="E377" s="39" t="s">
        <v>72</v>
      </c>
      <c r="F377" s="40">
        <v>46859.78125</v>
      </c>
      <c r="G377" s="41">
        <v>248876.3203125</v>
      </c>
    </row>
    <row r="378" spans="1:7" x14ac:dyDescent="0.25">
      <c r="A378" s="39" t="s">
        <v>288</v>
      </c>
      <c r="B378" s="39" t="s">
        <v>40</v>
      </c>
      <c r="C378" s="39" t="s">
        <v>66</v>
      </c>
      <c r="D378" s="39" t="s">
        <v>150</v>
      </c>
      <c r="E378" s="39" t="s">
        <v>54</v>
      </c>
      <c r="F378" s="40">
        <v>62.959999084472656</v>
      </c>
      <c r="G378" s="41">
        <v>722.968017578125</v>
      </c>
    </row>
    <row r="379" spans="1:7" x14ac:dyDescent="0.25">
      <c r="A379" s="39" t="s">
        <v>288</v>
      </c>
      <c r="B379" s="39" t="s">
        <v>40</v>
      </c>
      <c r="C379" s="39" t="s">
        <v>66</v>
      </c>
      <c r="D379" s="39" t="s">
        <v>71</v>
      </c>
      <c r="E379" s="39" t="s">
        <v>72</v>
      </c>
      <c r="F379" s="40">
        <v>415855.28149414063</v>
      </c>
      <c r="G379" s="41">
        <v>2240361.46875</v>
      </c>
    </row>
    <row r="380" spans="1:7" x14ac:dyDescent="0.25">
      <c r="A380" s="39" t="s">
        <v>288</v>
      </c>
      <c r="B380" s="39" t="s">
        <v>40</v>
      </c>
      <c r="C380" s="39" t="s">
        <v>66</v>
      </c>
      <c r="D380" s="39" t="s">
        <v>71</v>
      </c>
      <c r="E380" s="39" t="s">
        <v>123</v>
      </c>
      <c r="F380" s="40">
        <v>102411.87109375</v>
      </c>
      <c r="G380" s="41">
        <v>416645.078125</v>
      </c>
    </row>
    <row r="381" spans="1:7" x14ac:dyDescent="0.25">
      <c r="A381" s="39" t="s">
        <v>288</v>
      </c>
      <c r="B381" s="39" t="s">
        <v>40</v>
      </c>
      <c r="C381" s="39" t="s">
        <v>66</v>
      </c>
      <c r="D381" s="39" t="s">
        <v>71</v>
      </c>
      <c r="E381" s="39" t="s">
        <v>73</v>
      </c>
      <c r="F381" s="40">
        <v>106497.28125</v>
      </c>
      <c r="G381" s="41">
        <v>661664</v>
      </c>
    </row>
    <row r="382" spans="1:7" x14ac:dyDescent="0.25">
      <c r="A382" s="39" t="s">
        <v>288</v>
      </c>
      <c r="B382" s="39" t="s">
        <v>40</v>
      </c>
      <c r="C382" s="39" t="s">
        <v>66</v>
      </c>
      <c r="D382" s="39" t="s">
        <v>71</v>
      </c>
      <c r="E382" s="39" t="s">
        <v>42</v>
      </c>
      <c r="F382" s="40">
        <v>51259.209594726563</v>
      </c>
      <c r="G382" s="41">
        <v>269385.470703125</v>
      </c>
    </row>
    <row r="383" spans="1:7" x14ac:dyDescent="0.25">
      <c r="A383" s="39" t="s">
        <v>288</v>
      </c>
      <c r="B383" s="39" t="s">
        <v>40</v>
      </c>
      <c r="C383" s="39" t="s">
        <v>66</v>
      </c>
      <c r="D383" s="39" t="s">
        <v>71</v>
      </c>
      <c r="E383" s="39" t="s">
        <v>63</v>
      </c>
      <c r="F383" s="40">
        <v>37756.490234375</v>
      </c>
      <c r="G383" s="41">
        <v>185190.46875</v>
      </c>
    </row>
    <row r="384" spans="1:7" x14ac:dyDescent="0.25">
      <c r="A384" s="39" t="s">
        <v>288</v>
      </c>
      <c r="B384" s="39" t="s">
        <v>40</v>
      </c>
      <c r="C384" s="39" t="s">
        <v>66</v>
      </c>
      <c r="D384" s="39" t="s">
        <v>71</v>
      </c>
      <c r="E384" s="39" t="s">
        <v>96</v>
      </c>
      <c r="F384" s="40">
        <v>2001</v>
      </c>
      <c r="G384" s="41">
        <v>6403.2001953125</v>
      </c>
    </row>
    <row r="385" spans="1:7" x14ac:dyDescent="0.25">
      <c r="A385" s="39" t="s">
        <v>288</v>
      </c>
      <c r="B385" s="39" t="s">
        <v>40</v>
      </c>
      <c r="C385" s="39" t="s">
        <v>66</v>
      </c>
      <c r="D385" s="39" t="s">
        <v>71</v>
      </c>
      <c r="E385" s="39" t="s">
        <v>128</v>
      </c>
      <c r="F385" s="40">
        <v>24141.349609375</v>
      </c>
      <c r="G385" s="41">
        <v>116625</v>
      </c>
    </row>
    <row r="386" spans="1:7" x14ac:dyDescent="0.25">
      <c r="A386" s="39" t="s">
        <v>288</v>
      </c>
      <c r="B386" s="39" t="s">
        <v>40</v>
      </c>
      <c r="C386" s="39" t="s">
        <v>66</v>
      </c>
      <c r="D386" s="39" t="s">
        <v>71</v>
      </c>
      <c r="E386" s="39" t="s">
        <v>124</v>
      </c>
      <c r="F386" s="40">
        <v>23942.859375</v>
      </c>
      <c r="G386" s="41">
        <v>101972.796875</v>
      </c>
    </row>
    <row r="387" spans="1:7" x14ac:dyDescent="0.25">
      <c r="A387" s="39" t="s">
        <v>288</v>
      </c>
      <c r="B387" s="39" t="s">
        <v>40</v>
      </c>
      <c r="C387" s="39" t="s">
        <v>66</v>
      </c>
      <c r="D387" s="39" t="s">
        <v>71</v>
      </c>
      <c r="E387" s="39" t="s">
        <v>121</v>
      </c>
      <c r="F387" s="40">
        <v>60264</v>
      </c>
      <c r="G387" s="41">
        <v>249318</v>
      </c>
    </row>
    <row r="388" spans="1:7" x14ac:dyDescent="0.25">
      <c r="A388" s="39" t="s">
        <v>288</v>
      </c>
      <c r="B388" s="39" t="s">
        <v>40</v>
      </c>
      <c r="C388" s="39" t="s">
        <v>66</v>
      </c>
      <c r="D388" s="39" t="s">
        <v>74</v>
      </c>
      <c r="E388" s="39" t="s">
        <v>42</v>
      </c>
      <c r="F388" s="40">
        <v>1912.5400085449219</v>
      </c>
      <c r="G388" s="41">
        <v>24474.169677734375</v>
      </c>
    </row>
    <row r="389" spans="1:7" x14ac:dyDescent="0.25">
      <c r="A389" s="39" t="s">
        <v>288</v>
      </c>
      <c r="B389" s="39" t="s">
        <v>40</v>
      </c>
      <c r="C389" s="39" t="s">
        <v>66</v>
      </c>
      <c r="D389" s="39" t="s">
        <v>74</v>
      </c>
      <c r="E389" s="39" t="s">
        <v>96</v>
      </c>
      <c r="F389" s="40">
        <v>112</v>
      </c>
      <c r="G389" s="41">
        <v>649.5999755859375</v>
      </c>
    </row>
    <row r="390" spans="1:7" x14ac:dyDescent="0.25">
      <c r="A390" s="39" t="s">
        <v>288</v>
      </c>
      <c r="B390" s="39" t="s">
        <v>40</v>
      </c>
      <c r="C390" s="39" t="s">
        <v>66</v>
      </c>
      <c r="D390" s="39" t="s">
        <v>296</v>
      </c>
      <c r="E390" s="39" t="s">
        <v>96</v>
      </c>
      <c r="F390" s="40">
        <v>230.19999694824219</v>
      </c>
      <c r="G390" s="41">
        <v>978.3499755859375</v>
      </c>
    </row>
    <row r="391" spans="1:7" x14ac:dyDescent="0.25">
      <c r="A391" s="39" t="s">
        <v>288</v>
      </c>
      <c r="B391" s="39" t="s">
        <v>40</v>
      </c>
      <c r="C391" s="39" t="s">
        <v>66</v>
      </c>
      <c r="D391" s="39" t="s">
        <v>110</v>
      </c>
      <c r="E391" s="39" t="s">
        <v>96</v>
      </c>
      <c r="F391" s="40">
        <v>508</v>
      </c>
      <c r="G391" s="41">
        <v>2227</v>
      </c>
    </row>
    <row r="392" spans="1:7" x14ac:dyDescent="0.25">
      <c r="A392" s="39" t="s">
        <v>288</v>
      </c>
      <c r="B392" s="39" t="s">
        <v>40</v>
      </c>
      <c r="C392" s="39" t="s">
        <v>66</v>
      </c>
      <c r="D392" s="39" t="s">
        <v>75</v>
      </c>
      <c r="E392" s="39" t="s">
        <v>72</v>
      </c>
      <c r="F392" s="40">
        <v>9192.0400390625</v>
      </c>
      <c r="G392" s="41">
        <v>50090.171875</v>
      </c>
    </row>
    <row r="393" spans="1:7" x14ac:dyDescent="0.25">
      <c r="A393" s="39" t="s">
        <v>288</v>
      </c>
      <c r="B393" s="39" t="s">
        <v>40</v>
      </c>
      <c r="C393" s="39" t="s">
        <v>66</v>
      </c>
      <c r="D393" s="39" t="s">
        <v>75</v>
      </c>
      <c r="E393" s="39" t="s">
        <v>54</v>
      </c>
      <c r="F393" s="40">
        <v>23718.969970703125</v>
      </c>
      <c r="G393" s="41">
        <v>149691.2265625</v>
      </c>
    </row>
    <row r="394" spans="1:7" x14ac:dyDescent="0.25">
      <c r="A394" s="39" t="s">
        <v>288</v>
      </c>
      <c r="B394" s="39" t="s">
        <v>40</v>
      </c>
      <c r="C394" s="39" t="s">
        <v>66</v>
      </c>
      <c r="D394" s="39" t="s">
        <v>75</v>
      </c>
      <c r="E394" s="39" t="s">
        <v>42</v>
      </c>
      <c r="F394" s="40">
        <v>584215.08220100403</v>
      </c>
      <c r="G394" s="41">
        <v>3393687.5372619629</v>
      </c>
    </row>
    <row r="395" spans="1:7" x14ac:dyDescent="0.25">
      <c r="A395" s="39" t="s">
        <v>288</v>
      </c>
      <c r="B395" s="39" t="s">
        <v>40</v>
      </c>
      <c r="C395" s="39" t="s">
        <v>66</v>
      </c>
      <c r="D395" s="39" t="s">
        <v>75</v>
      </c>
      <c r="E395" s="39" t="s">
        <v>96</v>
      </c>
      <c r="F395" s="40">
        <v>1269.77001953125</v>
      </c>
      <c r="G395" s="41">
        <v>10157.7001953125</v>
      </c>
    </row>
    <row r="396" spans="1:7" x14ac:dyDescent="0.25">
      <c r="A396" s="39" t="s">
        <v>288</v>
      </c>
      <c r="B396" s="39" t="s">
        <v>40</v>
      </c>
      <c r="C396" s="39" t="s">
        <v>66</v>
      </c>
      <c r="D396" s="39" t="s">
        <v>122</v>
      </c>
      <c r="E396" s="39" t="s">
        <v>72</v>
      </c>
      <c r="F396" s="40">
        <v>180050.69921875</v>
      </c>
      <c r="G396" s="41">
        <v>903222.078125</v>
      </c>
    </row>
    <row r="397" spans="1:7" x14ac:dyDescent="0.25">
      <c r="A397" s="39" t="s">
        <v>288</v>
      </c>
      <c r="B397" s="39" t="s">
        <v>40</v>
      </c>
      <c r="C397" s="39" t="s">
        <v>66</v>
      </c>
      <c r="D397" s="39" t="s">
        <v>122</v>
      </c>
      <c r="E397" s="39" t="s">
        <v>73</v>
      </c>
      <c r="F397" s="40">
        <v>33014.5908203125</v>
      </c>
      <c r="G397" s="41">
        <v>121187.08984375</v>
      </c>
    </row>
    <row r="398" spans="1:7" x14ac:dyDescent="0.25">
      <c r="A398" s="39" t="s">
        <v>288</v>
      </c>
      <c r="B398" s="39" t="s">
        <v>40</v>
      </c>
      <c r="C398" s="39" t="s">
        <v>66</v>
      </c>
      <c r="D398" s="39" t="s">
        <v>122</v>
      </c>
      <c r="E398" s="39" t="s">
        <v>54</v>
      </c>
      <c r="F398" s="40">
        <v>27047.950012207031</v>
      </c>
      <c r="G398" s="41">
        <v>147534.3408203125</v>
      </c>
    </row>
    <row r="399" spans="1:7" x14ac:dyDescent="0.25">
      <c r="A399" s="39" t="s">
        <v>288</v>
      </c>
      <c r="B399" s="39" t="s">
        <v>40</v>
      </c>
      <c r="C399" s="39" t="s">
        <v>66</v>
      </c>
      <c r="D399" s="39" t="s">
        <v>122</v>
      </c>
      <c r="E399" s="39" t="s">
        <v>42</v>
      </c>
      <c r="F399" s="40">
        <v>42075.26171875</v>
      </c>
      <c r="G399" s="41">
        <v>236050.7421875</v>
      </c>
    </row>
    <row r="400" spans="1:7" x14ac:dyDescent="0.25">
      <c r="A400" s="39" t="s">
        <v>288</v>
      </c>
      <c r="B400" s="39" t="s">
        <v>40</v>
      </c>
      <c r="C400" s="39" t="s">
        <v>66</v>
      </c>
      <c r="D400" s="39" t="s">
        <v>122</v>
      </c>
      <c r="E400" s="39" t="s">
        <v>63</v>
      </c>
      <c r="F400" s="40">
        <v>31397.5400390625</v>
      </c>
      <c r="G400" s="41">
        <v>239545.1484375</v>
      </c>
    </row>
    <row r="401" spans="1:7" x14ac:dyDescent="0.25">
      <c r="A401" s="39" t="s">
        <v>288</v>
      </c>
      <c r="B401" s="39" t="s">
        <v>40</v>
      </c>
      <c r="C401" s="39" t="s">
        <v>66</v>
      </c>
      <c r="D401" s="39" t="s">
        <v>122</v>
      </c>
      <c r="E401" s="39" t="s">
        <v>119</v>
      </c>
      <c r="F401" s="40">
        <v>32413.16015625</v>
      </c>
      <c r="G401" s="41">
        <v>199659</v>
      </c>
    </row>
    <row r="402" spans="1:7" x14ac:dyDescent="0.25">
      <c r="A402" s="39" t="s">
        <v>288</v>
      </c>
      <c r="B402" s="39" t="s">
        <v>40</v>
      </c>
      <c r="C402" s="39" t="s">
        <v>66</v>
      </c>
      <c r="D402" s="39" t="s">
        <v>122</v>
      </c>
      <c r="E402" s="39" t="s">
        <v>96</v>
      </c>
      <c r="F402" s="40">
        <v>230526.23559570313</v>
      </c>
      <c r="G402" s="41">
        <v>205521.6484375</v>
      </c>
    </row>
    <row r="403" spans="1:7" x14ac:dyDescent="0.25">
      <c r="A403" s="39" t="s">
        <v>288</v>
      </c>
      <c r="B403" s="39" t="s">
        <v>40</v>
      </c>
      <c r="C403" s="39" t="s">
        <v>66</v>
      </c>
      <c r="D403" s="39" t="s">
        <v>122</v>
      </c>
      <c r="E403" s="39" t="s">
        <v>59</v>
      </c>
      <c r="F403" s="40">
        <v>300876.841796875</v>
      </c>
      <c r="G403" s="41">
        <v>396551.29296875</v>
      </c>
    </row>
    <row r="404" spans="1:7" x14ac:dyDescent="0.25">
      <c r="A404" s="39" t="s">
        <v>288</v>
      </c>
      <c r="B404" s="39" t="s">
        <v>40</v>
      </c>
      <c r="C404" s="39" t="s">
        <v>66</v>
      </c>
      <c r="D404" s="39" t="s">
        <v>122</v>
      </c>
      <c r="E404" s="39" t="s">
        <v>121</v>
      </c>
      <c r="F404" s="40">
        <v>59104.12890625</v>
      </c>
      <c r="G404" s="41">
        <v>268625</v>
      </c>
    </row>
    <row r="405" spans="1:7" x14ac:dyDescent="0.25">
      <c r="A405" s="39" t="s">
        <v>288</v>
      </c>
      <c r="B405" s="39" t="s">
        <v>40</v>
      </c>
      <c r="C405" s="39" t="s">
        <v>66</v>
      </c>
      <c r="D405" s="39" t="s">
        <v>165</v>
      </c>
      <c r="E405" s="39" t="s">
        <v>72</v>
      </c>
      <c r="F405" s="40">
        <v>19960.669921875</v>
      </c>
      <c r="G405" s="41">
        <v>111765.546875</v>
      </c>
    </row>
    <row r="406" spans="1:7" x14ac:dyDescent="0.25">
      <c r="A406" s="39" t="s">
        <v>288</v>
      </c>
      <c r="B406" s="39" t="s">
        <v>40</v>
      </c>
      <c r="C406" s="39" t="s">
        <v>66</v>
      </c>
      <c r="D406" s="39" t="s">
        <v>105</v>
      </c>
      <c r="E406" s="39" t="s">
        <v>72</v>
      </c>
      <c r="F406" s="40">
        <v>24753.23046875</v>
      </c>
      <c r="G406" s="41">
        <v>110572</v>
      </c>
    </row>
    <row r="407" spans="1:7" x14ac:dyDescent="0.25">
      <c r="A407" s="39" t="s">
        <v>288</v>
      </c>
      <c r="B407" s="39" t="s">
        <v>40</v>
      </c>
      <c r="C407" s="39" t="s">
        <v>66</v>
      </c>
      <c r="D407" s="39" t="s">
        <v>105</v>
      </c>
      <c r="E407" s="39" t="s">
        <v>42</v>
      </c>
      <c r="F407" s="40">
        <v>205943.38342285156</v>
      </c>
      <c r="G407" s="41">
        <v>1126568.384765625</v>
      </c>
    </row>
    <row r="408" spans="1:7" x14ac:dyDescent="0.25">
      <c r="A408" s="39" t="s">
        <v>288</v>
      </c>
      <c r="B408" s="39" t="s">
        <v>40</v>
      </c>
      <c r="C408" s="39" t="s">
        <v>66</v>
      </c>
      <c r="D408" s="39" t="s">
        <v>105</v>
      </c>
      <c r="E408" s="39" t="s">
        <v>121</v>
      </c>
      <c r="F408" s="40">
        <v>19199.849609375</v>
      </c>
      <c r="G408" s="41">
        <v>85657</v>
      </c>
    </row>
    <row r="409" spans="1:7" x14ac:dyDescent="0.25">
      <c r="A409" s="39" t="s">
        <v>288</v>
      </c>
      <c r="B409" s="39" t="s">
        <v>2</v>
      </c>
      <c r="C409" s="39" t="s">
        <v>66</v>
      </c>
      <c r="D409" s="39" t="s">
        <v>151</v>
      </c>
      <c r="E409" s="39" t="s">
        <v>54</v>
      </c>
      <c r="F409" s="40">
        <v>31.280000686645508</v>
      </c>
      <c r="G409" s="41">
        <v>338.14999389648438</v>
      </c>
    </row>
    <row r="410" spans="1:7" x14ac:dyDescent="0.25">
      <c r="A410" s="39" t="s">
        <v>288</v>
      </c>
      <c r="B410" s="39" t="s">
        <v>4</v>
      </c>
      <c r="C410" s="39" t="s">
        <v>66</v>
      </c>
      <c r="D410" s="39" t="s">
        <v>152</v>
      </c>
      <c r="E410" s="39" t="s">
        <v>54</v>
      </c>
      <c r="F410" s="40">
        <v>782.35998916625977</v>
      </c>
      <c r="G410" s="41">
        <v>4301.9891662597656</v>
      </c>
    </row>
    <row r="411" spans="1:7" x14ac:dyDescent="0.25">
      <c r="A411" s="64" t="s">
        <v>293</v>
      </c>
      <c r="B411" s="29"/>
      <c r="C411" s="29"/>
      <c r="D411" s="29"/>
      <c r="E411" s="29"/>
      <c r="F411" s="29">
        <f>SUM(F325:F410)</f>
        <v>4127793.5321235657</v>
      </c>
      <c r="G411" s="30">
        <f>SUM(G325:G410)</f>
        <v>19213329.060241699</v>
      </c>
    </row>
    <row r="412" spans="1:7" x14ac:dyDescent="0.25">
      <c r="A412" s="39" t="s">
        <v>321</v>
      </c>
      <c r="B412" s="39" t="s">
        <v>40</v>
      </c>
      <c r="C412" s="39" t="s">
        <v>50</v>
      </c>
      <c r="D412" s="39" t="s">
        <v>144</v>
      </c>
      <c r="E412" s="39" t="s">
        <v>42</v>
      </c>
      <c r="F412" s="40">
        <v>435.58999633789063</v>
      </c>
      <c r="G412" s="41">
        <v>2947.8798828125</v>
      </c>
    </row>
    <row r="413" spans="1:7" x14ac:dyDescent="0.25">
      <c r="A413" s="39" t="s">
        <v>321</v>
      </c>
      <c r="B413" s="39" t="s">
        <v>40</v>
      </c>
      <c r="C413" s="39" t="s">
        <v>50</v>
      </c>
      <c r="D413" s="39" t="s">
        <v>53</v>
      </c>
      <c r="E413" s="39" t="s">
        <v>42</v>
      </c>
      <c r="F413" s="40">
        <v>370.72000122070313</v>
      </c>
      <c r="G413" s="41">
        <v>589.04998779296875</v>
      </c>
    </row>
    <row r="414" spans="1:7" x14ac:dyDescent="0.25">
      <c r="A414" s="39" t="s">
        <v>321</v>
      </c>
      <c r="B414" s="39" t="s">
        <v>40</v>
      </c>
      <c r="C414" s="39" t="s">
        <v>50</v>
      </c>
      <c r="D414" s="39" t="s">
        <v>103</v>
      </c>
      <c r="E414" s="39" t="s">
        <v>42</v>
      </c>
      <c r="F414" s="40">
        <v>2360.0099487304688</v>
      </c>
      <c r="G414" s="41">
        <v>8329.60009765625</v>
      </c>
    </row>
    <row r="415" spans="1:7" x14ac:dyDescent="0.25">
      <c r="A415" s="39" t="s">
        <v>321</v>
      </c>
      <c r="B415" s="39" t="s">
        <v>40</v>
      </c>
      <c r="C415" s="39" t="s">
        <v>50</v>
      </c>
      <c r="D415" s="39" t="s">
        <v>55</v>
      </c>
      <c r="E415" s="39" t="s">
        <v>83</v>
      </c>
      <c r="F415" s="40">
        <v>16465.560546875</v>
      </c>
      <c r="G415" s="41">
        <v>50125</v>
      </c>
    </row>
    <row r="416" spans="1:7" x14ac:dyDescent="0.25">
      <c r="A416" s="39" t="s">
        <v>321</v>
      </c>
      <c r="B416" s="39" t="s">
        <v>40</v>
      </c>
      <c r="C416" s="39" t="s">
        <v>50</v>
      </c>
      <c r="D416" s="39" t="s">
        <v>55</v>
      </c>
      <c r="E416" s="39" t="s">
        <v>57</v>
      </c>
      <c r="F416" s="40">
        <v>9579.9599609375</v>
      </c>
      <c r="G416" s="41">
        <v>24580</v>
      </c>
    </row>
    <row r="417" spans="1:7" x14ac:dyDescent="0.25">
      <c r="A417" s="39" t="s">
        <v>321</v>
      </c>
      <c r="B417" s="39" t="s">
        <v>40</v>
      </c>
      <c r="C417" s="39" t="s">
        <v>50</v>
      </c>
      <c r="D417" s="39" t="s">
        <v>55</v>
      </c>
      <c r="E417" s="39" t="s">
        <v>42</v>
      </c>
      <c r="F417" s="40">
        <v>2646.3300170898438</v>
      </c>
      <c r="G417" s="41">
        <v>8937.6599731445313</v>
      </c>
    </row>
    <row r="418" spans="1:7" x14ac:dyDescent="0.25">
      <c r="A418" s="39" t="s">
        <v>321</v>
      </c>
      <c r="B418" s="39" t="s">
        <v>40</v>
      </c>
      <c r="C418" s="39" t="s">
        <v>50</v>
      </c>
      <c r="D418" s="39" t="s">
        <v>55</v>
      </c>
      <c r="E418" s="39" t="s">
        <v>78</v>
      </c>
      <c r="F418" s="40">
        <v>2095.6201171875</v>
      </c>
      <c r="G418" s="41">
        <v>41033.98828125</v>
      </c>
    </row>
    <row r="419" spans="1:7" x14ac:dyDescent="0.25">
      <c r="A419" s="39" t="s">
        <v>321</v>
      </c>
      <c r="B419" s="39" t="s">
        <v>40</v>
      </c>
      <c r="C419" s="39" t="s">
        <v>50</v>
      </c>
      <c r="D419" s="39" t="s">
        <v>51</v>
      </c>
      <c r="E419" s="39" t="s">
        <v>42</v>
      </c>
      <c r="F419" s="40">
        <v>34438.540344238281</v>
      </c>
      <c r="G419" s="41">
        <v>61162.800476074219</v>
      </c>
    </row>
    <row r="420" spans="1:7" x14ac:dyDescent="0.25">
      <c r="A420" s="39" t="s">
        <v>321</v>
      </c>
      <c r="B420" s="39" t="s">
        <v>40</v>
      </c>
      <c r="C420" s="39" t="s">
        <v>50</v>
      </c>
      <c r="D420" s="39" t="s">
        <v>62</v>
      </c>
      <c r="E420" s="39" t="s">
        <v>42</v>
      </c>
      <c r="F420" s="40">
        <v>6211.4100952148438</v>
      </c>
      <c r="G420" s="41">
        <v>34545.099609375</v>
      </c>
    </row>
    <row r="421" spans="1:7" x14ac:dyDescent="0.25">
      <c r="A421" s="39" t="s">
        <v>321</v>
      </c>
      <c r="B421" s="39" t="s">
        <v>40</v>
      </c>
      <c r="C421" s="39" t="s">
        <v>50</v>
      </c>
      <c r="D421" s="39" t="s">
        <v>64</v>
      </c>
      <c r="E421" s="39" t="s">
        <v>42</v>
      </c>
      <c r="F421" s="40">
        <v>28325.230224609375</v>
      </c>
      <c r="G421" s="41">
        <v>70677.5703125</v>
      </c>
    </row>
    <row r="422" spans="1:7" x14ac:dyDescent="0.25">
      <c r="A422" s="39" t="s">
        <v>321</v>
      </c>
      <c r="B422" s="39" t="s">
        <v>40</v>
      </c>
      <c r="C422" s="39" t="s">
        <v>50</v>
      </c>
      <c r="D422" s="39" t="s">
        <v>64</v>
      </c>
      <c r="E422" s="39" t="s">
        <v>44</v>
      </c>
      <c r="F422" s="40">
        <v>35052.08984375</v>
      </c>
      <c r="G422" s="41">
        <v>214591.609375</v>
      </c>
    </row>
    <row r="423" spans="1:7" x14ac:dyDescent="0.25">
      <c r="A423" s="39" t="s">
        <v>321</v>
      </c>
      <c r="B423" s="39" t="s">
        <v>40</v>
      </c>
      <c r="C423" s="39" t="s">
        <v>50</v>
      </c>
      <c r="D423" s="39" t="s">
        <v>65</v>
      </c>
      <c r="E423" s="39" t="s">
        <v>42</v>
      </c>
      <c r="F423" s="40">
        <v>26451.339965820313</v>
      </c>
      <c r="G423" s="41">
        <v>95553.4892578125</v>
      </c>
    </row>
    <row r="424" spans="1:7" x14ac:dyDescent="0.25">
      <c r="A424" s="39" t="s">
        <v>321</v>
      </c>
      <c r="B424" s="39" t="s">
        <v>40</v>
      </c>
      <c r="C424" s="39" t="s">
        <v>66</v>
      </c>
      <c r="D424" s="39" t="s">
        <v>67</v>
      </c>
      <c r="E424" s="39" t="s">
        <v>42</v>
      </c>
      <c r="F424" s="40">
        <v>3856.080078125</v>
      </c>
      <c r="G424" s="41">
        <v>27594.8193359375</v>
      </c>
    </row>
    <row r="425" spans="1:7" x14ac:dyDescent="0.25">
      <c r="A425" s="39" t="s">
        <v>321</v>
      </c>
      <c r="B425" s="39" t="s">
        <v>40</v>
      </c>
      <c r="C425" s="39" t="s">
        <v>66</v>
      </c>
      <c r="D425" s="39" t="s">
        <v>68</v>
      </c>
      <c r="E425" s="39" t="s">
        <v>42</v>
      </c>
      <c r="F425" s="40">
        <v>38466.900451660156</v>
      </c>
      <c r="G425" s="41">
        <v>206032.453125</v>
      </c>
    </row>
    <row r="426" spans="1:7" x14ac:dyDescent="0.25">
      <c r="A426" s="39" t="s">
        <v>321</v>
      </c>
      <c r="B426" s="39" t="s">
        <v>40</v>
      </c>
      <c r="C426" s="39" t="s">
        <v>66</v>
      </c>
      <c r="D426" s="39" t="s">
        <v>69</v>
      </c>
      <c r="E426" s="39" t="s">
        <v>42</v>
      </c>
      <c r="F426" s="40">
        <v>15431.3603515625</v>
      </c>
      <c r="G426" s="41">
        <v>64297.80078125</v>
      </c>
    </row>
    <row r="427" spans="1:7" x14ac:dyDescent="0.25">
      <c r="A427" s="39" t="s">
        <v>321</v>
      </c>
      <c r="B427" s="39" t="s">
        <v>40</v>
      </c>
      <c r="C427" s="39" t="s">
        <v>66</v>
      </c>
      <c r="D427" s="39" t="s">
        <v>310</v>
      </c>
      <c r="E427" s="39" t="s">
        <v>42</v>
      </c>
      <c r="F427" s="40">
        <v>232.24000549316406</v>
      </c>
      <c r="G427" s="41">
        <v>2303.52001953125</v>
      </c>
    </row>
    <row r="428" spans="1:7" x14ac:dyDescent="0.25">
      <c r="A428" s="39" t="s">
        <v>321</v>
      </c>
      <c r="B428" s="39" t="s">
        <v>40</v>
      </c>
      <c r="C428" s="39" t="s">
        <v>66</v>
      </c>
      <c r="D428" s="39" t="s">
        <v>71</v>
      </c>
      <c r="E428" s="39" t="s">
        <v>42</v>
      </c>
      <c r="F428" s="40">
        <v>33028.880615234375</v>
      </c>
      <c r="G428" s="41">
        <v>197042.802734375</v>
      </c>
    </row>
    <row r="429" spans="1:7" x14ac:dyDescent="0.25">
      <c r="A429" s="39" t="s">
        <v>321</v>
      </c>
      <c r="B429" s="39" t="s">
        <v>40</v>
      </c>
      <c r="C429" s="39" t="s">
        <v>66</v>
      </c>
      <c r="D429" s="39" t="s">
        <v>74</v>
      </c>
      <c r="E429" s="39" t="s">
        <v>42</v>
      </c>
      <c r="F429" s="40">
        <v>5277.5699615478516</v>
      </c>
      <c r="G429" s="41">
        <v>106946.89678955078</v>
      </c>
    </row>
    <row r="430" spans="1:7" x14ac:dyDescent="0.25">
      <c r="A430" s="39" t="s">
        <v>321</v>
      </c>
      <c r="B430" s="39" t="s">
        <v>40</v>
      </c>
      <c r="C430" s="39" t="s">
        <v>66</v>
      </c>
      <c r="D430" s="39" t="s">
        <v>75</v>
      </c>
      <c r="E430" s="39" t="s">
        <v>54</v>
      </c>
      <c r="F430" s="40">
        <v>8043.02978515625</v>
      </c>
      <c r="G430" s="41">
        <v>43947.390625</v>
      </c>
    </row>
    <row r="431" spans="1:7" x14ac:dyDescent="0.25">
      <c r="A431" s="39" t="s">
        <v>321</v>
      </c>
      <c r="B431" s="39" t="s">
        <v>40</v>
      </c>
      <c r="C431" s="39" t="s">
        <v>66</v>
      </c>
      <c r="D431" s="39" t="s">
        <v>75</v>
      </c>
      <c r="E431" s="39" t="s">
        <v>42</v>
      </c>
      <c r="F431" s="40">
        <v>307705.43950366974</v>
      </c>
      <c r="G431" s="41">
        <v>2082645.7188720703</v>
      </c>
    </row>
    <row r="432" spans="1:7" x14ac:dyDescent="0.25">
      <c r="A432" s="39" t="s">
        <v>321</v>
      </c>
      <c r="B432" s="39" t="s">
        <v>40</v>
      </c>
      <c r="C432" s="39" t="s">
        <v>66</v>
      </c>
      <c r="D432" s="39" t="s">
        <v>75</v>
      </c>
      <c r="E432" s="39" t="s">
        <v>96</v>
      </c>
      <c r="F432" s="40">
        <v>7986.4599609375</v>
      </c>
      <c r="G432" s="41">
        <v>41838.3984375</v>
      </c>
    </row>
    <row r="433" spans="1:7" x14ac:dyDescent="0.25">
      <c r="A433" s="39" t="s">
        <v>321</v>
      </c>
      <c r="B433" s="39" t="s">
        <v>40</v>
      </c>
      <c r="C433" s="39" t="s">
        <v>66</v>
      </c>
      <c r="D433" s="39" t="s">
        <v>105</v>
      </c>
      <c r="E433" s="39" t="s">
        <v>42</v>
      </c>
      <c r="F433" s="40">
        <v>111818.69946289063</v>
      </c>
      <c r="G433" s="41">
        <v>635368.091796875</v>
      </c>
    </row>
    <row r="434" spans="1:7" x14ac:dyDescent="0.25">
      <c r="A434" s="64" t="s">
        <v>322</v>
      </c>
      <c r="B434" s="29"/>
      <c r="C434" s="29"/>
      <c r="D434" s="29"/>
      <c r="E434" s="29"/>
      <c r="F434" s="29">
        <f>SUM(F412:F433)</f>
        <v>696279.06123828888</v>
      </c>
      <c r="G434" s="30">
        <f>SUM(G412:G433)</f>
        <v>4021091.6397705078</v>
      </c>
    </row>
    <row r="435" spans="1:7" x14ac:dyDescent="0.25">
      <c r="A435" s="39" t="s">
        <v>324</v>
      </c>
      <c r="B435" s="39" t="s">
        <v>40</v>
      </c>
      <c r="C435" s="39" t="s">
        <v>50</v>
      </c>
      <c r="D435" s="39" t="s">
        <v>52</v>
      </c>
      <c r="E435" s="39" t="s">
        <v>42</v>
      </c>
      <c r="F435" s="40">
        <v>137410.3466796875</v>
      </c>
      <c r="G435" s="41">
        <v>757205.125</v>
      </c>
    </row>
    <row r="436" spans="1:7" x14ac:dyDescent="0.25">
      <c r="A436" s="39" t="s">
        <v>324</v>
      </c>
      <c r="B436" s="39" t="s">
        <v>40</v>
      </c>
      <c r="C436" s="39" t="s">
        <v>50</v>
      </c>
      <c r="D436" s="39" t="s">
        <v>53</v>
      </c>
      <c r="E436" s="39" t="s">
        <v>42</v>
      </c>
      <c r="F436" s="40">
        <v>5684.5199813842773</v>
      </c>
      <c r="G436" s="41">
        <v>18283.640441894531</v>
      </c>
    </row>
    <row r="437" spans="1:7" x14ac:dyDescent="0.25">
      <c r="A437" s="39" t="s">
        <v>324</v>
      </c>
      <c r="B437" s="39" t="s">
        <v>40</v>
      </c>
      <c r="C437" s="39" t="s">
        <v>50</v>
      </c>
      <c r="D437" s="39" t="s">
        <v>103</v>
      </c>
      <c r="E437" s="39" t="s">
        <v>42</v>
      </c>
      <c r="F437" s="40">
        <v>18738.450805664063</v>
      </c>
      <c r="G437" s="41">
        <v>56593.431640625</v>
      </c>
    </row>
    <row r="438" spans="1:7" x14ac:dyDescent="0.25">
      <c r="A438" s="39" t="s">
        <v>325</v>
      </c>
      <c r="B438" s="39" t="s">
        <v>40</v>
      </c>
      <c r="C438" s="39" t="s">
        <v>50</v>
      </c>
      <c r="D438" s="39" t="s">
        <v>114</v>
      </c>
      <c r="E438" s="39" t="s">
        <v>72</v>
      </c>
      <c r="F438" s="40">
        <v>34404.05078125</v>
      </c>
      <c r="G438" s="41">
        <v>57946.189453125</v>
      </c>
    </row>
    <row r="439" spans="1:7" x14ac:dyDescent="0.25">
      <c r="A439" s="39" t="s">
        <v>325</v>
      </c>
      <c r="B439" s="39" t="s">
        <v>40</v>
      </c>
      <c r="C439" s="39" t="s">
        <v>50</v>
      </c>
      <c r="D439" s="39" t="s">
        <v>114</v>
      </c>
      <c r="E439" s="39" t="s">
        <v>95</v>
      </c>
      <c r="F439" s="40">
        <v>35317.5</v>
      </c>
      <c r="G439" s="41">
        <v>80214.19921875</v>
      </c>
    </row>
    <row r="440" spans="1:7" x14ac:dyDescent="0.25">
      <c r="A440" s="39" t="s">
        <v>324</v>
      </c>
      <c r="B440" s="39" t="s">
        <v>40</v>
      </c>
      <c r="C440" s="39" t="s">
        <v>50</v>
      </c>
      <c r="D440" s="39" t="s">
        <v>114</v>
      </c>
      <c r="E440" s="39" t="s">
        <v>54</v>
      </c>
      <c r="F440" s="40">
        <v>19520.599609375</v>
      </c>
      <c r="G440" s="41">
        <v>97220.870788574219</v>
      </c>
    </row>
    <row r="441" spans="1:7" x14ac:dyDescent="0.25">
      <c r="A441" s="39" t="s">
        <v>324</v>
      </c>
      <c r="B441" s="39" t="s">
        <v>40</v>
      </c>
      <c r="C441" s="39" t="s">
        <v>50</v>
      </c>
      <c r="D441" s="39" t="s">
        <v>114</v>
      </c>
      <c r="E441" s="39" t="s">
        <v>42</v>
      </c>
      <c r="F441" s="40">
        <v>40498.081008911133</v>
      </c>
      <c r="G441" s="41">
        <v>150931.39465332031</v>
      </c>
    </row>
    <row r="442" spans="1:7" x14ac:dyDescent="0.25">
      <c r="A442" s="39" t="s">
        <v>325</v>
      </c>
      <c r="B442" s="39" t="s">
        <v>40</v>
      </c>
      <c r="C442" s="39" t="s">
        <v>50</v>
      </c>
      <c r="D442" s="39" t="s">
        <v>114</v>
      </c>
      <c r="E442" s="39" t="s">
        <v>63</v>
      </c>
      <c r="F442" s="40">
        <v>33173.900844573975</v>
      </c>
      <c r="G442" s="41">
        <v>102029.57928466797</v>
      </c>
    </row>
    <row r="443" spans="1:7" x14ac:dyDescent="0.25">
      <c r="A443" s="39" t="s">
        <v>324</v>
      </c>
      <c r="B443" s="39" t="s">
        <v>40</v>
      </c>
      <c r="C443" s="39" t="s">
        <v>50</v>
      </c>
      <c r="D443" s="39" t="s">
        <v>261</v>
      </c>
      <c r="E443" s="39" t="s">
        <v>42</v>
      </c>
      <c r="F443" s="40">
        <v>1351.1700439453125</v>
      </c>
      <c r="G443" s="41">
        <v>221935.703125</v>
      </c>
    </row>
    <row r="444" spans="1:7" x14ac:dyDescent="0.25">
      <c r="A444" s="39" t="s">
        <v>324</v>
      </c>
      <c r="B444" s="39" t="s">
        <v>40</v>
      </c>
      <c r="C444" s="39" t="s">
        <v>50</v>
      </c>
      <c r="D444" s="39" t="s">
        <v>55</v>
      </c>
      <c r="E444" s="39" t="s">
        <v>83</v>
      </c>
      <c r="F444" s="40">
        <v>19958.259765625</v>
      </c>
      <c r="G444" s="41">
        <v>60794</v>
      </c>
    </row>
    <row r="445" spans="1:7" x14ac:dyDescent="0.25">
      <c r="A445" s="39" t="s">
        <v>325</v>
      </c>
      <c r="B445" s="39" t="s">
        <v>40</v>
      </c>
      <c r="C445" s="39" t="s">
        <v>50</v>
      </c>
      <c r="D445" s="39" t="s">
        <v>55</v>
      </c>
      <c r="E445" s="39" t="s">
        <v>42</v>
      </c>
      <c r="F445" s="40">
        <v>18663.839752197266</v>
      </c>
      <c r="G445" s="41">
        <v>127911.60998535156</v>
      </c>
    </row>
    <row r="446" spans="1:7" x14ac:dyDescent="0.25">
      <c r="A446" s="39" t="s">
        <v>324</v>
      </c>
      <c r="B446" s="39" t="s">
        <v>40</v>
      </c>
      <c r="C446" s="39" t="s">
        <v>50</v>
      </c>
      <c r="D446" s="39" t="s">
        <v>55</v>
      </c>
      <c r="E446" s="39" t="s">
        <v>78</v>
      </c>
      <c r="F446" s="40">
        <v>2095.6201171875</v>
      </c>
      <c r="G446" s="41">
        <v>40335</v>
      </c>
    </row>
    <row r="447" spans="1:7" x14ac:dyDescent="0.25">
      <c r="A447" s="39" t="s">
        <v>325</v>
      </c>
      <c r="B447" s="39" t="s">
        <v>40</v>
      </c>
      <c r="C447" s="39" t="s">
        <v>50</v>
      </c>
      <c r="D447" s="39" t="s">
        <v>115</v>
      </c>
      <c r="E447" s="39" t="s">
        <v>56</v>
      </c>
      <c r="F447" s="40">
        <v>58198.2890625</v>
      </c>
      <c r="G447" s="41">
        <v>393018</v>
      </c>
    </row>
    <row r="448" spans="1:7" x14ac:dyDescent="0.25">
      <c r="A448" s="39" t="s">
        <v>324</v>
      </c>
      <c r="B448" s="39" t="s">
        <v>40</v>
      </c>
      <c r="C448" s="39" t="s">
        <v>50</v>
      </c>
      <c r="D448" s="39" t="s">
        <v>51</v>
      </c>
      <c r="E448" s="39" t="s">
        <v>57</v>
      </c>
      <c r="F448" s="40">
        <v>15331.83984375</v>
      </c>
      <c r="G448" s="41">
        <v>59550.48046875</v>
      </c>
    </row>
    <row r="449" spans="1:7" x14ac:dyDescent="0.25">
      <c r="A449" s="39" t="s">
        <v>324</v>
      </c>
      <c r="B449" s="39" t="s">
        <v>40</v>
      </c>
      <c r="C449" s="39" t="s">
        <v>50</v>
      </c>
      <c r="D449" s="39" t="s">
        <v>51</v>
      </c>
      <c r="E449" s="39" t="s">
        <v>42</v>
      </c>
      <c r="F449" s="40">
        <v>26325.989994049072</v>
      </c>
      <c r="G449" s="41">
        <v>162455.99443054199</v>
      </c>
    </row>
    <row r="450" spans="1:7" x14ac:dyDescent="0.25">
      <c r="A450" s="39" t="s">
        <v>325</v>
      </c>
      <c r="B450" s="39" t="s">
        <v>40</v>
      </c>
      <c r="C450" s="39" t="s">
        <v>50</v>
      </c>
      <c r="D450" s="39" t="s">
        <v>51</v>
      </c>
      <c r="E450" s="39" t="s">
        <v>44</v>
      </c>
      <c r="F450" s="40">
        <v>12517.44970703125</v>
      </c>
      <c r="G450" s="41">
        <v>65622.099609375</v>
      </c>
    </row>
    <row r="451" spans="1:7" x14ac:dyDescent="0.25">
      <c r="A451" s="39" t="s">
        <v>325</v>
      </c>
      <c r="B451" s="39" t="s">
        <v>40</v>
      </c>
      <c r="C451" s="39" t="s">
        <v>50</v>
      </c>
      <c r="D451" s="39" t="s">
        <v>51</v>
      </c>
      <c r="E451" s="39" t="s">
        <v>78</v>
      </c>
      <c r="F451" s="40">
        <v>36432.4599609375</v>
      </c>
      <c r="G451" s="41">
        <v>272904.87109375</v>
      </c>
    </row>
    <row r="452" spans="1:7" x14ac:dyDescent="0.25">
      <c r="A452" s="39" t="s">
        <v>325</v>
      </c>
      <c r="B452" s="39" t="s">
        <v>40</v>
      </c>
      <c r="C452" s="39" t="s">
        <v>50</v>
      </c>
      <c r="D452" s="39" t="s">
        <v>58</v>
      </c>
      <c r="E452" s="39" t="s">
        <v>42</v>
      </c>
      <c r="F452" s="40">
        <v>79783.140625</v>
      </c>
      <c r="G452" s="41">
        <v>91904.19921875</v>
      </c>
    </row>
    <row r="453" spans="1:7" x14ac:dyDescent="0.25">
      <c r="A453" s="39" t="s">
        <v>324</v>
      </c>
      <c r="B453" s="39" t="s">
        <v>40</v>
      </c>
      <c r="C453" s="39" t="s">
        <v>50</v>
      </c>
      <c r="D453" s="39" t="s">
        <v>262</v>
      </c>
      <c r="E453" s="39" t="s">
        <v>188</v>
      </c>
      <c r="F453" s="40">
        <v>997.90997314453125</v>
      </c>
      <c r="G453" s="41">
        <v>4500</v>
      </c>
    </row>
    <row r="454" spans="1:7" x14ac:dyDescent="0.25">
      <c r="A454" s="39" t="s">
        <v>325</v>
      </c>
      <c r="B454" s="39" t="s">
        <v>40</v>
      </c>
      <c r="C454" s="39" t="s">
        <v>50</v>
      </c>
      <c r="D454" s="39" t="s">
        <v>60</v>
      </c>
      <c r="E454" s="39" t="s">
        <v>72</v>
      </c>
      <c r="F454" s="40">
        <v>31660.060546875</v>
      </c>
      <c r="G454" s="41">
        <v>216106.6015625</v>
      </c>
    </row>
    <row r="455" spans="1:7" x14ac:dyDescent="0.25">
      <c r="A455" s="39" t="s">
        <v>324</v>
      </c>
      <c r="B455" s="39" t="s">
        <v>40</v>
      </c>
      <c r="C455" s="39" t="s">
        <v>50</v>
      </c>
      <c r="D455" s="39" t="s">
        <v>60</v>
      </c>
      <c r="E455" s="39" t="s">
        <v>54</v>
      </c>
      <c r="F455" s="40">
        <v>1548.3900146484375</v>
      </c>
      <c r="G455" s="41">
        <v>6726</v>
      </c>
    </row>
    <row r="456" spans="1:7" x14ac:dyDescent="0.25">
      <c r="A456" s="39" t="s">
        <v>324</v>
      </c>
      <c r="B456" s="39" t="s">
        <v>40</v>
      </c>
      <c r="C456" s="39" t="s">
        <v>50</v>
      </c>
      <c r="D456" s="39" t="s">
        <v>60</v>
      </c>
      <c r="E456" s="39" t="s">
        <v>42</v>
      </c>
      <c r="F456" s="40">
        <v>15897.100339889526</v>
      </c>
      <c r="G456" s="41">
        <v>90460.397094726563</v>
      </c>
    </row>
    <row r="457" spans="1:7" x14ac:dyDescent="0.25">
      <c r="A457" s="39" t="s">
        <v>325</v>
      </c>
      <c r="B457" s="39" t="s">
        <v>40</v>
      </c>
      <c r="C457" s="39" t="s">
        <v>50</v>
      </c>
      <c r="D457" s="39" t="s">
        <v>60</v>
      </c>
      <c r="E457" s="39" t="s">
        <v>63</v>
      </c>
      <c r="F457" s="40">
        <v>8850</v>
      </c>
      <c r="G457" s="41">
        <v>67319.550811767578</v>
      </c>
    </row>
    <row r="458" spans="1:7" x14ac:dyDescent="0.25">
      <c r="A458" s="39" t="s">
        <v>324</v>
      </c>
      <c r="B458" s="39" t="s">
        <v>40</v>
      </c>
      <c r="C458" s="39" t="s">
        <v>50</v>
      </c>
      <c r="D458" s="39" t="s">
        <v>137</v>
      </c>
      <c r="E458" s="39" t="s">
        <v>54</v>
      </c>
      <c r="F458" s="40">
        <v>155</v>
      </c>
      <c r="G458" s="41">
        <v>855</v>
      </c>
    </row>
    <row r="459" spans="1:7" x14ac:dyDescent="0.25">
      <c r="A459" s="39" t="s">
        <v>325</v>
      </c>
      <c r="B459" s="39" t="s">
        <v>40</v>
      </c>
      <c r="C459" s="39" t="s">
        <v>50</v>
      </c>
      <c r="D459" s="39" t="s">
        <v>137</v>
      </c>
      <c r="E459" s="39" t="s">
        <v>63</v>
      </c>
      <c r="F459" s="40">
        <v>600</v>
      </c>
      <c r="G459" s="41">
        <v>3000</v>
      </c>
    </row>
    <row r="460" spans="1:7" x14ac:dyDescent="0.25">
      <c r="A460" s="39" t="s">
        <v>324</v>
      </c>
      <c r="B460" s="39" t="s">
        <v>40</v>
      </c>
      <c r="C460" s="39" t="s">
        <v>50</v>
      </c>
      <c r="D460" s="39" t="s">
        <v>61</v>
      </c>
      <c r="E460" s="39" t="s">
        <v>42</v>
      </c>
      <c r="F460" s="40">
        <v>919.32998657226563</v>
      </c>
      <c r="G460" s="41">
        <v>12299.060180664063</v>
      </c>
    </row>
    <row r="461" spans="1:7" x14ac:dyDescent="0.25">
      <c r="A461" s="39" t="s">
        <v>325</v>
      </c>
      <c r="B461" s="39" t="s">
        <v>40</v>
      </c>
      <c r="C461" s="39" t="s">
        <v>50</v>
      </c>
      <c r="D461" s="39" t="s">
        <v>157</v>
      </c>
      <c r="E461" s="39" t="s">
        <v>56</v>
      </c>
      <c r="F461" s="40">
        <v>28079.990234375</v>
      </c>
      <c r="G461" s="41">
        <v>59108.3984375</v>
      </c>
    </row>
    <row r="462" spans="1:7" x14ac:dyDescent="0.25">
      <c r="A462" s="39" t="s">
        <v>324</v>
      </c>
      <c r="B462" s="39" t="s">
        <v>40</v>
      </c>
      <c r="C462" s="39" t="s">
        <v>50</v>
      </c>
      <c r="D462" s="39" t="s">
        <v>62</v>
      </c>
      <c r="E462" s="39" t="s">
        <v>42</v>
      </c>
      <c r="F462" s="40">
        <v>86522.827392578125</v>
      </c>
      <c r="G462" s="41">
        <v>604777.99560546875</v>
      </c>
    </row>
    <row r="463" spans="1:7" x14ac:dyDescent="0.25">
      <c r="A463" s="39" t="s">
        <v>325</v>
      </c>
      <c r="B463" s="39" t="s">
        <v>40</v>
      </c>
      <c r="C463" s="39" t="s">
        <v>50</v>
      </c>
      <c r="D463" s="39" t="s">
        <v>116</v>
      </c>
      <c r="E463" s="39" t="s">
        <v>42</v>
      </c>
      <c r="F463" s="40">
        <v>91807.998046875</v>
      </c>
      <c r="G463" s="41">
        <v>518198.3125</v>
      </c>
    </row>
    <row r="464" spans="1:7" x14ac:dyDescent="0.25">
      <c r="A464" s="39" t="s">
        <v>325</v>
      </c>
      <c r="B464" s="39" t="s">
        <v>40</v>
      </c>
      <c r="C464" s="39" t="s">
        <v>50</v>
      </c>
      <c r="D464" s="39" t="s">
        <v>64</v>
      </c>
      <c r="E464" s="39" t="s">
        <v>72</v>
      </c>
      <c r="F464" s="40">
        <v>23470.91015625</v>
      </c>
      <c r="G464" s="41">
        <v>129363.296875</v>
      </c>
    </row>
    <row r="465" spans="1:7" x14ac:dyDescent="0.25">
      <c r="A465" s="39" t="s">
        <v>324</v>
      </c>
      <c r="B465" s="39" t="s">
        <v>40</v>
      </c>
      <c r="C465" s="39" t="s">
        <v>50</v>
      </c>
      <c r="D465" s="39" t="s">
        <v>64</v>
      </c>
      <c r="E465" s="39" t="s">
        <v>42</v>
      </c>
      <c r="F465" s="40">
        <v>35271.190155029297</v>
      </c>
      <c r="G465" s="41">
        <v>94105.109680175781</v>
      </c>
    </row>
    <row r="466" spans="1:7" x14ac:dyDescent="0.25">
      <c r="A466" s="39" t="s">
        <v>325</v>
      </c>
      <c r="B466" s="39" t="s">
        <v>40</v>
      </c>
      <c r="C466" s="39" t="s">
        <v>50</v>
      </c>
      <c r="D466" s="39" t="s">
        <v>64</v>
      </c>
      <c r="E466" s="39" t="s">
        <v>44</v>
      </c>
      <c r="F466" s="40">
        <v>23376.020309448242</v>
      </c>
      <c r="G466" s="41">
        <v>210825.796875</v>
      </c>
    </row>
    <row r="467" spans="1:7" x14ac:dyDescent="0.25">
      <c r="A467" s="39" t="s">
        <v>325</v>
      </c>
      <c r="B467" s="39" t="s">
        <v>40</v>
      </c>
      <c r="C467" s="39" t="s">
        <v>50</v>
      </c>
      <c r="D467" s="39" t="s">
        <v>117</v>
      </c>
      <c r="E467" s="39" t="s">
        <v>94</v>
      </c>
      <c r="F467" s="40">
        <v>24947.830078125</v>
      </c>
      <c r="G467" s="41">
        <v>43250</v>
      </c>
    </row>
    <row r="468" spans="1:7" x14ac:dyDescent="0.25">
      <c r="A468" s="39" t="s">
        <v>325</v>
      </c>
      <c r="B468" s="39" t="s">
        <v>40</v>
      </c>
      <c r="C468" s="39" t="s">
        <v>50</v>
      </c>
      <c r="D468" s="39" t="s">
        <v>117</v>
      </c>
      <c r="E468" s="39" t="s">
        <v>56</v>
      </c>
      <c r="F468" s="40">
        <v>24947.830078125</v>
      </c>
      <c r="G468" s="41">
        <v>33860</v>
      </c>
    </row>
    <row r="469" spans="1:7" x14ac:dyDescent="0.25">
      <c r="A469" s="39" t="s">
        <v>325</v>
      </c>
      <c r="B469" s="39" t="s">
        <v>40</v>
      </c>
      <c r="C469" s="39" t="s">
        <v>50</v>
      </c>
      <c r="D469" s="39" t="s">
        <v>117</v>
      </c>
      <c r="E469" s="39" t="s">
        <v>42</v>
      </c>
      <c r="F469" s="40">
        <v>39916.51953125</v>
      </c>
      <c r="G469" s="41">
        <v>36800</v>
      </c>
    </row>
    <row r="470" spans="1:7" x14ac:dyDescent="0.25">
      <c r="A470" s="39" t="s">
        <v>324</v>
      </c>
      <c r="B470" s="39" t="s">
        <v>40</v>
      </c>
      <c r="C470" s="39" t="s">
        <v>50</v>
      </c>
      <c r="D470" s="39" t="s">
        <v>65</v>
      </c>
      <c r="E470" s="39" t="s">
        <v>57</v>
      </c>
      <c r="F470" s="40">
        <v>17221.400390625</v>
      </c>
      <c r="G470" s="41">
        <v>15534.599609375</v>
      </c>
    </row>
    <row r="471" spans="1:7" x14ac:dyDescent="0.25">
      <c r="A471" s="39" t="s">
        <v>324</v>
      </c>
      <c r="B471" s="39" t="s">
        <v>40</v>
      </c>
      <c r="C471" s="39" t="s">
        <v>50</v>
      </c>
      <c r="D471" s="39" t="s">
        <v>65</v>
      </c>
      <c r="E471" s="39" t="s">
        <v>42</v>
      </c>
      <c r="F471" s="40">
        <v>61806.101043701172</v>
      </c>
      <c r="G471" s="41">
        <v>201120.85858154297</v>
      </c>
    </row>
    <row r="472" spans="1:7" x14ac:dyDescent="0.25">
      <c r="A472" s="39" t="s">
        <v>325</v>
      </c>
      <c r="B472" s="39" t="s">
        <v>40</v>
      </c>
      <c r="C472" s="39" t="s">
        <v>50</v>
      </c>
      <c r="D472" s="39" t="s">
        <v>65</v>
      </c>
      <c r="E472" s="39" t="s">
        <v>63</v>
      </c>
      <c r="F472" s="40">
        <v>12855</v>
      </c>
      <c r="G472" s="41">
        <v>38127.779663085938</v>
      </c>
    </row>
    <row r="473" spans="1:7" x14ac:dyDescent="0.25">
      <c r="A473" s="39" t="s">
        <v>325</v>
      </c>
      <c r="B473" s="39" t="s">
        <v>40</v>
      </c>
      <c r="C473" s="39" t="s">
        <v>50</v>
      </c>
      <c r="D473" s="39" t="s">
        <v>65</v>
      </c>
      <c r="E473" s="39" t="s">
        <v>96</v>
      </c>
      <c r="F473" s="40">
        <v>10082.5498046875</v>
      </c>
      <c r="G473" s="41">
        <v>44152.19921875</v>
      </c>
    </row>
    <row r="474" spans="1:7" x14ac:dyDescent="0.25">
      <c r="A474" s="39" t="s">
        <v>324</v>
      </c>
      <c r="B474" s="39" t="s">
        <v>4</v>
      </c>
      <c r="C474" s="39" t="s">
        <v>50</v>
      </c>
      <c r="D474" s="39" t="s">
        <v>153</v>
      </c>
      <c r="E474" s="39" t="s">
        <v>42</v>
      </c>
      <c r="F474" s="40">
        <v>7353.759765625</v>
      </c>
      <c r="G474" s="41">
        <v>28683.30078125</v>
      </c>
    </row>
    <row r="475" spans="1:7" x14ac:dyDescent="0.25">
      <c r="A475" s="39" t="s">
        <v>325</v>
      </c>
      <c r="B475" s="39" t="s">
        <v>40</v>
      </c>
      <c r="C475" s="39" t="s">
        <v>66</v>
      </c>
      <c r="D475" s="39" t="s">
        <v>264</v>
      </c>
      <c r="E475" s="39" t="s">
        <v>54</v>
      </c>
      <c r="F475" s="40">
        <v>51</v>
      </c>
      <c r="G475" s="41">
        <v>567.80551147460938</v>
      </c>
    </row>
    <row r="476" spans="1:7" x14ac:dyDescent="0.25">
      <c r="A476" s="39" t="s">
        <v>324</v>
      </c>
      <c r="B476" s="39" t="s">
        <v>40</v>
      </c>
      <c r="C476" s="39" t="s">
        <v>66</v>
      </c>
      <c r="D476" s="39" t="s">
        <v>265</v>
      </c>
      <c r="E476" s="39" t="s">
        <v>54</v>
      </c>
      <c r="F476" s="40">
        <v>45</v>
      </c>
      <c r="G476" s="41">
        <v>414</v>
      </c>
    </row>
    <row r="477" spans="1:7" x14ac:dyDescent="0.25">
      <c r="A477" s="39" t="s">
        <v>324</v>
      </c>
      <c r="B477" s="39" t="s">
        <v>40</v>
      </c>
      <c r="C477" s="39" t="s">
        <v>66</v>
      </c>
      <c r="D477" s="39" t="s">
        <v>68</v>
      </c>
      <c r="E477" s="39" t="s">
        <v>42</v>
      </c>
      <c r="F477" s="40">
        <v>198984.84777832031</v>
      </c>
      <c r="G477" s="41">
        <v>902330.76416015625</v>
      </c>
    </row>
    <row r="478" spans="1:7" x14ac:dyDescent="0.25">
      <c r="A478" s="39" t="s">
        <v>325</v>
      </c>
      <c r="B478" s="39" t="s">
        <v>40</v>
      </c>
      <c r="C478" s="39" t="s">
        <v>66</v>
      </c>
      <c r="D478" s="39" t="s">
        <v>69</v>
      </c>
      <c r="E478" s="39" t="s">
        <v>54</v>
      </c>
      <c r="F478" s="40">
        <v>40343.9609375</v>
      </c>
      <c r="G478" s="41">
        <v>93184.749206542969</v>
      </c>
    </row>
    <row r="479" spans="1:7" x14ac:dyDescent="0.25">
      <c r="A479" s="39" t="s">
        <v>325</v>
      </c>
      <c r="B479" s="39" t="s">
        <v>40</v>
      </c>
      <c r="C479" s="39" t="s">
        <v>66</v>
      </c>
      <c r="D479" s="39" t="s">
        <v>326</v>
      </c>
      <c r="E479" s="39" t="s">
        <v>119</v>
      </c>
      <c r="F479" s="40">
        <v>6006.1279296875</v>
      </c>
      <c r="G479" s="41">
        <v>37447.0390625</v>
      </c>
    </row>
    <row r="480" spans="1:7" x14ac:dyDescent="0.25">
      <c r="A480" s="39" t="s">
        <v>325</v>
      </c>
      <c r="B480" s="39" t="s">
        <v>40</v>
      </c>
      <c r="C480" s="39" t="s">
        <v>66</v>
      </c>
      <c r="D480" s="39" t="s">
        <v>163</v>
      </c>
      <c r="E480" s="39" t="s">
        <v>119</v>
      </c>
      <c r="F480" s="40">
        <v>4752.009765625</v>
      </c>
      <c r="G480" s="41">
        <v>25256.529296875</v>
      </c>
    </row>
    <row r="481" spans="1:7" x14ac:dyDescent="0.25">
      <c r="A481" s="39" t="s">
        <v>325</v>
      </c>
      <c r="B481" s="39" t="s">
        <v>40</v>
      </c>
      <c r="C481" s="39" t="s">
        <v>66</v>
      </c>
      <c r="D481" s="39" t="s">
        <v>266</v>
      </c>
      <c r="E481" s="39" t="s">
        <v>123</v>
      </c>
      <c r="F481" s="40">
        <v>6670.4580078125</v>
      </c>
      <c r="G481" s="41">
        <v>35112.03125</v>
      </c>
    </row>
    <row r="482" spans="1:7" x14ac:dyDescent="0.25">
      <c r="A482" s="39" t="s">
        <v>325</v>
      </c>
      <c r="B482" s="39" t="s">
        <v>40</v>
      </c>
      <c r="C482" s="39" t="s">
        <v>66</v>
      </c>
      <c r="D482" s="39" t="s">
        <v>266</v>
      </c>
      <c r="E482" s="39" t="s">
        <v>63</v>
      </c>
      <c r="F482" s="40">
        <v>15000</v>
      </c>
      <c r="G482" s="41">
        <v>104000</v>
      </c>
    </row>
    <row r="483" spans="1:7" x14ac:dyDescent="0.25">
      <c r="A483" s="39" t="s">
        <v>324</v>
      </c>
      <c r="B483" s="39" t="s">
        <v>40</v>
      </c>
      <c r="C483" s="39" t="s">
        <v>66</v>
      </c>
      <c r="D483" s="39" t="s">
        <v>310</v>
      </c>
      <c r="E483" s="39" t="s">
        <v>42</v>
      </c>
      <c r="F483" s="40">
        <v>818.75</v>
      </c>
      <c r="G483" s="41">
        <v>6313</v>
      </c>
    </row>
    <row r="484" spans="1:7" x14ac:dyDescent="0.25">
      <c r="A484" s="39" t="s">
        <v>324</v>
      </c>
      <c r="B484" s="39" t="s">
        <v>40</v>
      </c>
      <c r="C484" s="39" t="s">
        <v>66</v>
      </c>
      <c r="D484" s="39" t="s">
        <v>70</v>
      </c>
      <c r="E484" s="39" t="s">
        <v>54</v>
      </c>
      <c r="F484" s="40">
        <v>390</v>
      </c>
      <c r="G484" s="41">
        <v>2246.39990234375</v>
      </c>
    </row>
    <row r="485" spans="1:7" x14ac:dyDescent="0.25">
      <c r="A485" s="39" t="s">
        <v>325</v>
      </c>
      <c r="B485" s="39" t="s">
        <v>40</v>
      </c>
      <c r="C485" s="39" t="s">
        <v>66</v>
      </c>
      <c r="D485" s="39" t="s">
        <v>70</v>
      </c>
      <c r="E485" s="39" t="s">
        <v>63</v>
      </c>
      <c r="F485" s="40">
        <v>12339.650390625</v>
      </c>
      <c r="G485" s="41">
        <v>12368</v>
      </c>
    </row>
    <row r="486" spans="1:7" x14ac:dyDescent="0.25">
      <c r="A486" s="39" t="s">
        <v>325</v>
      </c>
      <c r="B486" s="39" t="s">
        <v>40</v>
      </c>
      <c r="C486" s="39" t="s">
        <v>66</v>
      </c>
      <c r="D486" s="39" t="s">
        <v>118</v>
      </c>
      <c r="E486" s="39" t="s">
        <v>72</v>
      </c>
      <c r="F486" s="40">
        <v>120975.23046875</v>
      </c>
      <c r="G486" s="41">
        <v>699498.6640625</v>
      </c>
    </row>
    <row r="487" spans="1:7" x14ac:dyDescent="0.25">
      <c r="A487" s="39" t="s">
        <v>325</v>
      </c>
      <c r="B487" s="39" t="s">
        <v>40</v>
      </c>
      <c r="C487" s="39" t="s">
        <v>66</v>
      </c>
      <c r="D487" s="39" t="s">
        <v>118</v>
      </c>
      <c r="E487" s="39" t="s">
        <v>123</v>
      </c>
      <c r="F487" s="40">
        <v>15018.91015625</v>
      </c>
      <c r="G487" s="41">
        <v>71381.296875</v>
      </c>
    </row>
    <row r="488" spans="1:7" x14ac:dyDescent="0.25">
      <c r="A488" s="39" t="s">
        <v>325</v>
      </c>
      <c r="B488" s="39" t="s">
        <v>40</v>
      </c>
      <c r="C488" s="39" t="s">
        <v>66</v>
      </c>
      <c r="D488" s="39" t="s">
        <v>118</v>
      </c>
      <c r="E488" s="39" t="s">
        <v>119</v>
      </c>
      <c r="F488" s="40">
        <v>73382.514526367188</v>
      </c>
      <c r="G488" s="41">
        <v>437170.29760742188</v>
      </c>
    </row>
    <row r="489" spans="1:7" x14ac:dyDescent="0.25">
      <c r="A489" s="39" t="s">
        <v>325</v>
      </c>
      <c r="B489" s="39" t="s">
        <v>40</v>
      </c>
      <c r="C489" s="39" t="s">
        <v>66</v>
      </c>
      <c r="D489" s="39" t="s">
        <v>164</v>
      </c>
      <c r="E489" s="39" t="s">
        <v>119</v>
      </c>
      <c r="F489" s="40">
        <v>3279.3499755859375</v>
      </c>
      <c r="G489" s="41">
        <v>19116.1201171875</v>
      </c>
    </row>
    <row r="490" spans="1:7" x14ac:dyDescent="0.25">
      <c r="A490" s="39" t="s">
        <v>324</v>
      </c>
      <c r="B490" s="39" t="s">
        <v>40</v>
      </c>
      <c r="C490" s="39" t="s">
        <v>66</v>
      </c>
      <c r="D490" s="39" t="s">
        <v>150</v>
      </c>
      <c r="E490" s="39" t="s">
        <v>54</v>
      </c>
      <c r="F490" s="40">
        <v>45</v>
      </c>
      <c r="G490" s="41">
        <v>476.54998779296875</v>
      </c>
    </row>
    <row r="491" spans="1:7" x14ac:dyDescent="0.25">
      <c r="A491" s="39" t="s">
        <v>325</v>
      </c>
      <c r="B491" s="39" t="s">
        <v>40</v>
      </c>
      <c r="C491" s="39" t="s">
        <v>66</v>
      </c>
      <c r="D491" s="39" t="s">
        <v>311</v>
      </c>
      <c r="E491" s="39" t="s">
        <v>96</v>
      </c>
      <c r="F491" s="40">
        <v>816.469970703125</v>
      </c>
      <c r="G491" s="41">
        <v>10210.76953125</v>
      </c>
    </row>
    <row r="492" spans="1:7" x14ac:dyDescent="0.25">
      <c r="A492" s="39" t="s">
        <v>325</v>
      </c>
      <c r="B492" s="39" t="s">
        <v>40</v>
      </c>
      <c r="C492" s="39" t="s">
        <v>66</v>
      </c>
      <c r="D492" s="39" t="s">
        <v>71</v>
      </c>
      <c r="E492" s="39" t="s">
        <v>72</v>
      </c>
      <c r="F492" s="40">
        <v>523926.15234375</v>
      </c>
      <c r="G492" s="41">
        <v>2631510.9453125</v>
      </c>
    </row>
    <row r="493" spans="1:7" x14ac:dyDescent="0.25">
      <c r="A493" s="39" t="s">
        <v>325</v>
      </c>
      <c r="B493" s="39" t="s">
        <v>40</v>
      </c>
      <c r="C493" s="39" t="s">
        <v>66</v>
      </c>
      <c r="D493" s="39" t="s">
        <v>71</v>
      </c>
      <c r="E493" s="39" t="s">
        <v>123</v>
      </c>
      <c r="F493" s="40">
        <v>40925.58984375</v>
      </c>
      <c r="G493" s="41">
        <v>157402.46875</v>
      </c>
    </row>
    <row r="494" spans="1:7" x14ac:dyDescent="0.25">
      <c r="A494" s="39" t="s">
        <v>325</v>
      </c>
      <c r="B494" s="39" t="s">
        <v>40</v>
      </c>
      <c r="C494" s="39" t="s">
        <v>66</v>
      </c>
      <c r="D494" s="39" t="s">
        <v>71</v>
      </c>
      <c r="E494" s="39" t="s">
        <v>79</v>
      </c>
      <c r="F494" s="40">
        <v>23415.029296875</v>
      </c>
      <c r="G494" s="41">
        <v>104457.796875</v>
      </c>
    </row>
    <row r="495" spans="1:7" x14ac:dyDescent="0.25">
      <c r="A495" s="39" t="s">
        <v>325</v>
      </c>
      <c r="B495" s="39" t="s">
        <v>40</v>
      </c>
      <c r="C495" s="39" t="s">
        <v>66</v>
      </c>
      <c r="D495" s="39" t="s">
        <v>71</v>
      </c>
      <c r="E495" s="39" t="s">
        <v>73</v>
      </c>
      <c r="F495" s="40">
        <v>26624.3203125</v>
      </c>
      <c r="G495" s="41">
        <v>165416</v>
      </c>
    </row>
    <row r="496" spans="1:7" x14ac:dyDescent="0.25">
      <c r="A496" s="39" t="s">
        <v>324</v>
      </c>
      <c r="B496" s="39" t="s">
        <v>40</v>
      </c>
      <c r="C496" s="39" t="s">
        <v>66</v>
      </c>
      <c r="D496" s="39" t="s">
        <v>71</v>
      </c>
      <c r="E496" s="39" t="s">
        <v>54</v>
      </c>
      <c r="F496" s="40">
        <v>114</v>
      </c>
      <c r="G496" s="41">
        <v>588.29998779296875</v>
      </c>
    </row>
    <row r="497" spans="1:7" x14ac:dyDescent="0.25">
      <c r="A497" s="39" t="s">
        <v>325</v>
      </c>
      <c r="B497" s="39" t="s">
        <v>40</v>
      </c>
      <c r="C497" s="39" t="s">
        <v>66</v>
      </c>
      <c r="D497" s="39" t="s">
        <v>71</v>
      </c>
      <c r="E497" s="39" t="s">
        <v>42</v>
      </c>
      <c r="F497" s="40">
        <v>79464.2685546875</v>
      </c>
      <c r="G497" s="41">
        <v>369217.91528320313</v>
      </c>
    </row>
    <row r="498" spans="1:7" x14ac:dyDescent="0.25">
      <c r="A498" s="39" t="s">
        <v>325</v>
      </c>
      <c r="B498" s="39" t="s">
        <v>40</v>
      </c>
      <c r="C498" s="39" t="s">
        <v>66</v>
      </c>
      <c r="D498" s="39" t="s">
        <v>71</v>
      </c>
      <c r="E498" s="39" t="s">
        <v>63</v>
      </c>
      <c r="F498" s="40">
        <v>76126.2509765625</v>
      </c>
      <c r="G498" s="41">
        <v>404371.4375</v>
      </c>
    </row>
    <row r="499" spans="1:7" x14ac:dyDescent="0.25">
      <c r="A499" s="39" t="s">
        <v>325</v>
      </c>
      <c r="B499" s="39" t="s">
        <v>40</v>
      </c>
      <c r="C499" s="39" t="s">
        <v>66</v>
      </c>
      <c r="D499" s="39" t="s">
        <v>71</v>
      </c>
      <c r="E499" s="39" t="s">
        <v>139</v>
      </c>
      <c r="F499" s="40">
        <v>39782.701171875</v>
      </c>
      <c r="G499" s="41">
        <v>207094.125</v>
      </c>
    </row>
    <row r="500" spans="1:7" x14ac:dyDescent="0.25">
      <c r="A500" s="39" t="s">
        <v>325</v>
      </c>
      <c r="B500" s="39" t="s">
        <v>40</v>
      </c>
      <c r="C500" s="39" t="s">
        <v>66</v>
      </c>
      <c r="D500" s="39" t="s">
        <v>71</v>
      </c>
      <c r="E500" s="39" t="s">
        <v>128</v>
      </c>
      <c r="F500" s="40">
        <v>48282.66015625</v>
      </c>
      <c r="G500" s="41">
        <v>23886.859375</v>
      </c>
    </row>
    <row r="501" spans="1:7" x14ac:dyDescent="0.25">
      <c r="A501" s="39" t="s">
        <v>325</v>
      </c>
      <c r="B501" s="39" t="s">
        <v>40</v>
      </c>
      <c r="C501" s="39" t="s">
        <v>66</v>
      </c>
      <c r="D501" s="39" t="s">
        <v>71</v>
      </c>
      <c r="E501" s="39" t="s">
        <v>124</v>
      </c>
      <c r="F501" s="40">
        <v>69694.25</v>
      </c>
      <c r="G501" s="41">
        <v>309566.203125</v>
      </c>
    </row>
    <row r="502" spans="1:7" x14ac:dyDescent="0.25">
      <c r="A502" s="39" t="s">
        <v>325</v>
      </c>
      <c r="B502" s="39" t="s">
        <v>40</v>
      </c>
      <c r="C502" s="39" t="s">
        <v>66</v>
      </c>
      <c r="D502" s="39" t="s">
        <v>71</v>
      </c>
      <c r="E502" s="39" t="s">
        <v>121</v>
      </c>
      <c r="F502" s="40">
        <v>19171.900390625</v>
      </c>
      <c r="G502" s="41">
        <v>116097</v>
      </c>
    </row>
    <row r="503" spans="1:7" x14ac:dyDescent="0.25">
      <c r="A503" s="39" t="s">
        <v>324</v>
      </c>
      <c r="B503" s="39" t="s">
        <v>40</v>
      </c>
      <c r="C503" s="39" t="s">
        <v>66</v>
      </c>
      <c r="D503" s="39" t="s">
        <v>74</v>
      </c>
      <c r="E503" s="39" t="s">
        <v>42</v>
      </c>
      <c r="F503" s="40">
        <v>23306.529823303223</v>
      </c>
      <c r="G503" s="41">
        <v>222476.92486572266</v>
      </c>
    </row>
    <row r="504" spans="1:7" x14ac:dyDescent="0.25">
      <c r="A504" s="39" t="s">
        <v>325</v>
      </c>
      <c r="B504" s="39" t="s">
        <v>40</v>
      </c>
      <c r="C504" s="39" t="s">
        <v>66</v>
      </c>
      <c r="D504" s="39" t="s">
        <v>110</v>
      </c>
      <c r="E504" s="39" t="s">
        <v>96</v>
      </c>
      <c r="F504" s="40">
        <v>628.6400146484375</v>
      </c>
      <c r="G504" s="41">
        <v>8499.099609375</v>
      </c>
    </row>
    <row r="505" spans="1:7" x14ac:dyDescent="0.25">
      <c r="A505" s="39" t="s">
        <v>324</v>
      </c>
      <c r="B505" s="39" t="s">
        <v>40</v>
      </c>
      <c r="C505" s="39" t="s">
        <v>66</v>
      </c>
      <c r="D505" s="39" t="s">
        <v>75</v>
      </c>
      <c r="E505" s="39" t="s">
        <v>54</v>
      </c>
      <c r="F505" s="40">
        <v>16484.9296875</v>
      </c>
      <c r="G505" s="41">
        <v>112093.2216796875</v>
      </c>
    </row>
    <row r="506" spans="1:7" x14ac:dyDescent="0.25">
      <c r="A506" s="39" t="s">
        <v>324</v>
      </c>
      <c r="B506" s="39" t="s">
        <v>40</v>
      </c>
      <c r="C506" s="39" t="s">
        <v>66</v>
      </c>
      <c r="D506" s="39" t="s">
        <v>75</v>
      </c>
      <c r="E506" s="39" t="s">
        <v>42</v>
      </c>
      <c r="F506" s="40">
        <v>414345.72643280029</v>
      </c>
      <c r="G506" s="41">
        <v>2698272.1622009277</v>
      </c>
    </row>
    <row r="507" spans="1:7" x14ac:dyDescent="0.25">
      <c r="A507" s="39" t="s">
        <v>324</v>
      </c>
      <c r="B507" s="39" t="s">
        <v>40</v>
      </c>
      <c r="C507" s="39" t="s">
        <v>66</v>
      </c>
      <c r="D507" s="39" t="s">
        <v>75</v>
      </c>
      <c r="E507" s="39" t="s">
        <v>96</v>
      </c>
      <c r="F507" s="40">
        <v>26638.919677734375</v>
      </c>
      <c r="G507" s="41">
        <v>93594.66015625</v>
      </c>
    </row>
    <row r="508" spans="1:7" x14ac:dyDescent="0.25">
      <c r="A508" s="39" t="s">
        <v>325</v>
      </c>
      <c r="B508" s="39" t="s">
        <v>40</v>
      </c>
      <c r="C508" s="39" t="s">
        <v>66</v>
      </c>
      <c r="D508" s="39" t="s">
        <v>122</v>
      </c>
      <c r="E508" s="39" t="s">
        <v>72</v>
      </c>
      <c r="F508" s="40">
        <v>284847.08203125</v>
      </c>
      <c r="G508" s="41">
        <v>1456647.1796875</v>
      </c>
    </row>
    <row r="509" spans="1:7" x14ac:dyDescent="0.25">
      <c r="A509" s="39" t="s">
        <v>324</v>
      </c>
      <c r="B509" s="39" t="s">
        <v>40</v>
      </c>
      <c r="C509" s="39" t="s">
        <v>66</v>
      </c>
      <c r="D509" s="39" t="s">
        <v>122</v>
      </c>
      <c r="E509" s="39" t="s">
        <v>54</v>
      </c>
      <c r="F509" s="40">
        <v>430433.95147705078</v>
      </c>
      <c r="G509" s="41">
        <v>111558.21551513672</v>
      </c>
    </row>
    <row r="510" spans="1:7" x14ac:dyDescent="0.25">
      <c r="A510" s="39" t="s">
        <v>325</v>
      </c>
      <c r="B510" s="39" t="s">
        <v>40</v>
      </c>
      <c r="C510" s="39" t="s">
        <v>66</v>
      </c>
      <c r="D510" s="39" t="s">
        <v>122</v>
      </c>
      <c r="E510" s="39" t="s">
        <v>119</v>
      </c>
      <c r="F510" s="40">
        <v>57475.070190429688</v>
      </c>
      <c r="G510" s="41">
        <v>328972.08227539063</v>
      </c>
    </row>
    <row r="511" spans="1:7" x14ac:dyDescent="0.25">
      <c r="A511" s="39" t="s">
        <v>325</v>
      </c>
      <c r="B511" s="39" t="s">
        <v>40</v>
      </c>
      <c r="C511" s="39" t="s">
        <v>66</v>
      </c>
      <c r="D511" s="39" t="s">
        <v>122</v>
      </c>
      <c r="E511" s="39" t="s">
        <v>96</v>
      </c>
      <c r="F511" s="40">
        <v>1961.93994140625</v>
      </c>
      <c r="G511" s="41">
        <v>30504.109375</v>
      </c>
    </row>
    <row r="512" spans="1:7" x14ac:dyDescent="0.25">
      <c r="A512" s="39" t="s">
        <v>325</v>
      </c>
      <c r="B512" s="39" t="s">
        <v>40</v>
      </c>
      <c r="C512" s="39" t="s">
        <v>66</v>
      </c>
      <c r="D512" s="39" t="s">
        <v>122</v>
      </c>
      <c r="E512" s="39" t="s">
        <v>124</v>
      </c>
      <c r="F512" s="40">
        <v>20952.08984375</v>
      </c>
      <c r="G512" s="41">
        <v>107870.390625</v>
      </c>
    </row>
    <row r="513" spans="1:7" x14ac:dyDescent="0.25">
      <c r="A513" s="39" t="s">
        <v>324</v>
      </c>
      <c r="B513" s="39" t="s">
        <v>40</v>
      </c>
      <c r="C513" s="39" t="s">
        <v>66</v>
      </c>
      <c r="D513" s="39" t="s">
        <v>105</v>
      </c>
      <c r="E513" s="39" t="s">
        <v>54</v>
      </c>
      <c r="F513" s="40">
        <v>2514.739990234375</v>
      </c>
      <c r="G513" s="41">
        <v>10417.6796875</v>
      </c>
    </row>
    <row r="514" spans="1:7" x14ac:dyDescent="0.25">
      <c r="A514" s="39" t="s">
        <v>324</v>
      </c>
      <c r="B514" s="39" t="s">
        <v>40</v>
      </c>
      <c r="C514" s="39" t="s">
        <v>66</v>
      </c>
      <c r="D514" s="39" t="s">
        <v>105</v>
      </c>
      <c r="E514" s="39" t="s">
        <v>42</v>
      </c>
      <c r="F514" s="40">
        <v>143952.41796875</v>
      </c>
      <c r="G514" s="41">
        <v>803100.1953125</v>
      </c>
    </row>
    <row r="515" spans="1:7" x14ac:dyDescent="0.25">
      <c r="A515" s="39" t="s">
        <v>325</v>
      </c>
      <c r="B515" s="39" t="s">
        <v>40</v>
      </c>
      <c r="C515" s="39" t="s">
        <v>66</v>
      </c>
      <c r="D515" s="39" t="s">
        <v>316</v>
      </c>
      <c r="E515" s="39" t="s">
        <v>96</v>
      </c>
      <c r="F515" s="40">
        <v>261.26998901367188</v>
      </c>
      <c r="G515" s="41">
        <v>8330.509765625</v>
      </c>
    </row>
    <row r="516" spans="1:7" x14ac:dyDescent="0.25">
      <c r="A516" s="39" t="s">
        <v>325</v>
      </c>
      <c r="B516" s="39" t="s">
        <v>40</v>
      </c>
      <c r="C516" s="39" t="s">
        <v>66</v>
      </c>
      <c r="D516" s="39" t="s">
        <v>328</v>
      </c>
      <c r="E516" s="39" t="s">
        <v>119</v>
      </c>
      <c r="F516" s="40">
        <v>619.21002197265625</v>
      </c>
      <c r="G516" s="41">
        <v>6645.39013671875</v>
      </c>
    </row>
    <row r="517" spans="1:7" x14ac:dyDescent="0.25">
      <c r="A517" s="39" t="s">
        <v>325</v>
      </c>
      <c r="B517" s="39" t="s">
        <v>2</v>
      </c>
      <c r="C517" s="39" t="s">
        <v>66</v>
      </c>
      <c r="D517" s="39" t="s">
        <v>151</v>
      </c>
      <c r="E517" s="39" t="s">
        <v>54</v>
      </c>
      <c r="F517" s="40">
        <v>81</v>
      </c>
      <c r="G517" s="41">
        <v>900.36660766601563</v>
      </c>
    </row>
    <row r="518" spans="1:7" x14ac:dyDescent="0.25">
      <c r="A518" s="39" t="s">
        <v>324</v>
      </c>
      <c r="B518" s="39" t="s">
        <v>2</v>
      </c>
      <c r="C518" s="39" t="s">
        <v>66</v>
      </c>
      <c r="D518" s="39" t="s">
        <v>151</v>
      </c>
      <c r="E518" s="39" t="s">
        <v>42</v>
      </c>
      <c r="F518" s="40">
        <v>222.25999450683594</v>
      </c>
      <c r="G518" s="41">
        <v>4664.47998046875</v>
      </c>
    </row>
    <row r="519" spans="1:7" x14ac:dyDescent="0.25">
      <c r="A519" s="39" t="s">
        <v>325</v>
      </c>
      <c r="B519" s="39" t="s">
        <v>2</v>
      </c>
      <c r="C519" s="39" t="s">
        <v>66</v>
      </c>
      <c r="D519" s="39" t="s">
        <v>151</v>
      </c>
      <c r="E519" s="39" t="s">
        <v>119</v>
      </c>
      <c r="F519" s="40">
        <v>772.80001831054688</v>
      </c>
      <c r="G519" s="41">
        <v>8617.250244140625</v>
      </c>
    </row>
    <row r="520" spans="1:7" x14ac:dyDescent="0.25">
      <c r="A520" s="39" t="s">
        <v>325</v>
      </c>
      <c r="B520" s="39" t="s">
        <v>4</v>
      </c>
      <c r="C520" s="39" t="s">
        <v>66</v>
      </c>
      <c r="D520" s="39" t="s">
        <v>152</v>
      </c>
      <c r="E520" s="39" t="s">
        <v>63</v>
      </c>
      <c r="F520" s="40">
        <v>16156.2099609375</v>
      </c>
      <c r="G520" s="41">
        <v>128082</v>
      </c>
    </row>
    <row r="521" spans="1:7" x14ac:dyDescent="0.25">
      <c r="A521" s="39" t="s">
        <v>324</v>
      </c>
      <c r="B521" s="39" t="s">
        <v>97</v>
      </c>
      <c r="C521" s="39" t="s">
        <v>66</v>
      </c>
      <c r="D521" s="39" t="s">
        <v>317</v>
      </c>
      <c r="E521" s="39" t="s">
        <v>54</v>
      </c>
      <c r="F521" s="40">
        <v>619.70001220703125</v>
      </c>
      <c r="G521" s="41">
        <v>9713.8603515625</v>
      </c>
    </row>
    <row r="522" spans="1:7" x14ac:dyDescent="0.25">
      <c r="A522" s="64" t="s">
        <v>329</v>
      </c>
      <c r="B522" s="29"/>
      <c r="C522" s="29"/>
      <c r="D522" s="29"/>
      <c r="E522" s="29"/>
      <c r="F522" s="29">
        <f>SUM(F435:F521)</f>
        <v>4032414.1164608002</v>
      </c>
      <c r="G522" s="30">
        <f>SUM(G435:G521)</f>
        <v>18373693.491744995</v>
      </c>
    </row>
    <row r="523" spans="1:7" x14ac:dyDescent="0.25">
      <c r="A523" s="53" t="s">
        <v>337</v>
      </c>
      <c r="B523" s="53" t="s">
        <v>40</v>
      </c>
      <c r="C523" s="53" t="s">
        <v>50</v>
      </c>
      <c r="D523" s="53" t="s">
        <v>52</v>
      </c>
      <c r="E523" s="53" t="s">
        <v>42</v>
      </c>
      <c r="F523" s="54">
        <v>131884.1875</v>
      </c>
      <c r="G523" s="55">
        <v>1127051.25</v>
      </c>
    </row>
    <row r="524" spans="1:7" x14ac:dyDescent="0.25">
      <c r="A524" s="53" t="s">
        <v>337</v>
      </c>
      <c r="B524" s="53" t="s">
        <v>40</v>
      </c>
      <c r="C524" s="53" t="s">
        <v>50</v>
      </c>
      <c r="D524" s="53" t="s">
        <v>53</v>
      </c>
      <c r="E524" s="53" t="s">
        <v>42</v>
      </c>
      <c r="F524" s="54">
        <v>326.58999633789063</v>
      </c>
      <c r="G524" s="55">
        <v>1370.4000244140625</v>
      </c>
    </row>
    <row r="525" spans="1:7" x14ac:dyDescent="0.25">
      <c r="A525" s="53" t="s">
        <v>337</v>
      </c>
      <c r="B525" s="53" t="s">
        <v>40</v>
      </c>
      <c r="C525" s="53" t="s">
        <v>50</v>
      </c>
      <c r="D525" s="53" t="s">
        <v>103</v>
      </c>
      <c r="E525" s="53" t="s">
        <v>42</v>
      </c>
      <c r="F525" s="54">
        <v>35334.28125</v>
      </c>
      <c r="G525" s="55">
        <v>87104</v>
      </c>
    </row>
    <row r="526" spans="1:7" x14ac:dyDescent="0.25">
      <c r="A526" s="53" t="s">
        <v>337</v>
      </c>
      <c r="B526" s="53" t="s">
        <v>40</v>
      </c>
      <c r="C526" s="53" t="s">
        <v>50</v>
      </c>
      <c r="D526" s="53" t="s">
        <v>339</v>
      </c>
      <c r="E526" s="53" t="s">
        <v>54</v>
      </c>
      <c r="F526" s="54">
        <v>20158.75</v>
      </c>
      <c r="G526" s="55">
        <v>41482.37890625</v>
      </c>
    </row>
    <row r="527" spans="1:7" x14ac:dyDescent="0.25">
      <c r="A527" s="53" t="s">
        <v>337</v>
      </c>
      <c r="B527" s="53" t="s">
        <v>40</v>
      </c>
      <c r="C527" s="53" t="s">
        <v>50</v>
      </c>
      <c r="D527" s="53" t="s">
        <v>55</v>
      </c>
      <c r="E527" s="53" t="s">
        <v>83</v>
      </c>
      <c r="F527" s="54">
        <v>2590.580078125</v>
      </c>
      <c r="G527" s="55">
        <v>5500</v>
      </c>
    </row>
    <row r="528" spans="1:7" x14ac:dyDescent="0.25">
      <c r="A528" s="53" t="s">
        <v>337</v>
      </c>
      <c r="B528" s="53" t="s">
        <v>40</v>
      </c>
      <c r="C528" s="53" t="s">
        <v>50</v>
      </c>
      <c r="D528" s="53" t="s">
        <v>55</v>
      </c>
      <c r="E528" s="53" t="s">
        <v>57</v>
      </c>
      <c r="F528" s="54">
        <v>9579.9599609375</v>
      </c>
      <c r="G528" s="55">
        <v>24580</v>
      </c>
    </row>
    <row r="529" spans="1:7" x14ac:dyDescent="0.25">
      <c r="A529" s="53" t="s">
        <v>337</v>
      </c>
      <c r="B529" s="53" t="s">
        <v>40</v>
      </c>
      <c r="C529" s="53" t="s">
        <v>50</v>
      </c>
      <c r="D529" s="53" t="s">
        <v>55</v>
      </c>
      <c r="E529" s="53" t="s">
        <v>42</v>
      </c>
      <c r="F529" s="54">
        <v>1262.5700073242188</v>
      </c>
      <c r="G529" s="55">
        <v>3335.5</v>
      </c>
    </row>
    <row r="530" spans="1:7" x14ac:dyDescent="0.25">
      <c r="A530" s="53" t="s">
        <v>337</v>
      </c>
      <c r="B530" s="53" t="s">
        <v>40</v>
      </c>
      <c r="C530" s="53" t="s">
        <v>50</v>
      </c>
      <c r="D530" s="53" t="s">
        <v>55</v>
      </c>
      <c r="E530" s="53" t="s">
        <v>78</v>
      </c>
      <c r="F530" s="54">
        <v>3583.409912109375</v>
      </c>
      <c r="G530" s="55">
        <v>17055</v>
      </c>
    </row>
    <row r="531" spans="1:7" x14ac:dyDescent="0.25">
      <c r="A531" s="53" t="s">
        <v>337</v>
      </c>
      <c r="B531" s="53" t="s">
        <v>40</v>
      </c>
      <c r="C531" s="53" t="s">
        <v>50</v>
      </c>
      <c r="D531" s="53" t="s">
        <v>51</v>
      </c>
      <c r="E531" s="53" t="s">
        <v>42</v>
      </c>
      <c r="F531" s="54">
        <v>36813.32958984375</v>
      </c>
      <c r="G531" s="55">
        <v>166894.08740234375</v>
      </c>
    </row>
    <row r="532" spans="1:7" x14ac:dyDescent="0.25">
      <c r="A532" s="53" t="s">
        <v>337</v>
      </c>
      <c r="B532" s="53" t="s">
        <v>40</v>
      </c>
      <c r="C532" s="53" t="s">
        <v>50</v>
      </c>
      <c r="D532" s="53" t="s">
        <v>51</v>
      </c>
      <c r="E532" s="53" t="s">
        <v>78</v>
      </c>
      <c r="F532" s="54">
        <v>71443.88818359375</v>
      </c>
      <c r="G532" s="55">
        <v>302059.2578125</v>
      </c>
    </row>
    <row r="533" spans="1:7" x14ac:dyDescent="0.25">
      <c r="A533" s="53" t="s">
        <v>337</v>
      </c>
      <c r="B533" s="53" t="s">
        <v>40</v>
      </c>
      <c r="C533" s="53" t="s">
        <v>50</v>
      </c>
      <c r="D533" s="53" t="s">
        <v>62</v>
      </c>
      <c r="E533" s="53" t="s">
        <v>42</v>
      </c>
      <c r="F533" s="54">
        <v>27227.89990234375</v>
      </c>
      <c r="G533" s="55">
        <v>141086.662109375</v>
      </c>
    </row>
    <row r="534" spans="1:7" x14ac:dyDescent="0.25">
      <c r="A534" s="53" t="s">
        <v>337</v>
      </c>
      <c r="B534" s="53" t="s">
        <v>40</v>
      </c>
      <c r="C534" s="53" t="s">
        <v>50</v>
      </c>
      <c r="D534" s="53" t="s">
        <v>64</v>
      </c>
      <c r="E534" s="53" t="s">
        <v>42</v>
      </c>
      <c r="F534" s="54">
        <v>7784.6601486206055</v>
      </c>
      <c r="G534" s="55">
        <v>11565.079879760742</v>
      </c>
    </row>
    <row r="535" spans="1:7" ht="30" x14ac:dyDescent="0.25">
      <c r="A535" s="53" t="s">
        <v>337</v>
      </c>
      <c r="B535" s="53" t="s">
        <v>40</v>
      </c>
      <c r="C535" s="53" t="s">
        <v>50</v>
      </c>
      <c r="D535" s="53" t="s">
        <v>147</v>
      </c>
      <c r="E535" s="53" t="s">
        <v>44</v>
      </c>
      <c r="F535" s="54">
        <v>75.839996337890625</v>
      </c>
      <c r="G535" s="55">
        <v>1290</v>
      </c>
    </row>
    <row r="536" spans="1:7" x14ac:dyDescent="0.25">
      <c r="A536" s="53" t="s">
        <v>337</v>
      </c>
      <c r="B536" s="53" t="s">
        <v>40</v>
      </c>
      <c r="C536" s="53" t="s">
        <v>50</v>
      </c>
      <c r="D536" s="53" t="s">
        <v>65</v>
      </c>
      <c r="E536" s="53" t="s">
        <v>57</v>
      </c>
      <c r="F536" s="54">
        <v>450.60000610351563</v>
      </c>
      <c r="G536" s="55">
        <v>1182</v>
      </c>
    </row>
    <row r="537" spans="1:7" x14ac:dyDescent="0.25">
      <c r="A537" s="53" t="s">
        <v>337</v>
      </c>
      <c r="B537" s="53" t="s">
        <v>40</v>
      </c>
      <c r="C537" s="53" t="s">
        <v>50</v>
      </c>
      <c r="D537" s="53" t="s">
        <v>65</v>
      </c>
      <c r="E537" s="53" t="s">
        <v>42</v>
      </c>
      <c r="F537" s="54">
        <v>18454.900588989258</v>
      </c>
      <c r="G537" s="55">
        <v>148892.47320556641</v>
      </c>
    </row>
    <row r="538" spans="1:7" x14ac:dyDescent="0.25">
      <c r="A538" s="53" t="s">
        <v>337</v>
      </c>
      <c r="B538" s="53" t="s">
        <v>40</v>
      </c>
      <c r="C538" s="53" t="s">
        <v>66</v>
      </c>
      <c r="D538" s="53" t="s">
        <v>264</v>
      </c>
      <c r="E538" s="53" t="s">
        <v>73</v>
      </c>
      <c r="F538" s="54">
        <v>369264.60400390625</v>
      </c>
      <c r="G538" s="55">
        <v>13764.7998046875</v>
      </c>
    </row>
    <row r="539" spans="1:7" x14ac:dyDescent="0.25">
      <c r="A539" s="53" t="s">
        <v>337</v>
      </c>
      <c r="B539" s="53" t="s">
        <v>40</v>
      </c>
      <c r="C539" s="53" t="s">
        <v>66</v>
      </c>
      <c r="D539" s="53" t="s">
        <v>294</v>
      </c>
      <c r="E539" s="53" t="s">
        <v>73</v>
      </c>
      <c r="F539" s="54">
        <v>360000</v>
      </c>
      <c r="G539" s="55">
        <v>5354.39990234375</v>
      </c>
    </row>
    <row r="540" spans="1:7" x14ac:dyDescent="0.25">
      <c r="A540" s="53" t="s">
        <v>337</v>
      </c>
      <c r="B540" s="53" t="s">
        <v>40</v>
      </c>
      <c r="C540" s="53" t="s">
        <v>66</v>
      </c>
      <c r="D540" s="53" t="s">
        <v>68</v>
      </c>
      <c r="E540" s="53" t="s">
        <v>42</v>
      </c>
      <c r="F540" s="54">
        <v>57835.939453125</v>
      </c>
      <c r="G540" s="55">
        <v>313178.9609375</v>
      </c>
    </row>
    <row r="541" spans="1:7" x14ac:dyDescent="0.25">
      <c r="A541" s="53" t="s">
        <v>337</v>
      </c>
      <c r="B541" s="53" t="s">
        <v>40</v>
      </c>
      <c r="C541" s="53" t="s">
        <v>66</v>
      </c>
      <c r="D541" s="53" t="s">
        <v>69</v>
      </c>
      <c r="E541" s="53" t="s">
        <v>73</v>
      </c>
      <c r="F541" s="54">
        <v>2721600</v>
      </c>
      <c r="G541" s="55">
        <v>15815.51953125</v>
      </c>
    </row>
    <row r="542" spans="1:7" x14ac:dyDescent="0.25">
      <c r="A542" s="53" t="s">
        <v>337</v>
      </c>
      <c r="B542" s="53" t="s">
        <v>40</v>
      </c>
      <c r="C542" s="53" t="s">
        <v>66</v>
      </c>
      <c r="D542" s="53" t="s">
        <v>326</v>
      </c>
      <c r="E542" s="53" t="s">
        <v>73</v>
      </c>
      <c r="F542" s="54">
        <v>368000</v>
      </c>
      <c r="G542" s="55">
        <v>5560.47998046875</v>
      </c>
    </row>
    <row r="543" spans="1:7" x14ac:dyDescent="0.25">
      <c r="A543" s="53" t="s">
        <v>337</v>
      </c>
      <c r="B543" s="53" t="s">
        <v>40</v>
      </c>
      <c r="C543" s="53" t="s">
        <v>66</v>
      </c>
      <c r="D543" s="53" t="s">
        <v>163</v>
      </c>
      <c r="E543" s="53" t="s">
        <v>119</v>
      </c>
      <c r="F543" s="54">
        <v>15221.83984375</v>
      </c>
      <c r="G543" s="55">
        <v>10654.98046875</v>
      </c>
    </row>
    <row r="544" spans="1:7" x14ac:dyDescent="0.25">
      <c r="A544" s="53" t="s">
        <v>337</v>
      </c>
      <c r="B544" s="53" t="s">
        <v>40</v>
      </c>
      <c r="C544" s="53" t="s">
        <v>66</v>
      </c>
      <c r="D544" s="53" t="s">
        <v>71</v>
      </c>
      <c r="E544" s="53" t="s">
        <v>54</v>
      </c>
      <c r="F544" s="54">
        <v>12511.01953125</v>
      </c>
      <c r="G544" s="55">
        <v>64269</v>
      </c>
    </row>
    <row r="545" spans="1:7" x14ac:dyDescent="0.25">
      <c r="A545" s="53" t="s">
        <v>337</v>
      </c>
      <c r="B545" s="53" t="s">
        <v>40</v>
      </c>
      <c r="C545" s="53" t="s">
        <v>66</v>
      </c>
      <c r="D545" s="53" t="s">
        <v>71</v>
      </c>
      <c r="E545" s="53" t="s">
        <v>42</v>
      </c>
      <c r="F545" s="54">
        <v>19749.029678344727</v>
      </c>
      <c r="G545" s="55">
        <v>122962.40679931641</v>
      </c>
    </row>
    <row r="546" spans="1:7" x14ac:dyDescent="0.25">
      <c r="A546" s="53" t="s">
        <v>337</v>
      </c>
      <c r="B546" s="53" t="s">
        <v>40</v>
      </c>
      <c r="C546" s="53" t="s">
        <v>66</v>
      </c>
      <c r="D546" s="53" t="s">
        <v>71</v>
      </c>
      <c r="E546" s="53" t="s">
        <v>121</v>
      </c>
      <c r="F546" s="54">
        <v>20440.890625</v>
      </c>
      <c r="G546" s="55">
        <v>79910</v>
      </c>
    </row>
    <row r="547" spans="1:7" x14ac:dyDescent="0.25">
      <c r="A547" s="53" t="s">
        <v>337</v>
      </c>
      <c r="B547" s="53" t="s">
        <v>40</v>
      </c>
      <c r="C547" s="53" t="s">
        <v>66</v>
      </c>
      <c r="D547" s="53" t="s">
        <v>74</v>
      </c>
      <c r="E547" s="53" t="s">
        <v>42</v>
      </c>
      <c r="F547" s="54">
        <v>1243.760009765625</v>
      </c>
      <c r="G547" s="55">
        <v>20551.609375</v>
      </c>
    </row>
    <row r="548" spans="1:7" x14ac:dyDescent="0.25">
      <c r="A548" s="53" t="s">
        <v>337</v>
      </c>
      <c r="B548" s="53" t="s">
        <v>40</v>
      </c>
      <c r="C548" s="53" t="s">
        <v>66</v>
      </c>
      <c r="D548" s="53" t="s">
        <v>138</v>
      </c>
      <c r="E548" s="53" t="s">
        <v>54</v>
      </c>
      <c r="F548" s="54">
        <v>18858.560546875</v>
      </c>
      <c r="G548" s="55">
        <v>40367</v>
      </c>
    </row>
    <row r="549" spans="1:7" x14ac:dyDescent="0.25">
      <c r="A549" s="53" t="s">
        <v>337</v>
      </c>
      <c r="B549" s="53" t="s">
        <v>40</v>
      </c>
      <c r="C549" s="53" t="s">
        <v>66</v>
      </c>
      <c r="D549" s="53" t="s">
        <v>327</v>
      </c>
      <c r="E549" s="53" t="s">
        <v>73</v>
      </c>
      <c r="F549" s="54">
        <v>1369110</v>
      </c>
      <c r="G549" s="55">
        <v>12595.98046875</v>
      </c>
    </row>
    <row r="550" spans="1:7" x14ac:dyDescent="0.25">
      <c r="A550" s="53" t="s">
        <v>337</v>
      </c>
      <c r="B550" s="53" t="s">
        <v>40</v>
      </c>
      <c r="C550" s="53" t="s">
        <v>66</v>
      </c>
      <c r="D550" s="53" t="s">
        <v>75</v>
      </c>
      <c r="E550" s="53" t="s">
        <v>54</v>
      </c>
      <c r="F550" s="54">
        <v>12152.590209960938</v>
      </c>
      <c r="G550" s="55">
        <v>97697.28857421875</v>
      </c>
    </row>
    <row r="551" spans="1:7" x14ac:dyDescent="0.25">
      <c r="A551" s="53" t="s">
        <v>337</v>
      </c>
      <c r="B551" s="53" t="s">
        <v>40</v>
      </c>
      <c r="C551" s="53" t="s">
        <v>66</v>
      </c>
      <c r="D551" s="53" t="s">
        <v>75</v>
      </c>
      <c r="E551" s="53" t="s">
        <v>42</v>
      </c>
      <c r="F551" s="54">
        <v>171588.75846099854</v>
      </c>
      <c r="G551" s="55">
        <v>1233400.5629425049</v>
      </c>
    </row>
    <row r="552" spans="1:7" x14ac:dyDescent="0.25">
      <c r="A552" s="53" t="s">
        <v>337</v>
      </c>
      <c r="B552" s="53" t="s">
        <v>40</v>
      </c>
      <c r="C552" s="53" t="s">
        <v>66</v>
      </c>
      <c r="D552" s="53" t="s">
        <v>75</v>
      </c>
      <c r="E552" s="53" t="s">
        <v>96</v>
      </c>
      <c r="F552" s="54">
        <v>15021.76953125</v>
      </c>
      <c r="G552" s="55">
        <v>76100.859375</v>
      </c>
    </row>
    <row r="553" spans="1:7" x14ac:dyDescent="0.25">
      <c r="A553" s="53" t="s">
        <v>337</v>
      </c>
      <c r="B553" s="53" t="s">
        <v>40</v>
      </c>
      <c r="C553" s="53" t="s">
        <v>66</v>
      </c>
      <c r="D553" s="53" t="s">
        <v>122</v>
      </c>
      <c r="E553" s="53" t="s">
        <v>54</v>
      </c>
      <c r="F553" s="54">
        <v>33360.1806640625</v>
      </c>
      <c r="G553" s="55">
        <v>123400.8525390625</v>
      </c>
    </row>
    <row r="554" spans="1:7" x14ac:dyDescent="0.25">
      <c r="A554" s="53" t="s">
        <v>337</v>
      </c>
      <c r="B554" s="53" t="s">
        <v>40</v>
      </c>
      <c r="C554" s="53" t="s">
        <v>66</v>
      </c>
      <c r="D554" s="53" t="s">
        <v>122</v>
      </c>
      <c r="E554" s="53" t="s">
        <v>63</v>
      </c>
      <c r="F554" s="54">
        <v>16203.740234375</v>
      </c>
      <c r="G554" s="55">
        <v>121602.7265625</v>
      </c>
    </row>
    <row r="555" spans="1:7" x14ac:dyDescent="0.25">
      <c r="A555" s="53" t="s">
        <v>337</v>
      </c>
      <c r="B555" s="53" t="s">
        <v>40</v>
      </c>
      <c r="C555" s="53" t="s">
        <v>66</v>
      </c>
      <c r="D555" s="53" t="s">
        <v>122</v>
      </c>
      <c r="E555" s="53" t="s">
        <v>96</v>
      </c>
      <c r="F555" s="54">
        <v>6163.43017578125</v>
      </c>
      <c r="G555" s="55">
        <v>33779.070068359375</v>
      </c>
    </row>
    <row r="556" spans="1:7" x14ac:dyDescent="0.25">
      <c r="A556" s="53" t="s">
        <v>337</v>
      </c>
      <c r="B556" s="53" t="s">
        <v>40</v>
      </c>
      <c r="C556" s="53" t="s">
        <v>66</v>
      </c>
      <c r="D556" s="53" t="s">
        <v>105</v>
      </c>
      <c r="E556" s="53" t="s">
        <v>42</v>
      </c>
      <c r="F556" s="54">
        <v>53954.41796875</v>
      </c>
      <c r="G556" s="55">
        <v>282040.125</v>
      </c>
    </row>
    <row r="557" spans="1:7" ht="15.75" thickBot="1" x14ac:dyDescent="0.3">
      <c r="A557" s="45" t="s">
        <v>338</v>
      </c>
      <c r="B557" s="34"/>
      <c r="C557" s="34"/>
      <c r="D557" s="34"/>
      <c r="E557" s="34"/>
      <c r="F557" s="34">
        <f>SUM(F523:F556)</f>
        <v>6009251.9780578613</v>
      </c>
      <c r="G557" s="35">
        <f>SUM(G523:G556)</f>
        <v>4753454.7116699219</v>
      </c>
    </row>
    <row r="558" spans="1:7" ht="30" x14ac:dyDescent="0.25">
      <c r="A558" s="53" t="s">
        <v>365</v>
      </c>
      <c r="B558" s="53" t="s">
        <v>40</v>
      </c>
      <c r="C558" s="53" t="s">
        <v>50</v>
      </c>
      <c r="D558" s="53" t="s">
        <v>384</v>
      </c>
      <c r="E558" s="53" t="s">
        <v>119</v>
      </c>
      <c r="F558" s="54">
        <v>152655.734375</v>
      </c>
      <c r="G558" s="55">
        <v>562014.8125</v>
      </c>
    </row>
    <row r="559" spans="1:7" x14ac:dyDescent="0.25">
      <c r="A559" s="53" t="s">
        <v>344</v>
      </c>
      <c r="B559" s="53" t="s">
        <v>40</v>
      </c>
      <c r="C559" s="53" t="s">
        <v>50</v>
      </c>
      <c r="D559" s="53" t="s">
        <v>144</v>
      </c>
      <c r="E559" s="53" t="s">
        <v>42</v>
      </c>
      <c r="F559" s="54">
        <v>62.220001220703125</v>
      </c>
      <c r="G559" s="55">
        <v>454.75</v>
      </c>
    </row>
    <row r="560" spans="1:7" x14ac:dyDescent="0.25">
      <c r="A560" s="53" t="s">
        <v>344</v>
      </c>
      <c r="B560" s="53" t="s">
        <v>40</v>
      </c>
      <c r="C560" s="53" t="s">
        <v>50</v>
      </c>
      <c r="D560" s="53" t="s">
        <v>53</v>
      </c>
      <c r="E560" s="53" t="s">
        <v>42</v>
      </c>
      <c r="F560" s="54">
        <v>13582.160011291504</v>
      </c>
      <c r="G560" s="55">
        <v>115249.22857666016</v>
      </c>
    </row>
    <row r="561" spans="1:7" x14ac:dyDescent="0.25">
      <c r="A561" s="53" t="s">
        <v>365</v>
      </c>
      <c r="B561" s="53" t="s">
        <v>40</v>
      </c>
      <c r="C561" s="53" t="s">
        <v>50</v>
      </c>
      <c r="D561" s="53" t="s">
        <v>103</v>
      </c>
      <c r="E561" s="53" t="s">
        <v>42</v>
      </c>
      <c r="F561" s="54">
        <v>11080.7802734375</v>
      </c>
      <c r="G561" s="55">
        <v>27453.380859375</v>
      </c>
    </row>
    <row r="562" spans="1:7" x14ac:dyDescent="0.25">
      <c r="A562" s="53" t="s">
        <v>365</v>
      </c>
      <c r="B562" s="53" t="s">
        <v>40</v>
      </c>
      <c r="C562" s="53" t="s">
        <v>50</v>
      </c>
      <c r="D562" s="53" t="s">
        <v>114</v>
      </c>
      <c r="E562" s="53" t="s">
        <v>54</v>
      </c>
      <c r="F562" s="54">
        <v>44052.51171875</v>
      </c>
      <c r="G562" s="55">
        <v>44052.51171875</v>
      </c>
    </row>
    <row r="563" spans="1:7" x14ac:dyDescent="0.25">
      <c r="A563" s="53" t="s">
        <v>344</v>
      </c>
      <c r="B563" s="53" t="s">
        <v>40</v>
      </c>
      <c r="C563" s="53" t="s">
        <v>50</v>
      </c>
      <c r="D563" s="53" t="s">
        <v>55</v>
      </c>
      <c r="E563" s="53" t="s">
        <v>83</v>
      </c>
      <c r="F563" s="54">
        <v>19082.689453125</v>
      </c>
      <c r="G563" s="55">
        <v>61008.12109375</v>
      </c>
    </row>
    <row r="564" spans="1:7" x14ac:dyDescent="0.25">
      <c r="A564" s="53" t="s">
        <v>344</v>
      </c>
      <c r="B564" s="53" t="s">
        <v>40</v>
      </c>
      <c r="C564" s="53" t="s">
        <v>50</v>
      </c>
      <c r="D564" s="53" t="s">
        <v>55</v>
      </c>
      <c r="E564" s="53" t="s">
        <v>57</v>
      </c>
      <c r="F564" s="54">
        <v>9579.9599609375</v>
      </c>
      <c r="G564" s="55">
        <v>24580.80078125</v>
      </c>
    </row>
    <row r="565" spans="1:7" x14ac:dyDescent="0.25">
      <c r="A565" s="53" t="s">
        <v>344</v>
      </c>
      <c r="B565" s="53" t="s">
        <v>40</v>
      </c>
      <c r="C565" s="53" t="s">
        <v>50</v>
      </c>
      <c r="D565" s="53" t="s">
        <v>55</v>
      </c>
      <c r="E565" s="53" t="s">
        <v>42</v>
      </c>
      <c r="F565" s="54">
        <v>2643.3700256347656</v>
      </c>
      <c r="G565" s="55">
        <v>10665.08984375</v>
      </c>
    </row>
    <row r="566" spans="1:7" x14ac:dyDescent="0.25">
      <c r="A566" s="53" t="s">
        <v>365</v>
      </c>
      <c r="B566" s="53" t="s">
        <v>40</v>
      </c>
      <c r="C566" s="53" t="s">
        <v>50</v>
      </c>
      <c r="D566" s="53" t="s">
        <v>55</v>
      </c>
      <c r="E566" s="53" t="s">
        <v>185</v>
      </c>
      <c r="F566" s="54">
        <v>23710.41015625</v>
      </c>
      <c r="G566" s="55">
        <v>67240.796875</v>
      </c>
    </row>
    <row r="567" spans="1:7" x14ac:dyDescent="0.25">
      <c r="A567" s="53" t="s">
        <v>365</v>
      </c>
      <c r="B567" s="53" t="s">
        <v>40</v>
      </c>
      <c r="C567" s="53" t="s">
        <v>50</v>
      </c>
      <c r="D567" s="53" t="s">
        <v>149</v>
      </c>
      <c r="E567" s="53" t="s">
        <v>42</v>
      </c>
      <c r="F567" s="54">
        <v>17127.8203125</v>
      </c>
      <c r="G567" s="55">
        <v>114839</v>
      </c>
    </row>
    <row r="568" spans="1:7" x14ac:dyDescent="0.25">
      <c r="A568" s="53" t="s">
        <v>365</v>
      </c>
      <c r="B568" s="53" t="s">
        <v>40</v>
      </c>
      <c r="C568" s="53" t="s">
        <v>50</v>
      </c>
      <c r="D568" s="53" t="s">
        <v>149</v>
      </c>
      <c r="E568" s="53" t="s">
        <v>128</v>
      </c>
      <c r="F568" s="54">
        <v>50258.53125</v>
      </c>
      <c r="G568" s="55">
        <v>343193</v>
      </c>
    </row>
    <row r="569" spans="1:7" x14ac:dyDescent="0.25">
      <c r="A569" s="53" t="s">
        <v>344</v>
      </c>
      <c r="B569" s="53" t="s">
        <v>40</v>
      </c>
      <c r="C569" s="53" t="s">
        <v>50</v>
      </c>
      <c r="D569" s="53" t="s">
        <v>51</v>
      </c>
      <c r="E569" s="53" t="s">
        <v>57</v>
      </c>
      <c r="F569" s="54">
        <v>12160.5</v>
      </c>
      <c r="G569" s="55">
        <v>47214.37890625</v>
      </c>
    </row>
    <row r="570" spans="1:7" x14ac:dyDescent="0.25">
      <c r="A570" s="53" t="s">
        <v>365</v>
      </c>
      <c r="B570" s="53" t="s">
        <v>40</v>
      </c>
      <c r="C570" s="53" t="s">
        <v>50</v>
      </c>
      <c r="D570" s="53" t="s">
        <v>51</v>
      </c>
      <c r="E570" s="53" t="s">
        <v>54</v>
      </c>
      <c r="F570" s="54">
        <v>2341.10009765625</v>
      </c>
      <c r="G570" s="55">
        <v>1970.6400146484375</v>
      </c>
    </row>
    <row r="571" spans="1:7" x14ac:dyDescent="0.25">
      <c r="A571" s="53" t="s">
        <v>344</v>
      </c>
      <c r="B571" s="53" t="s">
        <v>40</v>
      </c>
      <c r="C571" s="53" t="s">
        <v>50</v>
      </c>
      <c r="D571" s="53" t="s">
        <v>51</v>
      </c>
      <c r="E571" s="53" t="s">
        <v>42</v>
      </c>
      <c r="F571" s="54">
        <v>53745.650390625</v>
      </c>
      <c r="G571" s="55">
        <v>78647.888671875</v>
      </c>
    </row>
    <row r="572" spans="1:7" x14ac:dyDescent="0.25">
      <c r="A572" s="53" t="s">
        <v>365</v>
      </c>
      <c r="B572" s="53" t="s">
        <v>40</v>
      </c>
      <c r="C572" s="53" t="s">
        <v>50</v>
      </c>
      <c r="D572" s="53" t="s">
        <v>51</v>
      </c>
      <c r="E572" s="53" t="s">
        <v>44</v>
      </c>
      <c r="F572" s="54">
        <v>20049.5400390625</v>
      </c>
      <c r="G572" s="55">
        <v>70352.30078125</v>
      </c>
    </row>
    <row r="573" spans="1:7" x14ac:dyDescent="0.25">
      <c r="A573" s="53" t="s">
        <v>344</v>
      </c>
      <c r="B573" s="53" t="s">
        <v>40</v>
      </c>
      <c r="C573" s="53" t="s">
        <v>50</v>
      </c>
      <c r="D573" s="53" t="s">
        <v>58</v>
      </c>
      <c r="E573" s="53" t="s">
        <v>42</v>
      </c>
      <c r="F573" s="54">
        <v>19908.359375</v>
      </c>
      <c r="G573" s="55">
        <v>23979.900390625</v>
      </c>
    </row>
    <row r="574" spans="1:7" x14ac:dyDescent="0.25">
      <c r="A574" s="53" t="s">
        <v>344</v>
      </c>
      <c r="B574" s="53" t="s">
        <v>40</v>
      </c>
      <c r="C574" s="53" t="s">
        <v>50</v>
      </c>
      <c r="D574" s="53" t="s">
        <v>60</v>
      </c>
      <c r="E574" s="53" t="s">
        <v>42</v>
      </c>
      <c r="F574" s="54">
        <v>15213.230110168457</v>
      </c>
      <c r="G574" s="55">
        <v>54819.059814453125</v>
      </c>
    </row>
    <row r="575" spans="1:7" x14ac:dyDescent="0.25">
      <c r="A575" s="53" t="s">
        <v>365</v>
      </c>
      <c r="B575" s="53" t="s">
        <v>40</v>
      </c>
      <c r="C575" s="53" t="s">
        <v>50</v>
      </c>
      <c r="D575" s="53" t="s">
        <v>137</v>
      </c>
      <c r="E575" s="53" t="s">
        <v>54</v>
      </c>
      <c r="F575" s="54">
        <v>19984.119140625</v>
      </c>
      <c r="G575" s="55">
        <v>41211.0390625</v>
      </c>
    </row>
    <row r="576" spans="1:7" x14ac:dyDescent="0.25">
      <c r="A576" s="53" t="s">
        <v>344</v>
      </c>
      <c r="B576" s="53" t="s">
        <v>40</v>
      </c>
      <c r="C576" s="53" t="s">
        <v>50</v>
      </c>
      <c r="D576" s="53" t="s">
        <v>61</v>
      </c>
      <c r="E576" s="53" t="s">
        <v>42</v>
      </c>
      <c r="F576" s="54">
        <v>74.279998779296875</v>
      </c>
      <c r="G576" s="55">
        <v>907.4000244140625</v>
      </c>
    </row>
    <row r="577" spans="1:7" x14ac:dyDescent="0.25">
      <c r="A577" s="53" t="s">
        <v>365</v>
      </c>
      <c r="B577" s="53" t="s">
        <v>40</v>
      </c>
      <c r="C577" s="53" t="s">
        <v>50</v>
      </c>
      <c r="D577" s="53" t="s">
        <v>157</v>
      </c>
      <c r="E577" s="53" t="s">
        <v>54</v>
      </c>
      <c r="F577" s="54">
        <v>48</v>
      </c>
      <c r="G577" s="55">
        <v>7460.5</v>
      </c>
    </row>
    <row r="578" spans="1:7" x14ac:dyDescent="0.25">
      <c r="A578" s="53" t="s">
        <v>344</v>
      </c>
      <c r="B578" s="53" t="s">
        <v>40</v>
      </c>
      <c r="C578" s="53" t="s">
        <v>50</v>
      </c>
      <c r="D578" s="53" t="s">
        <v>62</v>
      </c>
      <c r="E578" s="53" t="s">
        <v>42</v>
      </c>
      <c r="F578" s="54">
        <v>48774.640502929688</v>
      </c>
      <c r="G578" s="55">
        <v>288078.11181640625</v>
      </c>
    </row>
    <row r="579" spans="1:7" x14ac:dyDescent="0.25">
      <c r="A579" s="53" t="s">
        <v>344</v>
      </c>
      <c r="B579" s="53" t="s">
        <v>40</v>
      </c>
      <c r="C579" s="53" t="s">
        <v>50</v>
      </c>
      <c r="D579" s="53" t="s">
        <v>116</v>
      </c>
      <c r="E579" s="53" t="s">
        <v>42</v>
      </c>
      <c r="F579" s="54">
        <v>159331.78125</v>
      </c>
      <c r="G579" s="55">
        <v>1060200</v>
      </c>
    </row>
    <row r="580" spans="1:7" x14ac:dyDescent="0.25">
      <c r="A580" s="53" t="s">
        <v>344</v>
      </c>
      <c r="B580" s="53" t="s">
        <v>40</v>
      </c>
      <c r="C580" s="53" t="s">
        <v>50</v>
      </c>
      <c r="D580" s="53" t="s">
        <v>64</v>
      </c>
      <c r="E580" s="53" t="s">
        <v>42</v>
      </c>
      <c r="F580" s="54">
        <v>30041.708938598633</v>
      </c>
      <c r="G580" s="55">
        <v>49681.221008300781</v>
      </c>
    </row>
    <row r="581" spans="1:7" x14ac:dyDescent="0.25">
      <c r="A581" s="53" t="s">
        <v>344</v>
      </c>
      <c r="B581" s="53" t="s">
        <v>40</v>
      </c>
      <c r="C581" s="53" t="s">
        <v>50</v>
      </c>
      <c r="D581" s="53" t="s">
        <v>64</v>
      </c>
      <c r="E581" s="53" t="s">
        <v>44</v>
      </c>
      <c r="F581" s="54">
        <v>22927.4501953125</v>
      </c>
      <c r="G581" s="55">
        <v>146879.9921875</v>
      </c>
    </row>
    <row r="582" spans="1:7" x14ac:dyDescent="0.25">
      <c r="A582" s="53" t="s">
        <v>344</v>
      </c>
      <c r="B582" s="53" t="s">
        <v>40</v>
      </c>
      <c r="C582" s="53" t="s">
        <v>50</v>
      </c>
      <c r="D582" s="53" t="s">
        <v>117</v>
      </c>
      <c r="E582" s="53" t="s">
        <v>56</v>
      </c>
      <c r="F582" s="54">
        <v>24947.830078125</v>
      </c>
      <c r="G582" s="55">
        <v>33890.5</v>
      </c>
    </row>
    <row r="583" spans="1:7" x14ac:dyDescent="0.25">
      <c r="A583" s="53" t="s">
        <v>365</v>
      </c>
      <c r="B583" s="53" t="s">
        <v>40</v>
      </c>
      <c r="C583" s="53" t="s">
        <v>50</v>
      </c>
      <c r="D583" s="53" t="s">
        <v>117</v>
      </c>
      <c r="E583" s="53" t="s">
        <v>42</v>
      </c>
      <c r="F583" s="54">
        <v>38918.609375</v>
      </c>
      <c r="G583" s="55">
        <v>49295</v>
      </c>
    </row>
    <row r="584" spans="1:7" ht="30" x14ac:dyDescent="0.25">
      <c r="A584" s="53" t="s">
        <v>365</v>
      </c>
      <c r="B584" s="53" t="s">
        <v>40</v>
      </c>
      <c r="C584" s="53" t="s">
        <v>50</v>
      </c>
      <c r="D584" s="53" t="s">
        <v>147</v>
      </c>
      <c r="E584" s="53" t="s">
        <v>83</v>
      </c>
      <c r="F584" s="54">
        <v>253.47000122070313</v>
      </c>
      <c r="G584" s="55">
        <v>5912.81982421875</v>
      </c>
    </row>
    <row r="585" spans="1:7" ht="30" x14ac:dyDescent="0.25">
      <c r="A585" s="53" t="s">
        <v>365</v>
      </c>
      <c r="B585" s="53" t="s">
        <v>40</v>
      </c>
      <c r="C585" s="53" t="s">
        <v>50</v>
      </c>
      <c r="D585" s="53" t="s">
        <v>147</v>
      </c>
      <c r="E585" s="53" t="s">
        <v>78</v>
      </c>
      <c r="F585" s="54">
        <v>47899.8203125</v>
      </c>
      <c r="G585" s="55">
        <v>140400</v>
      </c>
    </row>
    <row r="586" spans="1:7" x14ac:dyDescent="0.25">
      <c r="A586" s="53" t="s">
        <v>365</v>
      </c>
      <c r="B586" s="53" t="s">
        <v>40</v>
      </c>
      <c r="C586" s="53" t="s">
        <v>50</v>
      </c>
      <c r="D586" s="53" t="s">
        <v>65</v>
      </c>
      <c r="E586" s="53" t="s">
        <v>57</v>
      </c>
      <c r="F586" s="54">
        <v>479.39999389648438</v>
      </c>
      <c r="G586" s="55">
        <v>1236.5999755859375</v>
      </c>
    </row>
    <row r="587" spans="1:7" x14ac:dyDescent="0.25">
      <c r="A587" s="53" t="s">
        <v>344</v>
      </c>
      <c r="B587" s="53" t="s">
        <v>40</v>
      </c>
      <c r="C587" s="53" t="s">
        <v>50</v>
      </c>
      <c r="D587" s="53" t="s">
        <v>65</v>
      </c>
      <c r="E587" s="53" t="s">
        <v>42</v>
      </c>
      <c r="F587" s="54">
        <v>38870.980041503906</v>
      </c>
      <c r="G587" s="55">
        <v>155607.41967773438</v>
      </c>
    </row>
    <row r="588" spans="1:7" x14ac:dyDescent="0.25">
      <c r="A588" s="53" t="s">
        <v>344</v>
      </c>
      <c r="B588" s="53" t="s">
        <v>4</v>
      </c>
      <c r="C588" s="53" t="s">
        <v>50</v>
      </c>
      <c r="D588" s="53" t="s">
        <v>153</v>
      </c>
      <c r="E588" s="53" t="s">
        <v>42</v>
      </c>
      <c r="F588" s="54">
        <v>4425.97998046875</v>
      </c>
      <c r="G588" s="55">
        <v>17824.990234375</v>
      </c>
    </row>
    <row r="589" spans="1:7" x14ac:dyDescent="0.25">
      <c r="A589" s="53" t="s">
        <v>365</v>
      </c>
      <c r="B589" s="53" t="s">
        <v>40</v>
      </c>
      <c r="C589" s="53" t="s">
        <v>66</v>
      </c>
      <c r="D589" s="53" t="s">
        <v>264</v>
      </c>
      <c r="E589" s="53" t="s">
        <v>54</v>
      </c>
      <c r="F589" s="54">
        <v>240</v>
      </c>
      <c r="G589" s="55">
        <v>3240</v>
      </c>
    </row>
    <row r="590" spans="1:7" x14ac:dyDescent="0.25">
      <c r="A590" s="53" t="s">
        <v>344</v>
      </c>
      <c r="B590" s="53" t="s">
        <v>40</v>
      </c>
      <c r="C590" s="53" t="s">
        <v>66</v>
      </c>
      <c r="D590" s="53" t="s">
        <v>68</v>
      </c>
      <c r="E590" s="53" t="s">
        <v>42</v>
      </c>
      <c r="F590" s="54">
        <v>19300.0205078125</v>
      </c>
      <c r="G590" s="55">
        <v>100035.30859375</v>
      </c>
    </row>
    <row r="591" spans="1:7" x14ac:dyDescent="0.25">
      <c r="A591" s="53" t="s">
        <v>344</v>
      </c>
      <c r="B591" s="53" t="s">
        <v>40</v>
      </c>
      <c r="C591" s="53" t="s">
        <v>66</v>
      </c>
      <c r="D591" s="53" t="s">
        <v>310</v>
      </c>
      <c r="E591" s="53" t="s">
        <v>42</v>
      </c>
      <c r="F591" s="54">
        <v>140.16000366210938</v>
      </c>
      <c r="G591" s="55">
        <v>2328.389892578125</v>
      </c>
    </row>
    <row r="592" spans="1:7" x14ac:dyDescent="0.25">
      <c r="A592" s="53" t="s">
        <v>365</v>
      </c>
      <c r="B592" s="53" t="s">
        <v>40</v>
      </c>
      <c r="C592" s="53" t="s">
        <v>66</v>
      </c>
      <c r="D592" s="53" t="s">
        <v>70</v>
      </c>
      <c r="E592" s="53" t="s">
        <v>54</v>
      </c>
      <c r="F592" s="54">
        <v>19.959999084472656</v>
      </c>
      <c r="G592" s="55">
        <v>114.80000305175781</v>
      </c>
    </row>
    <row r="593" spans="1:7" x14ac:dyDescent="0.25">
      <c r="A593" s="53" t="s">
        <v>365</v>
      </c>
      <c r="B593" s="53" t="s">
        <v>40</v>
      </c>
      <c r="C593" s="53" t="s">
        <v>66</v>
      </c>
      <c r="D593" s="53" t="s">
        <v>118</v>
      </c>
      <c r="E593" s="53" t="s">
        <v>119</v>
      </c>
      <c r="F593" s="54">
        <v>29051.9091796875</v>
      </c>
      <c r="G593" s="55">
        <v>193328.21875</v>
      </c>
    </row>
    <row r="594" spans="1:7" x14ac:dyDescent="0.25">
      <c r="A594" s="53" t="s">
        <v>344</v>
      </c>
      <c r="B594" s="53" t="s">
        <v>40</v>
      </c>
      <c r="C594" s="53" t="s">
        <v>66</v>
      </c>
      <c r="D594" s="53" t="s">
        <v>71</v>
      </c>
      <c r="E594" s="53" t="s">
        <v>72</v>
      </c>
      <c r="F594" s="54">
        <v>36119.4609375</v>
      </c>
      <c r="G594" s="55">
        <v>204864.296875</v>
      </c>
    </row>
    <row r="595" spans="1:7" x14ac:dyDescent="0.25">
      <c r="A595" s="53" t="s">
        <v>344</v>
      </c>
      <c r="B595" s="53" t="s">
        <v>40</v>
      </c>
      <c r="C595" s="53" t="s">
        <v>66</v>
      </c>
      <c r="D595" s="53" t="s">
        <v>71</v>
      </c>
      <c r="E595" s="53" t="s">
        <v>73</v>
      </c>
      <c r="F595" s="54">
        <v>23999.810546875</v>
      </c>
      <c r="G595" s="55">
        <v>124303.78125</v>
      </c>
    </row>
    <row r="596" spans="1:7" x14ac:dyDescent="0.25">
      <c r="A596" s="53" t="s">
        <v>344</v>
      </c>
      <c r="B596" s="53" t="s">
        <v>40</v>
      </c>
      <c r="C596" s="53" t="s">
        <v>66</v>
      </c>
      <c r="D596" s="53" t="s">
        <v>71</v>
      </c>
      <c r="E596" s="53" t="s">
        <v>42</v>
      </c>
      <c r="F596" s="54">
        <v>11922.320068359375</v>
      </c>
      <c r="G596" s="55">
        <v>73218.16015625</v>
      </c>
    </row>
    <row r="597" spans="1:7" x14ac:dyDescent="0.25">
      <c r="A597" s="53" t="s">
        <v>344</v>
      </c>
      <c r="B597" s="53" t="s">
        <v>40</v>
      </c>
      <c r="C597" s="53" t="s">
        <v>66</v>
      </c>
      <c r="D597" s="53" t="s">
        <v>71</v>
      </c>
      <c r="E597" s="53" t="s">
        <v>340</v>
      </c>
      <c r="F597" s="54">
        <v>24119.990234375</v>
      </c>
      <c r="G597" s="55">
        <v>99651.6015625</v>
      </c>
    </row>
    <row r="598" spans="1:7" x14ac:dyDescent="0.25">
      <c r="A598" s="53" t="s">
        <v>365</v>
      </c>
      <c r="B598" s="53" t="s">
        <v>40</v>
      </c>
      <c r="C598" s="53" t="s">
        <v>66</v>
      </c>
      <c r="D598" s="53" t="s">
        <v>71</v>
      </c>
      <c r="E598" s="53" t="s">
        <v>121</v>
      </c>
      <c r="F598" s="54">
        <v>25171.580078125</v>
      </c>
      <c r="G598" s="55">
        <v>5675</v>
      </c>
    </row>
    <row r="599" spans="1:7" x14ac:dyDescent="0.25">
      <c r="A599" s="53" t="s">
        <v>344</v>
      </c>
      <c r="B599" s="53" t="s">
        <v>40</v>
      </c>
      <c r="C599" s="53" t="s">
        <v>66</v>
      </c>
      <c r="D599" s="53" t="s">
        <v>74</v>
      </c>
      <c r="E599" s="53" t="s">
        <v>42</v>
      </c>
      <c r="F599" s="54">
        <v>40947.180114746094</v>
      </c>
      <c r="G599" s="55">
        <v>213973.83984375</v>
      </c>
    </row>
    <row r="600" spans="1:7" x14ac:dyDescent="0.25">
      <c r="A600" s="53" t="s">
        <v>344</v>
      </c>
      <c r="B600" s="53" t="s">
        <v>40</v>
      </c>
      <c r="C600" s="53" t="s">
        <v>66</v>
      </c>
      <c r="D600" s="53" t="s">
        <v>315</v>
      </c>
      <c r="E600" s="53" t="s">
        <v>42</v>
      </c>
      <c r="F600" s="54">
        <v>7711.4599609375</v>
      </c>
      <c r="G600" s="55">
        <v>49022.94921875</v>
      </c>
    </row>
    <row r="601" spans="1:7" x14ac:dyDescent="0.25">
      <c r="A601" s="53" t="s">
        <v>365</v>
      </c>
      <c r="B601" s="53" t="s">
        <v>40</v>
      </c>
      <c r="C601" s="53" t="s">
        <v>66</v>
      </c>
      <c r="D601" s="53" t="s">
        <v>327</v>
      </c>
      <c r="E601" s="53" t="s">
        <v>54</v>
      </c>
      <c r="F601" s="54">
        <v>167.64999389648438</v>
      </c>
      <c r="G601" s="55">
        <v>635.33001708984375</v>
      </c>
    </row>
    <row r="602" spans="1:7" x14ac:dyDescent="0.25">
      <c r="A602" s="53" t="s">
        <v>344</v>
      </c>
      <c r="B602" s="53" t="s">
        <v>40</v>
      </c>
      <c r="C602" s="53" t="s">
        <v>66</v>
      </c>
      <c r="D602" s="53" t="s">
        <v>75</v>
      </c>
      <c r="E602" s="53" t="s">
        <v>54</v>
      </c>
      <c r="F602" s="54">
        <v>24566.950103759766</v>
      </c>
      <c r="G602" s="55">
        <v>222645.34033203125</v>
      </c>
    </row>
    <row r="603" spans="1:7" x14ac:dyDescent="0.25">
      <c r="A603" s="53" t="s">
        <v>344</v>
      </c>
      <c r="B603" s="53" t="s">
        <v>40</v>
      </c>
      <c r="C603" s="53" t="s">
        <v>66</v>
      </c>
      <c r="D603" s="53" t="s">
        <v>75</v>
      </c>
      <c r="E603" s="53" t="s">
        <v>42</v>
      </c>
      <c r="F603" s="54">
        <v>349010.89784240723</v>
      </c>
      <c r="G603" s="55">
        <v>2855640.2199401855</v>
      </c>
    </row>
    <row r="604" spans="1:7" x14ac:dyDescent="0.25">
      <c r="A604" s="53" t="s">
        <v>344</v>
      </c>
      <c r="B604" s="53" t="s">
        <v>40</v>
      </c>
      <c r="C604" s="53" t="s">
        <v>66</v>
      </c>
      <c r="D604" s="53" t="s">
        <v>75</v>
      </c>
      <c r="E604" s="53" t="s">
        <v>96</v>
      </c>
      <c r="F604" s="54">
        <v>4202.93994140625</v>
      </c>
      <c r="G604" s="55">
        <v>15868.4501953125</v>
      </c>
    </row>
    <row r="605" spans="1:7" x14ac:dyDescent="0.25">
      <c r="A605" s="53" t="s">
        <v>365</v>
      </c>
      <c r="B605" s="53" t="s">
        <v>40</v>
      </c>
      <c r="C605" s="53" t="s">
        <v>66</v>
      </c>
      <c r="D605" s="53" t="s">
        <v>122</v>
      </c>
      <c r="E605" s="53" t="s">
        <v>72</v>
      </c>
      <c r="F605" s="54">
        <v>63825.509765625</v>
      </c>
      <c r="G605" s="55">
        <v>462190.65625</v>
      </c>
    </row>
    <row r="606" spans="1:7" x14ac:dyDescent="0.25">
      <c r="A606" s="53" t="s">
        <v>365</v>
      </c>
      <c r="B606" s="53" t="s">
        <v>40</v>
      </c>
      <c r="C606" s="53" t="s">
        <v>66</v>
      </c>
      <c r="D606" s="53" t="s">
        <v>122</v>
      </c>
      <c r="E606" s="53" t="s">
        <v>123</v>
      </c>
      <c r="F606" s="54">
        <v>20872.259765625</v>
      </c>
      <c r="G606" s="55">
        <v>88895</v>
      </c>
    </row>
    <row r="607" spans="1:7" x14ac:dyDescent="0.25">
      <c r="A607" s="53" t="s">
        <v>365</v>
      </c>
      <c r="B607" s="53" t="s">
        <v>40</v>
      </c>
      <c r="C607" s="53" t="s">
        <v>66</v>
      </c>
      <c r="D607" s="53" t="s">
        <v>122</v>
      </c>
      <c r="E607" s="53" t="s">
        <v>54</v>
      </c>
      <c r="F607" s="54">
        <v>17337.580078125</v>
      </c>
      <c r="G607" s="55">
        <v>17373</v>
      </c>
    </row>
    <row r="608" spans="1:7" x14ac:dyDescent="0.25">
      <c r="A608" s="53" t="s">
        <v>365</v>
      </c>
      <c r="B608" s="53" t="s">
        <v>40</v>
      </c>
      <c r="C608" s="53" t="s">
        <v>66</v>
      </c>
      <c r="D608" s="53" t="s">
        <v>122</v>
      </c>
      <c r="E608" s="53" t="s">
        <v>119</v>
      </c>
      <c r="F608" s="54">
        <v>19497.859375</v>
      </c>
      <c r="G608" s="55">
        <v>127713</v>
      </c>
    </row>
    <row r="609" spans="1:7" x14ac:dyDescent="0.25">
      <c r="A609" s="53" t="s">
        <v>365</v>
      </c>
      <c r="B609" s="53" t="s">
        <v>40</v>
      </c>
      <c r="C609" s="53" t="s">
        <v>66</v>
      </c>
      <c r="D609" s="53" t="s">
        <v>122</v>
      </c>
      <c r="E609" s="53" t="s">
        <v>96</v>
      </c>
      <c r="F609" s="54">
        <v>6007.43994140625</v>
      </c>
      <c r="G609" s="55">
        <v>37960</v>
      </c>
    </row>
    <row r="610" spans="1:7" x14ac:dyDescent="0.25">
      <c r="A610" s="53" t="s">
        <v>365</v>
      </c>
      <c r="B610" s="53" t="s">
        <v>40</v>
      </c>
      <c r="C610" s="53" t="s">
        <v>66</v>
      </c>
      <c r="D610" s="53" t="s">
        <v>122</v>
      </c>
      <c r="E610" s="53" t="s">
        <v>124</v>
      </c>
      <c r="F610" s="54">
        <v>23943.529296875</v>
      </c>
      <c r="G610" s="55">
        <v>116527.3203125</v>
      </c>
    </row>
    <row r="611" spans="1:7" x14ac:dyDescent="0.25">
      <c r="A611" s="53" t="s">
        <v>365</v>
      </c>
      <c r="B611" s="53" t="s">
        <v>40</v>
      </c>
      <c r="C611" s="53" t="s">
        <v>66</v>
      </c>
      <c r="D611" s="53" t="s">
        <v>165</v>
      </c>
      <c r="E611" s="53" t="s">
        <v>54</v>
      </c>
      <c r="F611" s="54">
        <v>1192.510009765625</v>
      </c>
      <c r="G611" s="55">
        <v>10476.2001953125</v>
      </c>
    </row>
    <row r="612" spans="1:7" x14ac:dyDescent="0.25">
      <c r="A612" s="53" t="s">
        <v>344</v>
      </c>
      <c r="B612" s="53" t="s">
        <v>40</v>
      </c>
      <c r="C612" s="53" t="s">
        <v>66</v>
      </c>
      <c r="D612" s="53" t="s">
        <v>105</v>
      </c>
      <c r="E612" s="53" t="s">
        <v>42</v>
      </c>
      <c r="F612" s="54">
        <v>120312.64868164063</v>
      </c>
      <c r="G612" s="55">
        <v>497185.9889831543</v>
      </c>
    </row>
    <row r="613" spans="1:7" ht="15.75" thickBot="1" x14ac:dyDescent="0.3">
      <c r="A613" s="45" t="s">
        <v>345</v>
      </c>
      <c r="B613" s="34"/>
      <c r="C613" s="34"/>
      <c r="D613" s="34"/>
      <c r="E613" s="34"/>
      <c r="F613" s="34">
        <f>SUM(F558:F612)</f>
        <v>1773914.2637863159</v>
      </c>
      <c r="G613" s="35">
        <f>SUM(G558:G612)</f>
        <v>9169188.1070098877</v>
      </c>
    </row>
    <row r="614" spans="1:7" x14ac:dyDescent="0.25">
      <c r="A614" s="53" t="s">
        <v>349</v>
      </c>
      <c r="B614" s="53" t="s">
        <v>40</v>
      </c>
      <c r="C614" s="53" t="s">
        <v>50</v>
      </c>
      <c r="D614" s="53" t="s">
        <v>144</v>
      </c>
      <c r="E614" s="53" t="s">
        <v>42</v>
      </c>
      <c r="F614" s="54">
        <v>497.82000732421875</v>
      </c>
      <c r="G614" s="55">
        <v>3638</v>
      </c>
    </row>
    <row r="615" spans="1:7" x14ac:dyDescent="0.25">
      <c r="A615" s="53" t="s">
        <v>349</v>
      </c>
      <c r="B615" s="53" t="s">
        <v>40</v>
      </c>
      <c r="C615" s="53" t="s">
        <v>50</v>
      </c>
      <c r="D615" s="53" t="s">
        <v>145</v>
      </c>
      <c r="E615" s="53" t="s">
        <v>42</v>
      </c>
      <c r="F615" s="54">
        <v>509548.24926757813</v>
      </c>
      <c r="G615" s="55">
        <v>2847518</v>
      </c>
    </row>
    <row r="616" spans="1:7" x14ac:dyDescent="0.25">
      <c r="A616" s="53" t="s">
        <v>349</v>
      </c>
      <c r="B616" s="53" t="s">
        <v>40</v>
      </c>
      <c r="C616" s="53" t="s">
        <v>50</v>
      </c>
      <c r="D616" s="53" t="s">
        <v>52</v>
      </c>
      <c r="E616" s="53" t="s">
        <v>42</v>
      </c>
      <c r="F616" s="54">
        <v>36723.19921875</v>
      </c>
      <c r="G616" s="55">
        <v>307835.34375</v>
      </c>
    </row>
    <row r="617" spans="1:7" x14ac:dyDescent="0.25">
      <c r="A617" s="53" t="s">
        <v>349</v>
      </c>
      <c r="B617" s="53" t="s">
        <v>40</v>
      </c>
      <c r="C617" s="53" t="s">
        <v>50</v>
      </c>
      <c r="D617" s="53" t="s">
        <v>53</v>
      </c>
      <c r="E617" s="53" t="s">
        <v>42</v>
      </c>
      <c r="F617" s="54">
        <v>11896.480239868164</v>
      </c>
      <c r="G617" s="55">
        <v>28961.690185546875</v>
      </c>
    </row>
    <row r="618" spans="1:7" x14ac:dyDescent="0.25">
      <c r="A618" s="53" t="s">
        <v>349</v>
      </c>
      <c r="B618" s="53" t="s">
        <v>40</v>
      </c>
      <c r="C618" s="53" t="s">
        <v>50</v>
      </c>
      <c r="D618" s="53" t="s">
        <v>103</v>
      </c>
      <c r="E618" s="53" t="s">
        <v>42</v>
      </c>
      <c r="F618" s="54">
        <v>11832.620300292969</v>
      </c>
      <c r="G618" s="55">
        <v>33959.1806640625</v>
      </c>
    </row>
    <row r="619" spans="1:7" x14ac:dyDescent="0.25">
      <c r="A619" s="53" t="s">
        <v>349</v>
      </c>
      <c r="B619" s="53" t="s">
        <v>40</v>
      </c>
      <c r="C619" s="53" t="s">
        <v>50</v>
      </c>
      <c r="D619" s="53" t="s">
        <v>114</v>
      </c>
      <c r="E619" s="53" t="s">
        <v>72</v>
      </c>
      <c r="F619" s="54">
        <v>98170.701171875</v>
      </c>
      <c r="G619" s="55">
        <v>137726.400390625</v>
      </c>
    </row>
    <row r="620" spans="1:7" x14ac:dyDescent="0.25">
      <c r="A620" s="53" t="s">
        <v>349</v>
      </c>
      <c r="B620" s="53" t="s">
        <v>40</v>
      </c>
      <c r="C620" s="53" t="s">
        <v>50</v>
      </c>
      <c r="D620" s="53" t="s">
        <v>114</v>
      </c>
      <c r="E620" s="53" t="s">
        <v>95</v>
      </c>
      <c r="F620" s="54">
        <v>35275.140625</v>
      </c>
      <c r="G620" s="55">
        <v>88634.25</v>
      </c>
    </row>
    <row r="621" spans="1:7" x14ac:dyDescent="0.25">
      <c r="A621" s="53" t="s">
        <v>349</v>
      </c>
      <c r="B621" s="53" t="s">
        <v>40</v>
      </c>
      <c r="C621" s="53" t="s">
        <v>50</v>
      </c>
      <c r="D621" s="53" t="s">
        <v>114</v>
      </c>
      <c r="E621" s="53" t="s">
        <v>54</v>
      </c>
      <c r="F621" s="54">
        <v>81369.169921875</v>
      </c>
      <c r="G621" s="55">
        <v>203256</v>
      </c>
    </row>
    <row r="622" spans="1:7" x14ac:dyDescent="0.25">
      <c r="A622" s="53" t="s">
        <v>349</v>
      </c>
      <c r="B622" s="53" t="s">
        <v>40</v>
      </c>
      <c r="C622" s="53" t="s">
        <v>50</v>
      </c>
      <c r="D622" s="53" t="s">
        <v>114</v>
      </c>
      <c r="E622" s="53" t="s">
        <v>63</v>
      </c>
      <c r="F622" s="54">
        <v>22596.380859375</v>
      </c>
      <c r="G622" s="55">
        <v>49676.41015625</v>
      </c>
    </row>
    <row r="623" spans="1:7" x14ac:dyDescent="0.25">
      <c r="A623" s="53" t="s">
        <v>349</v>
      </c>
      <c r="B623" s="53" t="s">
        <v>40</v>
      </c>
      <c r="C623" s="53" t="s">
        <v>50</v>
      </c>
      <c r="D623" s="53" t="s">
        <v>261</v>
      </c>
      <c r="E623" s="53" t="s">
        <v>188</v>
      </c>
      <c r="F623" s="54">
        <v>200</v>
      </c>
      <c r="G623" s="55">
        <v>16458.779296875</v>
      </c>
    </row>
    <row r="624" spans="1:7" x14ac:dyDescent="0.25">
      <c r="A624" s="53" t="s">
        <v>349</v>
      </c>
      <c r="B624" s="53" t="s">
        <v>40</v>
      </c>
      <c r="C624" s="53" t="s">
        <v>50</v>
      </c>
      <c r="D624" s="53" t="s">
        <v>261</v>
      </c>
      <c r="E624" s="53" t="s">
        <v>42</v>
      </c>
      <c r="F624" s="54">
        <v>1360.6500244140625</v>
      </c>
      <c r="G624" s="55">
        <v>19640.400390625</v>
      </c>
    </row>
    <row r="625" spans="1:7" x14ac:dyDescent="0.25">
      <c r="A625" s="53" t="s">
        <v>349</v>
      </c>
      <c r="B625" s="53" t="s">
        <v>40</v>
      </c>
      <c r="C625" s="53" t="s">
        <v>50</v>
      </c>
      <c r="D625" s="53" t="s">
        <v>261</v>
      </c>
      <c r="E625" s="53" t="s">
        <v>96</v>
      </c>
      <c r="F625" s="54">
        <v>1576.699951171875</v>
      </c>
      <c r="G625" s="55">
        <v>8474.2001953125</v>
      </c>
    </row>
    <row r="626" spans="1:7" x14ac:dyDescent="0.25">
      <c r="A626" s="53" t="s">
        <v>349</v>
      </c>
      <c r="B626" s="53" t="s">
        <v>40</v>
      </c>
      <c r="C626" s="53" t="s">
        <v>50</v>
      </c>
      <c r="D626" s="53" t="s">
        <v>55</v>
      </c>
      <c r="E626" s="53" t="s">
        <v>56</v>
      </c>
      <c r="F626" s="54">
        <v>9721.3099613189697</v>
      </c>
      <c r="G626" s="55">
        <v>64623.599609375</v>
      </c>
    </row>
    <row r="627" spans="1:7" x14ac:dyDescent="0.25">
      <c r="A627" s="53" t="s">
        <v>349</v>
      </c>
      <c r="B627" s="53" t="s">
        <v>40</v>
      </c>
      <c r="C627" s="53" t="s">
        <v>50</v>
      </c>
      <c r="D627" s="53" t="s">
        <v>55</v>
      </c>
      <c r="E627" s="53" t="s">
        <v>83</v>
      </c>
      <c r="F627" s="54">
        <v>16796.230224609375</v>
      </c>
      <c r="G627" s="55">
        <v>49261</v>
      </c>
    </row>
    <row r="628" spans="1:7" x14ac:dyDescent="0.25">
      <c r="A628" s="53" t="s">
        <v>349</v>
      </c>
      <c r="B628" s="53" t="s">
        <v>40</v>
      </c>
      <c r="C628" s="53" t="s">
        <v>50</v>
      </c>
      <c r="D628" s="53" t="s">
        <v>55</v>
      </c>
      <c r="E628" s="53" t="s">
        <v>57</v>
      </c>
      <c r="F628" s="54">
        <v>9579.9599609375</v>
      </c>
      <c r="G628" s="55">
        <v>24580</v>
      </c>
    </row>
    <row r="629" spans="1:7" x14ac:dyDescent="0.25">
      <c r="A629" s="53" t="s">
        <v>349</v>
      </c>
      <c r="B629" s="53" t="s">
        <v>40</v>
      </c>
      <c r="C629" s="53" t="s">
        <v>50</v>
      </c>
      <c r="D629" s="53" t="s">
        <v>55</v>
      </c>
      <c r="E629" s="53" t="s">
        <v>42</v>
      </c>
      <c r="F629" s="54">
        <v>7454.3999328613281</v>
      </c>
      <c r="G629" s="55">
        <v>34103.749755859375</v>
      </c>
    </row>
    <row r="630" spans="1:7" x14ac:dyDescent="0.25">
      <c r="A630" s="53" t="s">
        <v>349</v>
      </c>
      <c r="B630" s="53" t="s">
        <v>40</v>
      </c>
      <c r="C630" s="53" t="s">
        <v>50</v>
      </c>
      <c r="D630" s="53" t="s">
        <v>149</v>
      </c>
      <c r="E630" s="53" t="s">
        <v>128</v>
      </c>
      <c r="F630" s="54">
        <v>67059.75</v>
      </c>
      <c r="G630" s="55">
        <v>42355.6796875</v>
      </c>
    </row>
    <row r="631" spans="1:7" x14ac:dyDescent="0.25">
      <c r="A631" s="53" t="s">
        <v>349</v>
      </c>
      <c r="B631" s="53" t="s">
        <v>40</v>
      </c>
      <c r="C631" s="53" t="s">
        <v>50</v>
      </c>
      <c r="D631" s="53" t="s">
        <v>115</v>
      </c>
      <c r="E631" s="53" t="s">
        <v>42</v>
      </c>
      <c r="F631" s="54">
        <v>17127.8203125</v>
      </c>
      <c r="G631" s="55">
        <v>114839</v>
      </c>
    </row>
    <row r="632" spans="1:7" x14ac:dyDescent="0.25">
      <c r="A632" s="53" t="s">
        <v>349</v>
      </c>
      <c r="B632" s="53" t="s">
        <v>40</v>
      </c>
      <c r="C632" s="53" t="s">
        <v>50</v>
      </c>
      <c r="D632" s="53" t="s">
        <v>115</v>
      </c>
      <c r="E632" s="53" t="s">
        <v>128</v>
      </c>
      <c r="F632" s="54">
        <v>100553.3515625</v>
      </c>
      <c r="G632" s="55">
        <v>684653.75</v>
      </c>
    </row>
    <row r="633" spans="1:7" x14ac:dyDescent="0.25">
      <c r="A633" s="53" t="s">
        <v>349</v>
      </c>
      <c r="B633" s="53" t="s">
        <v>40</v>
      </c>
      <c r="C633" s="53" t="s">
        <v>50</v>
      </c>
      <c r="D633" s="53" t="s">
        <v>51</v>
      </c>
      <c r="E633" s="53" t="s">
        <v>54</v>
      </c>
      <c r="F633" s="54">
        <v>32867.25927734375</v>
      </c>
      <c r="G633" s="55">
        <v>71982.958984375</v>
      </c>
    </row>
    <row r="634" spans="1:7" x14ac:dyDescent="0.25">
      <c r="A634" s="53" t="s">
        <v>349</v>
      </c>
      <c r="B634" s="53" t="s">
        <v>40</v>
      </c>
      <c r="C634" s="53" t="s">
        <v>50</v>
      </c>
      <c r="D634" s="53" t="s">
        <v>51</v>
      </c>
      <c r="E634" s="53" t="s">
        <v>42</v>
      </c>
      <c r="F634" s="54">
        <v>71613.200260162354</v>
      </c>
      <c r="G634" s="55">
        <v>301768.98271179199</v>
      </c>
    </row>
    <row r="635" spans="1:7" x14ac:dyDescent="0.25">
      <c r="A635" s="53" t="s">
        <v>349</v>
      </c>
      <c r="B635" s="53" t="s">
        <v>40</v>
      </c>
      <c r="C635" s="53" t="s">
        <v>50</v>
      </c>
      <c r="D635" s="53" t="s">
        <v>51</v>
      </c>
      <c r="E635" s="53" t="s">
        <v>63</v>
      </c>
      <c r="F635" s="54">
        <v>11955</v>
      </c>
      <c r="G635" s="55">
        <v>116821.1875</v>
      </c>
    </row>
    <row r="636" spans="1:7" x14ac:dyDescent="0.25">
      <c r="A636" s="53" t="s">
        <v>349</v>
      </c>
      <c r="B636" s="53" t="s">
        <v>40</v>
      </c>
      <c r="C636" s="53" t="s">
        <v>50</v>
      </c>
      <c r="D636" s="53" t="s">
        <v>51</v>
      </c>
      <c r="E636" s="53" t="s">
        <v>44</v>
      </c>
      <c r="F636" s="54">
        <v>13554.330078125</v>
      </c>
      <c r="G636" s="55">
        <v>37863.3984375</v>
      </c>
    </row>
    <row r="637" spans="1:7" x14ac:dyDescent="0.25">
      <c r="A637" s="53" t="s">
        <v>349</v>
      </c>
      <c r="B637" s="53" t="s">
        <v>40</v>
      </c>
      <c r="C637" s="53" t="s">
        <v>50</v>
      </c>
      <c r="D637" s="53" t="s">
        <v>51</v>
      </c>
      <c r="E637" s="53" t="s">
        <v>78</v>
      </c>
      <c r="F637" s="54">
        <v>16950.630859375</v>
      </c>
      <c r="G637" s="55">
        <v>55800.51171875</v>
      </c>
    </row>
    <row r="638" spans="1:7" x14ac:dyDescent="0.25">
      <c r="A638" s="53" t="s">
        <v>349</v>
      </c>
      <c r="B638" s="53" t="s">
        <v>40</v>
      </c>
      <c r="C638" s="53" t="s">
        <v>50</v>
      </c>
      <c r="D638" s="53" t="s">
        <v>58</v>
      </c>
      <c r="E638" s="53" t="s">
        <v>188</v>
      </c>
      <c r="F638" s="54">
        <v>1500</v>
      </c>
      <c r="G638" s="55">
        <v>6750</v>
      </c>
    </row>
    <row r="639" spans="1:7" x14ac:dyDescent="0.25">
      <c r="A639" s="53" t="s">
        <v>349</v>
      </c>
      <c r="B639" s="53" t="s">
        <v>40</v>
      </c>
      <c r="C639" s="53" t="s">
        <v>50</v>
      </c>
      <c r="D639" s="53" t="s">
        <v>60</v>
      </c>
      <c r="E639" s="53" t="s">
        <v>72</v>
      </c>
      <c r="F639" s="54">
        <v>20656.80078125</v>
      </c>
      <c r="G639" s="55">
        <v>157941</v>
      </c>
    </row>
    <row r="640" spans="1:7" x14ac:dyDescent="0.25">
      <c r="A640" s="53" t="s">
        <v>349</v>
      </c>
      <c r="B640" s="53" t="s">
        <v>40</v>
      </c>
      <c r="C640" s="53" t="s">
        <v>50</v>
      </c>
      <c r="D640" s="53" t="s">
        <v>60</v>
      </c>
      <c r="E640" s="53" t="s">
        <v>73</v>
      </c>
      <c r="F640" s="54">
        <v>6261.31005859375</v>
      </c>
      <c r="G640" s="55">
        <v>54472.01953125</v>
      </c>
    </row>
    <row r="641" spans="1:7" x14ac:dyDescent="0.25">
      <c r="A641" s="53" t="s">
        <v>349</v>
      </c>
      <c r="B641" s="53" t="s">
        <v>40</v>
      </c>
      <c r="C641" s="53" t="s">
        <v>50</v>
      </c>
      <c r="D641" s="53" t="s">
        <v>60</v>
      </c>
      <c r="E641" s="53" t="s">
        <v>54</v>
      </c>
      <c r="F641" s="54">
        <v>2400</v>
      </c>
      <c r="G641" s="55">
        <v>264</v>
      </c>
    </row>
    <row r="642" spans="1:7" x14ac:dyDescent="0.25">
      <c r="A642" s="53" t="s">
        <v>349</v>
      </c>
      <c r="B642" s="53" t="s">
        <v>40</v>
      </c>
      <c r="C642" s="53" t="s">
        <v>50</v>
      </c>
      <c r="D642" s="53" t="s">
        <v>60</v>
      </c>
      <c r="E642" s="53" t="s">
        <v>42</v>
      </c>
      <c r="F642" s="54">
        <v>236.05000686645508</v>
      </c>
      <c r="G642" s="55">
        <v>2064.8199768066406</v>
      </c>
    </row>
    <row r="643" spans="1:7" x14ac:dyDescent="0.25">
      <c r="A643" s="53" t="s">
        <v>349</v>
      </c>
      <c r="B643" s="53" t="s">
        <v>40</v>
      </c>
      <c r="C643" s="53" t="s">
        <v>50</v>
      </c>
      <c r="D643" s="53" t="s">
        <v>137</v>
      </c>
      <c r="E643" s="53" t="s">
        <v>72</v>
      </c>
      <c r="F643" s="54">
        <v>19830.529296875</v>
      </c>
      <c r="G643" s="55">
        <v>28416.9609375</v>
      </c>
    </row>
    <row r="644" spans="1:7" x14ac:dyDescent="0.25">
      <c r="A644" s="53" t="s">
        <v>349</v>
      </c>
      <c r="B644" s="53" t="s">
        <v>40</v>
      </c>
      <c r="C644" s="53" t="s">
        <v>50</v>
      </c>
      <c r="D644" s="53" t="s">
        <v>137</v>
      </c>
      <c r="E644" s="53" t="s">
        <v>54</v>
      </c>
      <c r="F644" s="54">
        <v>750</v>
      </c>
      <c r="G644" s="55">
        <v>3060</v>
      </c>
    </row>
    <row r="645" spans="1:7" x14ac:dyDescent="0.25">
      <c r="A645" s="53" t="s">
        <v>349</v>
      </c>
      <c r="B645" s="53" t="s">
        <v>40</v>
      </c>
      <c r="C645" s="53" t="s">
        <v>50</v>
      </c>
      <c r="D645" s="53" t="s">
        <v>62</v>
      </c>
      <c r="E645" s="53" t="s">
        <v>72</v>
      </c>
      <c r="F645" s="54">
        <v>24080.640625</v>
      </c>
      <c r="G645" s="55">
        <v>130415.5703125</v>
      </c>
    </row>
    <row r="646" spans="1:7" x14ac:dyDescent="0.25">
      <c r="A646" s="53" t="s">
        <v>349</v>
      </c>
      <c r="B646" s="53" t="s">
        <v>40</v>
      </c>
      <c r="C646" s="53" t="s">
        <v>50</v>
      </c>
      <c r="D646" s="53" t="s">
        <v>62</v>
      </c>
      <c r="E646" s="53" t="s">
        <v>57</v>
      </c>
      <c r="F646" s="54">
        <v>63745.67041015625</v>
      </c>
      <c r="G646" s="55">
        <v>117300.2001953125</v>
      </c>
    </row>
    <row r="647" spans="1:7" x14ac:dyDescent="0.25">
      <c r="A647" s="53" t="s">
        <v>349</v>
      </c>
      <c r="B647" s="53" t="s">
        <v>40</v>
      </c>
      <c r="C647" s="53" t="s">
        <v>50</v>
      </c>
      <c r="D647" s="53" t="s">
        <v>62</v>
      </c>
      <c r="E647" s="53" t="s">
        <v>54</v>
      </c>
      <c r="F647" s="54">
        <v>172499.71020507813</v>
      </c>
      <c r="G647" s="55">
        <v>697829.58056640625</v>
      </c>
    </row>
    <row r="648" spans="1:7" x14ac:dyDescent="0.25">
      <c r="A648" s="53" t="s">
        <v>349</v>
      </c>
      <c r="B648" s="53" t="s">
        <v>40</v>
      </c>
      <c r="C648" s="53" t="s">
        <v>50</v>
      </c>
      <c r="D648" s="53" t="s">
        <v>62</v>
      </c>
      <c r="E648" s="53" t="s">
        <v>42</v>
      </c>
      <c r="F648" s="54">
        <v>53249.630096435547</v>
      </c>
      <c r="G648" s="55">
        <v>268379.36401367188</v>
      </c>
    </row>
    <row r="649" spans="1:7" x14ac:dyDescent="0.25">
      <c r="A649" s="53" t="s">
        <v>349</v>
      </c>
      <c r="B649" s="53" t="s">
        <v>40</v>
      </c>
      <c r="C649" s="53" t="s">
        <v>50</v>
      </c>
      <c r="D649" s="53" t="s">
        <v>62</v>
      </c>
      <c r="E649" s="53" t="s">
        <v>63</v>
      </c>
      <c r="F649" s="54">
        <v>14787.390380859375</v>
      </c>
      <c r="G649" s="55">
        <v>143622</v>
      </c>
    </row>
    <row r="650" spans="1:7" x14ac:dyDescent="0.25">
      <c r="A650" s="53" t="s">
        <v>349</v>
      </c>
      <c r="B650" s="53" t="s">
        <v>40</v>
      </c>
      <c r="C650" s="53" t="s">
        <v>50</v>
      </c>
      <c r="D650" s="53" t="s">
        <v>62</v>
      </c>
      <c r="E650" s="53" t="s">
        <v>96</v>
      </c>
      <c r="F650" s="54">
        <v>162052.38812255859</v>
      </c>
      <c r="G650" s="55">
        <v>32184.5</v>
      </c>
    </row>
    <row r="651" spans="1:7" x14ac:dyDescent="0.25">
      <c r="A651" s="53" t="s">
        <v>349</v>
      </c>
      <c r="B651" s="53" t="s">
        <v>40</v>
      </c>
      <c r="C651" s="53" t="s">
        <v>50</v>
      </c>
      <c r="D651" s="53" t="s">
        <v>116</v>
      </c>
      <c r="E651" s="53" t="s">
        <v>42</v>
      </c>
      <c r="F651" s="54">
        <v>165388.015625</v>
      </c>
      <c r="G651" s="55">
        <v>932540.75</v>
      </c>
    </row>
    <row r="652" spans="1:7" x14ac:dyDescent="0.25">
      <c r="A652" s="53" t="s">
        <v>349</v>
      </c>
      <c r="B652" s="53" t="s">
        <v>40</v>
      </c>
      <c r="C652" s="53" t="s">
        <v>50</v>
      </c>
      <c r="D652" s="53" t="s">
        <v>64</v>
      </c>
      <c r="E652" s="53" t="s">
        <v>42</v>
      </c>
      <c r="F652" s="54">
        <v>1757.6900444030762</v>
      </c>
      <c r="G652" s="55">
        <v>3436.759952545166</v>
      </c>
    </row>
    <row r="653" spans="1:7" x14ac:dyDescent="0.25">
      <c r="A653" s="53" t="s">
        <v>349</v>
      </c>
      <c r="B653" s="53" t="s">
        <v>40</v>
      </c>
      <c r="C653" s="53" t="s">
        <v>50</v>
      </c>
      <c r="D653" s="53" t="s">
        <v>117</v>
      </c>
      <c r="E653" s="53" t="s">
        <v>72</v>
      </c>
      <c r="F653" s="54">
        <v>24947.830078125</v>
      </c>
      <c r="G653" s="55">
        <v>62130</v>
      </c>
    </row>
    <row r="654" spans="1:7" x14ac:dyDescent="0.25">
      <c r="A654" s="53" t="s">
        <v>349</v>
      </c>
      <c r="B654" s="53" t="s">
        <v>40</v>
      </c>
      <c r="C654" s="53" t="s">
        <v>50</v>
      </c>
      <c r="D654" s="53" t="s">
        <v>117</v>
      </c>
      <c r="E654" s="53" t="s">
        <v>56</v>
      </c>
      <c r="F654" s="54">
        <v>24947.830078125</v>
      </c>
      <c r="G654" s="55">
        <v>32142.5</v>
      </c>
    </row>
    <row r="655" spans="1:7" x14ac:dyDescent="0.25">
      <c r="A655" s="53" t="s">
        <v>349</v>
      </c>
      <c r="B655" s="53" t="s">
        <v>40</v>
      </c>
      <c r="C655" s="53" t="s">
        <v>50</v>
      </c>
      <c r="D655" s="53" t="s">
        <v>117</v>
      </c>
      <c r="E655" s="53" t="s">
        <v>42</v>
      </c>
      <c r="F655" s="54">
        <v>110677.62890625</v>
      </c>
      <c r="G655" s="55">
        <v>149611</v>
      </c>
    </row>
    <row r="656" spans="1:7" x14ac:dyDescent="0.25">
      <c r="A656" s="53" t="s">
        <v>349</v>
      </c>
      <c r="B656" s="53" t="s">
        <v>40</v>
      </c>
      <c r="C656" s="53" t="s">
        <v>50</v>
      </c>
      <c r="D656" s="53" t="s">
        <v>352</v>
      </c>
      <c r="E656" s="53" t="s">
        <v>42</v>
      </c>
      <c r="F656" s="54">
        <v>17659.0703125</v>
      </c>
      <c r="G656" s="55">
        <v>51077.01953125</v>
      </c>
    </row>
    <row r="657" spans="1:7" x14ac:dyDescent="0.25">
      <c r="A657" s="53" t="s">
        <v>349</v>
      </c>
      <c r="B657" s="53" t="s">
        <v>40</v>
      </c>
      <c r="C657" s="53" t="s">
        <v>50</v>
      </c>
      <c r="D657" s="53" t="s">
        <v>65</v>
      </c>
      <c r="E657" s="53" t="s">
        <v>57</v>
      </c>
      <c r="F657" s="54">
        <v>447.60000610351563</v>
      </c>
      <c r="G657" s="55">
        <v>1268.4000244140625</v>
      </c>
    </row>
    <row r="658" spans="1:7" x14ac:dyDescent="0.25">
      <c r="A658" s="53" t="s">
        <v>349</v>
      </c>
      <c r="B658" s="53" t="s">
        <v>40</v>
      </c>
      <c r="C658" s="53" t="s">
        <v>50</v>
      </c>
      <c r="D658" s="53" t="s">
        <v>65</v>
      </c>
      <c r="E658" s="53" t="s">
        <v>42</v>
      </c>
      <c r="F658" s="54">
        <v>39576.150680541992</v>
      </c>
      <c r="G658" s="55">
        <v>174899.16944885254</v>
      </c>
    </row>
    <row r="659" spans="1:7" x14ac:dyDescent="0.25">
      <c r="A659" s="53" t="s">
        <v>349</v>
      </c>
      <c r="B659" s="53" t="s">
        <v>4</v>
      </c>
      <c r="C659" s="53" t="s">
        <v>50</v>
      </c>
      <c r="D659" s="53" t="s">
        <v>153</v>
      </c>
      <c r="E659" s="53" t="s">
        <v>42</v>
      </c>
      <c r="F659" s="54">
        <v>3468.409912109375</v>
      </c>
      <c r="G659" s="55">
        <v>14068.94970703125</v>
      </c>
    </row>
    <row r="660" spans="1:7" x14ac:dyDescent="0.25">
      <c r="A660" s="53" t="s">
        <v>349</v>
      </c>
      <c r="B660" s="53" t="s">
        <v>40</v>
      </c>
      <c r="C660" s="53" t="s">
        <v>66</v>
      </c>
      <c r="D660" s="53" t="s">
        <v>67</v>
      </c>
      <c r="E660" s="53" t="s">
        <v>42</v>
      </c>
      <c r="F660" s="54">
        <v>653.17999267578125</v>
      </c>
      <c r="G660" s="55">
        <v>3556.800048828125</v>
      </c>
    </row>
    <row r="661" spans="1:7" x14ac:dyDescent="0.25">
      <c r="A661" s="53" t="s">
        <v>349</v>
      </c>
      <c r="B661" s="53" t="s">
        <v>40</v>
      </c>
      <c r="C661" s="53" t="s">
        <v>66</v>
      </c>
      <c r="D661" s="53" t="s">
        <v>294</v>
      </c>
      <c r="E661" s="53" t="s">
        <v>96</v>
      </c>
      <c r="F661" s="54">
        <v>412.52000427246094</v>
      </c>
      <c r="G661" s="55">
        <v>1483.1900024414063</v>
      </c>
    </row>
    <row r="662" spans="1:7" x14ac:dyDescent="0.25">
      <c r="A662" s="53" t="s">
        <v>349</v>
      </c>
      <c r="B662" s="53" t="s">
        <v>40</v>
      </c>
      <c r="C662" s="53" t="s">
        <v>66</v>
      </c>
      <c r="D662" s="53" t="s">
        <v>68</v>
      </c>
      <c r="E662" s="53" t="s">
        <v>42</v>
      </c>
      <c r="F662" s="54">
        <v>119915.69958496094</v>
      </c>
      <c r="G662" s="55">
        <v>823914.93310546875</v>
      </c>
    </row>
    <row r="663" spans="1:7" x14ac:dyDescent="0.25">
      <c r="A663" s="53" t="s">
        <v>349</v>
      </c>
      <c r="B663" s="53" t="s">
        <v>40</v>
      </c>
      <c r="C663" s="53" t="s">
        <v>66</v>
      </c>
      <c r="D663" s="53" t="s">
        <v>68</v>
      </c>
      <c r="E663" s="53" t="s">
        <v>63</v>
      </c>
      <c r="F663" s="54">
        <v>17944.470703125</v>
      </c>
      <c r="G663" s="55">
        <v>74521.1015625</v>
      </c>
    </row>
    <row r="664" spans="1:7" x14ac:dyDescent="0.25">
      <c r="A664" s="53" t="s">
        <v>349</v>
      </c>
      <c r="B664" s="53" t="s">
        <v>40</v>
      </c>
      <c r="C664" s="53" t="s">
        <v>66</v>
      </c>
      <c r="D664" s="53" t="s">
        <v>68</v>
      </c>
      <c r="E664" s="53" t="s">
        <v>121</v>
      </c>
      <c r="F664" s="54">
        <v>20636.83984375</v>
      </c>
      <c r="G664" s="55">
        <v>68812</v>
      </c>
    </row>
    <row r="665" spans="1:7" x14ac:dyDescent="0.25">
      <c r="A665" s="53" t="s">
        <v>349</v>
      </c>
      <c r="B665" s="53" t="s">
        <v>40</v>
      </c>
      <c r="C665" s="53" t="s">
        <v>66</v>
      </c>
      <c r="D665" s="53" t="s">
        <v>162</v>
      </c>
      <c r="E665" s="53" t="s">
        <v>42</v>
      </c>
      <c r="F665" s="54">
        <v>476.28001022338867</v>
      </c>
      <c r="G665" s="55">
        <v>2948.9599609375</v>
      </c>
    </row>
    <row r="666" spans="1:7" x14ac:dyDescent="0.25">
      <c r="A666" s="53" t="s">
        <v>349</v>
      </c>
      <c r="B666" s="53" t="s">
        <v>40</v>
      </c>
      <c r="C666" s="53" t="s">
        <v>66</v>
      </c>
      <c r="D666" s="53" t="s">
        <v>69</v>
      </c>
      <c r="E666" s="53" t="s">
        <v>42</v>
      </c>
      <c r="F666" s="54">
        <v>9398.780029296875</v>
      </c>
      <c r="G666" s="55">
        <v>133342.66015625</v>
      </c>
    </row>
    <row r="667" spans="1:7" x14ac:dyDescent="0.25">
      <c r="A667" s="53" t="s">
        <v>349</v>
      </c>
      <c r="B667" s="53" t="s">
        <v>40</v>
      </c>
      <c r="C667" s="53" t="s">
        <v>66</v>
      </c>
      <c r="D667" s="53" t="s">
        <v>70</v>
      </c>
      <c r="E667" s="53" t="s">
        <v>42</v>
      </c>
      <c r="F667" s="54">
        <v>5987.47998046875</v>
      </c>
      <c r="G667" s="55">
        <v>7827.5</v>
      </c>
    </row>
    <row r="668" spans="1:7" x14ac:dyDescent="0.25">
      <c r="A668" s="53" t="s">
        <v>349</v>
      </c>
      <c r="B668" s="53" t="s">
        <v>40</v>
      </c>
      <c r="C668" s="53" t="s">
        <v>66</v>
      </c>
      <c r="D668" s="53" t="s">
        <v>118</v>
      </c>
      <c r="E668" s="53" t="s">
        <v>72</v>
      </c>
      <c r="F668" s="54">
        <v>313132.5380859375</v>
      </c>
      <c r="G668" s="55">
        <v>1772680.125</v>
      </c>
    </row>
    <row r="669" spans="1:7" x14ac:dyDescent="0.25">
      <c r="A669" s="53" t="s">
        <v>349</v>
      </c>
      <c r="B669" s="53" t="s">
        <v>40</v>
      </c>
      <c r="C669" s="53" t="s">
        <v>66</v>
      </c>
      <c r="D669" s="53" t="s">
        <v>118</v>
      </c>
      <c r="E669" s="53" t="s">
        <v>119</v>
      </c>
      <c r="F669" s="54">
        <v>15848.8896484375</v>
      </c>
      <c r="G669" s="55">
        <v>88939.421875</v>
      </c>
    </row>
    <row r="670" spans="1:7" x14ac:dyDescent="0.25">
      <c r="A670" s="53" t="s">
        <v>349</v>
      </c>
      <c r="B670" s="53" t="s">
        <v>40</v>
      </c>
      <c r="C670" s="53" t="s">
        <v>66</v>
      </c>
      <c r="D670" s="53" t="s">
        <v>118</v>
      </c>
      <c r="E670" s="53" t="s">
        <v>124</v>
      </c>
      <c r="F670" s="54">
        <v>19958.259765625</v>
      </c>
      <c r="G670" s="55">
        <v>107193</v>
      </c>
    </row>
    <row r="671" spans="1:7" x14ac:dyDescent="0.25">
      <c r="A671" s="53" t="s">
        <v>349</v>
      </c>
      <c r="B671" s="53" t="s">
        <v>40</v>
      </c>
      <c r="C671" s="53" t="s">
        <v>66</v>
      </c>
      <c r="D671" s="53" t="s">
        <v>295</v>
      </c>
      <c r="E671" s="53" t="s">
        <v>72</v>
      </c>
      <c r="F671" s="54">
        <v>23358.279296875</v>
      </c>
      <c r="G671" s="55">
        <v>154779.609375</v>
      </c>
    </row>
    <row r="672" spans="1:7" x14ac:dyDescent="0.25">
      <c r="A672" s="53" t="s">
        <v>349</v>
      </c>
      <c r="B672" s="53" t="s">
        <v>40</v>
      </c>
      <c r="C672" s="53" t="s">
        <v>66</v>
      </c>
      <c r="D672" s="53" t="s">
        <v>312</v>
      </c>
      <c r="E672" s="53" t="s">
        <v>119</v>
      </c>
      <c r="F672" s="54">
        <v>22017.05078125</v>
      </c>
      <c r="G672" s="55">
        <v>113625.2734375</v>
      </c>
    </row>
    <row r="673" spans="1:7" x14ac:dyDescent="0.25">
      <c r="A673" s="53" t="s">
        <v>349</v>
      </c>
      <c r="B673" s="53" t="s">
        <v>40</v>
      </c>
      <c r="C673" s="53" t="s">
        <v>66</v>
      </c>
      <c r="D673" s="53" t="s">
        <v>71</v>
      </c>
      <c r="E673" s="53" t="s">
        <v>72</v>
      </c>
      <c r="F673" s="54">
        <v>1037569.189453125</v>
      </c>
      <c r="G673" s="55">
        <v>6026501.125</v>
      </c>
    </row>
    <row r="674" spans="1:7" x14ac:dyDescent="0.25">
      <c r="A674" s="53" t="s">
        <v>349</v>
      </c>
      <c r="B674" s="53" t="s">
        <v>40</v>
      </c>
      <c r="C674" s="53" t="s">
        <v>66</v>
      </c>
      <c r="D674" s="53" t="s">
        <v>71</v>
      </c>
      <c r="E674" s="53" t="s">
        <v>120</v>
      </c>
      <c r="F674" s="54">
        <v>20597.830078125</v>
      </c>
      <c r="G674" s="55">
        <v>102551.6796875</v>
      </c>
    </row>
    <row r="675" spans="1:7" x14ac:dyDescent="0.25">
      <c r="A675" s="53" t="s">
        <v>349</v>
      </c>
      <c r="B675" s="53" t="s">
        <v>40</v>
      </c>
      <c r="C675" s="53" t="s">
        <v>66</v>
      </c>
      <c r="D675" s="53" t="s">
        <v>71</v>
      </c>
      <c r="E675" s="53" t="s">
        <v>123</v>
      </c>
      <c r="F675" s="54">
        <v>20961.16015625</v>
      </c>
      <c r="G675" s="55">
        <v>104223.296875</v>
      </c>
    </row>
    <row r="676" spans="1:7" x14ac:dyDescent="0.25">
      <c r="A676" s="53" t="s">
        <v>349</v>
      </c>
      <c r="B676" s="53" t="s">
        <v>40</v>
      </c>
      <c r="C676" s="53" t="s">
        <v>66</v>
      </c>
      <c r="D676" s="53" t="s">
        <v>71</v>
      </c>
      <c r="E676" s="53" t="s">
        <v>73</v>
      </c>
      <c r="F676" s="54">
        <v>52735.890625</v>
      </c>
      <c r="G676" s="55">
        <v>301688.5625</v>
      </c>
    </row>
    <row r="677" spans="1:7" x14ac:dyDescent="0.25">
      <c r="A677" s="53" t="s">
        <v>349</v>
      </c>
      <c r="B677" s="53" t="s">
        <v>40</v>
      </c>
      <c r="C677" s="53" t="s">
        <v>66</v>
      </c>
      <c r="D677" s="53" t="s">
        <v>71</v>
      </c>
      <c r="E677" s="53" t="s">
        <v>54</v>
      </c>
      <c r="F677" s="54">
        <v>24</v>
      </c>
      <c r="G677" s="55">
        <v>222</v>
      </c>
    </row>
    <row r="678" spans="1:7" x14ac:dyDescent="0.25">
      <c r="A678" s="53" t="s">
        <v>349</v>
      </c>
      <c r="B678" s="53" t="s">
        <v>40</v>
      </c>
      <c r="C678" s="53" t="s">
        <v>66</v>
      </c>
      <c r="D678" s="53" t="s">
        <v>71</v>
      </c>
      <c r="E678" s="53" t="s">
        <v>42</v>
      </c>
      <c r="F678" s="54">
        <v>43325.160888671875</v>
      </c>
      <c r="G678" s="55">
        <v>211859.76611328125</v>
      </c>
    </row>
    <row r="679" spans="1:7" x14ac:dyDescent="0.25">
      <c r="A679" s="53" t="s">
        <v>349</v>
      </c>
      <c r="B679" s="53" t="s">
        <v>40</v>
      </c>
      <c r="C679" s="53" t="s">
        <v>66</v>
      </c>
      <c r="D679" s="53" t="s">
        <v>71</v>
      </c>
      <c r="E679" s="53" t="s">
        <v>63</v>
      </c>
      <c r="F679" s="54">
        <v>20362.3203125</v>
      </c>
      <c r="G679" s="55">
        <v>111614.890625</v>
      </c>
    </row>
    <row r="680" spans="1:7" x14ac:dyDescent="0.25">
      <c r="A680" s="53" t="s">
        <v>349</v>
      </c>
      <c r="B680" s="53" t="s">
        <v>40</v>
      </c>
      <c r="C680" s="53" t="s">
        <v>66</v>
      </c>
      <c r="D680" s="53" t="s">
        <v>71</v>
      </c>
      <c r="E680" s="53" t="s">
        <v>96</v>
      </c>
      <c r="F680" s="54">
        <v>168</v>
      </c>
      <c r="G680" s="55">
        <v>236.52000427246094</v>
      </c>
    </row>
    <row r="681" spans="1:7" x14ac:dyDescent="0.25">
      <c r="A681" s="53" t="s">
        <v>349</v>
      </c>
      <c r="B681" s="53" t="s">
        <v>40</v>
      </c>
      <c r="C681" s="53" t="s">
        <v>66</v>
      </c>
      <c r="D681" s="53" t="s">
        <v>71</v>
      </c>
      <c r="E681" s="53" t="s">
        <v>340</v>
      </c>
      <c r="F681" s="54">
        <v>23949.91015625</v>
      </c>
      <c r="G681" s="55">
        <v>101520</v>
      </c>
    </row>
    <row r="682" spans="1:7" x14ac:dyDescent="0.25">
      <c r="A682" s="53" t="s">
        <v>349</v>
      </c>
      <c r="B682" s="53" t="s">
        <v>40</v>
      </c>
      <c r="C682" s="53" t="s">
        <v>66</v>
      </c>
      <c r="D682" s="53" t="s">
        <v>71</v>
      </c>
      <c r="E682" s="53" t="s">
        <v>124</v>
      </c>
      <c r="F682" s="54">
        <v>71829.568359375</v>
      </c>
      <c r="G682" s="55">
        <v>354865.2421875</v>
      </c>
    </row>
    <row r="683" spans="1:7" x14ac:dyDescent="0.25">
      <c r="A683" s="53" t="s">
        <v>349</v>
      </c>
      <c r="B683" s="53" t="s">
        <v>40</v>
      </c>
      <c r="C683" s="53" t="s">
        <v>66</v>
      </c>
      <c r="D683" s="53" t="s">
        <v>71</v>
      </c>
      <c r="E683" s="53" t="s">
        <v>121</v>
      </c>
      <c r="F683" s="54">
        <v>25203.650390625</v>
      </c>
      <c r="G683" s="55">
        <v>129600.6796875</v>
      </c>
    </row>
    <row r="684" spans="1:7" x14ac:dyDescent="0.25">
      <c r="A684" s="53" t="s">
        <v>349</v>
      </c>
      <c r="B684" s="53" t="s">
        <v>40</v>
      </c>
      <c r="C684" s="53" t="s">
        <v>66</v>
      </c>
      <c r="D684" s="53" t="s">
        <v>74</v>
      </c>
      <c r="E684" s="53" t="s">
        <v>42</v>
      </c>
      <c r="F684" s="54">
        <v>3990.1700897216797</v>
      </c>
      <c r="G684" s="55">
        <v>32991.7900390625</v>
      </c>
    </row>
    <row r="685" spans="1:7" x14ac:dyDescent="0.25">
      <c r="A685" s="53" t="s">
        <v>349</v>
      </c>
      <c r="B685" s="53" t="s">
        <v>40</v>
      </c>
      <c r="C685" s="53" t="s">
        <v>66</v>
      </c>
      <c r="D685" s="53" t="s">
        <v>315</v>
      </c>
      <c r="E685" s="53" t="s">
        <v>42</v>
      </c>
      <c r="F685" s="54">
        <v>12126.91015625</v>
      </c>
      <c r="G685" s="55">
        <v>70774</v>
      </c>
    </row>
    <row r="686" spans="1:7" x14ac:dyDescent="0.25">
      <c r="A686" s="53" t="s">
        <v>349</v>
      </c>
      <c r="B686" s="53" t="s">
        <v>40</v>
      </c>
      <c r="C686" s="53" t="s">
        <v>66</v>
      </c>
      <c r="D686" s="53" t="s">
        <v>110</v>
      </c>
      <c r="E686" s="53" t="s">
        <v>42</v>
      </c>
      <c r="F686" s="54">
        <v>2991.739990234375</v>
      </c>
      <c r="G686" s="55">
        <v>8064.6201171875</v>
      </c>
    </row>
    <row r="687" spans="1:7" x14ac:dyDescent="0.25">
      <c r="A687" s="53" t="s">
        <v>349</v>
      </c>
      <c r="B687" s="53" t="s">
        <v>40</v>
      </c>
      <c r="C687" s="53" t="s">
        <v>66</v>
      </c>
      <c r="D687" s="53" t="s">
        <v>110</v>
      </c>
      <c r="E687" s="53" t="s">
        <v>96</v>
      </c>
      <c r="F687" s="54">
        <v>67.989997863769531</v>
      </c>
      <c r="G687" s="55">
        <v>411.33999633789063</v>
      </c>
    </row>
    <row r="688" spans="1:7" x14ac:dyDescent="0.25">
      <c r="A688" s="53" t="s">
        <v>349</v>
      </c>
      <c r="B688" s="53" t="s">
        <v>40</v>
      </c>
      <c r="C688" s="53" t="s">
        <v>66</v>
      </c>
      <c r="D688" s="53" t="s">
        <v>75</v>
      </c>
      <c r="E688" s="53" t="s">
        <v>54</v>
      </c>
      <c r="F688" s="54">
        <v>23717.2802734375</v>
      </c>
      <c r="G688" s="55">
        <v>139032.671875</v>
      </c>
    </row>
    <row r="689" spans="1:7" x14ac:dyDescent="0.25">
      <c r="A689" s="53" t="s">
        <v>349</v>
      </c>
      <c r="B689" s="53" t="s">
        <v>40</v>
      </c>
      <c r="C689" s="53" t="s">
        <v>66</v>
      </c>
      <c r="D689" s="53" t="s">
        <v>75</v>
      </c>
      <c r="E689" s="53" t="s">
        <v>42</v>
      </c>
      <c r="F689" s="54">
        <v>555341.63082504272</v>
      </c>
      <c r="G689" s="55">
        <v>3193079.2045135498</v>
      </c>
    </row>
    <row r="690" spans="1:7" x14ac:dyDescent="0.25">
      <c r="A690" s="53" t="s">
        <v>349</v>
      </c>
      <c r="B690" s="53" t="s">
        <v>40</v>
      </c>
      <c r="C690" s="53" t="s">
        <v>66</v>
      </c>
      <c r="D690" s="53" t="s">
        <v>75</v>
      </c>
      <c r="E690" s="53" t="s">
        <v>96</v>
      </c>
      <c r="F690" s="54">
        <v>1215.030029296875</v>
      </c>
      <c r="G690" s="55">
        <v>6701.3798828125</v>
      </c>
    </row>
    <row r="691" spans="1:7" x14ac:dyDescent="0.25">
      <c r="A691" s="53" t="s">
        <v>349</v>
      </c>
      <c r="B691" s="53" t="s">
        <v>40</v>
      </c>
      <c r="C691" s="53" t="s">
        <v>66</v>
      </c>
      <c r="D691" s="53" t="s">
        <v>122</v>
      </c>
      <c r="E691" s="53" t="s">
        <v>72</v>
      </c>
      <c r="F691" s="54">
        <v>411170.28125</v>
      </c>
      <c r="G691" s="55">
        <v>2641087.4921875</v>
      </c>
    </row>
    <row r="692" spans="1:7" x14ac:dyDescent="0.25">
      <c r="A692" s="53" t="s">
        <v>349</v>
      </c>
      <c r="B692" s="53" t="s">
        <v>40</v>
      </c>
      <c r="C692" s="53" t="s">
        <v>66</v>
      </c>
      <c r="D692" s="53" t="s">
        <v>122</v>
      </c>
      <c r="E692" s="53" t="s">
        <v>123</v>
      </c>
      <c r="F692" s="54">
        <v>20183.1796875</v>
      </c>
      <c r="G692" s="55">
        <v>102659.3671875</v>
      </c>
    </row>
    <row r="693" spans="1:7" x14ac:dyDescent="0.25">
      <c r="A693" s="53" t="s">
        <v>349</v>
      </c>
      <c r="B693" s="53" t="s">
        <v>40</v>
      </c>
      <c r="C693" s="53" t="s">
        <v>66</v>
      </c>
      <c r="D693" s="53" t="s">
        <v>122</v>
      </c>
      <c r="E693" s="53" t="s">
        <v>73</v>
      </c>
      <c r="F693" s="54">
        <v>6232.43017578125</v>
      </c>
      <c r="G693" s="55">
        <v>39214.6015625</v>
      </c>
    </row>
    <row r="694" spans="1:7" x14ac:dyDescent="0.25">
      <c r="A694" s="53" t="s">
        <v>349</v>
      </c>
      <c r="B694" s="53" t="s">
        <v>40</v>
      </c>
      <c r="C694" s="53" t="s">
        <v>66</v>
      </c>
      <c r="D694" s="53" t="s">
        <v>122</v>
      </c>
      <c r="E694" s="53" t="s">
        <v>54</v>
      </c>
      <c r="F694" s="54">
        <v>92359.390869140625</v>
      </c>
      <c r="G694" s="55">
        <v>514470.73330688477</v>
      </c>
    </row>
    <row r="695" spans="1:7" x14ac:dyDescent="0.25">
      <c r="A695" s="53" t="s">
        <v>349</v>
      </c>
      <c r="B695" s="53" t="s">
        <v>40</v>
      </c>
      <c r="C695" s="53" t="s">
        <v>66</v>
      </c>
      <c r="D695" s="53" t="s">
        <v>122</v>
      </c>
      <c r="E695" s="53" t="s">
        <v>42</v>
      </c>
      <c r="F695" s="54">
        <v>354433.13818359375</v>
      </c>
      <c r="G695" s="55">
        <v>2650239.7578125</v>
      </c>
    </row>
    <row r="696" spans="1:7" x14ac:dyDescent="0.25">
      <c r="A696" s="53" t="s">
        <v>349</v>
      </c>
      <c r="B696" s="53" t="s">
        <v>40</v>
      </c>
      <c r="C696" s="53" t="s">
        <v>66</v>
      </c>
      <c r="D696" s="53" t="s">
        <v>122</v>
      </c>
      <c r="E696" s="53" t="s">
        <v>63</v>
      </c>
      <c r="F696" s="54">
        <v>16144.599609375</v>
      </c>
      <c r="G696" s="55">
        <v>92271.296875</v>
      </c>
    </row>
    <row r="697" spans="1:7" x14ac:dyDescent="0.25">
      <c r="A697" s="53" t="s">
        <v>349</v>
      </c>
      <c r="B697" s="53" t="s">
        <v>40</v>
      </c>
      <c r="C697" s="53" t="s">
        <v>66</v>
      </c>
      <c r="D697" s="53" t="s">
        <v>122</v>
      </c>
      <c r="E697" s="53" t="s">
        <v>119</v>
      </c>
      <c r="F697" s="54">
        <v>19539.98046875</v>
      </c>
      <c r="G697" s="55">
        <v>133037.03125</v>
      </c>
    </row>
    <row r="698" spans="1:7" x14ac:dyDescent="0.25">
      <c r="A698" s="53" t="s">
        <v>349</v>
      </c>
      <c r="B698" s="53" t="s">
        <v>40</v>
      </c>
      <c r="C698" s="53" t="s">
        <v>66</v>
      </c>
      <c r="D698" s="53" t="s">
        <v>122</v>
      </c>
      <c r="E698" s="53" t="s">
        <v>139</v>
      </c>
      <c r="F698" s="54">
        <v>24006.0703125</v>
      </c>
      <c r="G698" s="55">
        <v>121839.09375</v>
      </c>
    </row>
    <row r="699" spans="1:7" x14ac:dyDescent="0.25">
      <c r="A699" s="53" t="s">
        <v>349</v>
      </c>
      <c r="B699" s="53" t="s">
        <v>40</v>
      </c>
      <c r="C699" s="53" t="s">
        <v>66</v>
      </c>
      <c r="D699" s="53" t="s">
        <v>122</v>
      </c>
      <c r="E699" s="53" t="s">
        <v>96</v>
      </c>
      <c r="F699" s="54">
        <v>25825.2998046875</v>
      </c>
      <c r="G699" s="55">
        <v>175951.5</v>
      </c>
    </row>
    <row r="700" spans="1:7" x14ac:dyDescent="0.25">
      <c r="A700" s="53" t="s">
        <v>349</v>
      </c>
      <c r="B700" s="53" t="s">
        <v>40</v>
      </c>
      <c r="C700" s="53" t="s">
        <v>66</v>
      </c>
      <c r="D700" s="53" t="s">
        <v>122</v>
      </c>
      <c r="E700" s="53" t="s">
        <v>121</v>
      </c>
      <c r="F700" s="54">
        <v>41678.509765625</v>
      </c>
      <c r="G700" s="55">
        <v>236120.59375</v>
      </c>
    </row>
    <row r="701" spans="1:7" x14ac:dyDescent="0.25">
      <c r="A701" s="53" t="s">
        <v>349</v>
      </c>
      <c r="B701" s="53" t="s">
        <v>40</v>
      </c>
      <c r="C701" s="53" t="s">
        <v>66</v>
      </c>
      <c r="D701" s="53" t="s">
        <v>165</v>
      </c>
      <c r="E701" s="53" t="s">
        <v>96</v>
      </c>
      <c r="F701" s="54">
        <v>425.01998901367188</v>
      </c>
      <c r="G701" s="55">
        <v>5026.259765625</v>
      </c>
    </row>
    <row r="702" spans="1:7" x14ac:dyDescent="0.25">
      <c r="A702" s="53" t="s">
        <v>349</v>
      </c>
      <c r="B702" s="53" t="s">
        <v>40</v>
      </c>
      <c r="C702" s="53" t="s">
        <v>66</v>
      </c>
      <c r="D702" s="53" t="s">
        <v>105</v>
      </c>
      <c r="E702" s="53" t="s">
        <v>54</v>
      </c>
      <c r="F702" s="54">
        <v>11016.9599609375</v>
      </c>
      <c r="G702" s="55">
        <v>46997.28125</v>
      </c>
    </row>
    <row r="703" spans="1:7" x14ac:dyDescent="0.25">
      <c r="A703" s="53" t="s">
        <v>349</v>
      </c>
      <c r="B703" s="53" t="s">
        <v>40</v>
      </c>
      <c r="C703" s="53" t="s">
        <v>66</v>
      </c>
      <c r="D703" s="53" t="s">
        <v>105</v>
      </c>
      <c r="E703" s="53" t="s">
        <v>42</v>
      </c>
      <c r="F703" s="54">
        <v>255865.2392578125</v>
      </c>
      <c r="G703" s="55">
        <v>1243935.4903564453</v>
      </c>
    </row>
    <row r="704" spans="1:7" x14ac:dyDescent="0.25">
      <c r="A704" s="53" t="s">
        <v>349</v>
      </c>
      <c r="B704" s="53" t="s">
        <v>40</v>
      </c>
      <c r="C704" s="53" t="s">
        <v>66</v>
      </c>
      <c r="D704" s="53" t="s">
        <v>270</v>
      </c>
      <c r="E704" s="53" t="s">
        <v>96</v>
      </c>
      <c r="F704" s="54">
        <v>9.8500003814697266</v>
      </c>
      <c r="G704" s="55">
        <v>39.400001525878906</v>
      </c>
    </row>
    <row r="705" spans="1:7" x14ac:dyDescent="0.25">
      <c r="A705" s="53" t="s">
        <v>349</v>
      </c>
      <c r="B705" s="53" t="s">
        <v>4</v>
      </c>
      <c r="C705" s="53" t="s">
        <v>66</v>
      </c>
      <c r="D705" s="53" t="s">
        <v>152</v>
      </c>
      <c r="E705" s="53" t="s">
        <v>54</v>
      </c>
      <c r="F705" s="54">
        <v>3456</v>
      </c>
      <c r="G705" s="55">
        <v>311.04000854492188</v>
      </c>
    </row>
    <row r="706" spans="1:7" x14ac:dyDescent="0.25">
      <c r="A706" s="53" t="s">
        <v>349</v>
      </c>
      <c r="B706" s="53" t="s">
        <v>4</v>
      </c>
      <c r="C706" s="53" t="s">
        <v>66</v>
      </c>
      <c r="D706" s="53" t="s">
        <v>152</v>
      </c>
      <c r="E706" s="53" t="s">
        <v>63</v>
      </c>
      <c r="F706" s="54">
        <v>13263.2197265625</v>
      </c>
      <c r="G706" s="55">
        <v>112873.0390625</v>
      </c>
    </row>
    <row r="707" spans="1:7" ht="15.75" thickBot="1" x14ac:dyDescent="0.3">
      <c r="A707" s="45" t="s">
        <v>351</v>
      </c>
      <c r="B707" s="34"/>
      <c r="C707" s="34"/>
      <c r="D707" s="34"/>
      <c r="E707" s="34"/>
      <c r="F707" s="34">
        <f>SUM(F614:F706)</f>
        <v>5898727.5682144165</v>
      </c>
      <c r="G707" s="35">
        <f>SUM(G614:G706)</f>
        <v>30773944.359386444</v>
      </c>
    </row>
    <row r="708" spans="1:7" x14ac:dyDescent="0.25">
      <c r="A708" s="53" t="s">
        <v>360</v>
      </c>
      <c r="B708" s="53" t="s">
        <v>40</v>
      </c>
      <c r="C708" s="53" t="s">
        <v>50</v>
      </c>
      <c r="D708" s="53" t="s">
        <v>145</v>
      </c>
      <c r="E708" s="53" t="s">
        <v>42</v>
      </c>
      <c r="F708" s="54">
        <v>56640</v>
      </c>
      <c r="G708" s="55">
        <v>465633</v>
      </c>
    </row>
    <row r="709" spans="1:7" x14ac:dyDescent="0.25">
      <c r="A709" s="53" t="s">
        <v>360</v>
      </c>
      <c r="B709" s="53" t="s">
        <v>40</v>
      </c>
      <c r="C709" s="53" t="s">
        <v>50</v>
      </c>
      <c r="D709" s="53" t="s">
        <v>52</v>
      </c>
      <c r="E709" s="53" t="s">
        <v>42</v>
      </c>
      <c r="F709" s="54">
        <v>18361.599609375</v>
      </c>
      <c r="G709" s="55">
        <v>150066.71875</v>
      </c>
    </row>
    <row r="710" spans="1:7" x14ac:dyDescent="0.25">
      <c r="A710" s="53" t="s">
        <v>360</v>
      </c>
      <c r="B710" s="53" t="s">
        <v>40</v>
      </c>
      <c r="C710" s="53" t="s">
        <v>50</v>
      </c>
      <c r="D710" s="53" t="s">
        <v>53</v>
      </c>
      <c r="E710" s="53" t="s">
        <v>42</v>
      </c>
      <c r="F710" s="54">
        <v>1560.8299903869629</v>
      </c>
      <c r="G710" s="55">
        <v>7115.5699462890625</v>
      </c>
    </row>
    <row r="711" spans="1:7" x14ac:dyDescent="0.25">
      <c r="A711" s="53" t="s">
        <v>360</v>
      </c>
      <c r="B711" s="53" t="s">
        <v>40</v>
      </c>
      <c r="C711" s="53" t="s">
        <v>50</v>
      </c>
      <c r="D711" s="53" t="s">
        <v>103</v>
      </c>
      <c r="E711" s="53" t="s">
        <v>42</v>
      </c>
      <c r="F711" s="54">
        <v>28721.109375</v>
      </c>
      <c r="G711" s="55">
        <v>92903</v>
      </c>
    </row>
    <row r="712" spans="1:7" x14ac:dyDescent="0.25">
      <c r="A712" s="53" t="s">
        <v>360</v>
      </c>
      <c r="B712" s="53" t="s">
        <v>40</v>
      </c>
      <c r="C712" s="53" t="s">
        <v>50</v>
      </c>
      <c r="D712" s="53" t="s">
        <v>114</v>
      </c>
      <c r="E712" s="53" t="s">
        <v>72</v>
      </c>
      <c r="F712" s="54">
        <v>180526.400390625</v>
      </c>
      <c r="G712" s="55">
        <v>830427.19921875</v>
      </c>
    </row>
    <row r="713" spans="1:7" x14ac:dyDescent="0.25">
      <c r="A713" s="53" t="s">
        <v>360</v>
      </c>
      <c r="B713" s="53" t="s">
        <v>40</v>
      </c>
      <c r="C713" s="53" t="s">
        <v>50</v>
      </c>
      <c r="D713" s="53" t="s">
        <v>114</v>
      </c>
      <c r="E713" s="53" t="s">
        <v>95</v>
      </c>
      <c r="F713" s="54">
        <v>179408</v>
      </c>
      <c r="G713" s="55">
        <v>526713.60546875</v>
      </c>
    </row>
    <row r="714" spans="1:7" x14ac:dyDescent="0.25">
      <c r="A714" s="53" t="s">
        <v>360</v>
      </c>
      <c r="B714" s="53" t="s">
        <v>40</v>
      </c>
      <c r="C714" s="53" t="s">
        <v>50</v>
      </c>
      <c r="D714" s="53" t="s">
        <v>114</v>
      </c>
      <c r="E714" s="53" t="s">
        <v>54</v>
      </c>
      <c r="F714" s="54">
        <v>21500</v>
      </c>
      <c r="G714" s="55">
        <v>49329</v>
      </c>
    </row>
    <row r="715" spans="1:7" x14ac:dyDescent="0.25">
      <c r="A715" s="53" t="s">
        <v>360</v>
      </c>
      <c r="B715" s="53" t="s">
        <v>40</v>
      </c>
      <c r="C715" s="53" t="s">
        <v>50</v>
      </c>
      <c r="D715" s="53" t="s">
        <v>114</v>
      </c>
      <c r="E715" s="53" t="s">
        <v>127</v>
      </c>
      <c r="F715" s="54">
        <v>199775</v>
      </c>
      <c r="G715" s="55">
        <v>996877.25</v>
      </c>
    </row>
    <row r="716" spans="1:7" x14ac:dyDescent="0.25">
      <c r="A716" s="53" t="s">
        <v>360</v>
      </c>
      <c r="B716" s="53" t="s">
        <v>40</v>
      </c>
      <c r="C716" s="53" t="s">
        <v>50</v>
      </c>
      <c r="D716" s="53" t="s">
        <v>339</v>
      </c>
      <c r="E716" s="53" t="s">
        <v>42</v>
      </c>
      <c r="F716" s="54">
        <v>25814.2998046875</v>
      </c>
      <c r="G716" s="55">
        <v>130414.1171875</v>
      </c>
    </row>
    <row r="717" spans="1:7" x14ac:dyDescent="0.25">
      <c r="A717" s="53" t="s">
        <v>360</v>
      </c>
      <c r="B717" s="53" t="s">
        <v>40</v>
      </c>
      <c r="C717" s="53" t="s">
        <v>50</v>
      </c>
      <c r="D717" s="53" t="s">
        <v>261</v>
      </c>
      <c r="E717" s="53" t="s">
        <v>42</v>
      </c>
      <c r="F717" s="54">
        <v>392.3599853515625</v>
      </c>
      <c r="G717" s="55">
        <v>7607.47998046875</v>
      </c>
    </row>
    <row r="718" spans="1:7" x14ac:dyDescent="0.25">
      <c r="A718" s="53" t="s">
        <v>360</v>
      </c>
      <c r="B718" s="53" t="s">
        <v>40</v>
      </c>
      <c r="C718" s="53" t="s">
        <v>50</v>
      </c>
      <c r="D718" s="53" t="s">
        <v>261</v>
      </c>
      <c r="E718" s="53" t="s">
        <v>96</v>
      </c>
      <c r="F718" s="54">
        <v>60.740001678466797</v>
      </c>
      <c r="G718" s="55">
        <v>4251</v>
      </c>
    </row>
    <row r="719" spans="1:7" x14ac:dyDescent="0.25">
      <c r="A719" s="53" t="s">
        <v>360</v>
      </c>
      <c r="B719" s="53" t="s">
        <v>40</v>
      </c>
      <c r="C719" s="53" t="s">
        <v>50</v>
      </c>
      <c r="D719" s="53" t="s">
        <v>55</v>
      </c>
      <c r="E719" s="53" t="s">
        <v>56</v>
      </c>
      <c r="F719" s="54">
        <v>21554.919921875</v>
      </c>
      <c r="G719" s="55">
        <v>22722</v>
      </c>
    </row>
    <row r="720" spans="1:7" x14ac:dyDescent="0.25">
      <c r="A720" s="53" t="s">
        <v>360</v>
      </c>
      <c r="B720" s="53" t="s">
        <v>40</v>
      </c>
      <c r="C720" s="53" t="s">
        <v>50</v>
      </c>
      <c r="D720" s="53" t="s">
        <v>55</v>
      </c>
      <c r="E720" s="53" t="s">
        <v>57</v>
      </c>
      <c r="F720" s="54">
        <v>9579.9599609375</v>
      </c>
      <c r="G720" s="55">
        <v>24580.80078125</v>
      </c>
    </row>
    <row r="721" spans="1:7" x14ac:dyDescent="0.25">
      <c r="A721" s="53" t="s">
        <v>360</v>
      </c>
      <c r="B721" s="53" t="s">
        <v>40</v>
      </c>
      <c r="C721" s="53" t="s">
        <v>50</v>
      </c>
      <c r="D721" s="53" t="s">
        <v>55</v>
      </c>
      <c r="E721" s="53" t="s">
        <v>42</v>
      </c>
      <c r="F721" s="54">
        <v>2854.7999877929688</v>
      </c>
      <c r="G721" s="55">
        <v>7497.3896484375</v>
      </c>
    </row>
    <row r="722" spans="1:7" x14ac:dyDescent="0.25">
      <c r="A722" s="53" t="s">
        <v>360</v>
      </c>
      <c r="B722" s="53" t="s">
        <v>40</v>
      </c>
      <c r="C722" s="53" t="s">
        <v>50</v>
      </c>
      <c r="D722" s="53" t="s">
        <v>55</v>
      </c>
      <c r="E722" s="53" t="s">
        <v>78</v>
      </c>
      <c r="F722" s="54">
        <v>49244</v>
      </c>
      <c r="G722" s="55">
        <v>90406.967346191406</v>
      </c>
    </row>
    <row r="723" spans="1:7" x14ac:dyDescent="0.25">
      <c r="A723" s="53" t="s">
        <v>360</v>
      </c>
      <c r="B723" s="53" t="s">
        <v>40</v>
      </c>
      <c r="C723" s="53" t="s">
        <v>50</v>
      </c>
      <c r="D723" s="53" t="s">
        <v>115</v>
      </c>
      <c r="E723" s="53" t="s">
        <v>128</v>
      </c>
      <c r="F723" s="54">
        <v>50400</v>
      </c>
      <c r="G723" s="55">
        <v>355939.90625</v>
      </c>
    </row>
    <row r="724" spans="1:7" x14ac:dyDescent="0.25">
      <c r="A724" s="53" t="s">
        <v>360</v>
      </c>
      <c r="B724" s="53" t="s">
        <v>40</v>
      </c>
      <c r="C724" s="53" t="s">
        <v>50</v>
      </c>
      <c r="D724" s="53" t="s">
        <v>51</v>
      </c>
      <c r="E724" s="53" t="s">
        <v>57</v>
      </c>
      <c r="F724" s="54">
        <v>14652.1396484375</v>
      </c>
      <c r="G724" s="55">
        <v>68747.7109375</v>
      </c>
    </row>
    <row r="725" spans="1:7" x14ac:dyDescent="0.25">
      <c r="A725" s="53" t="s">
        <v>360</v>
      </c>
      <c r="B725" s="53" t="s">
        <v>40</v>
      </c>
      <c r="C725" s="53" t="s">
        <v>50</v>
      </c>
      <c r="D725" s="53" t="s">
        <v>51</v>
      </c>
      <c r="E725" s="53" t="s">
        <v>42</v>
      </c>
      <c r="F725" s="54">
        <v>70656.569564819336</v>
      </c>
      <c r="G725" s="55">
        <v>348738.8056640625</v>
      </c>
    </row>
    <row r="726" spans="1:7" x14ac:dyDescent="0.25">
      <c r="A726" s="53" t="s">
        <v>360</v>
      </c>
      <c r="B726" s="53" t="s">
        <v>40</v>
      </c>
      <c r="C726" s="53" t="s">
        <v>50</v>
      </c>
      <c r="D726" s="53" t="s">
        <v>51</v>
      </c>
      <c r="E726" s="53" t="s">
        <v>44</v>
      </c>
      <c r="F726" s="54">
        <v>36198.6201171875</v>
      </c>
      <c r="G726" s="55">
        <v>129556.498046875</v>
      </c>
    </row>
    <row r="727" spans="1:7" x14ac:dyDescent="0.25">
      <c r="A727" s="53" t="s">
        <v>360</v>
      </c>
      <c r="B727" s="53" t="s">
        <v>40</v>
      </c>
      <c r="C727" s="53" t="s">
        <v>50</v>
      </c>
      <c r="D727" s="53" t="s">
        <v>51</v>
      </c>
      <c r="E727" s="53" t="s">
        <v>96</v>
      </c>
      <c r="F727" s="54">
        <v>12395.9404296875</v>
      </c>
      <c r="G727" s="55">
        <v>84165.53125</v>
      </c>
    </row>
    <row r="728" spans="1:7" x14ac:dyDescent="0.25">
      <c r="A728" s="53" t="s">
        <v>360</v>
      </c>
      <c r="B728" s="53" t="s">
        <v>40</v>
      </c>
      <c r="C728" s="53" t="s">
        <v>50</v>
      </c>
      <c r="D728" s="53" t="s">
        <v>51</v>
      </c>
      <c r="E728" s="53" t="s">
        <v>78</v>
      </c>
      <c r="F728" s="54">
        <v>19958.259765625</v>
      </c>
      <c r="G728" s="55">
        <v>20000</v>
      </c>
    </row>
    <row r="729" spans="1:7" x14ac:dyDescent="0.25">
      <c r="A729" s="53" t="s">
        <v>360</v>
      </c>
      <c r="B729" s="53" t="s">
        <v>40</v>
      </c>
      <c r="C729" s="53" t="s">
        <v>50</v>
      </c>
      <c r="D729" s="53" t="s">
        <v>367</v>
      </c>
      <c r="E729" s="53" t="s">
        <v>72</v>
      </c>
      <c r="F729" s="54">
        <v>23400</v>
      </c>
      <c r="G729" s="55">
        <v>68978.3671875</v>
      </c>
    </row>
    <row r="730" spans="1:7" x14ac:dyDescent="0.25">
      <c r="A730" s="53" t="s">
        <v>360</v>
      </c>
      <c r="B730" s="53" t="s">
        <v>40</v>
      </c>
      <c r="C730" s="53" t="s">
        <v>50</v>
      </c>
      <c r="D730" s="53" t="s">
        <v>367</v>
      </c>
      <c r="E730" s="53" t="s">
        <v>83</v>
      </c>
      <c r="F730" s="54">
        <v>23600</v>
      </c>
      <c r="G730" s="55">
        <v>63728.5</v>
      </c>
    </row>
    <row r="731" spans="1:7" x14ac:dyDescent="0.25">
      <c r="A731" s="53" t="s">
        <v>360</v>
      </c>
      <c r="B731" s="53" t="s">
        <v>40</v>
      </c>
      <c r="C731" s="53" t="s">
        <v>50</v>
      </c>
      <c r="D731" s="53" t="s">
        <v>60</v>
      </c>
      <c r="E731" s="53" t="s">
        <v>42</v>
      </c>
      <c r="F731" s="54">
        <v>219.18999767303467</v>
      </c>
      <c r="G731" s="55">
        <v>2001.300048828125</v>
      </c>
    </row>
    <row r="732" spans="1:7" x14ac:dyDescent="0.25">
      <c r="A732" s="53" t="s">
        <v>360</v>
      </c>
      <c r="B732" s="53" t="s">
        <v>40</v>
      </c>
      <c r="C732" s="53" t="s">
        <v>50</v>
      </c>
      <c r="D732" s="53" t="s">
        <v>60</v>
      </c>
      <c r="E732" s="53" t="s">
        <v>96</v>
      </c>
      <c r="F732" s="54">
        <v>1696.449951171875</v>
      </c>
      <c r="G732" s="55">
        <v>4950</v>
      </c>
    </row>
    <row r="733" spans="1:7" x14ac:dyDescent="0.25">
      <c r="A733" s="53" t="s">
        <v>360</v>
      </c>
      <c r="B733" s="53" t="s">
        <v>40</v>
      </c>
      <c r="C733" s="53" t="s">
        <v>50</v>
      </c>
      <c r="D733" s="53" t="s">
        <v>137</v>
      </c>
      <c r="E733" s="53" t="s">
        <v>54</v>
      </c>
      <c r="F733" s="54">
        <v>39212.19921875</v>
      </c>
      <c r="G733" s="55">
        <v>101035.19921875</v>
      </c>
    </row>
    <row r="734" spans="1:7" x14ac:dyDescent="0.25">
      <c r="A734" s="53" t="s">
        <v>360</v>
      </c>
      <c r="B734" s="53" t="s">
        <v>40</v>
      </c>
      <c r="C734" s="53" t="s">
        <v>50</v>
      </c>
      <c r="D734" s="53" t="s">
        <v>61</v>
      </c>
      <c r="E734" s="53" t="s">
        <v>42</v>
      </c>
      <c r="F734" s="54">
        <v>52</v>
      </c>
      <c r="G734" s="55">
        <v>785.98002624511719</v>
      </c>
    </row>
    <row r="735" spans="1:7" x14ac:dyDescent="0.25">
      <c r="A735" s="53" t="s">
        <v>360</v>
      </c>
      <c r="B735" s="53" t="s">
        <v>40</v>
      </c>
      <c r="C735" s="53" t="s">
        <v>50</v>
      </c>
      <c r="D735" s="53" t="s">
        <v>62</v>
      </c>
      <c r="E735" s="53" t="s">
        <v>72</v>
      </c>
      <c r="F735" s="54">
        <v>50000</v>
      </c>
      <c r="G735" s="55">
        <v>194500</v>
      </c>
    </row>
    <row r="736" spans="1:7" x14ac:dyDescent="0.25">
      <c r="A736" s="53" t="s">
        <v>360</v>
      </c>
      <c r="B736" s="53" t="s">
        <v>40</v>
      </c>
      <c r="C736" s="53" t="s">
        <v>50</v>
      </c>
      <c r="D736" s="53" t="s">
        <v>62</v>
      </c>
      <c r="E736" s="53" t="s">
        <v>368</v>
      </c>
      <c r="F736" s="54">
        <v>20718.240234375</v>
      </c>
      <c r="G736" s="55">
        <v>12209.400390625</v>
      </c>
    </row>
    <row r="737" spans="1:7" x14ac:dyDescent="0.25">
      <c r="A737" s="53" t="s">
        <v>360</v>
      </c>
      <c r="B737" s="53" t="s">
        <v>40</v>
      </c>
      <c r="C737" s="53" t="s">
        <v>50</v>
      </c>
      <c r="D737" s="53" t="s">
        <v>62</v>
      </c>
      <c r="E737" s="53" t="s">
        <v>79</v>
      </c>
      <c r="F737" s="54">
        <v>20141.400390625</v>
      </c>
      <c r="G737" s="55">
        <v>124618.25</v>
      </c>
    </row>
    <row r="738" spans="1:7" x14ac:dyDescent="0.25">
      <c r="A738" s="53" t="s">
        <v>360</v>
      </c>
      <c r="B738" s="53" t="s">
        <v>40</v>
      </c>
      <c r="C738" s="53" t="s">
        <v>50</v>
      </c>
      <c r="D738" s="53" t="s">
        <v>62</v>
      </c>
      <c r="E738" s="53" t="s">
        <v>57</v>
      </c>
      <c r="F738" s="54">
        <v>67778.62109375</v>
      </c>
      <c r="G738" s="55">
        <v>66252.6005859375</v>
      </c>
    </row>
    <row r="739" spans="1:7" x14ac:dyDescent="0.25">
      <c r="A739" s="53" t="s">
        <v>360</v>
      </c>
      <c r="B739" s="53" t="s">
        <v>40</v>
      </c>
      <c r="C739" s="53" t="s">
        <v>50</v>
      </c>
      <c r="D739" s="53" t="s">
        <v>62</v>
      </c>
      <c r="E739" s="53" t="s">
        <v>54</v>
      </c>
      <c r="F739" s="54">
        <v>141462.43176269531</v>
      </c>
      <c r="G739" s="55">
        <v>500709.11694335938</v>
      </c>
    </row>
    <row r="740" spans="1:7" x14ac:dyDescent="0.25">
      <c r="A740" s="53" t="s">
        <v>360</v>
      </c>
      <c r="B740" s="53" t="s">
        <v>40</v>
      </c>
      <c r="C740" s="53" t="s">
        <v>50</v>
      </c>
      <c r="D740" s="53" t="s">
        <v>62</v>
      </c>
      <c r="E740" s="53" t="s">
        <v>42</v>
      </c>
      <c r="F740" s="54">
        <v>25034.679565429688</v>
      </c>
      <c r="G740" s="55">
        <v>159083.1005859375</v>
      </c>
    </row>
    <row r="741" spans="1:7" x14ac:dyDescent="0.25">
      <c r="A741" s="53" t="s">
        <v>360</v>
      </c>
      <c r="B741" s="53" t="s">
        <v>40</v>
      </c>
      <c r="C741" s="53" t="s">
        <v>50</v>
      </c>
      <c r="D741" s="53" t="s">
        <v>62</v>
      </c>
      <c r="E741" s="53" t="s">
        <v>63</v>
      </c>
      <c r="F741" s="54">
        <v>10737.5400390625</v>
      </c>
      <c r="G741" s="55">
        <v>53885.37890625</v>
      </c>
    </row>
    <row r="742" spans="1:7" x14ac:dyDescent="0.25">
      <c r="A742" s="53" t="s">
        <v>360</v>
      </c>
      <c r="B742" s="53" t="s">
        <v>40</v>
      </c>
      <c r="C742" s="53" t="s">
        <v>50</v>
      </c>
      <c r="D742" s="53" t="s">
        <v>62</v>
      </c>
      <c r="E742" s="53" t="s">
        <v>44</v>
      </c>
      <c r="F742" s="54">
        <v>7477</v>
      </c>
      <c r="G742" s="55">
        <v>32259.80078125</v>
      </c>
    </row>
    <row r="743" spans="1:7" x14ac:dyDescent="0.25">
      <c r="A743" s="53" t="s">
        <v>360</v>
      </c>
      <c r="B743" s="53" t="s">
        <v>40</v>
      </c>
      <c r="C743" s="53" t="s">
        <v>50</v>
      </c>
      <c r="D743" s="53" t="s">
        <v>62</v>
      </c>
      <c r="E743" s="53" t="s">
        <v>78</v>
      </c>
      <c r="F743" s="54">
        <v>16006.830078125</v>
      </c>
      <c r="G743" s="55">
        <v>59805.390625</v>
      </c>
    </row>
    <row r="744" spans="1:7" x14ac:dyDescent="0.25">
      <c r="A744" s="53" t="s">
        <v>360</v>
      </c>
      <c r="B744" s="53" t="s">
        <v>40</v>
      </c>
      <c r="C744" s="53" t="s">
        <v>50</v>
      </c>
      <c r="D744" s="53" t="s">
        <v>64</v>
      </c>
      <c r="E744" s="53" t="s">
        <v>42</v>
      </c>
      <c r="F744" s="54">
        <v>9541.4198608398438</v>
      </c>
      <c r="G744" s="55">
        <v>26501.160034179688</v>
      </c>
    </row>
    <row r="745" spans="1:7" x14ac:dyDescent="0.25">
      <c r="A745" s="53" t="s">
        <v>360</v>
      </c>
      <c r="B745" s="53" t="s">
        <v>40</v>
      </c>
      <c r="C745" s="53" t="s">
        <v>50</v>
      </c>
      <c r="D745" s="53" t="s">
        <v>117</v>
      </c>
      <c r="E745" s="53" t="s">
        <v>72</v>
      </c>
      <c r="F745" s="54">
        <v>24947.830078125</v>
      </c>
      <c r="G745" s="55">
        <v>70000</v>
      </c>
    </row>
    <row r="746" spans="1:7" x14ac:dyDescent="0.25">
      <c r="A746" s="53" t="s">
        <v>360</v>
      </c>
      <c r="B746" s="53" t="s">
        <v>40</v>
      </c>
      <c r="C746" s="53" t="s">
        <v>50</v>
      </c>
      <c r="D746" s="53" t="s">
        <v>117</v>
      </c>
      <c r="E746" s="53" t="s">
        <v>56</v>
      </c>
      <c r="F746" s="54">
        <v>49947.830078125</v>
      </c>
      <c r="G746" s="55">
        <v>72854</v>
      </c>
    </row>
    <row r="747" spans="1:7" x14ac:dyDescent="0.25">
      <c r="A747" s="53" t="s">
        <v>360</v>
      </c>
      <c r="B747" s="53" t="s">
        <v>40</v>
      </c>
      <c r="C747" s="53" t="s">
        <v>50</v>
      </c>
      <c r="D747" s="53" t="s">
        <v>117</v>
      </c>
      <c r="E747" s="53" t="s">
        <v>42</v>
      </c>
      <c r="F747" s="54">
        <v>58916.51953125</v>
      </c>
      <c r="G747" s="55">
        <v>72647</v>
      </c>
    </row>
    <row r="748" spans="1:7" x14ac:dyDescent="0.25">
      <c r="A748" s="53" t="s">
        <v>360</v>
      </c>
      <c r="B748" s="53" t="s">
        <v>40</v>
      </c>
      <c r="C748" s="53" t="s">
        <v>50</v>
      </c>
      <c r="D748" s="53" t="s">
        <v>117</v>
      </c>
      <c r="E748" s="53" t="s">
        <v>249</v>
      </c>
      <c r="F748" s="54">
        <v>18950</v>
      </c>
      <c r="G748" s="55">
        <v>11701.6298828125</v>
      </c>
    </row>
    <row r="749" spans="1:7" x14ac:dyDescent="0.25">
      <c r="A749" s="53" t="s">
        <v>360</v>
      </c>
      <c r="B749" s="53" t="s">
        <v>40</v>
      </c>
      <c r="C749" s="53" t="s">
        <v>50</v>
      </c>
      <c r="D749" s="53" t="s">
        <v>65</v>
      </c>
      <c r="E749" s="53" t="s">
        <v>83</v>
      </c>
      <c r="F749" s="54">
        <v>5721.7998046875</v>
      </c>
      <c r="G749" s="55">
        <v>25168.580078125</v>
      </c>
    </row>
    <row r="750" spans="1:7" x14ac:dyDescent="0.25">
      <c r="A750" s="53" t="s">
        <v>360</v>
      </c>
      <c r="B750" s="53" t="s">
        <v>40</v>
      </c>
      <c r="C750" s="53" t="s">
        <v>50</v>
      </c>
      <c r="D750" s="53" t="s">
        <v>65</v>
      </c>
      <c r="E750" s="53" t="s">
        <v>57</v>
      </c>
      <c r="F750" s="54">
        <v>1075.1999816894531</v>
      </c>
      <c r="G750" s="55">
        <v>5213.699951171875</v>
      </c>
    </row>
    <row r="751" spans="1:7" x14ac:dyDescent="0.25">
      <c r="A751" s="53" t="s">
        <v>360</v>
      </c>
      <c r="B751" s="53" t="s">
        <v>40</v>
      </c>
      <c r="C751" s="53" t="s">
        <v>50</v>
      </c>
      <c r="D751" s="53" t="s">
        <v>65</v>
      </c>
      <c r="E751" s="53" t="s">
        <v>42</v>
      </c>
      <c r="F751" s="54">
        <v>77304.769500732422</v>
      </c>
      <c r="G751" s="55">
        <v>233444.12982177734</v>
      </c>
    </row>
    <row r="752" spans="1:7" x14ac:dyDescent="0.25">
      <c r="A752" s="53" t="s">
        <v>360</v>
      </c>
      <c r="B752" s="53" t="s">
        <v>4</v>
      </c>
      <c r="C752" s="53" t="s">
        <v>50</v>
      </c>
      <c r="D752" s="53" t="s">
        <v>153</v>
      </c>
      <c r="E752" s="53" t="s">
        <v>42</v>
      </c>
      <c r="F752" s="54">
        <v>327.5</v>
      </c>
      <c r="G752" s="55">
        <v>1320.5</v>
      </c>
    </row>
    <row r="753" spans="1:7" x14ac:dyDescent="0.25">
      <c r="A753" s="53" t="s">
        <v>360</v>
      </c>
      <c r="B753" s="53" t="s">
        <v>40</v>
      </c>
      <c r="C753" s="53" t="s">
        <v>66</v>
      </c>
      <c r="D753" s="53" t="s">
        <v>67</v>
      </c>
      <c r="E753" s="53" t="s">
        <v>42</v>
      </c>
      <c r="F753" s="54">
        <v>26960.830627441406</v>
      </c>
      <c r="G753" s="55">
        <v>140962.1357421875</v>
      </c>
    </row>
    <row r="754" spans="1:7" x14ac:dyDescent="0.25">
      <c r="A754" s="53" t="s">
        <v>360</v>
      </c>
      <c r="B754" s="53" t="s">
        <v>40</v>
      </c>
      <c r="C754" s="53" t="s">
        <v>66</v>
      </c>
      <c r="D754" s="53" t="s">
        <v>68</v>
      </c>
      <c r="E754" s="53" t="s">
        <v>42</v>
      </c>
      <c r="F754" s="54">
        <v>353336.24328613281</v>
      </c>
      <c r="G754" s="55">
        <v>1911008.7106933594</v>
      </c>
    </row>
    <row r="755" spans="1:7" x14ac:dyDescent="0.25">
      <c r="A755" s="53" t="s">
        <v>360</v>
      </c>
      <c r="B755" s="53" t="s">
        <v>40</v>
      </c>
      <c r="C755" s="53" t="s">
        <v>66</v>
      </c>
      <c r="D755" s="53" t="s">
        <v>69</v>
      </c>
      <c r="E755" s="53" t="s">
        <v>42</v>
      </c>
      <c r="F755" s="54">
        <v>19830.300201416016</v>
      </c>
      <c r="G755" s="55">
        <v>91050.946899414063</v>
      </c>
    </row>
    <row r="756" spans="1:7" x14ac:dyDescent="0.25">
      <c r="A756" s="53" t="s">
        <v>360</v>
      </c>
      <c r="B756" s="53" t="s">
        <v>40</v>
      </c>
      <c r="C756" s="53" t="s">
        <v>66</v>
      </c>
      <c r="D756" s="53" t="s">
        <v>163</v>
      </c>
      <c r="E756" s="53" t="s">
        <v>72</v>
      </c>
      <c r="F756" s="54">
        <v>23515.2890625</v>
      </c>
      <c r="G756" s="55">
        <v>152790.5625</v>
      </c>
    </row>
    <row r="757" spans="1:7" x14ac:dyDescent="0.25">
      <c r="A757" s="53" t="s">
        <v>360</v>
      </c>
      <c r="B757" s="53" t="s">
        <v>40</v>
      </c>
      <c r="C757" s="53" t="s">
        <v>66</v>
      </c>
      <c r="D757" s="53" t="s">
        <v>70</v>
      </c>
      <c r="E757" s="53" t="s">
        <v>42</v>
      </c>
      <c r="F757" s="54">
        <v>5953.4599609375</v>
      </c>
      <c r="G757" s="55">
        <v>10587.5</v>
      </c>
    </row>
    <row r="758" spans="1:7" x14ac:dyDescent="0.25">
      <c r="A758" s="53" t="s">
        <v>360</v>
      </c>
      <c r="B758" s="53" t="s">
        <v>40</v>
      </c>
      <c r="C758" s="53" t="s">
        <v>66</v>
      </c>
      <c r="D758" s="53" t="s">
        <v>118</v>
      </c>
      <c r="E758" s="53" t="s">
        <v>72</v>
      </c>
      <c r="F758" s="54">
        <v>394183.4052734375</v>
      </c>
      <c r="G758" s="55">
        <v>2380996.421875</v>
      </c>
    </row>
    <row r="759" spans="1:7" x14ac:dyDescent="0.25">
      <c r="A759" s="53" t="s">
        <v>360</v>
      </c>
      <c r="B759" s="53" t="s">
        <v>40</v>
      </c>
      <c r="C759" s="53" t="s">
        <v>66</v>
      </c>
      <c r="D759" s="53" t="s">
        <v>118</v>
      </c>
      <c r="E759" s="53" t="s">
        <v>79</v>
      </c>
      <c r="F759" s="54">
        <v>18060.859375</v>
      </c>
      <c r="G759" s="55">
        <v>106786.8671875</v>
      </c>
    </row>
    <row r="760" spans="1:7" x14ac:dyDescent="0.25">
      <c r="A760" s="53" t="s">
        <v>360</v>
      </c>
      <c r="B760" s="53" t="s">
        <v>40</v>
      </c>
      <c r="C760" s="53" t="s">
        <v>66</v>
      </c>
      <c r="D760" s="53" t="s">
        <v>118</v>
      </c>
      <c r="E760" s="53" t="s">
        <v>83</v>
      </c>
      <c r="F760" s="54">
        <v>21430.970703125</v>
      </c>
      <c r="G760" s="55">
        <v>124150.546875</v>
      </c>
    </row>
    <row r="761" spans="1:7" x14ac:dyDescent="0.25">
      <c r="A761" s="53" t="s">
        <v>360</v>
      </c>
      <c r="B761" s="53" t="s">
        <v>40</v>
      </c>
      <c r="C761" s="53" t="s">
        <v>66</v>
      </c>
      <c r="D761" s="53" t="s">
        <v>295</v>
      </c>
      <c r="E761" s="53" t="s">
        <v>72</v>
      </c>
      <c r="F761" s="54">
        <v>70642.599609375</v>
      </c>
      <c r="G761" s="55">
        <v>446424.125</v>
      </c>
    </row>
    <row r="762" spans="1:7" x14ac:dyDescent="0.25">
      <c r="A762" s="53" t="s">
        <v>360</v>
      </c>
      <c r="B762" s="53" t="s">
        <v>40</v>
      </c>
      <c r="C762" s="53" t="s">
        <v>66</v>
      </c>
      <c r="D762" s="53" t="s">
        <v>312</v>
      </c>
      <c r="E762" s="53" t="s">
        <v>83</v>
      </c>
      <c r="F762" s="54">
        <v>44118.330078125</v>
      </c>
      <c r="G762" s="55">
        <v>227209.40625</v>
      </c>
    </row>
    <row r="763" spans="1:7" x14ac:dyDescent="0.25">
      <c r="A763" s="53" t="s">
        <v>360</v>
      </c>
      <c r="B763" s="53" t="s">
        <v>40</v>
      </c>
      <c r="C763" s="53" t="s">
        <v>66</v>
      </c>
      <c r="D763" s="53" t="s">
        <v>71</v>
      </c>
      <c r="E763" s="53" t="s">
        <v>72</v>
      </c>
      <c r="F763" s="54">
        <v>707070.9140625</v>
      </c>
      <c r="G763" s="55">
        <v>3959896.875</v>
      </c>
    </row>
    <row r="764" spans="1:7" x14ac:dyDescent="0.25">
      <c r="A764" s="53" t="s">
        <v>360</v>
      </c>
      <c r="B764" s="53" t="s">
        <v>40</v>
      </c>
      <c r="C764" s="53" t="s">
        <v>66</v>
      </c>
      <c r="D764" s="53" t="s">
        <v>71</v>
      </c>
      <c r="E764" s="53" t="s">
        <v>120</v>
      </c>
      <c r="F764" s="54">
        <v>21036.169921875</v>
      </c>
      <c r="G764" s="55">
        <v>113080.8984375</v>
      </c>
    </row>
    <row r="765" spans="1:7" x14ac:dyDescent="0.25">
      <c r="A765" s="53" t="s">
        <v>360</v>
      </c>
      <c r="B765" s="53" t="s">
        <v>40</v>
      </c>
      <c r="C765" s="53" t="s">
        <v>66</v>
      </c>
      <c r="D765" s="53" t="s">
        <v>71</v>
      </c>
      <c r="E765" s="53" t="s">
        <v>79</v>
      </c>
      <c r="F765" s="54">
        <v>22464</v>
      </c>
      <c r="G765" s="55">
        <v>119059.203125</v>
      </c>
    </row>
    <row r="766" spans="1:7" x14ac:dyDescent="0.25">
      <c r="A766" s="53" t="s">
        <v>360</v>
      </c>
      <c r="B766" s="53" t="s">
        <v>40</v>
      </c>
      <c r="C766" s="53" t="s">
        <v>66</v>
      </c>
      <c r="D766" s="53" t="s">
        <v>71</v>
      </c>
      <c r="E766" s="53" t="s">
        <v>83</v>
      </c>
      <c r="F766" s="54">
        <v>34961.1796875</v>
      </c>
      <c r="G766" s="55">
        <v>203823.6875</v>
      </c>
    </row>
    <row r="767" spans="1:7" x14ac:dyDescent="0.25">
      <c r="A767" s="53" t="s">
        <v>360</v>
      </c>
      <c r="B767" s="53" t="s">
        <v>40</v>
      </c>
      <c r="C767" s="53" t="s">
        <v>66</v>
      </c>
      <c r="D767" s="53" t="s">
        <v>71</v>
      </c>
      <c r="E767" s="53" t="s">
        <v>54</v>
      </c>
      <c r="F767" s="54">
        <v>8320</v>
      </c>
      <c r="G767" s="55">
        <v>23429.25</v>
      </c>
    </row>
    <row r="768" spans="1:7" x14ac:dyDescent="0.25">
      <c r="A768" s="53" t="s">
        <v>360</v>
      </c>
      <c r="B768" s="53" t="s">
        <v>40</v>
      </c>
      <c r="C768" s="53" t="s">
        <v>66</v>
      </c>
      <c r="D768" s="53" t="s">
        <v>71</v>
      </c>
      <c r="E768" s="53" t="s">
        <v>42</v>
      </c>
      <c r="F768" s="54">
        <v>45445.479919433594</v>
      </c>
      <c r="G768" s="55">
        <v>218610.66528320313</v>
      </c>
    </row>
    <row r="769" spans="1:7" x14ac:dyDescent="0.25">
      <c r="A769" s="53" t="s">
        <v>360</v>
      </c>
      <c r="B769" s="53" t="s">
        <v>40</v>
      </c>
      <c r="C769" s="53" t="s">
        <v>66</v>
      </c>
      <c r="D769" s="53" t="s">
        <v>71</v>
      </c>
      <c r="E769" s="53" t="s">
        <v>63</v>
      </c>
      <c r="F769" s="54">
        <v>17280</v>
      </c>
      <c r="G769" s="55">
        <v>95558.3984375</v>
      </c>
    </row>
    <row r="770" spans="1:7" x14ac:dyDescent="0.25">
      <c r="A770" s="53" t="s">
        <v>360</v>
      </c>
      <c r="B770" s="53" t="s">
        <v>40</v>
      </c>
      <c r="C770" s="53" t="s">
        <v>66</v>
      </c>
      <c r="D770" s="53" t="s">
        <v>71</v>
      </c>
      <c r="E770" s="53" t="s">
        <v>139</v>
      </c>
      <c r="F770" s="54">
        <v>24685.509765625</v>
      </c>
      <c r="G770" s="55">
        <v>102445.359375</v>
      </c>
    </row>
    <row r="771" spans="1:7" x14ac:dyDescent="0.25">
      <c r="A771" s="53" t="s">
        <v>360</v>
      </c>
      <c r="B771" s="53" t="s">
        <v>40</v>
      </c>
      <c r="C771" s="53" t="s">
        <v>66</v>
      </c>
      <c r="D771" s="53" t="s">
        <v>71</v>
      </c>
      <c r="E771" s="53" t="s">
        <v>124</v>
      </c>
      <c r="F771" s="54">
        <v>65490.73046875</v>
      </c>
      <c r="G771" s="55">
        <v>205488.3984375</v>
      </c>
    </row>
    <row r="772" spans="1:7" x14ac:dyDescent="0.25">
      <c r="A772" s="53" t="s">
        <v>360</v>
      </c>
      <c r="B772" s="53" t="s">
        <v>40</v>
      </c>
      <c r="C772" s="53" t="s">
        <v>66</v>
      </c>
      <c r="D772" s="53" t="s">
        <v>71</v>
      </c>
      <c r="E772" s="53" t="s">
        <v>121</v>
      </c>
      <c r="F772" s="54">
        <v>65088.08984375</v>
      </c>
      <c r="G772" s="55">
        <v>334001.1484375</v>
      </c>
    </row>
    <row r="773" spans="1:7" x14ac:dyDescent="0.25">
      <c r="A773" s="53" t="s">
        <v>360</v>
      </c>
      <c r="B773" s="53" t="s">
        <v>40</v>
      </c>
      <c r="C773" s="53" t="s">
        <v>66</v>
      </c>
      <c r="D773" s="53" t="s">
        <v>74</v>
      </c>
      <c r="E773" s="53" t="s">
        <v>42</v>
      </c>
      <c r="F773" s="54">
        <v>29032.599838256836</v>
      </c>
      <c r="G773" s="55">
        <v>242856.7900390625</v>
      </c>
    </row>
    <row r="774" spans="1:7" x14ac:dyDescent="0.25">
      <c r="A774" s="53" t="s">
        <v>360</v>
      </c>
      <c r="B774" s="53" t="s">
        <v>40</v>
      </c>
      <c r="C774" s="53" t="s">
        <v>66</v>
      </c>
      <c r="D774" s="53" t="s">
        <v>315</v>
      </c>
      <c r="E774" s="53" t="s">
        <v>42</v>
      </c>
      <c r="F774" s="54">
        <v>11877.27001953125</v>
      </c>
      <c r="G774" s="55">
        <v>72828</v>
      </c>
    </row>
    <row r="775" spans="1:7" x14ac:dyDescent="0.25">
      <c r="A775" s="53" t="s">
        <v>360</v>
      </c>
      <c r="B775" s="53" t="s">
        <v>40</v>
      </c>
      <c r="C775" s="53" t="s">
        <v>66</v>
      </c>
      <c r="D775" s="53" t="s">
        <v>110</v>
      </c>
      <c r="E775" s="53" t="s">
        <v>42</v>
      </c>
      <c r="F775" s="54">
        <v>3347</v>
      </c>
      <c r="G775" s="55">
        <v>8702.2001953125</v>
      </c>
    </row>
    <row r="776" spans="1:7" x14ac:dyDescent="0.25">
      <c r="A776" s="53" t="s">
        <v>360</v>
      </c>
      <c r="B776" s="53" t="s">
        <v>40</v>
      </c>
      <c r="C776" s="53" t="s">
        <v>66</v>
      </c>
      <c r="D776" s="53" t="s">
        <v>75</v>
      </c>
      <c r="E776" s="53" t="s">
        <v>42</v>
      </c>
      <c r="F776" s="54">
        <v>331237.9681930542</v>
      </c>
      <c r="G776" s="55">
        <v>2327076.459854126</v>
      </c>
    </row>
    <row r="777" spans="1:7" x14ac:dyDescent="0.25">
      <c r="A777" s="53" t="s">
        <v>360</v>
      </c>
      <c r="B777" s="53" t="s">
        <v>40</v>
      </c>
      <c r="C777" s="53" t="s">
        <v>66</v>
      </c>
      <c r="D777" s="53" t="s">
        <v>75</v>
      </c>
      <c r="E777" s="53" t="s">
        <v>63</v>
      </c>
      <c r="F777" s="54">
        <v>20314</v>
      </c>
      <c r="G777" s="55">
        <v>111614.578125</v>
      </c>
    </row>
    <row r="778" spans="1:7" x14ac:dyDescent="0.25">
      <c r="A778" s="53" t="s">
        <v>360</v>
      </c>
      <c r="B778" s="53" t="s">
        <v>40</v>
      </c>
      <c r="C778" s="53" t="s">
        <v>66</v>
      </c>
      <c r="D778" s="53" t="s">
        <v>75</v>
      </c>
      <c r="E778" s="53" t="s">
        <v>96</v>
      </c>
      <c r="F778" s="54">
        <v>6169.7498779296875</v>
      </c>
      <c r="G778" s="55">
        <v>44729.3388671875</v>
      </c>
    </row>
    <row r="779" spans="1:7" x14ac:dyDescent="0.25">
      <c r="A779" s="53" t="s">
        <v>360</v>
      </c>
      <c r="B779" s="53" t="s">
        <v>40</v>
      </c>
      <c r="C779" s="53" t="s">
        <v>66</v>
      </c>
      <c r="D779" s="53" t="s">
        <v>122</v>
      </c>
      <c r="E779" s="53" t="s">
        <v>72</v>
      </c>
      <c r="F779" s="54">
        <v>324588.20947265625</v>
      </c>
      <c r="G779" s="55">
        <v>1963909.59375</v>
      </c>
    </row>
    <row r="780" spans="1:7" x14ac:dyDescent="0.25">
      <c r="A780" s="53" t="s">
        <v>360</v>
      </c>
      <c r="B780" s="53" t="s">
        <v>40</v>
      </c>
      <c r="C780" s="53" t="s">
        <v>66</v>
      </c>
      <c r="D780" s="53" t="s">
        <v>122</v>
      </c>
      <c r="E780" s="53" t="s">
        <v>95</v>
      </c>
      <c r="F780" s="54">
        <v>22266.76953125</v>
      </c>
      <c r="G780" s="55">
        <v>141284.640625</v>
      </c>
    </row>
    <row r="781" spans="1:7" x14ac:dyDescent="0.25">
      <c r="A781" s="53" t="s">
        <v>360</v>
      </c>
      <c r="B781" s="53" t="s">
        <v>40</v>
      </c>
      <c r="C781" s="53" t="s">
        <v>66</v>
      </c>
      <c r="D781" s="53" t="s">
        <v>122</v>
      </c>
      <c r="E781" s="53" t="s">
        <v>83</v>
      </c>
      <c r="F781" s="54">
        <v>61766.48046875</v>
      </c>
      <c r="G781" s="55">
        <v>402969.859375</v>
      </c>
    </row>
    <row r="782" spans="1:7" x14ac:dyDescent="0.25">
      <c r="A782" s="53" t="s">
        <v>360</v>
      </c>
      <c r="B782" s="53" t="s">
        <v>40</v>
      </c>
      <c r="C782" s="53" t="s">
        <v>66</v>
      </c>
      <c r="D782" s="53" t="s">
        <v>122</v>
      </c>
      <c r="E782" s="53" t="s">
        <v>54</v>
      </c>
      <c r="F782" s="54">
        <v>50605.580688476563</v>
      </c>
      <c r="G782" s="55">
        <v>433204.23046875</v>
      </c>
    </row>
    <row r="783" spans="1:7" x14ac:dyDescent="0.25">
      <c r="A783" s="53" t="s">
        <v>360</v>
      </c>
      <c r="B783" s="53" t="s">
        <v>40</v>
      </c>
      <c r="C783" s="53" t="s">
        <v>66</v>
      </c>
      <c r="D783" s="53" t="s">
        <v>122</v>
      </c>
      <c r="E783" s="53" t="s">
        <v>42</v>
      </c>
      <c r="F783" s="54">
        <v>307623.4404296875</v>
      </c>
      <c r="G783" s="55">
        <v>1411652.072265625</v>
      </c>
    </row>
    <row r="784" spans="1:7" x14ac:dyDescent="0.25">
      <c r="A784" s="53" t="s">
        <v>360</v>
      </c>
      <c r="B784" s="53" t="s">
        <v>40</v>
      </c>
      <c r="C784" s="53" t="s">
        <v>66</v>
      </c>
      <c r="D784" s="53" t="s">
        <v>122</v>
      </c>
      <c r="E784" s="53" t="s">
        <v>63</v>
      </c>
      <c r="F784" s="54">
        <v>30080.58984375</v>
      </c>
      <c r="G784" s="55">
        <v>205820.921875</v>
      </c>
    </row>
    <row r="785" spans="1:7" x14ac:dyDescent="0.25">
      <c r="A785" s="53" t="s">
        <v>360</v>
      </c>
      <c r="B785" s="53" t="s">
        <v>40</v>
      </c>
      <c r="C785" s="53" t="s">
        <v>66</v>
      </c>
      <c r="D785" s="53" t="s">
        <v>122</v>
      </c>
      <c r="E785" s="53" t="s">
        <v>369</v>
      </c>
      <c r="F785" s="54">
        <v>76042.3671875</v>
      </c>
      <c r="G785" s="55">
        <v>185902.015625</v>
      </c>
    </row>
    <row r="786" spans="1:7" x14ac:dyDescent="0.25">
      <c r="A786" s="53" t="s">
        <v>360</v>
      </c>
      <c r="B786" s="53" t="s">
        <v>40</v>
      </c>
      <c r="C786" s="53" t="s">
        <v>66</v>
      </c>
      <c r="D786" s="53" t="s">
        <v>122</v>
      </c>
      <c r="E786" s="53" t="s">
        <v>119</v>
      </c>
      <c r="F786" s="54">
        <v>20248.880859375</v>
      </c>
      <c r="G786" s="55">
        <v>129896.890625</v>
      </c>
    </row>
    <row r="787" spans="1:7" x14ac:dyDescent="0.25">
      <c r="A787" s="53" t="s">
        <v>360</v>
      </c>
      <c r="B787" s="53" t="s">
        <v>40</v>
      </c>
      <c r="C787" s="53" t="s">
        <v>66</v>
      </c>
      <c r="D787" s="53" t="s">
        <v>122</v>
      </c>
      <c r="E787" s="53" t="s">
        <v>96</v>
      </c>
      <c r="F787" s="54">
        <v>8146.949951171875</v>
      </c>
      <c r="G787" s="55">
        <v>106272.75</v>
      </c>
    </row>
    <row r="788" spans="1:7" x14ac:dyDescent="0.25">
      <c r="A788" s="53" t="s">
        <v>360</v>
      </c>
      <c r="B788" s="53" t="s">
        <v>40</v>
      </c>
      <c r="C788" s="53" t="s">
        <v>66</v>
      </c>
      <c r="D788" s="53" t="s">
        <v>105</v>
      </c>
      <c r="E788" s="53" t="s">
        <v>42</v>
      </c>
      <c r="F788" s="54">
        <v>88778.880859375</v>
      </c>
      <c r="G788" s="55">
        <v>467023.609375</v>
      </c>
    </row>
    <row r="789" spans="1:7" x14ac:dyDescent="0.25">
      <c r="A789" s="53" t="s">
        <v>360</v>
      </c>
      <c r="B789" s="53" t="s">
        <v>40</v>
      </c>
      <c r="C789" s="53" t="s">
        <v>66</v>
      </c>
      <c r="D789" s="53" t="s">
        <v>105</v>
      </c>
      <c r="E789" s="53" t="s">
        <v>63</v>
      </c>
      <c r="F789" s="54">
        <v>17280</v>
      </c>
      <c r="G789" s="55">
        <v>95558.3984375</v>
      </c>
    </row>
    <row r="790" spans="1:7" x14ac:dyDescent="0.25">
      <c r="A790" s="53" t="s">
        <v>360</v>
      </c>
      <c r="B790" s="53" t="s">
        <v>2</v>
      </c>
      <c r="C790" s="53" t="s">
        <v>66</v>
      </c>
      <c r="D790" s="53" t="s">
        <v>151</v>
      </c>
      <c r="E790" s="53" t="s">
        <v>54</v>
      </c>
      <c r="F790" s="54">
        <v>67.319999694824219</v>
      </c>
      <c r="G790" s="55">
        <v>928.66998291015625</v>
      </c>
    </row>
    <row r="791" spans="1:7" x14ac:dyDescent="0.25">
      <c r="A791" s="53" t="s">
        <v>360</v>
      </c>
      <c r="B791" s="53" t="s">
        <v>2</v>
      </c>
      <c r="C791" s="53" t="s">
        <v>66</v>
      </c>
      <c r="D791" s="53" t="s">
        <v>271</v>
      </c>
      <c r="E791" s="53" t="s">
        <v>72</v>
      </c>
      <c r="F791" s="54">
        <v>20004.970703125</v>
      </c>
      <c r="G791" s="55">
        <v>113828.28125</v>
      </c>
    </row>
    <row r="792" spans="1:7" x14ac:dyDescent="0.25">
      <c r="A792" s="53" t="s">
        <v>360</v>
      </c>
      <c r="B792" s="53" t="s">
        <v>2</v>
      </c>
      <c r="C792" s="53" t="s">
        <v>66</v>
      </c>
      <c r="D792" s="53" t="s">
        <v>271</v>
      </c>
      <c r="E792" s="53" t="s">
        <v>54</v>
      </c>
      <c r="F792" s="54">
        <v>138.80000305175781</v>
      </c>
      <c r="G792" s="55">
        <v>1888.239990234375</v>
      </c>
    </row>
    <row r="793" spans="1:7" x14ac:dyDescent="0.25">
      <c r="A793" s="53" t="s">
        <v>360</v>
      </c>
      <c r="B793" s="53" t="s">
        <v>4</v>
      </c>
      <c r="C793" s="53" t="s">
        <v>66</v>
      </c>
      <c r="D793" s="53" t="s">
        <v>75</v>
      </c>
      <c r="E793" s="53" t="s">
        <v>42</v>
      </c>
      <c r="F793" s="54">
        <v>773.8900146484375</v>
      </c>
      <c r="G793" s="55">
        <v>4024.169921875</v>
      </c>
    </row>
    <row r="794" spans="1:7" ht="15.75" thickBot="1" x14ac:dyDescent="0.3">
      <c r="A794" s="45" t="s">
        <v>362</v>
      </c>
      <c r="B794" s="34"/>
      <c r="C794" s="34"/>
      <c r="D794" s="34"/>
      <c r="E794" s="34"/>
      <c r="F794" s="34">
        <f>SUM(F708:F793)</f>
        <v>5114791.0795087814</v>
      </c>
      <c r="G794" s="35">
        <f>SUM(G708:G793)</f>
        <v>25816679.45324707</v>
      </c>
    </row>
    <row r="795" spans="1:7" x14ac:dyDescent="0.25">
      <c r="A795" s="53" t="s">
        <v>363</v>
      </c>
      <c r="B795" s="53" t="s">
        <v>40</v>
      </c>
      <c r="C795" s="53" t="s">
        <v>50</v>
      </c>
      <c r="D795" s="53" t="s">
        <v>52</v>
      </c>
      <c r="E795" s="53" t="s">
        <v>42</v>
      </c>
      <c r="F795" s="54">
        <v>19160</v>
      </c>
      <c r="G795" s="55">
        <v>143029.40625</v>
      </c>
    </row>
    <row r="796" spans="1:7" x14ac:dyDescent="0.25">
      <c r="A796" s="53" t="s">
        <v>363</v>
      </c>
      <c r="B796" s="53" t="s">
        <v>40</v>
      </c>
      <c r="C796" s="53" t="s">
        <v>50</v>
      </c>
      <c r="D796" s="53" t="s">
        <v>53</v>
      </c>
      <c r="E796" s="53" t="s">
        <v>42</v>
      </c>
      <c r="F796" s="54">
        <v>14076.050033569336</v>
      </c>
      <c r="G796" s="55">
        <v>75583.500244140625</v>
      </c>
    </row>
    <row r="797" spans="1:7" x14ac:dyDescent="0.25">
      <c r="A797" s="53" t="s">
        <v>363</v>
      </c>
      <c r="B797" s="53" t="s">
        <v>40</v>
      </c>
      <c r="C797" s="53" t="s">
        <v>50</v>
      </c>
      <c r="D797" s="53" t="s">
        <v>103</v>
      </c>
      <c r="E797" s="53" t="s">
        <v>42</v>
      </c>
      <c r="F797" s="54">
        <v>19.049999237060547</v>
      </c>
      <c r="G797" s="55">
        <v>135.33999633789063</v>
      </c>
    </row>
    <row r="798" spans="1:7" x14ac:dyDescent="0.25">
      <c r="A798" s="53" t="s">
        <v>363</v>
      </c>
      <c r="B798" s="53" t="s">
        <v>40</v>
      </c>
      <c r="C798" s="53" t="s">
        <v>50</v>
      </c>
      <c r="D798" s="53" t="s">
        <v>114</v>
      </c>
      <c r="E798" s="53" t="s">
        <v>95</v>
      </c>
      <c r="F798" s="54">
        <v>24825.6005859375</v>
      </c>
      <c r="G798" s="55">
        <v>69959.919921875</v>
      </c>
    </row>
    <row r="799" spans="1:7" x14ac:dyDescent="0.25">
      <c r="A799" s="53" t="s">
        <v>363</v>
      </c>
      <c r="B799" s="53" t="s">
        <v>40</v>
      </c>
      <c r="C799" s="53" t="s">
        <v>50</v>
      </c>
      <c r="D799" s="53" t="s">
        <v>114</v>
      </c>
      <c r="E799" s="53" t="s">
        <v>54</v>
      </c>
      <c r="F799" s="54">
        <v>42876</v>
      </c>
      <c r="G799" s="55">
        <v>142560</v>
      </c>
    </row>
    <row r="800" spans="1:7" x14ac:dyDescent="0.25">
      <c r="A800" s="53" t="s">
        <v>363</v>
      </c>
      <c r="B800" s="53" t="s">
        <v>40</v>
      </c>
      <c r="C800" s="53" t="s">
        <v>50</v>
      </c>
      <c r="D800" s="53" t="s">
        <v>114</v>
      </c>
      <c r="E800" s="53" t="s">
        <v>63</v>
      </c>
      <c r="F800" s="54">
        <v>22644</v>
      </c>
      <c r="G800" s="55">
        <v>54130.48046875</v>
      </c>
    </row>
    <row r="801" spans="1:7" x14ac:dyDescent="0.25">
      <c r="A801" s="53" t="s">
        <v>363</v>
      </c>
      <c r="B801" s="53" t="s">
        <v>40</v>
      </c>
      <c r="C801" s="53" t="s">
        <v>50</v>
      </c>
      <c r="D801" s="53" t="s">
        <v>114</v>
      </c>
      <c r="E801" s="53" t="s">
        <v>127</v>
      </c>
      <c r="F801" s="54">
        <v>24000</v>
      </c>
      <c r="G801" s="55">
        <v>116400</v>
      </c>
    </row>
    <row r="802" spans="1:7" x14ac:dyDescent="0.25">
      <c r="A802" s="53" t="s">
        <v>363</v>
      </c>
      <c r="B802" s="53" t="s">
        <v>40</v>
      </c>
      <c r="C802" s="53" t="s">
        <v>50</v>
      </c>
      <c r="D802" s="53" t="s">
        <v>339</v>
      </c>
      <c r="E802" s="53" t="s">
        <v>42</v>
      </c>
      <c r="F802" s="54">
        <v>13798.419921875</v>
      </c>
      <c r="G802" s="55">
        <v>77604.8984375</v>
      </c>
    </row>
    <row r="803" spans="1:7" x14ac:dyDescent="0.25">
      <c r="A803" s="53" t="s">
        <v>363</v>
      </c>
      <c r="B803" s="53" t="s">
        <v>40</v>
      </c>
      <c r="C803" s="53" t="s">
        <v>50</v>
      </c>
      <c r="D803" s="53" t="s">
        <v>55</v>
      </c>
      <c r="E803" s="53" t="s">
        <v>56</v>
      </c>
      <c r="F803" s="54">
        <v>30042</v>
      </c>
      <c r="G803" s="55">
        <v>66292.681640625</v>
      </c>
    </row>
    <row r="804" spans="1:7" x14ac:dyDescent="0.25">
      <c r="A804" s="53" t="s">
        <v>363</v>
      </c>
      <c r="B804" s="53" t="s">
        <v>40</v>
      </c>
      <c r="C804" s="53" t="s">
        <v>50</v>
      </c>
      <c r="D804" s="53" t="s">
        <v>55</v>
      </c>
      <c r="E804" s="53" t="s">
        <v>83</v>
      </c>
      <c r="F804" s="54">
        <v>61738.390625</v>
      </c>
      <c r="G804" s="55">
        <v>71080.78125</v>
      </c>
    </row>
    <row r="805" spans="1:7" x14ac:dyDescent="0.25">
      <c r="A805" s="53" t="s">
        <v>363</v>
      </c>
      <c r="B805" s="53" t="s">
        <v>40</v>
      </c>
      <c r="C805" s="53" t="s">
        <v>50</v>
      </c>
      <c r="D805" s="53" t="s">
        <v>55</v>
      </c>
      <c r="E805" s="53" t="s">
        <v>57</v>
      </c>
      <c r="F805" s="54">
        <v>9600</v>
      </c>
      <c r="G805" s="55">
        <v>24580.80078125</v>
      </c>
    </row>
    <row r="806" spans="1:7" x14ac:dyDescent="0.25">
      <c r="A806" s="53" t="s">
        <v>363</v>
      </c>
      <c r="B806" s="53" t="s">
        <v>40</v>
      </c>
      <c r="C806" s="53" t="s">
        <v>50</v>
      </c>
      <c r="D806" s="53" t="s">
        <v>55</v>
      </c>
      <c r="E806" s="53" t="s">
        <v>42</v>
      </c>
      <c r="F806" s="54">
        <v>6628.5499877929688</v>
      </c>
      <c r="G806" s="55">
        <v>17487.60986328125</v>
      </c>
    </row>
    <row r="807" spans="1:7" x14ac:dyDescent="0.25">
      <c r="A807" s="53" t="s">
        <v>363</v>
      </c>
      <c r="B807" s="53" t="s">
        <v>40</v>
      </c>
      <c r="C807" s="53" t="s">
        <v>50</v>
      </c>
      <c r="D807" s="53" t="s">
        <v>55</v>
      </c>
      <c r="E807" s="53" t="s">
        <v>78</v>
      </c>
      <c r="F807" s="54">
        <v>23770</v>
      </c>
      <c r="G807" s="55">
        <v>117421.203125</v>
      </c>
    </row>
    <row r="808" spans="1:7" x14ac:dyDescent="0.25">
      <c r="A808" s="53" t="s">
        <v>363</v>
      </c>
      <c r="B808" s="53" t="s">
        <v>40</v>
      </c>
      <c r="C808" s="53" t="s">
        <v>50</v>
      </c>
      <c r="D808" s="53" t="s">
        <v>115</v>
      </c>
      <c r="E808" s="53" t="s">
        <v>128</v>
      </c>
      <c r="F808" s="54">
        <v>201600</v>
      </c>
      <c r="G808" s="55">
        <v>1328050.125</v>
      </c>
    </row>
    <row r="809" spans="1:7" x14ac:dyDescent="0.25">
      <c r="A809" s="53" t="s">
        <v>363</v>
      </c>
      <c r="B809" s="53" t="s">
        <v>40</v>
      </c>
      <c r="C809" s="53" t="s">
        <v>50</v>
      </c>
      <c r="D809" s="53" t="s">
        <v>51</v>
      </c>
      <c r="E809" s="53" t="s">
        <v>57</v>
      </c>
      <c r="F809" s="54">
        <v>13715.2802734375</v>
      </c>
      <c r="G809" s="55">
        <v>53160.4296875</v>
      </c>
    </row>
    <row r="810" spans="1:7" x14ac:dyDescent="0.25">
      <c r="A810" s="53" t="s">
        <v>363</v>
      </c>
      <c r="B810" s="53" t="s">
        <v>40</v>
      </c>
      <c r="C810" s="53" t="s">
        <v>50</v>
      </c>
      <c r="D810" s="53" t="s">
        <v>51</v>
      </c>
      <c r="E810" s="53" t="s">
        <v>42</v>
      </c>
      <c r="F810" s="54">
        <v>79612.271301269531</v>
      </c>
      <c r="G810" s="55">
        <v>283930.32385253906</v>
      </c>
    </row>
    <row r="811" spans="1:7" x14ac:dyDescent="0.25">
      <c r="A811" s="53" t="s">
        <v>363</v>
      </c>
      <c r="B811" s="53" t="s">
        <v>40</v>
      </c>
      <c r="C811" s="53" t="s">
        <v>50</v>
      </c>
      <c r="D811" s="53" t="s">
        <v>51</v>
      </c>
      <c r="E811" s="53" t="s">
        <v>44</v>
      </c>
      <c r="F811" s="54">
        <v>8463</v>
      </c>
      <c r="G811" s="55">
        <v>29262</v>
      </c>
    </row>
    <row r="812" spans="1:7" x14ac:dyDescent="0.25">
      <c r="A812" s="53" t="s">
        <v>363</v>
      </c>
      <c r="B812" s="53" t="s">
        <v>40</v>
      </c>
      <c r="C812" s="53" t="s">
        <v>50</v>
      </c>
      <c r="D812" s="53" t="s">
        <v>58</v>
      </c>
      <c r="E812" s="53" t="s">
        <v>248</v>
      </c>
      <c r="F812" s="54">
        <v>398.17001342773438</v>
      </c>
      <c r="G812" s="55">
        <v>1995</v>
      </c>
    </row>
    <row r="813" spans="1:7" x14ac:dyDescent="0.25">
      <c r="A813" s="53" t="s">
        <v>363</v>
      </c>
      <c r="B813" s="53" t="s">
        <v>40</v>
      </c>
      <c r="C813" s="53" t="s">
        <v>50</v>
      </c>
      <c r="D813" s="53" t="s">
        <v>60</v>
      </c>
      <c r="E813" s="53" t="s">
        <v>42</v>
      </c>
      <c r="F813" s="54">
        <v>816.01999378204346</v>
      </c>
      <c r="G813" s="55">
        <v>4324.8100090026855</v>
      </c>
    </row>
    <row r="814" spans="1:7" x14ac:dyDescent="0.25">
      <c r="A814" s="53" t="s">
        <v>363</v>
      </c>
      <c r="B814" s="53" t="s">
        <v>40</v>
      </c>
      <c r="C814" s="53" t="s">
        <v>50</v>
      </c>
      <c r="D814" s="53" t="s">
        <v>137</v>
      </c>
      <c r="E814" s="53" t="s">
        <v>72</v>
      </c>
      <c r="F814" s="54">
        <v>39744</v>
      </c>
      <c r="G814" s="55">
        <v>56851.080078125</v>
      </c>
    </row>
    <row r="815" spans="1:7" x14ac:dyDescent="0.25">
      <c r="A815" s="53" t="s">
        <v>363</v>
      </c>
      <c r="B815" s="53" t="s">
        <v>40</v>
      </c>
      <c r="C815" s="53" t="s">
        <v>50</v>
      </c>
      <c r="D815" s="53" t="s">
        <v>61</v>
      </c>
      <c r="E815" s="53" t="s">
        <v>42</v>
      </c>
      <c r="F815" s="54">
        <v>66.849998474121094</v>
      </c>
      <c r="G815" s="55">
        <v>813.239990234375</v>
      </c>
    </row>
    <row r="816" spans="1:7" x14ac:dyDescent="0.25">
      <c r="A816" s="53" t="s">
        <v>363</v>
      </c>
      <c r="B816" s="53" t="s">
        <v>40</v>
      </c>
      <c r="C816" s="53" t="s">
        <v>50</v>
      </c>
      <c r="D816" s="53" t="s">
        <v>62</v>
      </c>
      <c r="E816" s="53" t="s">
        <v>72</v>
      </c>
      <c r="F816" s="54">
        <v>62507.080078125</v>
      </c>
      <c r="G816" s="55">
        <v>289113.7109375</v>
      </c>
    </row>
    <row r="817" spans="1:7" x14ac:dyDescent="0.25">
      <c r="A817" s="53" t="s">
        <v>363</v>
      </c>
      <c r="B817" s="53" t="s">
        <v>40</v>
      </c>
      <c r="C817" s="53" t="s">
        <v>50</v>
      </c>
      <c r="D817" s="53" t="s">
        <v>62</v>
      </c>
      <c r="E817" s="53" t="s">
        <v>83</v>
      </c>
      <c r="F817" s="54">
        <v>24245.3994140625</v>
      </c>
      <c r="G817" s="55">
        <v>161066.4296875</v>
      </c>
    </row>
    <row r="818" spans="1:7" x14ac:dyDescent="0.25">
      <c r="A818" s="53" t="s">
        <v>363</v>
      </c>
      <c r="B818" s="53" t="s">
        <v>40</v>
      </c>
      <c r="C818" s="53" t="s">
        <v>50</v>
      </c>
      <c r="D818" s="53" t="s">
        <v>62</v>
      </c>
      <c r="E818" s="53" t="s">
        <v>57</v>
      </c>
      <c r="F818" s="54">
        <v>17302.099609375</v>
      </c>
      <c r="G818" s="55">
        <v>18464.44921875</v>
      </c>
    </row>
    <row r="819" spans="1:7" x14ac:dyDescent="0.25">
      <c r="A819" s="53" t="s">
        <v>363</v>
      </c>
      <c r="B819" s="53" t="s">
        <v>40</v>
      </c>
      <c r="C819" s="53" t="s">
        <v>50</v>
      </c>
      <c r="D819" s="53" t="s">
        <v>62</v>
      </c>
      <c r="E819" s="53" t="s">
        <v>54</v>
      </c>
      <c r="F819" s="54">
        <v>10041.43017578125</v>
      </c>
      <c r="G819" s="55">
        <v>73506.0703125</v>
      </c>
    </row>
    <row r="820" spans="1:7" x14ac:dyDescent="0.25">
      <c r="A820" s="53" t="s">
        <v>363</v>
      </c>
      <c r="B820" s="53" t="s">
        <v>40</v>
      </c>
      <c r="C820" s="53" t="s">
        <v>50</v>
      </c>
      <c r="D820" s="53" t="s">
        <v>62</v>
      </c>
      <c r="E820" s="53" t="s">
        <v>42</v>
      </c>
      <c r="F820" s="54">
        <v>82959.499206542969</v>
      </c>
      <c r="G820" s="55">
        <v>591173.76708984375</v>
      </c>
    </row>
    <row r="821" spans="1:7" x14ac:dyDescent="0.25">
      <c r="A821" s="53" t="s">
        <v>363</v>
      </c>
      <c r="B821" s="53" t="s">
        <v>40</v>
      </c>
      <c r="C821" s="53" t="s">
        <v>50</v>
      </c>
      <c r="D821" s="53" t="s">
        <v>62</v>
      </c>
      <c r="E821" s="53" t="s">
        <v>63</v>
      </c>
      <c r="F821" s="54">
        <v>43138.680053710938</v>
      </c>
      <c r="G821" s="55">
        <v>138333.1962890625</v>
      </c>
    </row>
    <row r="822" spans="1:7" x14ac:dyDescent="0.25">
      <c r="A822" s="53" t="s">
        <v>363</v>
      </c>
      <c r="B822" s="53" t="s">
        <v>40</v>
      </c>
      <c r="C822" s="53" t="s">
        <v>50</v>
      </c>
      <c r="D822" s="53" t="s">
        <v>62</v>
      </c>
      <c r="E822" s="53" t="s">
        <v>44</v>
      </c>
      <c r="F822" s="54">
        <v>13951.41015625</v>
      </c>
      <c r="G822" s="55">
        <v>42995.16015625</v>
      </c>
    </row>
    <row r="823" spans="1:7" x14ac:dyDescent="0.25">
      <c r="A823" s="53" t="s">
        <v>363</v>
      </c>
      <c r="B823" s="53" t="s">
        <v>40</v>
      </c>
      <c r="C823" s="53" t="s">
        <v>50</v>
      </c>
      <c r="D823" s="53" t="s">
        <v>62</v>
      </c>
      <c r="E823" s="53" t="s">
        <v>96</v>
      </c>
      <c r="F823" s="54">
        <v>30088.5</v>
      </c>
      <c r="G823" s="55">
        <v>108238.1015625</v>
      </c>
    </row>
    <row r="824" spans="1:7" x14ac:dyDescent="0.25">
      <c r="A824" s="53" t="s">
        <v>363</v>
      </c>
      <c r="B824" s="53" t="s">
        <v>40</v>
      </c>
      <c r="C824" s="53" t="s">
        <v>50</v>
      </c>
      <c r="D824" s="53" t="s">
        <v>62</v>
      </c>
      <c r="E824" s="53" t="s">
        <v>78</v>
      </c>
      <c r="F824" s="54">
        <v>78917.3984375</v>
      </c>
      <c r="G824" s="55">
        <v>460895.625</v>
      </c>
    </row>
    <row r="825" spans="1:7" x14ac:dyDescent="0.25">
      <c r="A825" s="53" t="s">
        <v>363</v>
      </c>
      <c r="B825" s="53" t="s">
        <v>40</v>
      </c>
      <c r="C825" s="53" t="s">
        <v>50</v>
      </c>
      <c r="D825" s="53" t="s">
        <v>62</v>
      </c>
      <c r="E825" s="53" t="s">
        <v>130</v>
      </c>
      <c r="F825" s="54">
        <v>18489.599609375</v>
      </c>
      <c r="G825" s="55">
        <v>36668.0703125</v>
      </c>
    </row>
    <row r="826" spans="1:7" x14ac:dyDescent="0.25">
      <c r="A826" s="53" t="s">
        <v>363</v>
      </c>
      <c r="B826" s="53" t="s">
        <v>40</v>
      </c>
      <c r="C826" s="53" t="s">
        <v>50</v>
      </c>
      <c r="D826" s="53" t="s">
        <v>64</v>
      </c>
      <c r="E826" s="53" t="s">
        <v>42</v>
      </c>
      <c r="F826" s="54">
        <v>26541.288478851318</v>
      </c>
      <c r="G826" s="55">
        <v>93096.18049621582</v>
      </c>
    </row>
    <row r="827" spans="1:7" x14ac:dyDescent="0.25">
      <c r="A827" s="53" t="s">
        <v>363</v>
      </c>
      <c r="B827" s="53" t="s">
        <v>40</v>
      </c>
      <c r="C827" s="53" t="s">
        <v>50</v>
      </c>
      <c r="D827" s="53" t="s">
        <v>64</v>
      </c>
      <c r="E827" s="53" t="s">
        <v>44</v>
      </c>
      <c r="F827" s="54">
        <v>21577.4599609375</v>
      </c>
      <c r="G827" s="55">
        <v>135401.8984375</v>
      </c>
    </row>
    <row r="828" spans="1:7" x14ac:dyDescent="0.25">
      <c r="A828" s="53" t="s">
        <v>363</v>
      </c>
      <c r="B828" s="53" t="s">
        <v>40</v>
      </c>
      <c r="C828" s="53" t="s">
        <v>50</v>
      </c>
      <c r="D828" s="53" t="s">
        <v>117</v>
      </c>
      <c r="E828" s="53" t="s">
        <v>94</v>
      </c>
      <c r="F828" s="54">
        <v>50000</v>
      </c>
      <c r="G828" s="55">
        <v>73000</v>
      </c>
    </row>
    <row r="829" spans="1:7" x14ac:dyDescent="0.25">
      <c r="A829" s="53" t="s">
        <v>363</v>
      </c>
      <c r="B829" s="53" t="s">
        <v>40</v>
      </c>
      <c r="C829" s="53" t="s">
        <v>50</v>
      </c>
      <c r="D829" s="53" t="s">
        <v>117</v>
      </c>
      <c r="E829" s="53" t="s">
        <v>42</v>
      </c>
      <c r="F829" s="54">
        <v>76975</v>
      </c>
      <c r="G829" s="55">
        <v>86862.25</v>
      </c>
    </row>
    <row r="830" spans="1:7" x14ac:dyDescent="0.25">
      <c r="A830" s="53" t="s">
        <v>363</v>
      </c>
      <c r="B830" s="53" t="s">
        <v>40</v>
      </c>
      <c r="C830" s="53" t="s">
        <v>50</v>
      </c>
      <c r="D830" s="53" t="s">
        <v>65</v>
      </c>
      <c r="E830" s="53" t="s">
        <v>57</v>
      </c>
      <c r="F830" s="54">
        <v>381.60000610351563</v>
      </c>
      <c r="G830" s="55">
        <v>1095.5999755859375</v>
      </c>
    </row>
    <row r="831" spans="1:7" x14ac:dyDescent="0.25">
      <c r="A831" s="53" t="s">
        <v>363</v>
      </c>
      <c r="B831" s="53" t="s">
        <v>40</v>
      </c>
      <c r="C831" s="53" t="s">
        <v>50</v>
      </c>
      <c r="D831" s="53" t="s">
        <v>65</v>
      </c>
      <c r="E831" s="53" t="s">
        <v>42</v>
      </c>
      <c r="F831" s="54">
        <v>33770.569885253906</v>
      </c>
      <c r="G831" s="55">
        <v>132561.04162597656</v>
      </c>
    </row>
    <row r="832" spans="1:7" x14ac:dyDescent="0.25">
      <c r="A832" s="53" t="s">
        <v>363</v>
      </c>
      <c r="B832" s="53" t="s">
        <v>4</v>
      </c>
      <c r="C832" s="53" t="s">
        <v>50</v>
      </c>
      <c r="D832" s="53" t="s">
        <v>153</v>
      </c>
      <c r="E832" s="53" t="s">
        <v>42</v>
      </c>
      <c r="F832" s="54">
        <v>1731.02001953125</v>
      </c>
      <c r="G832" s="55">
        <v>6765.5</v>
      </c>
    </row>
    <row r="833" spans="1:7" x14ac:dyDescent="0.25">
      <c r="A833" s="53" t="s">
        <v>363</v>
      </c>
      <c r="B833" s="53" t="s">
        <v>40</v>
      </c>
      <c r="C833" s="53" t="s">
        <v>66</v>
      </c>
      <c r="D833" s="53" t="s">
        <v>67</v>
      </c>
      <c r="E833" s="53" t="s">
        <v>42</v>
      </c>
      <c r="F833" s="54">
        <v>46290.750305175781</v>
      </c>
      <c r="G833" s="55">
        <v>139085.943359375</v>
      </c>
    </row>
    <row r="834" spans="1:7" x14ac:dyDescent="0.25">
      <c r="A834" s="53" t="s">
        <v>363</v>
      </c>
      <c r="B834" s="53" t="s">
        <v>40</v>
      </c>
      <c r="C834" s="53" t="s">
        <v>66</v>
      </c>
      <c r="D834" s="53" t="s">
        <v>68</v>
      </c>
      <c r="E834" s="53" t="s">
        <v>42</v>
      </c>
      <c r="F834" s="54">
        <v>29548.019714355469</v>
      </c>
      <c r="G834" s="55">
        <v>223240.6767578125</v>
      </c>
    </row>
    <row r="835" spans="1:7" x14ac:dyDescent="0.25">
      <c r="A835" s="53" t="s">
        <v>363</v>
      </c>
      <c r="B835" s="53" t="s">
        <v>40</v>
      </c>
      <c r="C835" s="53" t="s">
        <v>66</v>
      </c>
      <c r="D835" s="53" t="s">
        <v>68</v>
      </c>
      <c r="E835" s="53" t="s">
        <v>63</v>
      </c>
      <c r="F835" s="54">
        <v>36010.75</v>
      </c>
      <c r="G835" s="55">
        <v>149247.1875</v>
      </c>
    </row>
    <row r="836" spans="1:7" x14ac:dyDescent="0.25">
      <c r="A836" s="53" t="s">
        <v>363</v>
      </c>
      <c r="B836" s="53" t="s">
        <v>40</v>
      </c>
      <c r="C836" s="53" t="s">
        <v>66</v>
      </c>
      <c r="D836" s="53" t="s">
        <v>374</v>
      </c>
      <c r="E836" s="53" t="s">
        <v>42</v>
      </c>
      <c r="F836" s="54">
        <v>50289.860321044922</v>
      </c>
      <c r="G836" s="55">
        <v>173123.61938476563</v>
      </c>
    </row>
    <row r="837" spans="1:7" x14ac:dyDescent="0.25">
      <c r="A837" s="53" t="s">
        <v>363</v>
      </c>
      <c r="B837" s="53" t="s">
        <v>40</v>
      </c>
      <c r="C837" s="53" t="s">
        <v>66</v>
      </c>
      <c r="D837" s="53" t="s">
        <v>70</v>
      </c>
      <c r="E837" s="53" t="s">
        <v>42</v>
      </c>
      <c r="F837" s="54">
        <v>5102.9599609375</v>
      </c>
      <c r="G837" s="55">
        <v>9264</v>
      </c>
    </row>
    <row r="838" spans="1:7" x14ac:dyDescent="0.25">
      <c r="A838" s="53" t="s">
        <v>363</v>
      </c>
      <c r="B838" s="53" t="s">
        <v>40</v>
      </c>
      <c r="C838" s="53" t="s">
        <v>66</v>
      </c>
      <c r="D838" s="53" t="s">
        <v>118</v>
      </c>
      <c r="E838" s="53" t="s">
        <v>72</v>
      </c>
      <c r="F838" s="54">
        <v>239074.7421875</v>
      </c>
      <c r="G838" s="55">
        <v>1363459.3828125</v>
      </c>
    </row>
    <row r="839" spans="1:7" x14ac:dyDescent="0.25">
      <c r="A839" s="53" t="s">
        <v>363</v>
      </c>
      <c r="B839" s="53" t="s">
        <v>40</v>
      </c>
      <c r="C839" s="53" t="s">
        <v>66</v>
      </c>
      <c r="D839" s="53" t="s">
        <v>118</v>
      </c>
      <c r="E839" s="53" t="s">
        <v>83</v>
      </c>
      <c r="F839" s="54">
        <v>18431.169921875</v>
      </c>
      <c r="G839" s="55">
        <v>113174.7578125</v>
      </c>
    </row>
    <row r="840" spans="1:7" x14ac:dyDescent="0.25">
      <c r="A840" s="53" t="s">
        <v>363</v>
      </c>
      <c r="B840" s="53" t="s">
        <v>40</v>
      </c>
      <c r="C840" s="53" t="s">
        <v>66</v>
      </c>
      <c r="D840" s="53" t="s">
        <v>118</v>
      </c>
      <c r="E840" s="53" t="s">
        <v>124</v>
      </c>
      <c r="F840" s="54">
        <v>20999.94921875</v>
      </c>
      <c r="G840" s="55">
        <v>110669.7421875</v>
      </c>
    </row>
    <row r="841" spans="1:7" x14ac:dyDescent="0.25">
      <c r="A841" s="53" t="s">
        <v>363</v>
      </c>
      <c r="B841" s="53" t="s">
        <v>40</v>
      </c>
      <c r="C841" s="53" t="s">
        <v>66</v>
      </c>
      <c r="D841" s="53" t="s">
        <v>312</v>
      </c>
      <c r="E841" s="53" t="s">
        <v>72</v>
      </c>
      <c r="F841" s="54">
        <v>21838.689453125</v>
      </c>
      <c r="G841" s="55">
        <v>112469.25</v>
      </c>
    </row>
    <row r="842" spans="1:7" x14ac:dyDescent="0.25">
      <c r="A842" s="53" t="s">
        <v>363</v>
      </c>
      <c r="B842" s="53" t="s">
        <v>40</v>
      </c>
      <c r="C842" s="53" t="s">
        <v>66</v>
      </c>
      <c r="D842" s="53" t="s">
        <v>71</v>
      </c>
      <c r="E842" s="53" t="s">
        <v>72</v>
      </c>
      <c r="F842" s="54">
        <v>467536.919921875</v>
      </c>
      <c r="G842" s="55">
        <v>2658442.703125</v>
      </c>
    </row>
    <row r="843" spans="1:7" x14ac:dyDescent="0.25">
      <c r="A843" s="53" t="s">
        <v>363</v>
      </c>
      <c r="B843" s="53" t="s">
        <v>40</v>
      </c>
      <c r="C843" s="53" t="s">
        <v>66</v>
      </c>
      <c r="D843" s="53" t="s">
        <v>71</v>
      </c>
      <c r="E843" s="53" t="s">
        <v>120</v>
      </c>
      <c r="F843" s="54">
        <v>61987.369140625</v>
      </c>
      <c r="G843" s="55">
        <v>346593.5546875</v>
      </c>
    </row>
    <row r="844" spans="1:7" x14ac:dyDescent="0.25">
      <c r="A844" s="53" t="s">
        <v>363</v>
      </c>
      <c r="B844" s="53" t="s">
        <v>40</v>
      </c>
      <c r="C844" s="53" t="s">
        <v>66</v>
      </c>
      <c r="D844" s="53" t="s">
        <v>71</v>
      </c>
      <c r="E844" s="53" t="s">
        <v>42</v>
      </c>
      <c r="F844" s="54">
        <v>28463.029846191406</v>
      </c>
      <c r="G844" s="55">
        <v>166459.28076171875</v>
      </c>
    </row>
    <row r="845" spans="1:7" x14ac:dyDescent="0.25">
      <c r="A845" s="53" t="s">
        <v>363</v>
      </c>
      <c r="B845" s="53" t="s">
        <v>40</v>
      </c>
      <c r="C845" s="53" t="s">
        <v>66</v>
      </c>
      <c r="D845" s="53" t="s">
        <v>71</v>
      </c>
      <c r="E845" s="53" t="s">
        <v>63</v>
      </c>
      <c r="F845" s="54">
        <v>16179.2001953125</v>
      </c>
      <c r="G845" s="55">
        <v>94579.84375</v>
      </c>
    </row>
    <row r="846" spans="1:7" x14ac:dyDescent="0.25">
      <c r="A846" s="53" t="s">
        <v>363</v>
      </c>
      <c r="B846" s="53" t="s">
        <v>40</v>
      </c>
      <c r="C846" s="53" t="s">
        <v>66</v>
      </c>
      <c r="D846" s="53" t="s">
        <v>71</v>
      </c>
      <c r="E846" s="53" t="s">
        <v>340</v>
      </c>
      <c r="F846" s="54">
        <v>38400</v>
      </c>
      <c r="G846" s="55">
        <v>218650</v>
      </c>
    </row>
    <row r="847" spans="1:7" x14ac:dyDescent="0.25">
      <c r="A847" s="53" t="s">
        <v>363</v>
      </c>
      <c r="B847" s="53" t="s">
        <v>40</v>
      </c>
      <c r="C847" s="53" t="s">
        <v>66</v>
      </c>
      <c r="D847" s="53" t="s">
        <v>71</v>
      </c>
      <c r="E847" s="53" t="s">
        <v>128</v>
      </c>
      <c r="F847" s="54">
        <v>48384</v>
      </c>
      <c r="G847" s="55">
        <v>273369.59375</v>
      </c>
    </row>
    <row r="848" spans="1:7" x14ac:dyDescent="0.25">
      <c r="A848" s="53" t="s">
        <v>363</v>
      </c>
      <c r="B848" s="53" t="s">
        <v>40</v>
      </c>
      <c r="C848" s="53" t="s">
        <v>66</v>
      </c>
      <c r="D848" s="53" t="s">
        <v>71</v>
      </c>
      <c r="E848" s="53" t="s">
        <v>124</v>
      </c>
      <c r="F848" s="54">
        <v>167964.798828125</v>
      </c>
      <c r="G848" s="55">
        <v>782355.515625</v>
      </c>
    </row>
    <row r="849" spans="1:7" x14ac:dyDescent="0.25">
      <c r="A849" s="53" t="s">
        <v>363</v>
      </c>
      <c r="B849" s="53" t="s">
        <v>40</v>
      </c>
      <c r="C849" s="53" t="s">
        <v>66</v>
      </c>
      <c r="D849" s="53" t="s">
        <v>71</v>
      </c>
      <c r="E849" s="53" t="s">
        <v>121</v>
      </c>
      <c r="F849" s="54">
        <v>76812.189453125</v>
      </c>
      <c r="G849" s="55">
        <v>422185.90625</v>
      </c>
    </row>
    <row r="850" spans="1:7" x14ac:dyDescent="0.25">
      <c r="A850" s="53" t="s">
        <v>363</v>
      </c>
      <c r="B850" s="53" t="s">
        <v>40</v>
      </c>
      <c r="C850" s="53" t="s">
        <v>66</v>
      </c>
      <c r="D850" s="53" t="s">
        <v>74</v>
      </c>
      <c r="E850" s="53" t="s">
        <v>42</v>
      </c>
      <c r="F850" s="54">
        <v>1499.3800201416016</v>
      </c>
      <c r="G850" s="55">
        <v>20978.040222167969</v>
      </c>
    </row>
    <row r="851" spans="1:7" x14ac:dyDescent="0.25">
      <c r="A851" s="53" t="s">
        <v>363</v>
      </c>
      <c r="B851" s="53" t="s">
        <v>40</v>
      </c>
      <c r="C851" s="53" t="s">
        <v>66</v>
      </c>
      <c r="D851" s="53" t="s">
        <v>315</v>
      </c>
      <c r="E851" s="53" t="s">
        <v>42</v>
      </c>
      <c r="F851" s="54">
        <v>19239.259765625</v>
      </c>
      <c r="G851" s="55">
        <v>133822.046875</v>
      </c>
    </row>
    <row r="852" spans="1:7" x14ac:dyDescent="0.25">
      <c r="A852" s="53" t="s">
        <v>363</v>
      </c>
      <c r="B852" s="53" t="s">
        <v>40</v>
      </c>
      <c r="C852" s="53" t="s">
        <v>66</v>
      </c>
      <c r="D852" s="53" t="s">
        <v>110</v>
      </c>
      <c r="E852" s="53" t="s">
        <v>42</v>
      </c>
      <c r="F852" s="54">
        <v>14038.1396484375</v>
      </c>
      <c r="G852" s="55">
        <v>11680.909912109375</v>
      </c>
    </row>
    <row r="853" spans="1:7" x14ac:dyDescent="0.25">
      <c r="A853" s="53" t="s">
        <v>363</v>
      </c>
      <c r="B853" s="53" t="s">
        <v>40</v>
      </c>
      <c r="C853" s="53" t="s">
        <v>66</v>
      </c>
      <c r="D853" s="53" t="s">
        <v>75</v>
      </c>
      <c r="E853" s="53" t="s">
        <v>54</v>
      </c>
      <c r="F853" s="54">
        <v>60951.2705078125</v>
      </c>
      <c r="G853" s="55">
        <v>419089.18359375</v>
      </c>
    </row>
    <row r="854" spans="1:7" x14ac:dyDescent="0.25">
      <c r="A854" s="53" t="s">
        <v>363</v>
      </c>
      <c r="B854" s="53" t="s">
        <v>40</v>
      </c>
      <c r="C854" s="53" t="s">
        <v>66</v>
      </c>
      <c r="D854" s="53" t="s">
        <v>75</v>
      </c>
      <c r="E854" s="53" t="s">
        <v>42</v>
      </c>
      <c r="F854" s="54">
        <v>315139.14031219482</v>
      </c>
      <c r="G854" s="55">
        <v>2200127.3423614502</v>
      </c>
    </row>
    <row r="855" spans="1:7" x14ac:dyDescent="0.25">
      <c r="A855" s="53" t="s">
        <v>363</v>
      </c>
      <c r="B855" s="53" t="s">
        <v>40</v>
      </c>
      <c r="C855" s="53" t="s">
        <v>66</v>
      </c>
      <c r="D855" s="53" t="s">
        <v>75</v>
      </c>
      <c r="E855" s="53" t="s">
        <v>96</v>
      </c>
      <c r="F855" s="54">
        <v>7074.0498046875</v>
      </c>
      <c r="G855" s="55">
        <v>52522.23828125</v>
      </c>
    </row>
    <row r="856" spans="1:7" x14ac:dyDescent="0.25">
      <c r="A856" s="53" t="s">
        <v>363</v>
      </c>
      <c r="B856" s="53" t="s">
        <v>40</v>
      </c>
      <c r="C856" s="53" t="s">
        <v>66</v>
      </c>
      <c r="D856" s="53" t="s">
        <v>122</v>
      </c>
      <c r="E856" s="53" t="s">
        <v>72</v>
      </c>
      <c r="F856" s="54">
        <v>334901.447265625</v>
      </c>
      <c r="G856" s="55">
        <v>1425336.818359375</v>
      </c>
    </row>
    <row r="857" spans="1:7" x14ac:dyDescent="0.25">
      <c r="A857" s="53" t="s">
        <v>363</v>
      </c>
      <c r="B857" s="53" t="s">
        <v>40</v>
      </c>
      <c r="C857" s="53" t="s">
        <v>66</v>
      </c>
      <c r="D857" s="53" t="s">
        <v>122</v>
      </c>
      <c r="E857" s="53" t="s">
        <v>42</v>
      </c>
      <c r="F857" s="54">
        <v>1944813.875</v>
      </c>
      <c r="G857" s="55">
        <v>503243.65625</v>
      </c>
    </row>
    <row r="858" spans="1:7" x14ac:dyDescent="0.25">
      <c r="A858" s="53" t="s">
        <v>363</v>
      </c>
      <c r="B858" s="53" t="s">
        <v>40</v>
      </c>
      <c r="C858" s="53" t="s">
        <v>66</v>
      </c>
      <c r="D858" s="53" t="s">
        <v>122</v>
      </c>
      <c r="E858" s="53" t="s">
        <v>63</v>
      </c>
      <c r="F858" s="54">
        <v>16728</v>
      </c>
      <c r="G858" s="55">
        <v>92282.6171875</v>
      </c>
    </row>
    <row r="859" spans="1:7" x14ac:dyDescent="0.25">
      <c r="A859" s="53" t="s">
        <v>363</v>
      </c>
      <c r="B859" s="53" t="s">
        <v>40</v>
      </c>
      <c r="C859" s="53" t="s">
        <v>66</v>
      </c>
      <c r="D859" s="53" t="s">
        <v>122</v>
      </c>
      <c r="E859" s="53" t="s">
        <v>96</v>
      </c>
      <c r="F859" s="54">
        <v>235.67999267578125</v>
      </c>
      <c r="G859" s="55">
        <v>3642.7099609375</v>
      </c>
    </row>
    <row r="860" spans="1:7" x14ac:dyDescent="0.25">
      <c r="A860" s="53" t="s">
        <v>363</v>
      </c>
      <c r="B860" s="53" t="s">
        <v>40</v>
      </c>
      <c r="C860" s="53" t="s">
        <v>66</v>
      </c>
      <c r="D860" s="53" t="s">
        <v>122</v>
      </c>
      <c r="E860" s="53" t="s">
        <v>121</v>
      </c>
      <c r="F860" s="54">
        <v>22069.0703125</v>
      </c>
      <c r="G860" s="55">
        <v>118297.5703125</v>
      </c>
    </row>
    <row r="861" spans="1:7" x14ac:dyDescent="0.25">
      <c r="A861" s="53" t="s">
        <v>363</v>
      </c>
      <c r="B861" s="53" t="s">
        <v>40</v>
      </c>
      <c r="C861" s="53" t="s">
        <v>66</v>
      </c>
      <c r="D861" s="53" t="s">
        <v>165</v>
      </c>
      <c r="E861" s="53" t="s">
        <v>72</v>
      </c>
      <c r="F861" s="54">
        <v>20014.560546875</v>
      </c>
      <c r="G861" s="55">
        <v>113882.8515625</v>
      </c>
    </row>
    <row r="862" spans="1:7" x14ac:dyDescent="0.25">
      <c r="A862" s="53" t="s">
        <v>363</v>
      </c>
      <c r="B862" s="53" t="s">
        <v>40</v>
      </c>
      <c r="C862" s="53" t="s">
        <v>66</v>
      </c>
      <c r="D862" s="53" t="s">
        <v>105</v>
      </c>
      <c r="E862" s="53" t="s">
        <v>42</v>
      </c>
      <c r="F862" s="54">
        <v>183180.06546020508</v>
      </c>
      <c r="G862" s="55">
        <v>965093.61181640625</v>
      </c>
    </row>
    <row r="863" spans="1:7" ht="15.75" thickBot="1" x14ac:dyDescent="0.3">
      <c r="A863" s="45" t="s">
        <v>363</v>
      </c>
      <c r="B863" s="34"/>
      <c r="C863" s="34"/>
      <c r="D863" s="34"/>
      <c r="E863" s="34"/>
      <c r="F863" s="34">
        <f>SUM(F795:F862)</f>
        <v>5543410.0249300003</v>
      </c>
      <c r="G863" s="35">
        <f>SUM(G795:G862)</f>
        <v>18600261.236156464</v>
      </c>
    </row>
    <row r="864" spans="1:7" ht="16.5" thickBot="1" x14ac:dyDescent="0.3">
      <c r="A864" s="20" t="s">
        <v>0</v>
      </c>
      <c r="B864" s="20"/>
      <c r="C864" s="20"/>
      <c r="D864" s="20"/>
      <c r="E864" s="20"/>
      <c r="F864" s="20">
        <f>SUM(F863,F794,F707,F613,F557,F522,F434,F411,F324,F240,F148,F73)</f>
        <v>48208341.681376457</v>
      </c>
      <c r="G864" s="21">
        <f>SUM(G863,G794,G707,G613,G557,G522,G434,G411,G324,G240,G148,G73)</f>
        <v>181651537.52706909</v>
      </c>
    </row>
    <row r="866" spans="1:1" x14ac:dyDescent="0.25">
      <c r="A866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6"/>
  <sheetViews>
    <sheetView topLeftCell="A450" workbookViewId="0">
      <selection activeCell="F464" sqref="F464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8" t="s">
        <v>18</v>
      </c>
      <c r="B6" s="78"/>
      <c r="C6" s="78"/>
      <c r="D6" s="78"/>
      <c r="E6" s="78"/>
      <c r="F6" s="78"/>
      <c r="G6" s="78"/>
    </row>
    <row r="7" spans="1:7" ht="23.25" x14ac:dyDescent="0.35">
      <c r="A7" s="79" t="s">
        <v>19</v>
      </c>
      <c r="B7" s="79"/>
      <c r="C7" s="79"/>
      <c r="D7" s="79"/>
      <c r="E7" s="79"/>
      <c r="F7" s="79"/>
      <c r="G7" s="79"/>
    </row>
    <row r="8" spans="1:7" ht="23.25" thickBot="1" x14ac:dyDescent="0.4">
      <c r="A8" s="80" t="s">
        <v>20</v>
      </c>
      <c r="B8" s="80"/>
      <c r="C8" s="80"/>
      <c r="D8" s="80"/>
      <c r="E8" s="80"/>
      <c r="F8" s="80"/>
      <c r="G8" s="80"/>
    </row>
    <row r="9" spans="1:7" ht="15.75" thickBot="1" x14ac:dyDescent="0.3">
      <c r="A9" s="81" t="s">
        <v>30</v>
      </c>
      <c r="B9" s="76"/>
      <c r="C9" s="76"/>
      <c r="D9" s="76"/>
      <c r="E9" s="76"/>
      <c r="F9" s="76"/>
      <c r="G9" s="82"/>
    </row>
    <row r="10" spans="1:7" ht="15.75" thickBot="1" x14ac:dyDescent="0.3">
      <c r="A10" s="75" t="str">
        <f>Consolidado!B10</f>
        <v>Año 2022</v>
      </c>
      <c r="B10" s="76"/>
      <c r="C10" s="76"/>
      <c r="D10" s="76"/>
      <c r="E10" s="76"/>
      <c r="F10" s="76"/>
      <c r="G10" s="77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77</v>
      </c>
      <c r="E12" s="39" t="s">
        <v>73</v>
      </c>
      <c r="F12" s="40">
        <v>13277.6904296875</v>
      </c>
      <c r="G12" s="41">
        <v>128814.84375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77</v>
      </c>
      <c r="E13" s="39" t="s">
        <v>42</v>
      </c>
      <c r="F13" s="40">
        <v>3429.2701416015625</v>
      </c>
      <c r="G13" s="41">
        <v>25157.0400390625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77</v>
      </c>
      <c r="E14" s="39" t="s">
        <v>78</v>
      </c>
      <c r="F14" s="40">
        <v>414580.90673828125</v>
      </c>
      <c r="G14" s="41">
        <v>5766887.646484375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77</v>
      </c>
      <c r="E15" s="39" t="s">
        <v>134</v>
      </c>
      <c r="F15" s="40">
        <v>10858.8896484375</v>
      </c>
      <c r="G15" s="41">
        <v>104278.453125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141</v>
      </c>
      <c r="E16" s="39" t="s">
        <v>72</v>
      </c>
      <c r="F16" s="40">
        <v>18407.869140625</v>
      </c>
      <c r="G16" s="41">
        <v>27757.859375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141</v>
      </c>
      <c r="E17" s="39" t="s">
        <v>95</v>
      </c>
      <c r="F17" s="40">
        <v>47328.810546875</v>
      </c>
      <c r="G17" s="41">
        <v>82970.640625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141</v>
      </c>
      <c r="E18" s="39" t="s">
        <v>54</v>
      </c>
      <c r="F18" s="40">
        <v>22274.419921875</v>
      </c>
      <c r="G18" s="41">
        <v>160535.40625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125</v>
      </c>
      <c r="E19" s="39" t="s">
        <v>72</v>
      </c>
      <c r="F19" s="40">
        <v>310934.71484375</v>
      </c>
      <c r="G19" s="41">
        <v>1768290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125</v>
      </c>
      <c r="E20" s="39" t="s">
        <v>54</v>
      </c>
      <c r="F20" s="40">
        <v>41403.41015625</v>
      </c>
      <c r="G20" s="41">
        <v>52493.94921875</v>
      </c>
    </row>
    <row r="21" spans="1:7" x14ac:dyDescent="0.25">
      <c r="A21" s="39" t="s">
        <v>39</v>
      </c>
      <c r="B21" s="39" t="s">
        <v>40</v>
      </c>
      <c r="C21" s="39" t="s">
        <v>1</v>
      </c>
      <c r="D21" s="39" t="s">
        <v>125</v>
      </c>
      <c r="E21" s="39" t="s">
        <v>42</v>
      </c>
      <c r="F21" s="40">
        <v>94662.489471435547</v>
      </c>
      <c r="G21" s="41">
        <v>337803.203125</v>
      </c>
    </row>
    <row r="22" spans="1:7" x14ac:dyDescent="0.25">
      <c r="A22" s="39" t="s">
        <v>39</v>
      </c>
      <c r="B22" s="39" t="s">
        <v>40</v>
      </c>
      <c r="C22" s="39" t="s">
        <v>1</v>
      </c>
      <c r="D22" s="39" t="s">
        <v>125</v>
      </c>
      <c r="E22" s="39" t="s">
        <v>63</v>
      </c>
      <c r="F22" s="40">
        <v>349079.03515625</v>
      </c>
      <c r="G22" s="41">
        <v>1228717.40625</v>
      </c>
    </row>
    <row r="23" spans="1:7" x14ac:dyDescent="0.25">
      <c r="A23" s="39" t="s">
        <v>39</v>
      </c>
      <c r="B23" s="39" t="s">
        <v>40</v>
      </c>
      <c r="C23" s="39" t="s">
        <v>1</v>
      </c>
      <c r="D23" s="39" t="s">
        <v>125</v>
      </c>
      <c r="E23" s="39" t="s">
        <v>119</v>
      </c>
      <c r="F23" s="40">
        <v>394164.29296875</v>
      </c>
      <c r="G23" s="41">
        <v>1399185.09375</v>
      </c>
    </row>
    <row r="24" spans="1:7" x14ac:dyDescent="0.25">
      <c r="A24" s="39" t="s">
        <v>39</v>
      </c>
      <c r="B24" s="39" t="s">
        <v>40</v>
      </c>
      <c r="C24" s="39" t="s">
        <v>1</v>
      </c>
      <c r="D24" s="39" t="s">
        <v>80</v>
      </c>
      <c r="E24" s="39" t="s">
        <v>72</v>
      </c>
      <c r="F24" s="40">
        <v>24947.830078125</v>
      </c>
      <c r="G24" s="41">
        <v>84175</v>
      </c>
    </row>
    <row r="25" spans="1:7" x14ac:dyDescent="0.25">
      <c r="A25" s="39" t="s">
        <v>39</v>
      </c>
      <c r="B25" s="39" t="s">
        <v>40</v>
      </c>
      <c r="C25" s="39" t="s">
        <v>1</v>
      </c>
      <c r="D25" s="39" t="s">
        <v>80</v>
      </c>
      <c r="E25" s="39" t="s">
        <v>73</v>
      </c>
      <c r="F25" s="40">
        <v>269481.8154296875</v>
      </c>
      <c r="G25" s="41">
        <v>1375894.220703125</v>
      </c>
    </row>
    <row r="26" spans="1:7" x14ac:dyDescent="0.25">
      <c r="A26" s="39" t="s">
        <v>39</v>
      </c>
      <c r="B26" s="39" t="s">
        <v>40</v>
      </c>
      <c r="C26" s="39" t="s">
        <v>1</v>
      </c>
      <c r="D26" s="39" t="s">
        <v>80</v>
      </c>
      <c r="E26" s="39" t="s">
        <v>54</v>
      </c>
      <c r="F26" s="40">
        <v>81679.1796875</v>
      </c>
      <c r="G26" s="41">
        <v>47308.80078125</v>
      </c>
    </row>
    <row r="27" spans="1:7" x14ac:dyDescent="0.25">
      <c r="A27" s="39" t="s">
        <v>39</v>
      </c>
      <c r="B27" s="39" t="s">
        <v>40</v>
      </c>
      <c r="C27" s="39" t="s">
        <v>1</v>
      </c>
      <c r="D27" s="39" t="s">
        <v>80</v>
      </c>
      <c r="E27" s="39" t="s">
        <v>42</v>
      </c>
      <c r="F27" s="40">
        <v>104473.23889160156</v>
      </c>
      <c r="G27" s="41">
        <v>335470.84375</v>
      </c>
    </row>
    <row r="28" spans="1:7" x14ac:dyDescent="0.25">
      <c r="A28" s="39" t="s">
        <v>39</v>
      </c>
      <c r="B28" s="39" t="s">
        <v>40</v>
      </c>
      <c r="C28" s="39" t="s">
        <v>1</v>
      </c>
      <c r="D28" s="39" t="s">
        <v>80</v>
      </c>
      <c r="E28" s="39" t="s">
        <v>63</v>
      </c>
      <c r="F28" s="40">
        <v>149686.953125</v>
      </c>
      <c r="G28" s="41">
        <v>520740</v>
      </c>
    </row>
    <row r="29" spans="1:7" x14ac:dyDescent="0.25">
      <c r="A29" s="39" t="s">
        <v>39</v>
      </c>
      <c r="B29" s="39" t="s">
        <v>40</v>
      </c>
      <c r="C29" s="39" t="s">
        <v>1</v>
      </c>
      <c r="D29" s="39" t="s">
        <v>80</v>
      </c>
      <c r="E29" s="39" t="s">
        <v>119</v>
      </c>
      <c r="F29" s="40">
        <v>329311.2802734375</v>
      </c>
      <c r="G29" s="41">
        <v>1548502</v>
      </c>
    </row>
    <row r="30" spans="1:7" x14ac:dyDescent="0.25">
      <c r="A30" s="39" t="s">
        <v>39</v>
      </c>
      <c r="B30" s="39" t="s">
        <v>40</v>
      </c>
      <c r="C30" s="39" t="s">
        <v>1</v>
      </c>
      <c r="D30" s="39" t="s">
        <v>80</v>
      </c>
      <c r="E30" s="39" t="s">
        <v>78</v>
      </c>
      <c r="F30" s="40">
        <v>91878.2119140625</v>
      </c>
      <c r="G30" s="41">
        <v>233766.96875</v>
      </c>
    </row>
    <row r="31" spans="1:7" x14ac:dyDescent="0.25">
      <c r="A31" s="39" t="s">
        <v>39</v>
      </c>
      <c r="B31" s="39" t="s">
        <v>40</v>
      </c>
      <c r="C31" s="39" t="s">
        <v>1</v>
      </c>
      <c r="D31" s="39" t="s">
        <v>80</v>
      </c>
      <c r="E31" s="39" t="s">
        <v>124</v>
      </c>
      <c r="F31" s="40">
        <v>24947.830078125</v>
      </c>
      <c r="G31" s="41">
        <v>92850</v>
      </c>
    </row>
    <row r="32" spans="1:7" x14ac:dyDescent="0.25">
      <c r="A32" s="39" t="s">
        <v>39</v>
      </c>
      <c r="B32" s="39" t="s">
        <v>40</v>
      </c>
      <c r="C32" s="39" t="s">
        <v>1</v>
      </c>
      <c r="D32" s="39" t="s">
        <v>81</v>
      </c>
      <c r="E32" s="39" t="s">
        <v>57</v>
      </c>
      <c r="F32" s="40">
        <v>118127.0390625</v>
      </c>
      <c r="G32" s="41">
        <v>100140</v>
      </c>
    </row>
    <row r="33" spans="1:7" x14ac:dyDescent="0.25">
      <c r="A33" s="39" t="s">
        <v>39</v>
      </c>
      <c r="B33" s="39" t="s">
        <v>40</v>
      </c>
      <c r="C33" s="39" t="s">
        <v>1</v>
      </c>
      <c r="D33" s="39" t="s">
        <v>81</v>
      </c>
      <c r="E33" s="39" t="s">
        <v>73</v>
      </c>
      <c r="F33" s="40">
        <v>21427.91015625</v>
      </c>
      <c r="G33" s="41">
        <v>13065.599609375</v>
      </c>
    </row>
    <row r="34" spans="1:7" x14ac:dyDescent="0.25">
      <c r="A34" s="39" t="s">
        <v>39</v>
      </c>
      <c r="B34" s="39" t="s">
        <v>40</v>
      </c>
      <c r="C34" s="39" t="s">
        <v>1</v>
      </c>
      <c r="D34" s="39" t="s">
        <v>81</v>
      </c>
      <c r="E34" s="39" t="s">
        <v>54</v>
      </c>
      <c r="F34" s="40">
        <v>232677.8564453125</v>
      </c>
      <c r="G34" s="41">
        <v>173864.4404296875</v>
      </c>
    </row>
    <row r="35" spans="1:7" x14ac:dyDescent="0.25">
      <c r="A35" s="39" t="s">
        <v>39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41375.46875</v>
      </c>
      <c r="G35" s="41">
        <v>26071.310546875</v>
      </c>
    </row>
    <row r="36" spans="1:7" x14ac:dyDescent="0.25">
      <c r="A36" s="39" t="s">
        <v>39</v>
      </c>
      <c r="B36" s="39" t="s">
        <v>40</v>
      </c>
      <c r="C36" s="39" t="s">
        <v>1</v>
      </c>
      <c r="D36" s="39" t="s">
        <v>81</v>
      </c>
      <c r="E36" s="39" t="s">
        <v>124</v>
      </c>
      <c r="F36" s="40">
        <v>104780.8671875</v>
      </c>
      <c r="G36" s="41">
        <v>49171.5</v>
      </c>
    </row>
    <row r="37" spans="1:7" x14ac:dyDescent="0.25">
      <c r="A37" s="39" t="s">
        <v>39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1442638.98828125</v>
      </c>
      <c r="G37" s="41">
        <v>606695.9208984375</v>
      </c>
    </row>
    <row r="38" spans="1:7" x14ac:dyDescent="0.25">
      <c r="A38" s="39" t="s">
        <v>39</v>
      </c>
      <c r="B38" s="39" t="s">
        <v>40</v>
      </c>
      <c r="C38" s="39" t="s">
        <v>1</v>
      </c>
      <c r="D38" s="39" t="s">
        <v>129</v>
      </c>
      <c r="E38" s="39" t="s">
        <v>72</v>
      </c>
      <c r="F38" s="40">
        <v>124750.21875</v>
      </c>
      <c r="G38" s="41">
        <v>238524.19140625</v>
      </c>
    </row>
    <row r="39" spans="1:7" x14ac:dyDescent="0.25">
      <c r="A39" s="39" t="s">
        <v>39</v>
      </c>
      <c r="B39" s="39" t="s">
        <v>40</v>
      </c>
      <c r="C39" s="39" t="s">
        <v>1</v>
      </c>
      <c r="D39" s="39" t="s">
        <v>129</v>
      </c>
      <c r="E39" s="39" t="s">
        <v>54</v>
      </c>
      <c r="F39" s="40">
        <v>22848.220703125</v>
      </c>
      <c r="G39" s="41">
        <v>32400</v>
      </c>
    </row>
    <row r="40" spans="1:7" x14ac:dyDescent="0.25">
      <c r="A40" s="39" t="s">
        <v>39</v>
      </c>
      <c r="B40" s="39" t="s">
        <v>40</v>
      </c>
      <c r="C40" s="39" t="s">
        <v>1</v>
      </c>
      <c r="D40" s="39" t="s">
        <v>129</v>
      </c>
      <c r="E40" s="39" t="s">
        <v>130</v>
      </c>
      <c r="F40" s="40">
        <v>293843.669921875</v>
      </c>
      <c r="G40" s="41">
        <v>434735.3984375</v>
      </c>
    </row>
    <row r="41" spans="1:7" x14ac:dyDescent="0.25">
      <c r="A41" s="39" t="s">
        <v>39</v>
      </c>
      <c r="B41" s="39" t="s">
        <v>40</v>
      </c>
      <c r="C41" s="39" t="s">
        <v>1</v>
      </c>
      <c r="D41" s="39" t="s">
        <v>131</v>
      </c>
      <c r="E41" s="39" t="s">
        <v>98</v>
      </c>
      <c r="F41" s="40">
        <v>3075.169921875</v>
      </c>
      <c r="G41" s="41">
        <v>38729.37890625</v>
      </c>
    </row>
    <row r="42" spans="1:7" x14ac:dyDescent="0.25">
      <c r="A42" s="39" t="s">
        <v>39</v>
      </c>
      <c r="B42" s="39" t="s">
        <v>40</v>
      </c>
      <c r="C42" s="39" t="s">
        <v>1</v>
      </c>
      <c r="D42" s="39" t="s">
        <v>131</v>
      </c>
      <c r="E42" s="39" t="s">
        <v>83</v>
      </c>
      <c r="F42" s="40">
        <v>12155.1796875</v>
      </c>
      <c r="G42" s="41">
        <v>101179.4375</v>
      </c>
    </row>
    <row r="43" spans="1:7" x14ac:dyDescent="0.25">
      <c r="A43" s="39" t="s">
        <v>39</v>
      </c>
      <c r="B43" s="39" t="s">
        <v>40</v>
      </c>
      <c r="C43" s="39" t="s">
        <v>1</v>
      </c>
      <c r="D43" s="39" t="s">
        <v>131</v>
      </c>
      <c r="E43" s="39" t="s">
        <v>73</v>
      </c>
      <c r="F43" s="40">
        <v>19159.9296875</v>
      </c>
      <c r="G43" s="41">
        <v>137560</v>
      </c>
    </row>
    <row r="44" spans="1:7" x14ac:dyDescent="0.25">
      <c r="A44" s="39" t="s">
        <v>39</v>
      </c>
      <c r="B44" s="39" t="s">
        <v>40</v>
      </c>
      <c r="C44" s="39" t="s">
        <v>1</v>
      </c>
      <c r="D44" s="39" t="s">
        <v>131</v>
      </c>
      <c r="E44" s="39" t="s">
        <v>54</v>
      </c>
      <c r="F44" s="40">
        <v>5454.5</v>
      </c>
      <c r="G44" s="41">
        <v>44284.3203125</v>
      </c>
    </row>
    <row r="45" spans="1:7" x14ac:dyDescent="0.25">
      <c r="A45" s="39" t="s">
        <v>39</v>
      </c>
      <c r="B45" s="39" t="s">
        <v>40</v>
      </c>
      <c r="C45" s="39" t="s">
        <v>1</v>
      </c>
      <c r="D45" s="39" t="s">
        <v>131</v>
      </c>
      <c r="E45" s="39" t="s">
        <v>42</v>
      </c>
      <c r="F45" s="40">
        <v>65895.539180755615</v>
      </c>
      <c r="G45" s="41">
        <v>330290.58752441406</v>
      </c>
    </row>
    <row r="46" spans="1:7" x14ac:dyDescent="0.25">
      <c r="A46" s="39" t="s">
        <v>39</v>
      </c>
      <c r="B46" s="39" t="s">
        <v>40</v>
      </c>
      <c r="C46" s="39" t="s">
        <v>1</v>
      </c>
      <c r="D46" s="39" t="s">
        <v>131</v>
      </c>
      <c r="E46" s="39" t="s">
        <v>63</v>
      </c>
      <c r="F46" s="40">
        <v>22088.7099609375</v>
      </c>
      <c r="G46" s="41">
        <v>145579.609375</v>
      </c>
    </row>
    <row r="47" spans="1:7" x14ac:dyDescent="0.25">
      <c r="A47" s="39" t="s">
        <v>39</v>
      </c>
      <c r="B47" s="39" t="s">
        <v>40</v>
      </c>
      <c r="C47" s="39" t="s">
        <v>1</v>
      </c>
      <c r="D47" s="39" t="s">
        <v>131</v>
      </c>
      <c r="E47" s="39" t="s">
        <v>119</v>
      </c>
      <c r="F47" s="40">
        <v>11272.6201171875</v>
      </c>
      <c r="G47" s="41">
        <v>88725.1796875</v>
      </c>
    </row>
    <row r="48" spans="1:7" x14ac:dyDescent="0.25">
      <c r="A48" s="39" t="s">
        <v>39</v>
      </c>
      <c r="B48" s="39" t="s">
        <v>40</v>
      </c>
      <c r="C48" s="39" t="s">
        <v>1</v>
      </c>
      <c r="D48" s="39" t="s">
        <v>131</v>
      </c>
      <c r="E48" s="39" t="s">
        <v>78</v>
      </c>
      <c r="F48" s="40">
        <v>413411.11865234375</v>
      </c>
      <c r="G48" s="41">
        <v>1450608.2109375</v>
      </c>
    </row>
    <row r="49" spans="1:7" x14ac:dyDescent="0.25">
      <c r="A49" s="39" t="s">
        <v>39</v>
      </c>
      <c r="B49" s="39" t="s">
        <v>40</v>
      </c>
      <c r="C49" s="39" t="s">
        <v>1</v>
      </c>
      <c r="D49" s="39" t="s">
        <v>142</v>
      </c>
      <c r="E49" s="39" t="s">
        <v>54</v>
      </c>
      <c r="F49" s="40">
        <v>62164.98828125</v>
      </c>
      <c r="G49" s="41">
        <v>46662</v>
      </c>
    </row>
    <row r="50" spans="1:7" x14ac:dyDescent="0.25">
      <c r="A50" s="39" t="s">
        <v>39</v>
      </c>
      <c r="B50" s="39" t="s">
        <v>40</v>
      </c>
      <c r="C50" s="39" t="s">
        <v>1</v>
      </c>
      <c r="D50" s="39" t="s">
        <v>112</v>
      </c>
      <c r="E50" s="39" t="s">
        <v>54</v>
      </c>
      <c r="F50" s="40">
        <v>186576.796875</v>
      </c>
      <c r="G50" s="41">
        <v>139737.099609375</v>
      </c>
    </row>
    <row r="51" spans="1:7" x14ac:dyDescent="0.25">
      <c r="A51" s="39" t="s">
        <v>39</v>
      </c>
      <c r="B51" s="39" t="s">
        <v>40</v>
      </c>
      <c r="C51" s="39" t="s">
        <v>1</v>
      </c>
      <c r="D51" s="39" t="s">
        <v>76</v>
      </c>
      <c r="E51" s="39" t="s">
        <v>72</v>
      </c>
      <c r="F51" s="40">
        <v>149689.21875</v>
      </c>
      <c r="G51" s="41">
        <v>114912</v>
      </c>
    </row>
    <row r="52" spans="1:7" x14ac:dyDescent="0.25">
      <c r="A52" s="39" t="s">
        <v>39</v>
      </c>
      <c r="B52" s="39" t="s">
        <v>40</v>
      </c>
      <c r="C52" s="39" t="s">
        <v>1</v>
      </c>
      <c r="D52" s="39" t="s">
        <v>76</v>
      </c>
      <c r="E52" s="39" t="s">
        <v>57</v>
      </c>
      <c r="F52" s="40">
        <v>169987.54296875</v>
      </c>
      <c r="G52" s="41">
        <v>161749.8017578125</v>
      </c>
    </row>
    <row r="53" spans="1:7" x14ac:dyDescent="0.25">
      <c r="A53" s="39" t="s">
        <v>39</v>
      </c>
      <c r="B53" s="39" t="s">
        <v>40</v>
      </c>
      <c r="C53" s="39" t="s">
        <v>1</v>
      </c>
      <c r="D53" s="39" t="s">
        <v>76</v>
      </c>
      <c r="E53" s="39" t="s">
        <v>54</v>
      </c>
      <c r="F53" s="40">
        <v>309514.328125</v>
      </c>
      <c r="G53" s="41">
        <v>245935.625</v>
      </c>
    </row>
    <row r="54" spans="1:7" x14ac:dyDescent="0.25">
      <c r="A54" s="39" t="s">
        <v>39</v>
      </c>
      <c r="B54" s="39" t="s">
        <v>40</v>
      </c>
      <c r="C54" s="39" t="s">
        <v>1</v>
      </c>
      <c r="D54" s="39" t="s">
        <v>76</v>
      </c>
      <c r="E54" s="39" t="s">
        <v>124</v>
      </c>
      <c r="F54" s="40">
        <v>523904.328125</v>
      </c>
      <c r="G54" s="41">
        <v>349713</v>
      </c>
    </row>
    <row r="55" spans="1:7" x14ac:dyDescent="0.25">
      <c r="A55" s="39" t="s">
        <v>39</v>
      </c>
      <c r="B55" s="39" t="s">
        <v>2</v>
      </c>
      <c r="C55" s="39" t="s">
        <v>1</v>
      </c>
      <c r="D55" s="39" t="s">
        <v>80</v>
      </c>
      <c r="E55" s="39" t="s">
        <v>54</v>
      </c>
      <c r="F55" s="40">
        <v>159.66999816894531</v>
      </c>
      <c r="G55" s="41">
        <v>1900.800048828125</v>
      </c>
    </row>
    <row r="56" spans="1:7" ht="15.75" thickBot="1" x14ac:dyDescent="0.3">
      <c r="A56" s="33" t="s">
        <v>24</v>
      </c>
      <c r="B56" s="34"/>
      <c r="C56" s="34"/>
      <c r="D56" s="34"/>
      <c r="E56" s="34"/>
      <c r="F56" s="34">
        <f>SUM(F12:F55)</f>
        <v>7153788.0182304382</v>
      </c>
      <c r="G56" s="35">
        <f>SUM(G12:G55)</f>
        <v>20393834.787963867</v>
      </c>
    </row>
    <row r="57" spans="1:7" x14ac:dyDescent="0.25">
      <c r="A57" s="39" t="s">
        <v>99</v>
      </c>
      <c r="B57" s="39" t="s">
        <v>40</v>
      </c>
      <c r="C57" s="39" t="s">
        <v>1</v>
      </c>
      <c r="D57" s="39" t="s">
        <v>77</v>
      </c>
      <c r="E57" s="39" t="s">
        <v>73</v>
      </c>
      <c r="F57" s="40">
        <v>31142.55078125</v>
      </c>
      <c r="G57" s="41">
        <v>123885.1328125</v>
      </c>
    </row>
    <row r="58" spans="1:7" x14ac:dyDescent="0.25">
      <c r="A58" s="39" t="s">
        <v>99</v>
      </c>
      <c r="B58" s="39" t="s">
        <v>40</v>
      </c>
      <c r="C58" s="39" t="s">
        <v>1</v>
      </c>
      <c r="D58" s="39" t="s">
        <v>77</v>
      </c>
      <c r="E58" s="39" t="s">
        <v>42</v>
      </c>
      <c r="F58" s="40">
        <v>18859.610107421875</v>
      </c>
      <c r="G58" s="41">
        <v>224107.6875</v>
      </c>
    </row>
    <row r="59" spans="1:7" x14ac:dyDescent="0.25">
      <c r="A59" s="39" t="s">
        <v>99</v>
      </c>
      <c r="B59" s="39" t="s">
        <v>40</v>
      </c>
      <c r="C59" s="39" t="s">
        <v>1</v>
      </c>
      <c r="D59" s="39" t="s">
        <v>77</v>
      </c>
      <c r="E59" s="39" t="s">
        <v>127</v>
      </c>
      <c r="F59" s="40">
        <v>9583.599609375</v>
      </c>
      <c r="G59" s="41">
        <v>91561.7265625</v>
      </c>
    </row>
    <row r="60" spans="1:7" x14ac:dyDescent="0.25">
      <c r="A60" s="39" t="s">
        <v>99</v>
      </c>
      <c r="B60" s="39" t="s">
        <v>40</v>
      </c>
      <c r="C60" s="39" t="s">
        <v>1</v>
      </c>
      <c r="D60" s="39" t="s">
        <v>77</v>
      </c>
      <c r="E60" s="39" t="s">
        <v>78</v>
      </c>
      <c r="F60" s="40">
        <v>419515.3564453125</v>
      </c>
      <c r="G60" s="41">
        <v>1789427.76953125</v>
      </c>
    </row>
    <row r="61" spans="1:7" x14ac:dyDescent="0.25">
      <c r="A61" s="39" t="s">
        <v>99</v>
      </c>
      <c r="B61" s="39" t="s">
        <v>40</v>
      </c>
      <c r="C61" s="39" t="s">
        <v>1</v>
      </c>
      <c r="D61" s="39" t="s">
        <v>77</v>
      </c>
      <c r="E61" s="39" t="s">
        <v>59</v>
      </c>
      <c r="F61" s="40">
        <v>12241.240234375</v>
      </c>
      <c r="G61" s="41">
        <v>110802</v>
      </c>
    </row>
    <row r="62" spans="1:7" x14ac:dyDescent="0.25">
      <c r="A62" s="39" t="s">
        <v>99</v>
      </c>
      <c r="B62" s="39" t="s">
        <v>40</v>
      </c>
      <c r="C62" s="39" t="s">
        <v>1</v>
      </c>
      <c r="D62" s="39" t="s">
        <v>141</v>
      </c>
      <c r="E62" s="39" t="s">
        <v>130</v>
      </c>
      <c r="F62" s="40">
        <v>22538.33984375</v>
      </c>
      <c r="G62" s="41">
        <v>47500</v>
      </c>
    </row>
    <row r="63" spans="1:7" x14ac:dyDescent="0.25">
      <c r="A63" s="39" t="s">
        <v>99</v>
      </c>
      <c r="B63" s="39" t="s">
        <v>40</v>
      </c>
      <c r="C63" s="39" t="s">
        <v>1</v>
      </c>
      <c r="D63" s="39" t="s">
        <v>125</v>
      </c>
      <c r="E63" s="39" t="s">
        <v>54</v>
      </c>
      <c r="F63" s="40">
        <v>134718.265625</v>
      </c>
      <c r="G63" s="41">
        <v>454950</v>
      </c>
    </row>
    <row r="64" spans="1:7" x14ac:dyDescent="0.25">
      <c r="A64" s="39" t="s">
        <v>99</v>
      </c>
      <c r="B64" s="39" t="s">
        <v>40</v>
      </c>
      <c r="C64" s="39" t="s">
        <v>1</v>
      </c>
      <c r="D64" s="39" t="s">
        <v>125</v>
      </c>
      <c r="E64" s="39" t="s">
        <v>42</v>
      </c>
      <c r="F64" s="40">
        <v>144023.796875</v>
      </c>
      <c r="G64" s="41">
        <v>492051.25</v>
      </c>
    </row>
    <row r="65" spans="1:7" x14ac:dyDescent="0.25">
      <c r="A65" s="39" t="s">
        <v>99</v>
      </c>
      <c r="B65" s="39" t="s">
        <v>40</v>
      </c>
      <c r="C65" s="39" t="s">
        <v>1</v>
      </c>
      <c r="D65" s="39" t="s">
        <v>125</v>
      </c>
      <c r="E65" s="39" t="s">
        <v>119</v>
      </c>
      <c r="F65" s="40">
        <v>315249.7734375</v>
      </c>
      <c r="G65" s="41">
        <v>766135.5</v>
      </c>
    </row>
    <row r="66" spans="1:7" x14ac:dyDescent="0.25">
      <c r="A66" s="39" t="s">
        <v>99</v>
      </c>
      <c r="B66" s="39" t="s">
        <v>40</v>
      </c>
      <c r="C66" s="39" t="s">
        <v>1</v>
      </c>
      <c r="D66" s="39" t="s">
        <v>125</v>
      </c>
      <c r="E66" s="39" t="s">
        <v>59</v>
      </c>
      <c r="F66" s="40">
        <v>101387.9609375</v>
      </c>
      <c r="G66" s="41">
        <v>11304</v>
      </c>
    </row>
    <row r="67" spans="1:7" x14ac:dyDescent="0.25">
      <c r="A67" s="39" t="s">
        <v>99</v>
      </c>
      <c r="B67" s="39" t="s">
        <v>40</v>
      </c>
      <c r="C67" s="39" t="s">
        <v>1</v>
      </c>
      <c r="D67" s="39" t="s">
        <v>125</v>
      </c>
      <c r="E67" s="39" t="s">
        <v>124</v>
      </c>
      <c r="F67" s="40">
        <v>99791.296875</v>
      </c>
      <c r="G67" s="41">
        <v>377720</v>
      </c>
    </row>
    <row r="68" spans="1:7" x14ac:dyDescent="0.25">
      <c r="A68" s="39" t="s">
        <v>99</v>
      </c>
      <c r="B68" s="39" t="s">
        <v>40</v>
      </c>
      <c r="C68" s="39" t="s">
        <v>1</v>
      </c>
      <c r="D68" s="39" t="s">
        <v>80</v>
      </c>
      <c r="E68" s="39" t="s">
        <v>79</v>
      </c>
      <c r="F68" s="40">
        <v>95799.6484375</v>
      </c>
      <c r="G68" s="41">
        <v>454504.375</v>
      </c>
    </row>
    <row r="69" spans="1:7" x14ac:dyDescent="0.25">
      <c r="A69" s="39" t="s">
        <v>99</v>
      </c>
      <c r="B69" s="39" t="s">
        <v>40</v>
      </c>
      <c r="C69" s="39" t="s">
        <v>1</v>
      </c>
      <c r="D69" s="39" t="s">
        <v>80</v>
      </c>
      <c r="E69" s="39" t="s">
        <v>57</v>
      </c>
      <c r="F69" s="40">
        <v>14819.919921875</v>
      </c>
      <c r="G69" s="41">
        <v>14851</v>
      </c>
    </row>
    <row r="70" spans="1:7" x14ac:dyDescent="0.25">
      <c r="A70" s="39" t="s">
        <v>99</v>
      </c>
      <c r="B70" s="39" t="s">
        <v>40</v>
      </c>
      <c r="C70" s="39" t="s">
        <v>1</v>
      </c>
      <c r="D70" s="39" t="s">
        <v>80</v>
      </c>
      <c r="E70" s="39" t="s">
        <v>73</v>
      </c>
      <c r="F70" s="40">
        <v>159530.900390625</v>
      </c>
      <c r="G70" s="41">
        <v>1270599.2578125</v>
      </c>
    </row>
    <row r="71" spans="1:7" x14ac:dyDescent="0.25">
      <c r="A71" s="39" t="s">
        <v>99</v>
      </c>
      <c r="B71" s="39" t="s">
        <v>40</v>
      </c>
      <c r="C71" s="39" t="s">
        <v>1</v>
      </c>
      <c r="D71" s="39" t="s">
        <v>80</v>
      </c>
      <c r="E71" s="39" t="s">
        <v>54</v>
      </c>
      <c r="F71" s="40">
        <v>41480.0703125</v>
      </c>
      <c r="G71" s="41">
        <v>5013.41015625</v>
      </c>
    </row>
    <row r="72" spans="1:7" x14ac:dyDescent="0.25">
      <c r="A72" s="39" t="s">
        <v>99</v>
      </c>
      <c r="B72" s="39" t="s">
        <v>40</v>
      </c>
      <c r="C72" s="39" t="s">
        <v>1</v>
      </c>
      <c r="D72" s="39" t="s">
        <v>80</v>
      </c>
      <c r="E72" s="39" t="s">
        <v>42</v>
      </c>
      <c r="F72" s="40">
        <v>549012.14965820313</v>
      </c>
      <c r="G72" s="41">
        <v>1878647.0625</v>
      </c>
    </row>
    <row r="73" spans="1:7" x14ac:dyDescent="0.25">
      <c r="A73" s="39" t="s">
        <v>99</v>
      </c>
      <c r="B73" s="39" t="s">
        <v>40</v>
      </c>
      <c r="C73" s="39" t="s">
        <v>1</v>
      </c>
      <c r="D73" s="39" t="s">
        <v>80</v>
      </c>
      <c r="E73" s="39" t="s">
        <v>63</v>
      </c>
      <c r="F73" s="40">
        <v>498856.6953125</v>
      </c>
      <c r="G73" s="41">
        <v>1829579.25</v>
      </c>
    </row>
    <row r="74" spans="1:7" x14ac:dyDescent="0.25">
      <c r="A74" s="39" t="s">
        <v>99</v>
      </c>
      <c r="B74" s="39" t="s">
        <v>40</v>
      </c>
      <c r="C74" s="39" t="s">
        <v>1</v>
      </c>
      <c r="D74" s="39" t="s">
        <v>80</v>
      </c>
      <c r="E74" s="39" t="s">
        <v>119</v>
      </c>
      <c r="F74" s="40">
        <v>83676.837890625</v>
      </c>
      <c r="G74" s="41">
        <v>332940.328125</v>
      </c>
    </row>
    <row r="75" spans="1:7" x14ac:dyDescent="0.25">
      <c r="A75" s="39" t="s">
        <v>99</v>
      </c>
      <c r="B75" s="39" t="s">
        <v>40</v>
      </c>
      <c r="C75" s="39" t="s">
        <v>1</v>
      </c>
      <c r="D75" s="39" t="s">
        <v>80</v>
      </c>
      <c r="E75" s="39" t="s">
        <v>78</v>
      </c>
      <c r="F75" s="40">
        <v>239093.734375</v>
      </c>
      <c r="G75" s="41">
        <v>1084344.26953125</v>
      </c>
    </row>
    <row r="76" spans="1:7" x14ac:dyDescent="0.25">
      <c r="A76" s="39" t="s">
        <v>99</v>
      </c>
      <c r="B76" s="39" t="s">
        <v>40</v>
      </c>
      <c r="C76" s="39" t="s">
        <v>1</v>
      </c>
      <c r="D76" s="39" t="s">
        <v>80</v>
      </c>
      <c r="E76" s="39" t="s">
        <v>59</v>
      </c>
      <c r="F76" s="40">
        <v>4799.9599609375</v>
      </c>
      <c r="G76" s="41">
        <v>43987.12109375</v>
      </c>
    </row>
    <row r="77" spans="1:7" x14ac:dyDescent="0.25">
      <c r="A77" s="39" t="s">
        <v>99</v>
      </c>
      <c r="B77" s="39" t="s">
        <v>40</v>
      </c>
      <c r="C77" s="39" t="s">
        <v>1</v>
      </c>
      <c r="D77" s="39" t="s">
        <v>80</v>
      </c>
      <c r="E77" s="39" t="s">
        <v>128</v>
      </c>
      <c r="F77" s="40">
        <v>62776.5107421875</v>
      </c>
      <c r="G77" s="41">
        <v>281884.4140625</v>
      </c>
    </row>
    <row r="78" spans="1:7" x14ac:dyDescent="0.25">
      <c r="A78" s="39" t="s">
        <v>99</v>
      </c>
      <c r="B78" s="39" t="s">
        <v>40</v>
      </c>
      <c r="C78" s="39" t="s">
        <v>1</v>
      </c>
      <c r="D78" s="39" t="s">
        <v>80</v>
      </c>
      <c r="E78" s="39" t="s">
        <v>124</v>
      </c>
      <c r="F78" s="40">
        <v>24947.830078125</v>
      </c>
      <c r="G78" s="41">
        <v>96850</v>
      </c>
    </row>
    <row r="79" spans="1:7" x14ac:dyDescent="0.25">
      <c r="A79" s="39" t="s">
        <v>99</v>
      </c>
      <c r="B79" s="39" t="s">
        <v>40</v>
      </c>
      <c r="C79" s="39" t="s">
        <v>1</v>
      </c>
      <c r="D79" s="39" t="s">
        <v>81</v>
      </c>
      <c r="E79" s="39" t="s">
        <v>57</v>
      </c>
      <c r="F79" s="40">
        <v>136002.03698730469</v>
      </c>
      <c r="G79" s="41">
        <v>241019.046875</v>
      </c>
    </row>
    <row r="80" spans="1:7" x14ac:dyDescent="0.25">
      <c r="A80" s="39" t="s">
        <v>99</v>
      </c>
      <c r="B80" s="39" t="s">
        <v>40</v>
      </c>
      <c r="C80" s="39" t="s">
        <v>1</v>
      </c>
      <c r="D80" s="39" t="s">
        <v>81</v>
      </c>
      <c r="E80" s="39" t="s">
        <v>54</v>
      </c>
      <c r="F80" s="40">
        <v>276862.19675445557</v>
      </c>
      <c r="G80" s="41">
        <v>205003.791015625</v>
      </c>
    </row>
    <row r="81" spans="1:7" x14ac:dyDescent="0.25">
      <c r="A81" s="39" t="s">
        <v>99</v>
      </c>
      <c r="B81" s="39" t="s">
        <v>40</v>
      </c>
      <c r="C81" s="39" t="s">
        <v>1</v>
      </c>
      <c r="D81" s="39" t="s">
        <v>81</v>
      </c>
      <c r="E81" s="39" t="s">
        <v>42</v>
      </c>
      <c r="F81" s="40">
        <v>2771.929931640625</v>
      </c>
      <c r="G81" s="41">
        <v>5620.580078125</v>
      </c>
    </row>
    <row r="82" spans="1:7" x14ac:dyDescent="0.25">
      <c r="A82" s="39" t="s">
        <v>99</v>
      </c>
      <c r="B82" s="39" t="s">
        <v>40</v>
      </c>
      <c r="C82" s="39" t="s">
        <v>1</v>
      </c>
      <c r="D82" s="39" t="s">
        <v>81</v>
      </c>
      <c r="E82" s="39" t="s">
        <v>78</v>
      </c>
      <c r="F82" s="40">
        <v>56187.4892578125</v>
      </c>
      <c r="G82" s="41">
        <v>153727</v>
      </c>
    </row>
    <row r="83" spans="1:7" x14ac:dyDescent="0.25">
      <c r="A83" s="39" t="s">
        <v>99</v>
      </c>
      <c r="B83" s="39" t="s">
        <v>40</v>
      </c>
      <c r="C83" s="39" t="s">
        <v>1</v>
      </c>
      <c r="D83" s="39" t="s">
        <v>81</v>
      </c>
      <c r="E83" s="39" t="s">
        <v>124</v>
      </c>
      <c r="F83" s="40">
        <v>368502.044921875</v>
      </c>
      <c r="G83" s="41">
        <v>969372.625</v>
      </c>
    </row>
    <row r="84" spans="1:7" x14ac:dyDescent="0.25">
      <c r="A84" s="39" t="s">
        <v>99</v>
      </c>
      <c r="B84" s="39" t="s">
        <v>40</v>
      </c>
      <c r="C84" s="39" t="s">
        <v>1</v>
      </c>
      <c r="D84" s="39" t="s">
        <v>129</v>
      </c>
      <c r="E84" s="39" t="s">
        <v>72</v>
      </c>
      <c r="F84" s="40">
        <v>52615.880859375</v>
      </c>
      <c r="G84" s="41">
        <v>78125.12890625</v>
      </c>
    </row>
    <row r="85" spans="1:7" x14ac:dyDescent="0.25">
      <c r="A85" s="39" t="s">
        <v>99</v>
      </c>
      <c r="B85" s="39" t="s">
        <v>40</v>
      </c>
      <c r="C85" s="39" t="s">
        <v>1</v>
      </c>
      <c r="D85" s="39" t="s">
        <v>129</v>
      </c>
      <c r="E85" s="39" t="s">
        <v>130</v>
      </c>
      <c r="F85" s="40">
        <v>78839.921875</v>
      </c>
      <c r="G85" s="41">
        <v>114687.3984375</v>
      </c>
    </row>
    <row r="86" spans="1:7" x14ac:dyDescent="0.25">
      <c r="A86" s="39" t="s">
        <v>99</v>
      </c>
      <c r="B86" s="39" t="s">
        <v>40</v>
      </c>
      <c r="C86" s="39" t="s">
        <v>1</v>
      </c>
      <c r="D86" s="39" t="s">
        <v>131</v>
      </c>
      <c r="E86" s="39" t="s">
        <v>72</v>
      </c>
      <c r="F86" s="40">
        <v>277.60000610351563</v>
      </c>
      <c r="G86" s="41">
        <v>6277</v>
      </c>
    </row>
    <row r="87" spans="1:7" x14ac:dyDescent="0.25">
      <c r="A87" s="39" t="s">
        <v>99</v>
      </c>
      <c r="B87" s="39" t="s">
        <v>40</v>
      </c>
      <c r="C87" s="39" t="s">
        <v>1</v>
      </c>
      <c r="D87" s="39" t="s">
        <v>131</v>
      </c>
      <c r="E87" s="39" t="s">
        <v>73</v>
      </c>
      <c r="F87" s="40">
        <v>31685.5703125</v>
      </c>
      <c r="G87" s="41">
        <v>130901.3984375</v>
      </c>
    </row>
    <row r="88" spans="1:7" x14ac:dyDescent="0.25">
      <c r="A88" s="39" t="s">
        <v>99</v>
      </c>
      <c r="B88" s="39" t="s">
        <v>40</v>
      </c>
      <c r="C88" s="39" t="s">
        <v>1</v>
      </c>
      <c r="D88" s="39" t="s">
        <v>131</v>
      </c>
      <c r="E88" s="39" t="s">
        <v>42</v>
      </c>
      <c r="F88" s="40">
        <v>121576.76058959961</v>
      </c>
      <c r="G88" s="41">
        <v>695420.64892578125</v>
      </c>
    </row>
    <row r="89" spans="1:7" x14ac:dyDescent="0.25">
      <c r="A89" s="39" t="s">
        <v>99</v>
      </c>
      <c r="B89" s="39" t="s">
        <v>40</v>
      </c>
      <c r="C89" s="39" t="s">
        <v>1</v>
      </c>
      <c r="D89" s="39" t="s">
        <v>131</v>
      </c>
      <c r="E89" s="39" t="s">
        <v>119</v>
      </c>
      <c r="F89" s="40">
        <v>26180.0703125</v>
      </c>
      <c r="G89" s="41">
        <v>205688.515625</v>
      </c>
    </row>
    <row r="90" spans="1:7" x14ac:dyDescent="0.25">
      <c r="A90" s="39" t="s">
        <v>99</v>
      </c>
      <c r="B90" s="39" t="s">
        <v>40</v>
      </c>
      <c r="C90" s="39" t="s">
        <v>1</v>
      </c>
      <c r="D90" s="39" t="s">
        <v>131</v>
      </c>
      <c r="E90" s="39" t="s">
        <v>78</v>
      </c>
      <c r="F90" s="40">
        <v>40116.3095703125</v>
      </c>
      <c r="G90" s="41">
        <v>145966.96875</v>
      </c>
    </row>
    <row r="91" spans="1:7" x14ac:dyDescent="0.25">
      <c r="A91" s="39" t="s">
        <v>99</v>
      </c>
      <c r="B91" s="39" t="s">
        <v>40</v>
      </c>
      <c r="C91" s="39" t="s">
        <v>1</v>
      </c>
      <c r="D91" s="39" t="s">
        <v>131</v>
      </c>
      <c r="E91" s="39" t="s">
        <v>134</v>
      </c>
      <c r="F91" s="40">
        <v>60078.8984375</v>
      </c>
      <c r="G91" s="41">
        <v>35717.7109375</v>
      </c>
    </row>
    <row r="92" spans="1:7" ht="30" x14ac:dyDescent="0.25">
      <c r="A92" s="39" t="s">
        <v>99</v>
      </c>
      <c r="B92" s="39" t="s">
        <v>40</v>
      </c>
      <c r="C92" s="39" t="s">
        <v>1</v>
      </c>
      <c r="D92" s="39" t="s">
        <v>142</v>
      </c>
      <c r="E92" s="39" t="s">
        <v>73</v>
      </c>
      <c r="F92" s="40">
        <v>142428.578125</v>
      </c>
      <c r="G92" s="41">
        <v>121708.796875</v>
      </c>
    </row>
    <row r="93" spans="1:7" x14ac:dyDescent="0.25">
      <c r="A93" s="39" t="s">
        <v>99</v>
      </c>
      <c r="B93" s="39" t="s">
        <v>40</v>
      </c>
      <c r="C93" s="39" t="s">
        <v>1</v>
      </c>
      <c r="D93" s="39" t="s">
        <v>112</v>
      </c>
      <c r="E93" s="39" t="s">
        <v>54</v>
      </c>
      <c r="F93" s="40">
        <v>36996.919921875</v>
      </c>
      <c r="G93" s="41">
        <v>52949.7890625</v>
      </c>
    </row>
    <row r="94" spans="1:7" x14ac:dyDescent="0.25">
      <c r="A94" s="39" t="s">
        <v>99</v>
      </c>
      <c r="B94" s="39" t="s">
        <v>40</v>
      </c>
      <c r="C94" s="39" t="s">
        <v>1</v>
      </c>
      <c r="D94" s="39" t="s">
        <v>76</v>
      </c>
      <c r="E94" s="39" t="s">
        <v>57</v>
      </c>
      <c r="F94" s="40">
        <v>52364.220703125</v>
      </c>
      <c r="G94" s="41">
        <v>45375.5400390625</v>
      </c>
    </row>
    <row r="95" spans="1:7" x14ac:dyDescent="0.25">
      <c r="A95" s="39" t="s">
        <v>99</v>
      </c>
      <c r="B95" s="39" t="s">
        <v>40</v>
      </c>
      <c r="C95" s="39" t="s">
        <v>1</v>
      </c>
      <c r="D95" s="39" t="s">
        <v>76</v>
      </c>
      <c r="E95" s="39" t="s">
        <v>73</v>
      </c>
      <c r="F95" s="40">
        <v>149242.609375</v>
      </c>
      <c r="G95" s="41">
        <v>114912</v>
      </c>
    </row>
    <row r="96" spans="1:7" x14ac:dyDescent="0.25">
      <c r="A96" s="39" t="s">
        <v>99</v>
      </c>
      <c r="B96" s="39" t="s">
        <v>40</v>
      </c>
      <c r="C96" s="39" t="s">
        <v>1</v>
      </c>
      <c r="D96" s="39" t="s">
        <v>76</v>
      </c>
      <c r="E96" s="39" t="s">
        <v>54</v>
      </c>
      <c r="F96" s="40">
        <v>62763.279296875</v>
      </c>
      <c r="G96" s="41">
        <v>53764.80078125</v>
      </c>
    </row>
    <row r="97" spans="1:7" x14ac:dyDescent="0.25">
      <c r="A97" s="39" t="s">
        <v>99</v>
      </c>
      <c r="B97" s="39" t="s">
        <v>40</v>
      </c>
      <c r="C97" s="39" t="s">
        <v>1</v>
      </c>
      <c r="D97" s="39" t="s">
        <v>76</v>
      </c>
      <c r="E97" s="39" t="s">
        <v>42</v>
      </c>
      <c r="F97" s="40">
        <v>106015.9609375</v>
      </c>
      <c r="G97" s="41">
        <v>111817.2265625</v>
      </c>
    </row>
    <row r="98" spans="1:7" x14ac:dyDescent="0.25">
      <c r="A98" s="39" t="s">
        <v>99</v>
      </c>
      <c r="B98" s="39" t="s">
        <v>40</v>
      </c>
      <c r="C98" s="39" t="s">
        <v>1</v>
      </c>
      <c r="D98" s="39" t="s">
        <v>76</v>
      </c>
      <c r="E98" s="39" t="s">
        <v>124</v>
      </c>
      <c r="F98" s="40">
        <v>691553.71875</v>
      </c>
      <c r="G98" s="41">
        <v>430411.796875</v>
      </c>
    </row>
    <row r="99" spans="1:7" ht="15.75" thickBot="1" x14ac:dyDescent="0.3">
      <c r="A99" s="33" t="s">
        <v>104</v>
      </c>
      <c r="B99" s="34"/>
      <c r="C99" s="34"/>
      <c r="D99" s="34"/>
      <c r="E99" s="34"/>
      <c r="F99" s="34">
        <f>SUM(F57:F98)</f>
        <v>5576908.0447769165</v>
      </c>
      <c r="G99" s="35">
        <f>SUM(G57:G98)</f>
        <v>15701113.317871094</v>
      </c>
    </row>
    <row r="100" spans="1:7" x14ac:dyDescent="0.25">
      <c r="A100" s="39" t="s">
        <v>107</v>
      </c>
      <c r="B100" s="39" t="s">
        <v>40</v>
      </c>
      <c r="C100" s="39" t="s">
        <v>1</v>
      </c>
      <c r="D100" s="39" t="s">
        <v>77</v>
      </c>
      <c r="E100" s="39" t="s">
        <v>42</v>
      </c>
      <c r="F100" s="40">
        <v>49902.888671875</v>
      </c>
      <c r="G100" s="41">
        <v>566969.21875</v>
      </c>
    </row>
    <row r="101" spans="1:7" x14ac:dyDescent="0.25">
      <c r="A101" s="39" t="s">
        <v>107</v>
      </c>
      <c r="B101" s="39" t="s">
        <v>40</v>
      </c>
      <c r="C101" s="39" t="s">
        <v>1</v>
      </c>
      <c r="D101" s="39" t="s">
        <v>77</v>
      </c>
      <c r="E101" s="39" t="s">
        <v>63</v>
      </c>
      <c r="F101" s="40">
        <v>1669</v>
      </c>
      <c r="G101" s="41">
        <v>16092.5</v>
      </c>
    </row>
    <row r="102" spans="1:7" x14ac:dyDescent="0.25">
      <c r="A102" s="39" t="s">
        <v>107</v>
      </c>
      <c r="B102" s="39" t="s">
        <v>40</v>
      </c>
      <c r="C102" s="39" t="s">
        <v>1</v>
      </c>
      <c r="D102" s="39" t="s">
        <v>77</v>
      </c>
      <c r="E102" s="39" t="s">
        <v>78</v>
      </c>
      <c r="F102" s="40">
        <v>184775.25927734375</v>
      </c>
      <c r="G102" s="41">
        <v>899418.57421875</v>
      </c>
    </row>
    <row r="103" spans="1:7" x14ac:dyDescent="0.25">
      <c r="A103" s="39" t="s">
        <v>107</v>
      </c>
      <c r="B103" s="39" t="s">
        <v>40</v>
      </c>
      <c r="C103" s="39" t="s">
        <v>1</v>
      </c>
      <c r="D103" s="39" t="s">
        <v>77</v>
      </c>
      <c r="E103" s="39" t="s">
        <v>134</v>
      </c>
      <c r="F103" s="40">
        <v>18746.7890625</v>
      </c>
      <c r="G103" s="41">
        <v>86200.859375</v>
      </c>
    </row>
    <row r="104" spans="1:7" x14ac:dyDescent="0.25">
      <c r="A104" s="39" t="s">
        <v>107</v>
      </c>
      <c r="B104" s="39" t="s">
        <v>40</v>
      </c>
      <c r="C104" s="39" t="s">
        <v>1</v>
      </c>
      <c r="D104" s="39" t="s">
        <v>141</v>
      </c>
      <c r="E104" s="39" t="s">
        <v>72</v>
      </c>
      <c r="F104" s="40">
        <v>18407.5</v>
      </c>
      <c r="G104" s="41">
        <v>33657.1796875</v>
      </c>
    </row>
    <row r="105" spans="1:7" x14ac:dyDescent="0.25">
      <c r="A105" s="39" t="s">
        <v>107</v>
      </c>
      <c r="B105" s="39" t="s">
        <v>40</v>
      </c>
      <c r="C105" s="39" t="s">
        <v>1</v>
      </c>
      <c r="D105" s="39" t="s">
        <v>125</v>
      </c>
      <c r="E105" s="39" t="s">
        <v>63</v>
      </c>
      <c r="F105" s="40">
        <v>274610.92813110352</v>
      </c>
      <c r="G105" s="41">
        <v>805043.57000732422</v>
      </c>
    </row>
    <row r="106" spans="1:7" x14ac:dyDescent="0.25">
      <c r="A106" s="39" t="s">
        <v>107</v>
      </c>
      <c r="B106" s="39" t="s">
        <v>40</v>
      </c>
      <c r="C106" s="39" t="s">
        <v>1</v>
      </c>
      <c r="D106" s="39" t="s">
        <v>126</v>
      </c>
      <c r="E106" s="39" t="s">
        <v>54</v>
      </c>
      <c r="F106" s="40">
        <v>104550.2890625</v>
      </c>
      <c r="G106" s="41">
        <v>82406.176239013672</v>
      </c>
    </row>
    <row r="107" spans="1:7" x14ac:dyDescent="0.25">
      <c r="A107" s="39" t="s">
        <v>107</v>
      </c>
      <c r="B107" s="39" t="s">
        <v>40</v>
      </c>
      <c r="C107" s="39" t="s">
        <v>1</v>
      </c>
      <c r="D107" s="39" t="s">
        <v>80</v>
      </c>
      <c r="E107" s="39" t="s">
        <v>72</v>
      </c>
      <c r="F107" s="40">
        <v>198801.046875</v>
      </c>
      <c r="G107" s="41">
        <v>158054</v>
      </c>
    </row>
    <row r="108" spans="1:7" x14ac:dyDescent="0.25">
      <c r="A108" s="39" t="s">
        <v>107</v>
      </c>
      <c r="B108" s="39" t="s">
        <v>40</v>
      </c>
      <c r="C108" s="39" t="s">
        <v>1</v>
      </c>
      <c r="D108" s="39" t="s">
        <v>80</v>
      </c>
      <c r="E108" s="39" t="s">
        <v>57</v>
      </c>
      <c r="F108" s="40">
        <v>409489.875</v>
      </c>
      <c r="G108" s="41">
        <v>342640</v>
      </c>
    </row>
    <row r="109" spans="1:7" x14ac:dyDescent="0.25">
      <c r="A109" s="39" t="s">
        <v>107</v>
      </c>
      <c r="B109" s="39" t="s">
        <v>40</v>
      </c>
      <c r="C109" s="39" t="s">
        <v>1</v>
      </c>
      <c r="D109" s="39" t="s">
        <v>80</v>
      </c>
      <c r="E109" s="39" t="s">
        <v>73</v>
      </c>
      <c r="F109" s="40">
        <v>377011.53125</v>
      </c>
      <c r="G109" s="41">
        <v>1719520</v>
      </c>
    </row>
    <row r="110" spans="1:7" x14ac:dyDescent="0.25">
      <c r="A110" s="39" t="s">
        <v>107</v>
      </c>
      <c r="B110" s="39" t="s">
        <v>40</v>
      </c>
      <c r="C110" s="39" t="s">
        <v>1</v>
      </c>
      <c r="D110" s="39" t="s">
        <v>80</v>
      </c>
      <c r="E110" s="39" t="s">
        <v>54</v>
      </c>
      <c r="F110" s="40">
        <v>41375.4609375</v>
      </c>
      <c r="G110" s="41">
        <v>35972.87890625</v>
      </c>
    </row>
    <row r="111" spans="1:7" x14ac:dyDescent="0.25">
      <c r="A111" s="39" t="s">
        <v>107</v>
      </c>
      <c r="B111" s="39" t="s">
        <v>40</v>
      </c>
      <c r="C111" s="39" t="s">
        <v>1</v>
      </c>
      <c r="D111" s="39" t="s">
        <v>80</v>
      </c>
      <c r="E111" s="39" t="s">
        <v>63</v>
      </c>
      <c r="F111" s="40">
        <v>156273.18298339844</v>
      </c>
      <c r="G111" s="41">
        <v>967382.9599609375</v>
      </c>
    </row>
    <row r="112" spans="1:7" x14ac:dyDescent="0.25">
      <c r="A112" s="39" t="s">
        <v>107</v>
      </c>
      <c r="B112" s="39" t="s">
        <v>40</v>
      </c>
      <c r="C112" s="39" t="s">
        <v>1</v>
      </c>
      <c r="D112" s="39" t="s">
        <v>80</v>
      </c>
      <c r="E112" s="39" t="s">
        <v>119</v>
      </c>
      <c r="F112" s="40">
        <v>49895.6484375</v>
      </c>
      <c r="G112" s="41">
        <v>172500</v>
      </c>
    </row>
    <row r="113" spans="1:7" x14ac:dyDescent="0.25">
      <c r="A113" s="39" t="s">
        <v>107</v>
      </c>
      <c r="B113" s="39" t="s">
        <v>40</v>
      </c>
      <c r="C113" s="39" t="s">
        <v>1</v>
      </c>
      <c r="D113" s="39" t="s">
        <v>80</v>
      </c>
      <c r="E113" s="39" t="s">
        <v>127</v>
      </c>
      <c r="F113" s="40">
        <v>74843.478515625</v>
      </c>
      <c r="G113" s="41">
        <v>208607</v>
      </c>
    </row>
    <row r="114" spans="1:7" x14ac:dyDescent="0.25">
      <c r="A114" s="39" t="s">
        <v>107</v>
      </c>
      <c r="B114" s="39" t="s">
        <v>40</v>
      </c>
      <c r="C114" s="39" t="s">
        <v>1</v>
      </c>
      <c r="D114" s="39" t="s">
        <v>80</v>
      </c>
      <c r="E114" s="39" t="s">
        <v>78</v>
      </c>
      <c r="F114" s="40">
        <v>160590.07861328125</v>
      </c>
      <c r="G114" s="41">
        <v>603025.099609375</v>
      </c>
    </row>
    <row r="115" spans="1:7" x14ac:dyDescent="0.25">
      <c r="A115" s="39" t="s">
        <v>107</v>
      </c>
      <c r="B115" s="39" t="s">
        <v>40</v>
      </c>
      <c r="C115" s="39" t="s">
        <v>1</v>
      </c>
      <c r="D115" s="39" t="s">
        <v>80</v>
      </c>
      <c r="E115" s="39" t="s">
        <v>128</v>
      </c>
      <c r="F115" s="40">
        <v>12252.5595703125</v>
      </c>
      <c r="G115" s="41">
        <v>70353.96875</v>
      </c>
    </row>
    <row r="116" spans="1:7" x14ac:dyDescent="0.25">
      <c r="A116" s="39" t="s">
        <v>107</v>
      </c>
      <c r="B116" s="39" t="s">
        <v>40</v>
      </c>
      <c r="C116" s="39" t="s">
        <v>1</v>
      </c>
      <c r="D116" s="39" t="s">
        <v>80</v>
      </c>
      <c r="E116" s="39" t="s">
        <v>82</v>
      </c>
      <c r="F116" s="40">
        <v>407989.84375</v>
      </c>
      <c r="G116" s="41">
        <v>122375.9609375</v>
      </c>
    </row>
    <row r="117" spans="1:7" x14ac:dyDescent="0.25">
      <c r="A117" s="39" t="s">
        <v>107</v>
      </c>
      <c r="B117" s="39" t="s">
        <v>40</v>
      </c>
      <c r="C117" s="39" t="s">
        <v>1</v>
      </c>
      <c r="D117" s="39" t="s">
        <v>80</v>
      </c>
      <c r="E117" s="39" t="s">
        <v>134</v>
      </c>
      <c r="F117" s="40">
        <v>58650.9296875</v>
      </c>
      <c r="G117" s="41">
        <v>446177.53125</v>
      </c>
    </row>
    <row r="118" spans="1:7" x14ac:dyDescent="0.25">
      <c r="A118" s="39" t="s">
        <v>107</v>
      </c>
      <c r="B118" s="39" t="s">
        <v>40</v>
      </c>
      <c r="C118" s="39" t="s">
        <v>1</v>
      </c>
      <c r="D118" s="39" t="s">
        <v>81</v>
      </c>
      <c r="E118" s="39" t="s">
        <v>57</v>
      </c>
      <c r="F118" s="40">
        <v>59143.580078125</v>
      </c>
      <c r="G118" s="41">
        <v>17104.859619140625</v>
      </c>
    </row>
    <row r="119" spans="1:7" x14ac:dyDescent="0.25">
      <c r="A119" s="39" t="s">
        <v>107</v>
      </c>
      <c r="B119" s="39" t="s">
        <v>40</v>
      </c>
      <c r="C119" s="39" t="s">
        <v>1</v>
      </c>
      <c r="D119" s="39" t="s">
        <v>81</v>
      </c>
      <c r="E119" s="39" t="s">
        <v>54</v>
      </c>
      <c r="F119" s="40">
        <v>168535.529296875</v>
      </c>
      <c r="G119" s="41">
        <v>121359.13961791992</v>
      </c>
    </row>
    <row r="120" spans="1:7" x14ac:dyDescent="0.25">
      <c r="A120" s="39" t="s">
        <v>107</v>
      </c>
      <c r="B120" s="39" t="s">
        <v>40</v>
      </c>
      <c r="C120" s="39" t="s">
        <v>1</v>
      </c>
      <c r="D120" s="39" t="s">
        <v>81</v>
      </c>
      <c r="E120" s="39" t="s">
        <v>42</v>
      </c>
      <c r="F120" s="40">
        <v>57570.511108398438</v>
      </c>
      <c r="G120" s="41">
        <v>70678.320007324219</v>
      </c>
    </row>
    <row r="121" spans="1:7" x14ac:dyDescent="0.25">
      <c r="A121" s="39" t="s">
        <v>107</v>
      </c>
      <c r="B121" s="39" t="s">
        <v>40</v>
      </c>
      <c r="C121" s="39" t="s">
        <v>1</v>
      </c>
      <c r="D121" s="39" t="s">
        <v>81</v>
      </c>
      <c r="E121" s="39" t="s">
        <v>63</v>
      </c>
      <c r="F121" s="40">
        <v>740.15997314453125</v>
      </c>
      <c r="G121" s="41">
        <v>953.3800048828125</v>
      </c>
    </row>
    <row r="122" spans="1:7" x14ac:dyDescent="0.25">
      <c r="A122" s="39" t="s">
        <v>107</v>
      </c>
      <c r="B122" s="39" t="s">
        <v>40</v>
      </c>
      <c r="C122" s="39" t="s">
        <v>1</v>
      </c>
      <c r="D122" s="39" t="s">
        <v>81</v>
      </c>
      <c r="E122" s="39" t="s">
        <v>82</v>
      </c>
      <c r="F122" s="40">
        <v>2324323.39453125</v>
      </c>
      <c r="G122" s="41">
        <v>895920.365234375</v>
      </c>
    </row>
    <row r="123" spans="1:7" x14ac:dyDescent="0.25">
      <c r="A123" s="39" t="s">
        <v>107</v>
      </c>
      <c r="B123" s="39" t="s">
        <v>40</v>
      </c>
      <c r="C123" s="39" t="s">
        <v>1</v>
      </c>
      <c r="D123" s="39" t="s">
        <v>129</v>
      </c>
      <c r="E123" s="39" t="s">
        <v>72</v>
      </c>
      <c r="F123" s="40">
        <v>40714.8515625</v>
      </c>
      <c r="G123" s="41">
        <v>66354.8125</v>
      </c>
    </row>
    <row r="124" spans="1:7" x14ac:dyDescent="0.25">
      <c r="A124" s="39" t="s">
        <v>107</v>
      </c>
      <c r="B124" s="39" t="s">
        <v>40</v>
      </c>
      <c r="C124" s="39" t="s">
        <v>1</v>
      </c>
      <c r="D124" s="39" t="s">
        <v>129</v>
      </c>
      <c r="E124" s="39" t="s">
        <v>79</v>
      </c>
      <c r="F124" s="40">
        <v>17002.490234375</v>
      </c>
      <c r="G124" s="41">
        <v>40479.3984375</v>
      </c>
    </row>
    <row r="125" spans="1:7" x14ac:dyDescent="0.25">
      <c r="A125" s="39" t="s">
        <v>107</v>
      </c>
      <c r="B125" s="39" t="s">
        <v>40</v>
      </c>
      <c r="C125" s="39" t="s">
        <v>1</v>
      </c>
      <c r="D125" s="39" t="s">
        <v>131</v>
      </c>
      <c r="E125" s="39" t="s">
        <v>42</v>
      </c>
      <c r="F125" s="40">
        <v>124330.94970703125</v>
      </c>
      <c r="G125" s="41">
        <v>1761260.14453125</v>
      </c>
    </row>
    <row r="126" spans="1:7" x14ac:dyDescent="0.25">
      <c r="A126" s="39" t="s">
        <v>107</v>
      </c>
      <c r="B126" s="39" t="s">
        <v>40</v>
      </c>
      <c r="C126" s="39" t="s">
        <v>1</v>
      </c>
      <c r="D126" s="39" t="s">
        <v>131</v>
      </c>
      <c r="E126" s="39" t="s">
        <v>78</v>
      </c>
      <c r="F126" s="40">
        <v>73248.900756835938</v>
      </c>
      <c r="G126" s="41">
        <v>512967.16015625</v>
      </c>
    </row>
    <row r="127" spans="1:7" x14ac:dyDescent="0.25">
      <c r="A127" s="39" t="s">
        <v>107</v>
      </c>
      <c r="B127" s="39" t="s">
        <v>40</v>
      </c>
      <c r="C127" s="39" t="s">
        <v>1</v>
      </c>
      <c r="D127" s="39" t="s">
        <v>273</v>
      </c>
      <c r="E127" s="39" t="s">
        <v>73</v>
      </c>
      <c r="F127" s="40">
        <v>19363.5</v>
      </c>
      <c r="G127" s="41">
        <v>78306.8984375</v>
      </c>
    </row>
    <row r="128" spans="1:7" x14ac:dyDescent="0.25">
      <c r="A128" s="39" t="s">
        <v>107</v>
      </c>
      <c r="B128" s="39" t="s">
        <v>40</v>
      </c>
      <c r="C128" s="39" t="s">
        <v>1</v>
      </c>
      <c r="D128" s="39" t="s">
        <v>273</v>
      </c>
      <c r="E128" s="39" t="s">
        <v>42</v>
      </c>
      <c r="F128" s="40">
        <v>95799.6484375</v>
      </c>
      <c r="G128" s="41">
        <v>354845</v>
      </c>
    </row>
    <row r="129" spans="1:7" x14ac:dyDescent="0.25">
      <c r="A129" s="39" t="s">
        <v>107</v>
      </c>
      <c r="B129" s="39" t="s">
        <v>40</v>
      </c>
      <c r="C129" s="39" t="s">
        <v>1</v>
      </c>
      <c r="D129" s="39" t="s">
        <v>273</v>
      </c>
      <c r="E129" s="39" t="s">
        <v>119</v>
      </c>
      <c r="F129" s="40">
        <v>4989.56982421875</v>
      </c>
      <c r="G129" s="41">
        <v>167400</v>
      </c>
    </row>
    <row r="130" spans="1:7" x14ac:dyDescent="0.25">
      <c r="A130" s="39" t="s">
        <v>107</v>
      </c>
      <c r="B130" s="39" t="s">
        <v>40</v>
      </c>
      <c r="C130" s="39" t="s">
        <v>1</v>
      </c>
      <c r="D130" s="39" t="s">
        <v>273</v>
      </c>
      <c r="E130" s="39" t="s">
        <v>82</v>
      </c>
      <c r="F130" s="40">
        <v>41076</v>
      </c>
      <c r="G130" s="41">
        <v>15617.099609375</v>
      </c>
    </row>
    <row r="131" spans="1:7" ht="30" x14ac:dyDescent="0.25">
      <c r="A131" s="39" t="s">
        <v>107</v>
      </c>
      <c r="B131" s="39" t="s">
        <v>40</v>
      </c>
      <c r="C131" s="39" t="s">
        <v>1</v>
      </c>
      <c r="D131" s="39" t="s">
        <v>142</v>
      </c>
      <c r="E131" s="39" t="s">
        <v>63</v>
      </c>
      <c r="F131" s="40">
        <v>370.79998779296875</v>
      </c>
      <c r="G131" s="41">
        <v>407.42999267578125</v>
      </c>
    </row>
    <row r="132" spans="1:7" x14ac:dyDescent="0.25">
      <c r="A132" s="39" t="s">
        <v>107</v>
      </c>
      <c r="B132" s="39" t="s">
        <v>40</v>
      </c>
      <c r="C132" s="39" t="s">
        <v>1</v>
      </c>
      <c r="D132" s="39" t="s">
        <v>112</v>
      </c>
      <c r="E132" s="39" t="s">
        <v>54</v>
      </c>
      <c r="F132" s="40">
        <v>990</v>
      </c>
      <c r="G132" s="41">
        <v>894.32998657226563</v>
      </c>
    </row>
    <row r="133" spans="1:7" x14ac:dyDescent="0.25">
      <c r="A133" s="39" t="s">
        <v>107</v>
      </c>
      <c r="B133" s="39" t="s">
        <v>40</v>
      </c>
      <c r="C133" s="39" t="s">
        <v>1</v>
      </c>
      <c r="D133" s="39" t="s">
        <v>76</v>
      </c>
      <c r="E133" s="39" t="s">
        <v>57</v>
      </c>
      <c r="F133" s="40">
        <v>234527.6171875</v>
      </c>
      <c r="G133" s="41">
        <v>213217.7578125</v>
      </c>
    </row>
    <row r="134" spans="1:7" ht="15.75" thickBot="1" x14ac:dyDescent="0.3">
      <c r="A134" s="33" t="s">
        <v>111</v>
      </c>
      <c r="B134" s="34"/>
      <c r="C134" s="34"/>
      <c r="D134" s="34"/>
      <c r="E134" s="34"/>
      <c r="F134" s="34">
        <f>SUM(F100:F133)</f>
        <v>5862563.7925109863</v>
      </c>
      <c r="G134" s="35">
        <f>SUM(G100:G133)</f>
        <v>11654163.573638916</v>
      </c>
    </row>
    <row r="135" spans="1:7" x14ac:dyDescent="0.25">
      <c r="A135" s="39" t="s">
        <v>257</v>
      </c>
      <c r="B135" s="39" t="s">
        <v>40</v>
      </c>
      <c r="C135" s="39" t="s">
        <v>1</v>
      </c>
      <c r="D135" s="39" t="s">
        <v>77</v>
      </c>
      <c r="E135" s="39" t="s">
        <v>72</v>
      </c>
      <c r="F135" s="40">
        <v>26196.119140625</v>
      </c>
      <c r="G135" s="41">
        <v>158576.0625</v>
      </c>
    </row>
    <row r="136" spans="1:7" x14ac:dyDescent="0.25">
      <c r="A136" s="39" t="s">
        <v>257</v>
      </c>
      <c r="B136" s="39" t="s">
        <v>40</v>
      </c>
      <c r="C136" s="39" t="s">
        <v>1</v>
      </c>
      <c r="D136" s="39" t="s">
        <v>77</v>
      </c>
      <c r="E136" s="39" t="s">
        <v>98</v>
      </c>
      <c r="F136" s="40">
        <v>3630.81005859375</v>
      </c>
      <c r="G136" s="41">
        <v>34186.23828125</v>
      </c>
    </row>
    <row r="137" spans="1:7" x14ac:dyDescent="0.25">
      <c r="A137" s="39" t="s">
        <v>257</v>
      </c>
      <c r="B137" s="39" t="s">
        <v>40</v>
      </c>
      <c r="C137" s="39" t="s">
        <v>1</v>
      </c>
      <c r="D137" s="39" t="s">
        <v>77</v>
      </c>
      <c r="E137" s="39" t="s">
        <v>73</v>
      </c>
      <c r="F137" s="40">
        <v>217353.837890625</v>
      </c>
      <c r="G137" s="41">
        <v>1967654.90625</v>
      </c>
    </row>
    <row r="138" spans="1:7" x14ac:dyDescent="0.25">
      <c r="A138" s="39" t="s">
        <v>257</v>
      </c>
      <c r="B138" s="39" t="s">
        <v>40</v>
      </c>
      <c r="C138" s="39" t="s">
        <v>1</v>
      </c>
      <c r="D138" s="39" t="s">
        <v>77</v>
      </c>
      <c r="E138" s="39" t="s">
        <v>42</v>
      </c>
      <c r="F138" s="40">
        <v>38006.400146484375</v>
      </c>
      <c r="G138" s="41">
        <v>235556.779296875</v>
      </c>
    </row>
    <row r="139" spans="1:7" x14ac:dyDescent="0.25">
      <c r="A139" s="39" t="s">
        <v>257</v>
      </c>
      <c r="B139" s="39" t="s">
        <v>40</v>
      </c>
      <c r="C139" s="39" t="s">
        <v>1</v>
      </c>
      <c r="D139" s="39" t="s">
        <v>77</v>
      </c>
      <c r="E139" s="39" t="s">
        <v>63</v>
      </c>
      <c r="F139" s="40">
        <v>8658.73046875</v>
      </c>
      <c r="G139" s="41">
        <v>709144.75</v>
      </c>
    </row>
    <row r="140" spans="1:7" x14ac:dyDescent="0.25">
      <c r="A140" s="39" t="s">
        <v>257</v>
      </c>
      <c r="B140" s="39" t="s">
        <v>40</v>
      </c>
      <c r="C140" s="39" t="s">
        <v>1</v>
      </c>
      <c r="D140" s="39" t="s">
        <v>77</v>
      </c>
      <c r="E140" s="39" t="s">
        <v>119</v>
      </c>
      <c r="F140" s="40">
        <v>4342.75</v>
      </c>
      <c r="G140" s="41">
        <v>42074</v>
      </c>
    </row>
    <row r="141" spans="1:7" x14ac:dyDescent="0.25">
      <c r="A141" s="39" t="s">
        <v>257</v>
      </c>
      <c r="B141" s="39" t="s">
        <v>40</v>
      </c>
      <c r="C141" s="39" t="s">
        <v>1</v>
      </c>
      <c r="D141" s="39" t="s">
        <v>77</v>
      </c>
      <c r="E141" s="39" t="s">
        <v>127</v>
      </c>
      <c r="F141" s="40">
        <v>10469.01953125</v>
      </c>
      <c r="G141" s="41">
        <v>93837.4765625</v>
      </c>
    </row>
    <row r="142" spans="1:7" x14ac:dyDescent="0.25">
      <c r="A142" s="39" t="s">
        <v>257</v>
      </c>
      <c r="B142" s="39" t="s">
        <v>40</v>
      </c>
      <c r="C142" s="39" t="s">
        <v>1</v>
      </c>
      <c r="D142" s="39" t="s">
        <v>77</v>
      </c>
      <c r="E142" s="39" t="s">
        <v>78</v>
      </c>
      <c r="F142" s="40">
        <v>506887.70703125</v>
      </c>
      <c r="G142" s="41">
        <v>5243941.23828125</v>
      </c>
    </row>
    <row r="143" spans="1:7" x14ac:dyDescent="0.25">
      <c r="A143" s="39" t="s">
        <v>257</v>
      </c>
      <c r="B143" s="39" t="s">
        <v>40</v>
      </c>
      <c r="C143" s="39" t="s">
        <v>1</v>
      </c>
      <c r="D143" s="39" t="s">
        <v>77</v>
      </c>
      <c r="E143" s="39" t="s">
        <v>59</v>
      </c>
      <c r="F143" s="40">
        <v>17571.91064453125</v>
      </c>
      <c r="G143" s="41">
        <v>162337.9140625</v>
      </c>
    </row>
    <row r="144" spans="1:7" x14ac:dyDescent="0.25">
      <c r="A144" s="39" t="s">
        <v>257</v>
      </c>
      <c r="B144" s="39" t="s">
        <v>40</v>
      </c>
      <c r="C144" s="39" t="s">
        <v>1</v>
      </c>
      <c r="D144" s="39" t="s">
        <v>272</v>
      </c>
      <c r="E144" s="39" t="s">
        <v>42</v>
      </c>
      <c r="F144" s="40">
        <v>219.53999328613281</v>
      </c>
      <c r="G144" s="41">
        <v>1905</v>
      </c>
    </row>
    <row r="145" spans="1:7" x14ac:dyDescent="0.25">
      <c r="A145" s="39" t="s">
        <v>257</v>
      </c>
      <c r="B145" s="39" t="s">
        <v>40</v>
      </c>
      <c r="C145" s="39" t="s">
        <v>1</v>
      </c>
      <c r="D145" s="39" t="s">
        <v>141</v>
      </c>
      <c r="E145" s="39" t="s">
        <v>95</v>
      </c>
      <c r="F145" s="40">
        <v>22704.33984375</v>
      </c>
      <c r="G145" s="41">
        <v>40896</v>
      </c>
    </row>
    <row r="146" spans="1:7" x14ac:dyDescent="0.25">
      <c r="A146" s="39" t="s">
        <v>257</v>
      </c>
      <c r="B146" s="39" t="s">
        <v>40</v>
      </c>
      <c r="C146" s="39" t="s">
        <v>1</v>
      </c>
      <c r="D146" s="39" t="s">
        <v>141</v>
      </c>
      <c r="E146" s="39" t="s">
        <v>119</v>
      </c>
      <c r="F146" s="40">
        <v>18407.419921875</v>
      </c>
      <c r="G146" s="41">
        <v>31050</v>
      </c>
    </row>
    <row r="147" spans="1:7" x14ac:dyDescent="0.25">
      <c r="A147" s="39" t="s">
        <v>257</v>
      </c>
      <c r="B147" s="39" t="s">
        <v>40</v>
      </c>
      <c r="C147" s="39" t="s">
        <v>1</v>
      </c>
      <c r="D147" s="39" t="s">
        <v>141</v>
      </c>
      <c r="E147" s="39" t="s">
        <v>59</v>
      </c>
      <c r="F147" s="40">
        <v>18407.439453125</v>
      </c>
      <c r="G147" s="41">
        <v>28145.01953125</v>
      </c>
    </row>
    <row r="148" spans="1:7" x14ac:dyDescent="0.25">
      <c r="A148" s="39" t="s">
        <v>257</v>
      </c>
      <c r="B148" s="39" t="s">
        <v>40</v>
      </c>
      <c r="C148" s="39" t="s">
        <v>1</v>
      </c>
      <c r="D148" s="39" t="s">
        <v>125</v>
      </c>
      <c r="E148" s="39" t="s">
        <v>54</v>
      </c>
      <c r="F148" s="40">
        <v>188209.109375</v>
      </c>
      <c r="G148" s="41">
        <v>144614.06640625</v>
      </c>
    </row>
    <row r="149" spans="1:7" x14ac:dyDescent="0.25">
      <c r="A149" s="39" t="s">
        <v>257</v>
      </c>
      <c r="B149" s="39" t="s">
        <v>40</v>
      </c>
      <c r="C149" s="39" t="s">
        <v>1</v>
      </c>
      <c r="D149" s="39" t="s">
        <v>125</v>
      </c>
      <c r="E149" s="39" t="s">
        <v>42</v>
      </c>
      <c r="F149" s="40">
        <v>92032.5283203125</v>
      </c>
      <c r="G149" s="41">
        <v>282691.59375</v>
      </c>
    </row>
    <row r="150" spans="1:7" x14ac:dyDescent="0.25">
      <c r="A150" s="39" t="s">
        <v>257</v>
      </c>
      <c r="B150" s="39" t="s">
        <v>40</v>
      </c>
      <c r="C150" s="39" t="s">
        <v>1</v>
      </c>
      <c r="D150" s="39" t="s">
        <v>125</v>
      </c>
      <c r="E150" s="39" t="s">
        <v>63</v>
      </c>
      <c r="F150" s="40">
        <v>523580.015625</v>
      </c>
      <c r="G150" s="41">
        <v>1806467.75</v>
      </c>
    </row>
    <row r="151" spans="1:7" x14ac:dyDescent="0.25">
      <c r="A151" s="39" t="s">
        <v>257</v>
      </c>
      <c r="B151" s="39" t="s">
        <v>40</v>
      </c>
      <c r="C151" s="39" t="s">
        <v>1</v>
      </c>
      <c r="D151" s="39" t="s">
        <v>126</v>
      </c>
      <c r="E151" s="39" t="s">
        <v>54</v>
      </c>
      <c r="F151" s="40">
        <v>21954.08984375</v>
      </c>
      <c r="G151" s="41">
        <v>13574.400390625</v>
      </c>
    </row>
    <row r="152" spans="1:7" x14ac:dyDescent="0.25">
      <c r="A152" s="39" t="s">
        <v>257</v>
      </c>
      <c r="B152" s="39" t="s">
        <v>40</v>
      </c>
      <c r="C152" s="39" t="s">
        <v>1</v>
      </c>
      <c r="D152" s="39" t="s">
        <v>80</v>
      </c>
      <c r="E152" s="39" t="s">
        <v>72</v>
      </c>
      <c r="F152" s="40">
        <v>338133.296875</v>
      </c>
      <c r="G152" s="41">
        <v>1364640</v>
      </c>
    </row>
    <row r="153" spans="1:7" x14ac:dyDescent="0.25">
      <c r="A153" s="39" t="s">
        <v>257</v>
      </c>
      <c r="B153" s="39" t="s">
        <v>40</v>
      </c>
      <c r="C153" s="39" t="s">
        <v>1</v>
      </c>
      <c r="D153" s="39" t="s">
        <v>80</v>
      </c>
      <c r="E153" s="39" t="s">
        <v>79</v>
      </c>
      <c r="F153" s="40">
        <v>199333.1171875</v>
      </c>
      <c r="G153" s="41">
        <v>945969.5</v>
      </c>
    </row>
    <row r="154" spans="1:7" x14ac:dyDescent="0.25">
      <c r="A154" s="39" t="s">
        <v>257</v>
      </c>
      <c r="B154" s="39" t="s">
        <v>40</v>
      </c>
      <c r="C154" s="39" t="s">
        <v>1</v>
      </c>
      <c r="D154" s="39" t="s">
        <v>80</v>
      </c>
      <c r="E154" s="39" t="s">
        <v>57</v>
      </c>
      <c r="F154" s="40">
        <v>446.67001342773438</v>
      </c>
      <c r="G154" s="41">
        <v>14361.599609375</v>
      </c>
    </row>
    <row r="155" spans="1:7" x14ac:dyDescent="0.25">
      <c r="A155" s="39" t="s">
        <v>257</v>
      </c>
      <c r="B155" s="39" t="s">
        <v>40</v>
      </c>
      <c r="C155" s="39" t="s">
        <v>1</v>
      </c>
      <c r="D155" s="39" t="s">
        <v>80</v>
      </c>
      <c r="E155" s="39" t="s">
        <v>73</v>
      </c>
      <c r="F155" s="40">
        <v>604438.4384765625</v>
      </c>
      <c r="G155" s="41">
        <v>4254887.5703125</v>
      </c>
    </row>
    <row r="156" spans="1:7" x14ac:dyDescent="0.25">
      <c r="A156" s="39" t="s">
        <v>257</v>
      </c>
      <c r="B156" s="39" t="s">
        <v>40</v>
      </c>
      <c r="C156" s="39" t="s">
        <v>1</v>
      </c>
      <c r="D156" s="39" t="s">
        <v>80</v>
      </c>
      <c r="E156" s="39" t="s">
        <v>54</v>
      </c>
      <c r="F156" s="40">
        <v>364644.57495117188</v>
      </c>
      <c r="G156" s="41">
        <v>258712.3310546875</v>
      </c>
    </row>
    <row r="157" spans="1:7" x14ac:dyDescent="0.25">
      <c r="A157" s="39" t="s">
        <v>257</v>
      </c>
      <c r="B157" s="39" t="s">
        <v>40</v>
      </c>
      <c r="C157" s="39" t="s">
        <v>1</v>
      </c>
      <c r="D157" s="39" t="s">
        <v>80</v>
      </c>
      <c r="E157" s="39" t="s">
        <v>42</v>
      </c>
      <c r="F157" s="40">
        <v>655473.19445800781</v>
      </c>
      <c r="G157" s="41">
        <v>2247575.498046875</v>
      </c>
    </row>
    <row r="158" spans="1:7" x14ac:dyDescent="0.25">
      <c r="A158" s="39" t="s">
        <v>257</v>
      </c>
      <c r="B158" s="39" t="s">
        <v>40</v>
      </c>
      <c r="C158" s="39" t="s">
        <v>1</v>
      </c>
      <c r="D158" s="39" t="s">
        <v>80</v>
      </c>
      <c r="E158" s="39" t="s">
        <v>63</v>
      </c>
      <c r="F158" s="40">
        <v>872899.44921875</v>
      </c>
      <c r="G158" s="41">
        <v>3387576.8125</v>
      </c>
    </row>
    <row r="159" spans="1:7" x14ac:dyDescent="0.25">
      <c r="A159" s="39" t="s">
        <v>257</v>
      </c>
      <c r="B159" s="39" t="s">
        <v>40</v>
      </c>
      <c r="C159" s="39" t="s">
        <v>1</v>
      </c>
      <c r="D159" s="39" t="s">
        <v>80</v>
      </c>
      <c r="E159" s="39" t="s">
        <v>119</v>
      </c>
      <c r="F159" s="40">
        <v>254014.205078125</v>
      </c>
      <c r="G159" s="41">
        <v>1139924</v>
      </c>
    </row>
    <row r="160" spans="1:7" x14ac:dyDescent="0.25">
      <c r="A160" s="39" t="s">
        <v>257</v>
      </c>
      <c r="B160" s="39" t="s">
        <v>40</v>
      </c>
      <c r="C160" s="39" t="s">
        <v>1</v>
      </c>
      <c r="D160" s="39" t="s">
        <v>80</v>
      </c>
      <c r="E160" s="39" t="s">
        <v>127</v>
      </c>
      <c r="F160" s="40">
        <v>112268.837890625</v>
      </c>
      <c r="G160" s="41">
        <v>447238.5</v>
      </c>
    </row>
    <row r="161" spans="1:7" x14ac:dyDescent="0.25">
      <c r="A161" s="39" t="s">
        <v>257</v>
      </c>
      <c r="B161" s="39" t="s">
        <v>40</v>
      </c>
      <c r="C161" s="39" t="s">
        <v>1</v>
      </c>
      <c r="D161" s="39" t="s">
        <v>80</v>
      </c>
      <c r="E161" s="39" t="s">
        <v>78</v>
      </c>
      <c r="F161" s="40">
        <v>328694.541015625</v>
      </c>
      <c r="G161" s="41">
        <v>1288088.75390625</v>
      </c>
    </row>
    <row r="162" spans="1:7" x14ac:dyDescent="0.25">
      <c r="A162" s="39" t="s">
        <v>257</v>
      </c>
      <c r="B162" s="39" t="s">
        <v>40</v>
      </c>
      <c r="C162" s="39" t="s">
        <v>1</v>
      </c>
      <c r="D162" s="39" t="s">
        <v>80</v>
      </c>
      <c r="E162" s="39" t="s">
        <v>59</v>
      </c>
      <c r="F162" s="40">
        <v>25446.779296875</v>
      </c>
      <c r="G162" s="41">
        <v>146468</v>
      </c>
    </row>
    <row r="163" spans="1:7" x14ac:dyDescent="0.25">
      <c r="A163" s="39" t="s">
        <v>257</v>
      </c>
      <c r="B163" s="39" t="s">
        <v>40</v>
      </c>
      <c r="C163" s="39" t="s">
        <v>1</v>
      </c>
      <c r="D163" s="39" t="s">
        <v>80</v>
      </c>
      <c r="E163" s="39" t="s">
        <v>82</v>
      </c>
      <c r="F163" s="40">
        <v>153335.234375</v>
      </c>
      <c r="G163" s="41">
        <v>53579.8515625</v>
      </c>
    </row>
    <row r="164" spans="1:7" x14ac:dyDescent="0.25">
      <c r="A164" s="39" t="s">
        <v>257</v>
      </c>
      <c r="B164" s="39" t="s">
        <v>40</v>
      </c>
      <c r="C164" s="39" t="s">
        <v>1</v>
      </c>
      <c r="D164" s="39" t="s">
        <v>81</v>
      </c>
      <c r="E164" s="39" t="s">
        <v>73</v>
      </c>
      <c r="F164" s="40">
        <v>23399.69921875</v>
      </c>
      <c r="G164" s="41">
        <v>18171.099609375</v>
      </c>
    </row>
    <row r="165" spans="1:7" x14ac:dyDescent="0.25">
      <c r="A165" s="39" t="s">
        <v>257</v>
      </c>
      <c r="B165" s="39" t="s">
        <v>40</v>
      </c>
      <c r="C165" s="39" t="s">
        <v>1</v>
      </c>
      <c r="D165" s="39" t="s">
        <v>81</v>
      </c>
      <c r="E165" s="39" t="s">
        <v>54</v>
      </c>
      <c r="F165" s="40">
        <v>186767.171875</v>
      </c>
      <c r="G165" s="41">
        <v>129621.228515625</v>
      </c>
    </row>
    <row r="166" spans="1:7" x14ac:dyDescent="0.25">
      <c r="A166" s="39" t="s">
        <v>257</v>
      </c>
      <c r="B166" s="39" t="s">
        <v>40</v>
      </c>
      <c r="C166" s="39" t="s">
        <v>1</v>
      </c>
      <c r="D166" s="39" t="s">
        <v>81</v>
      </c>
      <c r="E166" s="39" t="s">
        <v>42</v>
      </c>
      <c r="F166" s="40">
        <v>42.180000305175781</v>
      </c>
      <c r="G166" s="41">
        <v>133.22000122070313</v>
      </c>
    </row>
    <row r="167" spans="1:7" x14ac:dyDescent="0.25">
      <c r="A167" s="39" t="s">
        <v>257</v>
      </c>
      <c r="B167" s="39" t="s">
        <v>40</v>
      </c>
      <c r="C167" s="39" t="s">
        <v>1</v>
      </c>
      <c r="D167" s="39" t="s">
        <v>81</v>
      </c>
      <c r="E167" s="39" t="s">
        <v>96</v>
      </c>
      <c r="F167" s="40">
        <v>754.41998291015625</v>
      </c>
      <c r="G167" s="41">
        <v>7872.740234375</v>
      </c>
    </row>
    <row r="168" spans="1:7" x14ac:dyDescent="0.25">
      <c r="A168" s="39" t="s">
        <v>257</v>
      </c>
      <c r="B168" s="39" t="s">
        <v>40</v>
      </c>
      <c r="C168" s="39" t="s">
        <v>1</v>
      </c>
      <c r="D168" s="39" t="s">
        <v>81</v>
      </c>
      <c r="E168" s="39" t="s">
        <v>82</v>
      </c>
      <c r="F168" s="40">
        <v>449357.65625</v>
      </c>
      <c r="G168" s="41">
        <v>182012.953125</v>
      </c>
    </row>
    <row r="169" spans="1:7" x14ac:dyDescent="0.25">
      <c r="A169" s="39" t="s">
        <v>257</v>
      </c>
      <c r="B169" s="39" t="s">
        <v>40</v>
      </c>
      <c r="C169" s="39" t="s">
        <v>1</v>
      </c>
      <c r="D169" s="39" t="s">
        <v>129</v>
      </c>
      <c r="E169" s="39" t="s">
        <v>72</v>
      </c>
      <c r="F169" s="40">
        <v>230591.91796875</v>
      </c>
      <c r="G169" s="41">
        <v>906683.6796875</v>
      </c>
    </row>
    <row r="170" spans="1:7" x14ac:dyDescent="0.25">
      <c r="A170" s="39" t="s">
        <v>257</v>
      </c>
      <c r="B170" s="39" t="s">
        <v>40</v>
      </c>
      <c r="C170" s="39" t="s">
        <v>1</v>
      </c>
      <c r="D170" s="39" t="s">
        <v>129</v>
      </c>
      <c r="E170" s="39" t="s">
        <v>54</v>
      </c>
      <c r="F170" s="40">
        <v>84994.548828125</v>
      </c>
      <c r="G170" s="41">
        <v>119088</v>
      </c>
    </row>
    <row r="171" spans="1:7" x14ac:dyDescent="0.25">
      <c r="A171" s="39" t="s">
        <v>257</v>
      </c>
      <c r="B171" s="39" t="s">
        <v>40</v>
      </c>
      <c r="C171" s="39" t="s">
        <v>1</v>
      </c>
      <c r="D171" s="39" t="s">
        <v>129</v>
      </c>
      <c r="E171" s="39" t="s">
        <v>127</v>
      </c>
      <c r="F171" s="40">
        <v>49895.6484375</v>
      </c>
      <c r="G171" s="41">
        <v>23900</v>
      </c>
    </row>
    <row r="172" spans="1:7" x14ac:dyDescent="0.25">
      <c r="A172" s="39" t="s">
        <v>257</v>
      </c>
      <c r="B172" s="39" t="s">
        <v>40</v>
      </c>
      <c r="C172" s="39" t="s">
        <v>1</v>
      </c>
      <c r="D172" s="39" t="s">
        <v>129</v>
      </c>
      <c r="E172" s="39" t="s">
        <v>130</v>
      </c>
      <c r="F172" s="40">
        <v>94556.220703125</v>
      </c>
      <c r="G172" s="41">
        <v>142255.9296875</v>
      </c>
    </row>
    <row r="173" spans="1:7" x14ac:dyDescent="0.25">
      <c r="A173" s="39" t="s">
        <v>257</v>
      </c>
      <c r="B173" s="39" t="s">
        <v>40</v>
      </c>
      <c r="C173" s="39" t="s">
        <v>1</v>
      </c>
      <c r="D173" s="39" t="s">
        <v>131</v>
      </c>
      <c r="E173" s="39" t="s">
        <v>42</v>
      </c>
      <c r="F173" s="40">
        <v>29413.659790039063</v>
      </c>
      <c r="G173" s="41">
        <v>383880.759765625</v>
      </c>
    </row>
    <row r="174" spans="1:7" x14ac:dyDescent="0.25">
      <c r="A174" s="39" t="s">
        <v>257</v>
      </c>
      <c r="B174" s="39" t="s">
        <v>40</v>
      </c>
      <c r="C174" s="39" t="s">
        <v>1</v>
      </c>
      <c r="D174" s="39" t="s">
        <v>131</v>
      </c>
      <c r="E174" s="39" t="s">
        <v>127</v>
      </c>
      <c r="F174" s="40">
        <v>34735.08984375</v>
      </c>
      <c r="G174" s="41">
        <v>248771</v>
      </c>
    </row>
    <row r="175" spans="1:7" x14ac:dyDescent="0.25">
      <c r="A175" s="39" t="s">
        <v>257</v>
      </c>
      <c r="B175" s="39" t="s">
        <v>40</v>
      </c>
      <c r="C175" s="39" t="s">
        <v>1</v>
      </c>
      <c r="D175" s="39" t="s">
        <v>131</v>
      </c>
      <c r="E175" s="39" t="s">
        <v>96</v>
      </c>
      <c r="F175" s="40">
        <v>12756.0498046875</v>
      </c>
      <c r="G175" s="41">
        <v>114472</v>
      </c>
    </row>
    <row r="176" spans="1:7" x14ac:dyDescent="0.25">
      <c r="A176" s="39" t="s">
        <v>257</v>
      </c>
      <c r="B176" s="39" t="s">
        <v>40</v>
      </c>
      <c r="C176" s="39" t="s">
        <v>1</v>
      </c>
      <c r="D176" s="39" t="s">
        <v>131</v>
      </c>
      <c r="E176" s="39" t="s">
        <v>78</v>
      </c>
      <c r="F176" s="40">
        <v>32332.3798828125</v>
      </c>
      <c r="G176" s="41">
        <v>133209</v>
      </c>
    </row>
    <row r="177" spans="1:7" x14ac:dyDescent="0.25">
      <c r="A177" s="39" t="s">
        <v>257</v>
      </c>
      <c r="B177" s="39" t="s">
        <v>40</v>
      </c>
      <c r="C177" s="39" t="s">
        <v>1</v>
      </c>
      <c r="D177" s="39" t="s">
        <v>273</v>
      </c>
      <c r="E177" s="39" t="s">
        <v>73</v>
      </c>
      <c r="F177" s="40">
        <v>15842.7900390625</v>
      </c>
      <c r="G177" s="41">
        <v>65450.69921875</v>
      </c>
    </row>
    <row r="178" spans="1:7" x14ac:dyDescent="0.25">
      <c r="A178" s="39" t="s">
        <v>257</v>
      </c>
      <c r="B178" s="39" t="s">
        <v>40</v>
      </c>
      <c r="C178" s="39" t="s">
        <v>1</v>
      </c>
      <c r="D178" s="39" t="s">
        <v>112</v>
      </c>
      <c r="E178" s="39" t="s">
        <v>54</v>
      </c>
      <c r="F178" s="40">
        <v>820</v>
      </c>
      <c r="G178" s="41">
        <v>555</v>
      </c>
    </row>
    <row r="179" spans="1:7" x14ac:dyDescent="0.25">
      <c r="A179" s="39" t="s">
        <v>257</v>
      </c>
      <c r="B179" s="39" t="s">
        <v>40</v>
      </c>
      <c r="C179" s="39" t="s">
        <v>1</v>
      </c>
      <c r="D179" s="39" t="s">
        <v>274</v>
      </c>
      <c r="E179" s="39" t="s">
        <v>54</v>
      </c>
      <c r="F179" s="40">
        <v>35264.880859375</v>
      </c>
      <c r="G179" s="41">
        <v>36036.48046875</v>
      </c>
    </row>
    <row r="180" spans="1:7" x14ac:dyDescent="0.25">
      <c r="A180" s="39" t="s">
        <v>257</v>
      </c>
      <c r="B180" s="39" t="s">
        <v>40</v>
      </c>
      <c r="C180" s="39" t="s">
        <v>1</v>
      </c>
      <c r="D180" s="39" t="s">
        <v>76</v>
      </c>
      <c r="E180" s="39" t="s">
        <v>57</v>
      </c>
      <c r="F180" s="40">
        <v>224707.3828125</v>
      </c>
      <c r="G180" s="41">
        <v>184242.599609375</v>
      </c>
    </row>
    <row r="181" spans="1:7" x14ac:dyDescent="0.25">
      <c r="A181" s="39" t="s">
        <v>257</v>
      </c>
      <c r="B181" s="39" t="s">
        <v>40</v>
      </c>
      <c r="C181" s="39" t="s">
        <v>1</v>
      </c>
      <c r="D181" s="39" t="s">
        <v>76</v>
      </c>
      <c r="E181" s="39" t="s">
        <v>73</v>
      </c>
      <c r="F181" s="40">
        <v>140140.59375</v>
      </c>
      <c r="G181" s="41">
        <v>976702.0625</v>
      </c>
    </row>
    <row r="182" spans="1:7" x14ac:dyDescent="0.25">
      <c r="A182" s="39" t="s">
        <v>257</v>
      </c>
      <c r="B182" s="39" t="s">
        <v>40</v>
      </c>
      <c r="C182" s="39" t="s">
        <v>1</v>
      </c>
      <c r="D182" s="39" t="s">
        <v>76</v>
      </c>
      <c r="E182" s="39" t="s">
        <v>54</v>
      </c>
      <c r="F182" s="40">
        <v>558321.51171875</v>
      </c>
      <c r="G182" s="41">
        <v>350035.95703125</v>
      </c>
    </row>
    <row r="183" spans="1:7" x14ac:dyDescent="0.25">
      <c r="A183" s="39" t="s">
        <v>257</v>
      </c>
      <c r="B183" s="39" t="s">
        <v>40</v>
      </c>
      <c r="C183" s="39" t="s">
        <v>1</v>
      </c>
      <c r="D183" s="39" t="s">
        <v>76</v>
      </c>
      <c r="E183" s="39" t="s">
        <v>124</v>
      </c>
      <c r="F183" s="40">
        <v>293386.40625</v>
      </c>
      <c r="G183" s="41">
        <v>238522.015625</v>
      </c>
    </row>
    <row r="184" spans="1:7" x14ac:dyDescent="0.25">
      <c r="A184" s="39" t="s">
        <v>257</v>
      </c>
      <c r="B184" s="39" t="s">
        <v>40</v>
      </c>
      <c r="C184" s="39" t="s">
        <v>1</v>
      </c>
      <c r="D184" s="39" t="s">
        <v>76</v>
      </c>
      <c r="E184" s="39" t="s">
        <v>82</v>
      </c>
      <c r="F184" s="40">
        <v>1602872.30859375</v>
      </c>
      <c r="G184" s="41">
        <v>562141.3525390625</v>
      </c>
    </row>
    <row r="185" spans="1:7" x14ac:dyDescent="0.25">
      <c r="A185" s="28" t="s">
        <v>259</v>
      </c>
      <c r="B185" s="29"/>
      <c r="C185" s="29"/>
      <c r="D185" s="29"/>
      <c r="E185" s="29"/>
      <c r="F185" s="29">
        <f>SUM(F135:F184)</f>
        <v>9728712.6227340698</v>
      </c>
      <c r="G185" s="30">
        <f>SUM(G135:G184)</f>
        <v>31369433.389923096</v>
      </c>
    </row>
    <row r="186" spans="1:7" x14ac:dyDescent="0.25">
      <c r="A186" s="39" t="s">
        <v>288</v>
      </c>
      <c r="B186" s="39" t="s">
        <v>40</v>
      </c>
      <c r="C186" s="39" t="s">
        <v>1</v>
      </c>
      <c r="D186" s="39" t="s">
        <v>77</v>
      </c>
      <c r="E186" s="39" t="s">
        <v>73</v>
      </c>
      <c r="F186" s="40">
        <v>134859.0205078125</v>
      </c>
      <c r="G186" s="41">
        <v>1090867.4375</v>
      </c>
    </row>
    <row r="187" spans="1:7" x14ac:dyDescent="0.25">
      <c r="A187" s="39" t="s">
        <v>288</v>
      </c>
      <c r="B187" s="39" t="s">
        <v>40</v>
      </c>
      <c r="C187" s="39" t="s">
        <v>1</v>
      </c>
      <c r="D187" s="39" t="s">
        <v>77</v>
      </c>
      <c r="E187" s="39" t="s">
        <v>54</v>
      </c>
      <c r="F187" s="40">
        <v>6057.330078125</v>
      </c>
      <c r="G187" s="41">
        <v>55367</v>
      </c>
    </row>
    <row r="188" spans="1:7" x14ac:dyDescent="0.25">
      <c r="A188" s="39" t="s">
        <v>288</v>
      </c>
      <c r="B188" s="39" t="s">
        <v>40</v>
      </c>
      <c r="C188" s="39" t="s">
        <v>1</v>
      </c>
      <c r="D188" s="39" t="s">
        <v>77</v>
      </c>
      <c r="E188" s="39" t="s">
        <v>42</v>
      </c>
      <c r="F188" s="40">
        <v>141707.35595703125</v>
      </c>
      <c r="G188" s="41">
        <v>1386831.7734375</v>
      </c>
    </row>
    <row r="189" spans="1:7" x14ac:dyDescent="0.25">
      <c r="A189" s="39" t="s">
        <v>288</v>
      </c>
      <c r="B189" s="39" t="s">
        <v>40</v>
      </c>
      <c r="C189" s="39" t="s">
        <v>1</v>
      </c>
      <c r="D189" s="39" t="s">
        <v>77</v>
      </c>
      <c r="E189" s="39" t="s">
        <v>78</v>
      </c>
      <c r="F189" s="40">
        <v>253541.57861328125</v>
      </c>
      <c r="G189" s="41">
        <v>967030.2734375</v>
      </c>
    </row>
    <row r="190" spans="1:7" x14ac:dyDescent="0.25">
      <c r="A190" s="39" t="s">
        <v>288</v>
      </c>
      <c r="B190" s="39" t="s">
        <v>40</v>
      </c>
      <c r="C190" s="39" t="s">
        <v>1</v>
      </c>
      <c r="D190" s="39" t="s">
        <v>272</v>
      </c>
      <c r="E190" s="39" t="s">
        <v>42</v>
      </c>
      <c r="F190" s="40">
        <v>677.00677490234375</v>
      </c>
      <c r="G190" s="41">
        <v>1339.550048828125</v>
      </c>
    </row>
    <row r="191" spans="1:7" x14ac:dyDescent="0.25">
      <c r="A191" s="39" t="s">
        <v>288</v>
      </c>
      <c r="B191" s="39" t="s">
        <v>40</v>
      </c>
      <c r="C191" s="39" t="s">
        <v>1</v>
      </c>
      <c r="D191" s="39" t="s">
        <v>141</v>
      </c>
      <c r="E191" s="39" t="s">
        <v>42</v>
      </c>
      <c r="F191" s="40">
        <v>9.5299997329711914</v>
      </c>
      <c r="G191" s="41">
        <v>57.200000762939453</v>
      </c>
    </row>
    <row r="192" spans="1:7" x14ac:dyDescent="0.25">
      <c r="A192" s="39" t="s">
        <v>288</v>
      </c>
      <c r="B192" s="39" t="s">
        <v>40</v>
      </c>
      <c r="C192" s="39" t="s">
        <v>1</v>
      </c>
      <c r="D192" s="39" t="s">
        <v>125</v>
      </c>
      <c r="E192" s="39" t="s">
        <v>72</v>
      </c>
      <c r="F192" s="40">
        <v>119749.5625</v>
      </c>
      <c r="G192" s="41">
        <v>459600</v>
      </c>
    </row>
    <row r="193" spans="1:7" x14ac:dyDescent="0.25">
      <c r="A193" s="39" t="s">
        <v>288</v>
      </c>
      <c r="B193" s="39" t="s">
        <v>40</v>
      </c>
      <c r="C193" s="39" t="s">
        <v>1</v>
      </c>
      <c r="D193" s="39" t="s">
        <v>125</v>
      </c>
      <c r="E193" s="39" t="s">
        <v>63</v>
      </c>
      <c r="F193" s="40">
        <v>49895.6484375</v>
      </c>
      <c r="G193" s="41">
        <v>149750</v>
      </c>
    </row>
    <row r="194" spans="1:7" x14ac:dyDescent="0.25">
      <c r="A194" s="39" t="s">
        <v>288</v>
      </c>
      <c r="B194" s="39" t="s">
        <v>40</v>
      </c>
      <c r="C194" s="39" t="s">
        <v>1</v>
      </c>
      <c r="D194" s="39" t="s">
        <v>80</v>
      </c>
      <c r="E194" s="39" t="s">
        <v>72</v>
      </c>
      <c r="F194" s="40">
        <v>407366.234375</v>
      </c>
      <c r="G194" s="41">
        <v>1768440</v>
      </c>
    </row>
    <row r="195" spans="1:7" x14ac:dyDescent="0.25">
      <c r="A195" s="39" t="s">
        <v>288</v>
      </c>
      <c r="B195" s="39" t="s">
        <v>40</v>
      </c>
      <c r="C195" s="39" t="s">
        <v>1</v>
      </c>
      <c r="D195" s="39" t="s">
        <v>80</v>
      </c>
      <c r="E195" s="39" t="s">
        <v>57</v>
      </c>
      <c r="F195" s="40">
        <v>99791.296875</v>
      </c>
      <c r="G195" s="41">
        <v>441910</v>
      </c>
    </row>
    <row r="196" spans="1:7" x14ac:dyDescent="0.25">
      <c r="A196" s="39" t="s">
        <v>288</v>
      </c>
      <c r="B196" s="39" t="s">
        <v>40</v>
      </c>
      <c r="C196" s="39" t="s">
        <v>1</v>
      </c>
      <c r="D196" s="39" t="s">
        <v>80</v>
      </c>
      <c r="E196" s="39" t="s">
        <v>73</v>
      </c>
      <c r="F196" s="40">
        <v>1839676.3056640625</v>
      </c>
      <c r="G196" s="41">
        <v>7883848.546875</v>
      </c>
    </row>
    <row r="197" spans="1:7" x14ac:dyDescent="0.25">
      <c r="A197" s="39" t="s">
        <v>288</v>
      </c>
      <c r="B197" s="39" t="s">
        <v>40</v>
      </c>
      <c r="C197" s="39" t="s">
        <v>1</v>
      </c>
      <c r="D197" s="39" t="s">
        <v>80</v>
      </c>
      <c r="E197" s="39" t="s">
        <v>54</v>
      </c>
      <c r="F197" s="40">
        <v>4950</v>
      </c>
      <c r="G197" s="41">
        <v>1255.43994140625</v>
      </c>
    </row>
    <row r="198" spans="1:7" x14ac:dyDescent="0.25">
      <c r="A198" s="39" t="s">
        <v>288</v>
      </c>
      <c r="B198" s="39" t="s">
        <v>40</v>
      </c>
      <c r="C198" s="39" t="s">
        <v>1</v>
      </c>
      <c r="D198" s="39" t="s">
        <v>80</v>
      </c>
      <c r="E198" s="39" t="s">
        <v>42</v>
      </c>
      <c r="F198" s="40">
        <v>529168.7060546875</v>
      </c>
      <c r="G198" s="41">
        <v>1992084.9066162109</v>
      </c>
    </row>
    <row r="199" spans="1:7" x14ac:dyDescent="0.25">
      <c r="A199" s="39" t="s">
        <v>288</v>
      </c>
      <c r="B199" s="39" t="s">
        <v>40</v>
      </c>
      <c r="C199" s="39" t="s">
        <v>1</v>
      </c>
      <c r="D199" s="39" t="s">
        <v>80</v>
      </c>
      <c r="E199" s="39" t="s">
        <v>63</v>
      </c>
      <c r="F199" s="40">
        <v>327065.982421875</v>
      </c>
      <c r="G199" s="41">
        <v>1339557</v>
      </c>
    </row>
    <row r="200" spans="1:7" x14ac:dyDescent="0.25">
      <c r="A200" s="39" t="s">
        <v>288</v>
      </c>
      <c r="B200" s="39" t="s">
        <v>40</v>
      </c>
      <c r="C200" s="39" t="s">
        <v>1</v>
      </c>
      <c r="D200" s="39" t="s">
        <v>80</v>
      </c>
      <c r="E200" s="39" t="s">
        <v>78</v>
      </c>
      <c r="F200" s="40">
        <v>659439.58740234375</v>
      </c>
      <c r="G200" s="41">
        <v>2483016.0068359375</v>
      </c>
    </row>
    <row r="201" spans="1:7" x14ac:dyDescent="0.25">
      <c r="A201" s="39" t="s">
        <v>288</v>
      </c>
      <c r="B201" s="39" t="s">
        <v>40</v>
      </c>
      <c r="C201" s="39" t="s">
        <v>1</v>
      </c>
      <c r="D201" s="39" t="s">
        <v>80</v>
      </c>
      <c r="E201" s="39" t="s">
        <v>59</v>
      </c>
      <c r="F201" s="40">
        <v>25446.779296875</v>
      </c>
      <c r="G201" s="41">
        <v>142564.765625</v>
      </c>
    </row>
    <row r="202" spans="1:7" x14ac:dyDescent="0.25">
      <c r="A202" s="39" t="s">
        <v>288</v>
      </c>
      <c r="B202" s="39" t="s">
        <v>40</v>
      </c>
      <c r="C202" s="39" t="s">
        <v>1</v>
      </c>
      <c r="D202" s="39" t="s">
        <v>80</v>
      </c>
      <c r="E202" s="39" t="s">
        <v>124</v>
      </c>
      <c r="F202" s="40">
        <v>122471.140625</v>
      </c>
      <c r="G202" s="41">
        <v>415900</v>
      </c>
    </row>
    <row r="203" spans="1:7" x14ac:dyDescent="0.25">
      <c r="A203" s="39" t="s">
        <v>288</v>
      </c>
      <c r="B203" s="39" t="s">
        <v>40</v>
      </c>
      <c r="C203" s="39" t="s">
        <v>1</v>
      </c>
      <c r="D203" s="39" t="s">
        <v>80</v>
      </c>
      <c r="E203" s="39" t="s">
        <v>82</v>
      </c>
      <c r="F203" s="40">
        <v>109605.41781616211</v>
      </c>
      <c r="G203" s="41">
        <v>127435.7578125</v>
      </c>
    </row>
    <row r="204" spans="1:7" x14ac:dyDescent="0.25">
      <c r="A204" s="39" t="s">
        <v>288</v>
      </c>
      <c r="B204" s="39" t="s">
        <v>40</v>
      </c>
      <c r="C204" s="39" t="s">
        <v>1</v>
      </c>
      <c r="D204" s="39" t="s">
        <v>81</v>
      </c>
      <c r="E204" s="39" t="s">
        <v>57</v>
      </c>
      <c r="F204" s="40">
        <v>20443.129760742188</v>
      </c>
      <c r="G204" s="41">
        <v>31235.9404296875</v>
      </c>
    </row>
    <row r="205" spans="1:7" x14ac:dyDescent="0.25">
      <c r="A205" s="39" t="s">
        <v>288</v>
      </c>
      <c r="B205" s="39" t="s">
        <v>40</v>
      </c>
      <c r="C205" s="39" t="s">
        <v>1</v>
      </c>
      <c r="D205" s="39" t="s">
        <v>81</v>
      </c>
      <c r="E205" s="39" t="s">
        <v>73</v>
      </c>
      <c r="F205" s="40">
        <v>44645.19140625</v>
      </c>
      <c r="G205" s="41">
        <v>46791.98828125</v>
      </c>
    </row>
    <row r="206" spans="1:7" x14ac:dyDescent="0.25">
      <c r="A206" s="39" t="s">
        <v>288</v>
      </c>
      <c r="B206" s="39" t="s">
        <v>40</v>
      </c>
      <c r="C206" s="39" t="s">
        <v>1</v>
      </c>
      <c r="D206" s="39" t="s">
        <v>81</v>
      </c>
      <c r="E206" s="39" t="s">
        <v>54</v>
      </c>
      <c r="F206" s="40">
        <v>42984.240234375</v>
      </c>
      <c r="G206" s="41">
        <v>33453.5205078125</v>
      </c>
    </row>
    <row r="207" spans="1:7" x14ac:dyDescent="0.25">
      <c r="A207" s="39" t="s">
        <v>288</v>
      </c>
      <c r="B207" s="39" t="s">
        <v>40</v>
      </c>
      <c r="C207" s="39" t="s">
        <v>1</v>
      </c>
      <c r="D207" s="39" t="s">
        <v>81</v>
      </c>
      <c r="E207" s="39" t="s">
        <v>42</v>
      </c>
      <c r="F207" s="40">
        <v>280292.90246582031</v>
      </c>
      <c r="G207" s="41">
        <v>122842.41137695313</v>
      </c>
    </row>
    <row r="208" spans="1:7" x14ac:dyDescent="0.25">
      <c r="A208" s="39" t="s">
        <v>288</v>
      </c>
      <c r="B208" s="39" t="s">
        <v>40</v>
      </c>
      <c r="C208" s="39" t="s">
        <v>1</v>
      </c>
      <c r="D208" s="39" t="s">
        <v>81</v>
      </c>
      <c r="E208" s="39" t="s">
        <v>78</v>
      </c>
      <c r="F208" s="40">
        <v>7770.240234375</v>
      </c>
      <c r="G208" s="41">
        <v>32564.859375</v>
      </c>
    </row>
    <row r="209" spans="1:7" x14ac:dyDescent="0.25">
      <c r="A209" s="39" t="s">
        <v>288</v>
      </c>
      <c r="B209" s="39" t="s">
        <v>40</v>
      </c>
      <c r="C209" s="39" t="s">
        <v>1</v>
      </c>
      <c r="D209" s="39" t="s">
        <v>81</v>
      </c>
      <c r="E209" s="39" t="s">
        <v>82</v>
      </c>
      <c r="F209" s="40">
        <v>1850464.240234375</v>
      </c>
      <c r="G209" s="41">
        <v>721100.8154296875</v>
      </c>
    </row>
    <row r="210" spans="1:7" x14ac:dyDescent="0.25">
      <c r="A210" s="39" t="s">
        <v>288</v>
      </c>
      <c r="B210" s="39" t="s">
        <v>40</v>
      </c>
      <c r="C210" s="39" t="s">
        <v>1</v>
      </c>
      <c r="D210" s="39" t="s">
        <v>129</v>
      </c>
      <c r="E210" s="39" t="s">
        <v>54</v>
      </c>
      <c r="F210" s="40">
        <v>21282.490234375</v>
      </c>
      <c r="G210" s="41">
        <v>21796.189453125</v>
      </c>
    </row>
    <row r="211" spans="1:7" x14ac:dyDescent="0.25">
      <c r="A211" s="39" t="s">
        <v>288</v>
      </c>
      <c r="B211" s="39" t="s">
        <v>40</v>
      </c>
      <c r="C211" s="39" t="s">
        <v>1</v>
      </c>
      <c r="D211" s="39" t="s">
        <v>129</v>
      </c>
      <c r="E211" s="39" t="s">
        <v>42</v>
      </c>
      <c r="F211" s="40">
        <v>24.489999771118164</v>
      </c>
      <c r="G211" s="41">
        <v>80.849998474121094</v>
      </c>
    </row>
    <row r="212" spans="1:7" x14ac:dyDescent="0.25">
      <c r="A212" s="39" t="s">
        <v>288</v>
      </c>
      <c r="B212" s="39" t="s">
        <v>40</v>
      </c>
      <c r="C212" s="39" t="s">
        <v>1</v>
      </c>
      <c r="D212" s="39" t="s">
        <v>129</v>
      </c>
      <c r="E212" s="39" t="s">
        <v>130</v>
      </c>
      <c r="F212" s="40">
        <v>103667.7412109375</v>
      </c>
      <c r="G212" s="41">
        <v>209449.529296875</v>
      </c>
    </row>
    <row r="213" spans="1:7" x14ac:dyDescent="0.25">
      <c r="A213" s="39" t="s">
        <v>288</v>
      </c>
      <c r="B213" s="39" t="s">
        <v>40</v>
      </c>
      <c r="C213" s="39" t="s">
        <v>1</v>
      </c>
      <c r="D213" s="39" t="s">
        <v>273</v>
      </c>
      <c r="E213" s="39" t="s">
        <v>73</v>
      </c>
      <c r="F213" s="40">
        <v>15562.650390625</v>
      </c>
      <c r="G213" s="41">
        <v>73499.6015625</v>
      </c>
    </row>
    <row r="214" spans="1:7" x14ac:dyDescent="0.25">
      <c r="A214" s="39" t="s">
        <v>288</v>
      </c>
      <c r="B214" s="39" t="s">
        <v>40</v>
      </c>
      <c r="C214" s="39" t="s">
        <v>1</v>
      </c>
      <c r="D214" s="39" t="s">
        <v>273</v>
      </c>
      <c r="E214" s="39" t="s">
        <v>127</v>
      </c>
      <c r="F214" s="40">
        <v>95799.6484375</v>
      </c>
      <c r="G214" s="41">
        <v>344718.40625</v>
      </c>
    </row>
    <row r="215" spans="1:7" x14ac:dyDescent="0.25">
      <c r="A215" s="39" t="s">
        <v>288</v>
      </c>
      <c r="B215" s="39" t="s">
        <v>40</v>
      </c>
      <c r="C215" s="39" t="s">
        <v>1</v>
      </c>
      <c r="D215" s="39" t="s">
        <v>142</v>
      </c>
      <c r="E215" s="39" t="s">
        <v>54</v>
      </c>
      <c r="F215" s="40">
        <v>3218.6799926757813</v>
      </c>
      <c r="G215" s="41">
        <v>61602.05126953125</v>
      </c>
    </row>
    <row r="216" spans="1:7" x14ac:dyDescent="0.25">
      <c r="A216" s="39" t="s">
        <v>288</v>
      </c>
      <c r="B216" s="39" t="s">
        <v>40</v>
      </c>
      <c r="C216" s="39" t="s">
        <v>1</v>
      </c>
      <c r="D216" s="39" t="s">
        <v>112</v>
      </c>
      <c r="E216" s="39" t="s">
        <v>54</v>
      </c>
      <c r="F216" s="40">
        <v>20867.9296875</v>
      </c>
      <c r="G216" s="41">
        <v>20509.3203125</v>
      </c>
    </row>
    <row r="217" spans="1:7" x14ac:dyDescent="0.25">
      <c r="A217" s="39" t="s">
        <v>288</v>
      </c>
      <c r="B217" s="39" t="s">
        <v>40</v>
      </c>
      <c r="C217" s="39" t="s">
        <v>1</v>
      </c>
      <c r="D217" s="39" t="s">
        <v>76</v>
      </c>
      <c r="E217" s="39" t="s">
        <v>57</v>
      </c>
      <c r="F217" s="40">
        <v>272915.25390625</v>
      </c>
      <c r="G217" s="41">
        <v>218179.259765625</v>
      </c>
    </row>
    <row r="218" spans="1:7" x14ac:dyDescent="0.25">
      <c r="A218" s="39" t="s">
        <v>288</v>
      </c>
      <c r="B218" s="39" t="s">
        <v>40</v>
      </c>
      <c r="C218" s="39" t="s">
        <v>1</v>
      </c>
      <c r="D218" s="39" t="s">
        <v>76</v>
      </c>
      <c r="E218" s="39" t="s">
        <v>73</v>
      </c>
      <c r="F218" s="40">
        <v>99791.296875</v>
      </c>
      <c r="G218" s="41">
        <v>79027</v>
      </c>
    </row>
    <row r="219" spans="1:7" x14ac:dyDescent="0.25">
      <c r="A219" s="39" t="s">
        <v>288</v>
      </c>
      <c r="B219" s="39" t="s">
        <v>40</v>
      </c>
      <c r="C219" s="39" t="s">
        <v>1</v>
      </c>
      <c r="D219" s="39" t="s">
        <v>76</v>
      </c>
      <c r="E219" s="39" t="s">
        <v>54</v>
      </c>
      <c r="F219" s="40">
        <v>18968.08984375</v>
      </c>
      <c r="G219" s="41">
        <v>14256</v>
      </c>
    </row>
    <row r="220" spans="1:7" x14ac:dyDescent="0.25">
      <c r="A220" s="39" t="s">
        <v>288</v>
      </c>
      <c r="B220" s="39" t="s">
        <v>40</v>
      </c>
      <c r="C220" s="39" t="s">
        <v>1</v>
      </c>
      <c r="D220" s="39" t="s">
        <v>76</v>
      </c>
      <c r="E220" s="39" t="s">
        <v>42</v>
      </c>
      <c r="F220" s="40">
        <v>198.22000503540039</v>
      </c>
      <c r="G220" s="41">
        <v>442.76000213623047</v>
      </c>
    </row>
    <row r="221" spans="1:7" x14ac:dyDescent="0.25">
      <c r="A221" s="39" t="s">
        <v>288</v>
      </c>
      <c r="B221" s="39" t="s">
        <v>40</v>
      </c>
      <c r="C221" s="39" t="s">
        <v>1</v>
      </c>
      <c r="D221" s="39" t="s">
        <v>76</v>
      </c>
      <c r="E221" s="39" t="s">
        <v>78</v>
      </c>
      <c r="F221" s="40">
        <v>26495.98046875</v>
      </c>
      <c r="G221" s="41">
        <v>98050.6015625</v>
      </c>
    </row>
    <row r="222" spans="1:7" x14ac:dyDescent="0.25">
      <c r="A222" s="39" t="s">
        <v>288</v>
      </c>
      <c r="B222" s="39" t="s">
        <v>40</v>
      </c>
      <c r="C222" s="39" t="s">
        <v>1</v>
      </c>
      <c r="D222" s="39" t="s">
        <v>76</v>
      </c>
      <c r="E222" s="39" t="s">
        <v>124</v>
      </c>
      <c r="F222" s="40">
        <v>293386.40625</v>
      </c>
      <c r="G222" s="41">
        <v>168403.203125</v>
      </c>
    </row>
    <row r="223" spans="1:7" ht="15.75" thickBot="1" x14ac:dyDescent="0.3">
      <c r="A223" s="33" t="s">
        <v>288</v>
      </c>
      <c r="B223" s="34"/>
      <c r="C223" s="34"/>
      <c r="D223" s="34"/>
      <c r="E223" s="34"/>
      <c r="F223" s="34">
        <f>SUM(F186:F222)</f>
        <v>8050257.3050374985</v>
      </c>
      <c r="G223" s="35">
        <f>SUM(G186:G222)</f>
        <v>23004859.966129303</v>
      </c>
    </row>
    <row r="224" spans="1:7" x14ac:dyDescent="0.25">
      <c r="A224" s="39" t="s">
        <v>321</v>
      </c>
      <c r="B224" s="39" t="s">
        <v>40</v>
      </c>
      <c r="C224" s="39" t="s">
        <v>1</v>
      </c>
      <c r="D224" s="39" t="s">
        <v>81</v>
      </c>
      <c r="E224" s="39" t="s">
        <v>57</v>
      </c>
      <c r="F224" s="40">
        <v>59122.3984375</v>
      </c>
      <c r="G224" s="41">
        <v>48577.44140625</v>
      </c>
    </row>
    <row r="225" spans="1:7" x14ac:dyDescent="0.25">
      <c r="A225" s="39" t="s">
        <v>321</v>
      </c>
      <c r="B225" s="39" t="s">
        <v>40</v>
      </c>
      <c r="C225" s="39" t="s">
        <v>1</v>
      </c>
      <c r="D225" s="39" t="s">
        <v>76</v>
      </c>
      <c r="E225" s="39" t="s">
        <v>57</v>
      </c>
      <c r="F225" s="40">
        <v>53692.0703125</v>
      </c>
      <c r="G225" s="41">
        <v>101249.28125</v>
      </c>
    </row>
    <row r="226" spans="1:7" x14ac:dyDescent="0.25">
      <c r="A226" s="39" t="s">
        <v>321</v>
      </c>
      <c r="B226" s="39" t="s">
        <v>40</v>
      </c>
      <c r="C226" s="39" t="s">
        <v>1</v>
      </c>
      <c r="D226" s="39" t="s">
        <v>80</v>
      </c>
      <c r="E226" s="39" t="s">
        <v>54</v>
      </c>
      <c r="F226" s="40">
        <v>20730.990234375</v>
      </c>
      <c r="G226" s="41">
        <v>17256.9609375</v>
      </c>
    </row>
    <row r="227" spans="1:7" x14ac:dyDescent="0.25">
      <c r="A227" s="39" t="s">
        <v>321</v>
      </c>
      <c r="B227" s="39" t="s">
        <v>40</v>
      </c>
      <c r="C227" s="39" t="s">
        <v>1</v>
      </c>
      <c r="D227" s="39" t="s">
        <v>81</v>
      </c>
      <c r="E227" s="39" t="s">
        <v>54</v>
      </c>
      <c r="F227" s="40">
        <v>20721.66015625</v>
      </c>
      <c r="G227" s="41">
        <v>17035.19921875</v>
      </c>
    </row>
    <row r="228" spans="1:7" x14ac:dyDescent="0.25">
      <c r="A228" s="39" t="s">
        <v>321</v>
      </c>
      <c r="B228" s="39" t="s">
        <v>40</v>
      </c>
      <c r="C228" s="39" t="s">
        <v>1</v>
      </c>
      <c r="D228" s="39" t="s">
        <v>129</v>
      </c>
      <c r="E228" s="39" t="s">
        <v>54</v>
      </c>
      <c r="F228" s="40">
        <v>20563</v>
      </c>
      <c r="G228" s="41">
        <v>36054.421875</v>
      </c>
    </row>
    <row r="229" spans="1:7" x14ac:dyDescent="0.25">
      <c r="A229" s="39" t="s">
        <v>321</v>
      </c>
      <c r="B229" s="39" t="s">
        <v>40</v>
      </c>
      <c r="C229" s="39" t="s">
        <v>1</v>
      </c>
      <c r="D229" s="39" t="s">
        <v>112</v>
      </c>
      <c r="E229" s="39" t="s">
        <v>54</v>
      </c>
      <c r="F229" s="40">
        <v>40839.58984375</v>
      </c>
      <c r="G229" s="41">
        <v>39908.640625</v>
      </c>
    </row>
    <row r="230" spans="1:7" x14ac:dyDescent="0.25">
      <c r="A230" s="39" t="s">
        <v>321</v>
      </c>
      <c r="B230" s="39" t="s">
        <v>40</v>
      </c>
      <c r="C230" s="39" t="s">
        <v>1</v>
      </c>
      <c r="D230" s="39" t="s">
        <v>77</v>
      </c>
      <c r="E230" s="39" t="s">
        <v>78</v>
      </c>
      <c r="F230" s="40">
        <v>13795.150390625</v>
      </c>
      <c r="G230" s="41">
        <v>50992.58984375</v>
      </c>
    </row>
    <row r="231" spans="1:7" x14ac:dyDescent="0.25">
      <c r="A231" s="39" t="s">
        <v>321</v>
      </c>
      <c r="B231" s="39" t="s">
        <v>40</v>
      </c>
      <c r="C231" s="39" t="s">
        <v>1</v>
      </c>
      <c r="D231" s="39" t="s">
        <v>80</v>
      </c>
      <c r="E231" s="39" t="s">
        <v>78</v>
      </c>
      <c r="F231" s="40">
        <v>146140.50927734375</v>
      </c>
      <c r="G231" s="41">
        <v>577495.619140625</v>
      </c>
    </row>
    <row r="232" spans="1:7" x14ac:dyDescent="0.25">
      <c r="A232" s="39" t="s">
        <v>321</v>
      </c>
      <c r="B232" s="39" t="s">
        <v>40</v>
      </c>
      <c r="C232" s="39" t="s">
        <v>1</v>
      </c>
      <c r="D232" s="39" t="s">
        <v>81</v>
      </c>
      <c r="E232" s="39" t="s">
        <v>42</v>
      </c>
      <c r="F232" s="40">
        <v>25755.23046875</v>
      </c>
      <c r="G232" s="41">
        <v>32435.9609375</v>
      </c>
    </row>
    <row r="233" spans="1:7" x14ac:dyDescent="0.25">
      <c r="A233" s="28" t="s">
        <v>322</v>
      </c>
      <c r="B233" s="29"/>
      <c r="C233" s="29"/>
      <c r="D233" s="29"/>
      <c r="E233" s="29"/>
      <c r="F233" s="29">
        <f>SUM(F224:F232)</f>
        <v>401360.59912109375</v>
      </c>
      <c r="G233" s="30">
        <f>SUM(G224:G232)</f>
        <v>921006.115234375</v>
      </c>
    </row>
    <row r="234" spans="1:7" x14ac:dyDescent="0.25">
      <c r="A234" s="39" t="s">
        <v>325</v>
      </c>
      <c r="B234" s="39" t="s">
        <v>40</v>
      </c>
      <c r="C234" s="39" t="s">
        <v>1</v>
      </c>
      <c r="D234" s="39" t="s">
        <v>77</v>
      </c>
      <c r="E234" s="39" t="s">
        <v>72</v>
      </c>
      <c r="F234" s="40">
        <v>229852.47314453125</v>
      </c>
      <c r="G234" s="41">
        <v>243892.9765625</v>
      </c>
    </row>
    <row r="235" spans="1:7" x14ac:dyDescent="0.25">
      <c r="A235" s="39" t="s">
        <v>325</v>
      </c>
      <c r="B235" s="39" t="s">
        <v>40</v>
      </c>
      <c r="C235" s="39" t="s">
        <v>1</v>
      </c>
      <c r="D235" s="39" t="s">
        <v>77</v>
      </c>
      <c r="E235" s="39" t="s">
        <v>83</v>
      </c>
      <c r="F235" s="40">
        <v>5114.2998046875</v>
      </c>
      <c r="G235" s="41">
        <v>50687.3203125</v>
      </c>
    </row>
    <row r="236" spans="1:7" x14ac:dyDescent="0.25">
      <c r="A236" s="39" t="s">
        <v>325</v>
      </c>
      <c r="B236" s="39" t="s">
        <v>40</v>
      </c>
      <c r="C236" s="39" t="s">
        <v>1</v>
      </c>
      <c r="D236" s="39" t="s">
        <v>77</v>
      </c>
      <c r="E236" s="39" t="s">
        <v>73</v>
      </c>
      <c r="F236" s="40">
        <v>468681.9638671875</v>
      </c>
      <c r="G236" s="41">
        <v>3937547.09375</v>
      </c>
    </row>
    <row r="237" spans="1:7" x14ac:dyDescent="0.25">
      <c r="A237" s="39" t="s">
        <v>324</v>
      </c>
      <c r="B237" s="39" t="s">
        <v>40</v>
      </c>
      <c r="C237" s="39" t="s">
        <v>1</v>
      </c>
      <c r="D237" s="39" t="s">
        <v>77</v>
      </c>
      <c r="E237" s="39" t="s">
        <v>42</v>
      </c>
      <c r="F237" s="40">
        <v>306</v>
      </c>
      <c r="G237" s="41">
        <v>914</v>
      </c>
    </row>
    <row r="238" spans="1:7" x14ac:dyDescent="0.25">
      <c r="A238" s="39" t="s">
        <v>325</v>
      </c>
      <c r="B238" s="39" t="s">
        <v>40</v>
      </c>
      <c r="C238" s="39" t="s">
        <v>1</v>
      </c>
      <c r="D238" s="39" t="s">
        <v>77</v>
      </c>
      <c r="E238" s="39" t="s">
        <v>63</v>
      </c>
      <c r="F238" s="40">
        <v>8328.580078125</v>
      </c>
      <c r="G238" s="41">
        <v>74153.71875</v>
      </c>
    </row>
    <row r="239" spans="1:7" x14ac:dyDescent="0.25">
      <c r="A239" s="39" t="s">
        <v>325</v>
      </c>
      <c r="B239" s="39" t="s">
        <v>40</v>
      </c>
      <c r="C239" s="39" t="s">
        <v>1</v>
      </c>
      <c r="D239" s="39" t="s">
        <v>77</v>
      </c>
      <c r="E239" s="39" t="s">
        <v>119</v>
      </c>
      <c r="F239" s="40">
        <v>13411.9501953125</v>
      </c>
      <c r="G239" s="41">
        <v>78532</v>
      </c>
    </row>
    <row r="240" spans="1:7" x14ac:dyDescent="0.25">
      <c r="A240" s="39" t="s">
        <v>324</v>
      </c>
      <c r="B240" s="39" t="s">
        <v>40</v>
      </c>
      <c r="C240" s="39" t="s">
        <v>1</v>
      </c>
      <c r="D240" s="39" t="s">
        <v>77</v>
      </c>
      <c r="E240" s="39" t="s">
        <v>78</v>
      </c>
      <c r="F240" s="40">
        <v>523567.26550292969</v>
      </c>
      <c r="G240" s="41">
        <v>2381831.125</v>
      </c>
    </row>
    <row r="241" spans="1:7" x14ac:dyDescent="0.25">
      <c r="A241" s="39" t="s">
        <v>325</v>
      </c>
      <c r="B241" s="39" t="s">
        <v>40</v>
      </c>
      <c r="C241" s="39" t="s">
        <v>1</v>
      </c>
      <c r="D241" s="39" t="s">
        <v>77</v>
      </c>
      <c r="E241" s="39" t="s">
        <v>134</v>
      </c>
      <c r="F241" s="40">
        <v>37513.359375</v>
      </c>
      <c r="G241" s="41">
        <v>207790.984375</v>
      </c>
    </row>
    <row r="242" spans="1:7" x14ac:dyDescent="0.25">
      <c r="A242" s="39" t="s">
        <v>325</v>
      </c>
      <c r="B242" s="39" t="s">
        <v>40</v>
      </c>
      <c r="C242" s="39" t="s">
        <v>1</v>
      </c>
      <c r="D242" s="39" t="s">
        <v>272</v>
      </c>
      <c r="E242" s="39" t="s">
        <v>42</v>
      </c>
      <c r="F242" s="40">
        <v>1751.3399753570557</v>
      </c>
      <c r="G242" s="41">
        <v>7114.5400009155273</v>
      </c>
    </row>
    <row r="243" spans="1:7" x14ac:dyDescent="0.25">
      <c r="A243" s="39" t="s">
        <v>325</v>
      </c>
      <c r="B243" s="39" t="s">
        <v>40</v>
      </c>
      <c r="C243" s="39" t="s">
        <v>1</v>
      </c>
      <c r="D243" s="39" t="s">
        <v>141</v>
      </c>
      <c r="E243" s="39" t="s">
        <v>95</v>
      </c>
      <c r="F243" s="40">
        <v>22704.33984375</v>
      </c>
      <c r="G243" s="41">
        <v>9495</v>
      </c>
    </row>
    <row r="244" spans="1:7" x14ac:dyDescent="0.25">
      <c r="A244" s="39" t="s">
        <v>324</v>
      </c>
      <c r="B244" s="39" t="s">
        <v>40</v>
      </c>
      <c r="C244" s="39" t="s">
        <v>1</v>
      </c>
      <c r="D244" s="39" t="s">
        <v>141</v>
      </c>
      <c r="E244" s="39" t="s">
        <v>42</v>
      </c>
      <c r="F244" s="40">
        <v>19094.619843482971</v>
      </c>
      <c r="G244" s="41">
        <v>77402.282814025879</v>
      </c>
    </row>
    <row r="245" spans="1:7" x14ac:dyDescent="0.25">
      <c r="A245" s="39" t="s">
        <v>325</v>
      </c>
      <c r="B245" s="39" t="s">
        <v>40</v>
      </c>
      <c r="C245" s="39" t="s">
        <v>1</v>
      </c>
      <c r="D245" s="39" t="s">
        <v>141</v>
      </c>
      <c r="E245" s="39" t="s">
        <v>119</v>
      </c>
      <c r="F245" s="40">
        <v>18407.41015625</v>
      </c>
      <c r="G245" s="41">
        <v>28767.19921875</v>
      </c>
    </row>
    <row r="246" spans="1:7" x14ac:dyDescent="0.25">
      <c r="A246" s="39" t="s">
        <v>325</v>
      </c>
      <c r="B246" s="39" t="s">
        <v>40</v>
      </c>
      <c r="C246" s="39" t="s">
        <v>1</v>
      </c>
      <c r="D246" s="39" t="s">
        <v>125</v>
      </c>
      <c r="E246" s="39" t="s">
        <v>54</v>
      </c>
      <c r="F246" s="40">
        <v>204762.66796875</v>
      </c>
      <c r="G246" s="41">
        <v>930696</v>
      </c>
    </row>
    <row r="247" spans="1:7" x14ac:dyDescent="0.25">
      <c r="A247" s="39" t="s">
        <v>325</v>
      </c>
      <c r="B247" s="39" t="s">
        <v>40</v>
      </c>
      <c r="C247" s="39" t="s">
        <v>1</v>
      </c>
      <c r="D247" s="39" t="s">
        <v>125</v>
      </c>
      <c r="E247" s="39" t="s">
        <v>42</v>
      </c>
      <c r="F247" s="40">
        <v>518806.65502929688</v>
      </c>
      <c r="G247" s="41">
        <v>2141414.9326171875</v>
      </c>
    </row>
    <row r="248" spans="1:7" x14ac:dyDescent="0.25">
      <c r="A248" s="39" t="s">
        <v>325</v>
      </c>
      <c r="B248" s="39" t="s">
        <v>40</v>
      </c>
      <c r="C248" s="39" t="s">
        <v>1</v>
      </c>
      <c r="D248" s="39" t="s">
        <v>125</v>
      </c>
      <c r="E248" s="39" t="s">
        <v>63</v>
      </c>
      <c r="F248" s="40">
        <v>649626.296875</v>
      </c>
      <c r="G248" s="41">
        <v>1471685.75</v>
      </c>
    </row>
    <row r="249" spans="1:7" x14ac:dyDescent="0.25">
      <c r="A249" s="39" t="s">
        <v>325</v>
      </c>
      <c r="B249" s="39" t="s">
        <v>40</v>
      </c>
      <c r="C249" s="39" t="s">
        <v>1</v>
      </c>
      <c r="D249" s="39" t="s">
        <v>125</v>
      </c>
      <c r="E249" s="39" t="s">
        <v>119</v>
      </c>
      <c r="F249" s="40">
        <v>74843.4765625</v>
      </c>
      <c r="G249" s="41">
        <v>325875</v>
      </c>
    </row>
    <row r="250" spans="1:7" x14ac:dyDescent="0.25">
      <c r="A250" s="39" t="s">
        <v>325</v>
      </c>
      <c r="B250" s="39" t="s">
        <v>40</v>
      </c>
      <c r="C250" s="39" t="s">
        <v>1</v>
      </c>
      <c r="D250" s="39" t="s">
        <v>126</v>
      </c>
      <c r="E250" s="39" t="s">
        <v>57</v>
      </c>
      <c r="F250" s="40">
        <v>20577.869140625</v>
      </c>
      <c r="G250" s="41">
        <v>14981.759765625</v>
      </c>
    </row>
    <row r="251" spans="1:7" x14ac:dyDescent="0.25">
      <c r="A251" s="39" t="s">
        <v>325</v>
      </c>
      <c r="B251" s="39" t="s">
        <v>40</v>
      </c>
      <c r="C251" s="39" t="s">
        <v>1</v>
      </c>
      <c r="D251" s="39" t="s">
        <v>126</v>
      </c>
      <c r="E251" s="39" t="s">
        <v>54</v>
      </c>
      <c r="F251" s="40">
        <v>124520.953125</v>
      </c>
      <c r="G251" s="41">
        <v>107080.1328125</v>
      </c>
    </row>
    <row r="252" spans="1:7" x14ac:dyDescent="0.25">
      <c r="A252" s="39" t="s">
        <v>325</v>
      </c>
      <c r="B252" s="39" t="s">
        <v>40</v>
      </c>
      <c r="C252" s="39" t="s">
        <v>1</v>
      </c>
      <c r="D252" s="39" t="s">
        <v>80</v>
      </c>
      <c r="E252" s="39" t="s">
        <v>73</v>
      </c>
      <c r="F252" s="40">
        <v>13890.9501953125</v>
      </c>
      <c r="G252" s="41">
        <v>124453.5</v>
      </c>
    </row>
    <row r="253" spans="1:7" x14ac:dyDescent="0.25">
      <c r="A253" s="39" t="s">
        <v>324</v>
      </c>
      <c r="B253" s="39" t="s">
        <v>40</v>
      </c>
      <c r="C253" s="39" t="s">
        <v>1</v>
      </c>
      <c r="D253" s="39" t="s">
        <v>80</v>
      </c>
      <c r="E253" s="39" t="s">
        <v>54</v>
      </c>
      <c r="F253" s="40">
        <v>6.3499999046325684</v>
      </c>
      <c r="G253" s="41">
        <v>740.25</v>
      </c>
    </row>
    <row r="254" spans="1:7" x14ac:dyDescent="0.25">
      <c r="A254" s="39" t="s">
        <v>325</v>
      </c>
      <c r="B254" s="39" t="s">
        <v>40</v>
      </c>
      <c r="C254" s="39" t="s">
        <v>1</v>
      </c>
      <c r="D254" s="39" t="s">
        <v>80</v>
      </c>
      <c r="E254" s="39" t="s">
        <v>42</v>
      </c>
      <c r="F254" s="40">
        <v>1052121.8504638672</v>
      </c>
      <c r="G254" s="41">
        <v>4405292.6870117188</v>
      </c>
    </row>
    <row r="255" spans="1:7" x14ac:dyDescent="0.25">
      <c r="A255" s="39" t="s">
        <v>325</v>
      </c>
      <c r="B255" s="39" t="s">
        <v>40</v>
      </c>
      <c r="C255" s="39" t="s">
        <v>1</v>
      </c>
      <c r="D255" s="39" t="s">
        <v>80</v>
      </c>
      <c r="E255" s="39" t="s">
        <v>63</v>
      </c>
      <c r="F255" s="40">
        <v>99791.296875</v>
      </c>
      <c r="G255" s="41">
        <v>404020</v>
      </c>
    </row>
    <row r="256" spans="1:7" x14ac:dyDescent="0.25">
      <c r="A256" s="39" t="s">
        <v>325</v>
      </c>
      <c r="B256" s="39" t="s">
        <v>40</v>
      </c>
      <c r="C256" s="39" t="s">
        <v>1</v>
      </c>
      <c r="D256" s="39" t="s">
        <v>80</v>
      </c>
      <c r="E256" s="39" t="s">
        <v>119</v>
      </c>
      <c r="F256" s="40">
        <v>350217.55859375</v>
      </c>
      <c r="G256" s="41">
        <v>1478142.18359375</v>
      </c>
    </row>
    <row r="257" spans="1:7" x14ac:dyDescent="0.25">
      <c r="A257" s="39" t="s">
        <v>324</v>
      </c>
      <c r="B257" s="39" t="s">
        <v>40</v>
      </c>
      <c r="C257" s="39" t="s">
        <v>1</v>
      </c>
      <c r="D257" s="39" t="s">
        <v>80</v>
      </c>
      <c r="E257" s="39" t="s">
        <v>78</v>
      </c>
      <c r="F257" s="40">
        <v>251999.5068359375</v>
      </c>
      <c r="G257" s="41">
        <v>1117251.732421875</v>
      </c>
    </row>
    <row r="258" spans="1:7" x14ac:dyDescent="0.25">
      <c r="A258" s="39" t="s">
        <v>325</v>
      </c>
      <c r="B258" s="39" t="s">
        <v>40</v>
      </c>
      <c r="C258" s="39" t="s">
        <v>1</v>
      </c>
      <c r="D258" s="39" t="s">
        <v>80</v>
      </c>
      <c r="E258" s="39" t="s">
        <v>128</v>
      </c>
      <c r="F258" s="40">
        <v>51093.1484375</v>
      </c>
      <c r="G258" s="41">
        <v>225382</v>
      </c>
    </row>
    <row r="259" spans="1:7" x14ac:dyDescent="0.25">
      <c r="A259" s="39" t="s">
        <v>325</v>
      </c>
      <c r="B259" s="39" t="s">
        <v>40</v>
      </c>
      <c r="C259" s="39" t="s">
        <v>1</v>
      </c>
      <c r="D259" s="39" t="s">
        <v>80</v>
      </c>
      <c r="E259" s="39" t="s">
        <v>130</v>
      </c>
      <c r="F259" s="40">
        <v>75334.453125</v>
      </c>
      <c r="G259" s="41">
        <v>115050.703125</v>
      </c>
    </row>
    <row r="260" spans="1:7" x14ac:dyDescent="0.25">
      <c r="A260" s="39" t="s">
        <v>324</v>
      </c>
      <c r="B260" s="39" t="s">
        <v>40</v>
      </c>
      <c r="C260" s="39" t="s">
        <v>1</v>
      </c>
      <c r="D260" s="39" t="s">
        <v>81</v>
      </c>
      <c r="E260" s="39" t="s">
        <v>57</v>
      </c>
      <c r="F260" s="40">
        <v>39491.21875</v>
      </c>
      <c r="G260" s="41">
        <v>28041.83984375</v>
      </c>
    </row>
    <row r="261" spans="1:7" x14ac:dyDescent="0.25">
      <c r="A261" s="39" t="s">
        <v>325</v>
      </c>
      <c r="B261" s="39" t="s">
        <v>40</v>
      </c>
      <c r="C261" s="39" t="s">
        <v>1</v>
      </c>
      <c r="D261" s="39" t="s">
        <v>81</v>
      </c>
      <c r="E261" s="39" t="s">
        <v>54</v>
      </c>
      <c r="F261" s="40">
        <v>242577.98828125</v>
      </c>
      <c r="G261" s="41">
        <v>190867.9248046875</v>
      </c>
    </row>
    <row r="262" spans="1:7" x14ac:dyDescent="0.25">
      <c r="A262" s="39" t="s">
        <v>324</v>
      </c>
      <c r="B262" s="39" t="s">
        <v>40</v>
      </c>
      <c r="C262" s="39" t="s">
        <v>1</v>
      </c>
      <c r="D262" s="39" t="s">
        <v>81</v>
      </c>
      <c r="E262" s="39" t="s">
        <v>42</v>
      </c>
      <c r="F262" s="40">
        <v>44299.579803466797</v>
      </c>
      <c r="G262" s="41">
        <v>79249.239990234375</v>
      </c>
    </row>
    <row r="263" spans="1:7" x14ac:dyDescent="0.25">
      <c r="A263" s="39" t="s">
        <v>325</v>
      </c>
      <c r="B263" s="39" t="s">
        <v>40</v>
      </c>
      <c r="C263" s="39" t="s">
        <v>1</v>
      </c>
      <c r="D263" s="39" t="s">
        <v>81</v>
      </c>
      <c r="E263" s="39" t="s">
        <v>63</v>
      </c>
      <c r="F263" s="40">
        <v>462.59999084472656</v>
      </c>
      <c r="G263" s="41">
        <v>433.80000305175781</v>
      </c>
    </row>
    <row r="264" spans="1:7" x14ac:dyDescent="0.25">
      <c r="A264" s="39" t="s">
        <v>324</v>
      </c>
      <c r="B264" s="39" t="s">
        <v>40</v>
      </c>
      <c r="C264" s="39" t="s">
        <v>1</v>
      </c>
      <c r="D264" s="39" t="s">
        <v>81</v>
      </c>
      <c r="E264" s="39" t="s">
        <v>82</v>
      </c>
      <c r="F264" s="40">
        <v>1958778.95703125</v>
      </c>
      <c r="G264" s="41">
        <v>872145.20703125</v>
      </c>
    </row>
    <row r="265" spans="1:7" x14ac:dyDescent="0.25">
      <c r="A265" s="39" t="s">
        <v>325</v>
      </c>
      <c r="B265" s="39" t="s">
        <v>40</v>
      </c>
      <c r="C265" s="39" t="s">
        <v>1</v>
      </c>
      <c r="D265" s="39" t="s">
        <v>129</v>
      </c>
      <c r="E265" s="39" t="s">
        <v>72</v>
      </c>
      <c r="F265" s="40">
        <v>145766.521484375</v>
      </c>
      <c r="G265" s="41">
        <v>286729.578125</v>
      </c>
    </row>
    <row r="266" spans="1:7" x14ac:dyDescent="0.25">
      <c r="A266" s="39" t="s">
        <v>325</v>
      </c>
      <c r="B266" s="39" t="s">
        <v>40</v>
      </c>
      <c r="C266" s="39" t="s">
        <v>1</v>
      </c>
      <c r="D266" s="39" t="s">
        <v>129</v>
      </c>
      <c r="E266" s="39" t="s">
        <v>54</v>
      </c>
      <c r="F266" s="40">
        <v>106831.8671875</v>
      </c>
      <c r="G266" s="41">
        <v>64190.76171875</v>
      </c>
    </row>
    <row r="267" spans="1:7" x14ac:dyDescent="0.25">
      <c r="A267" s="39" t="s">
        <v>324</v>
      </c>
      <c r="B267" s="39" t="s">
        <v>40</v>
      </c>
      <c r="C267" s="39" t="s">
        <v>1</v>
      </c>
      <c r="D267" s="39" t="s">
        <v>129</v>
      </c>
      <c r="E267" s="39" t="s">
        <v>42</v>
      </c>
      <c r="F267" s="40">
        <v>16.329999923706055</v>
      </c>
      <c r="G267" s="41">
        <v>56.220001220703125</v>
      </c>
    </row>
    <row r="268" spans="1:7" x14ac:dyDescent="0.25">
      <c r="A268" s="39" t="s">
        <v>324</v>
      </c>
      <c r="B268" s="39" t="s">
        <v>40</v>
      </c>
      <c r="C268" s="39" t="s">
        <v>1</v>
      </c>
      <c r="D268" s="39" t="s">
        <v>129</v>
      </c>
      <c r="E268" s="39" t="s">
        <v>130</v>
      </c>
      <c r="F268" s="40">
        <v>96663.689697265625</v>
      </c>
      <c r="G268" s="41">
        <v>406896</v>
      </c>
    </row>
    <row r="269" spans="1:7" x14ac:dyDescent="0.25">
      <c r="A269" s="39" t="s">
        <v>325</v>
      </c>
      <c r="B269" s="39" t="s">
        <v>40</v>
      </c>
      <c r="C269" s="39" t="s">
        <v>1</v>
      </c>
      <c r="D269" s="39" t="s">
        <v>131</v>
      </c>
      <c r="E269" s="39" t="s">
        <v>42</v>
      </c>
      <c r="F269" s="40"/>
      <c r="G269" s="41"/>
    </row>
    <row r="270" spans="1:7" x14ac:dyDescent="0.25">
      <c r="A270" s="39" t="s">
        <v>325</v>
      </c>
      <c r="B270" s="39" t="s">
        <v>40</v>
      </c>
      <c r="C270" s="39" t="s">
        <v>1</v>
      </c>
      <c r="D270" s="39" t="s">
        <v>131</v>
      </c>
      <c r="E270" s="39" t="s">
        <v>127</v>
      </c>
      <c r="F270" s="40">
        <v>39269.689453125</v>
      </c>
      <c r="G270" s="41">
        <v>200591.4375</v>
      </c>
    </row>
    <row r="271" spans="1:7" x14ac:dyDescent="0.25">
      <c r="A271" s="39" t="s">
        <v>325</v>
      </c>
      <c r="B271" s="39" t="s">
        <v>40</v>
      </c>
      <c r="C271" s="39" t="s">
        <v>1</v>
      </c>
      <c r="D271" s="39" t="s">
        <v>131</v>
      </c>
      <c r="E271" s="39" t="s">
        <v>78</v>
      </c>
      <c r="F271" s="40">
        <v>62191.8203125</v>
      </c>
      <c r="G271" s="41">
        <v>285254.8984375</v>
      </c>
    </row>
    <row r="272" spans="1:7" x14ac:dyDescent="0.25">
      <c r="A272" s="39" t="s">
        <v>325</v>
      </c>
      <c r="B272" s="39" t="s">
        <v>40</v>
      </c>
      <c r="C272" s="39" t="s">
        <v>1</v>
      </c>
      <c r="D272" s="39" t="s">
        <v>273</v>
      </c>
      <c r="E272" s="39" t="s">
        <v>72</v>
      </c>
      <c r="F272" s="40">
        <v>15570.16015625</v>
      </c>
      <c r="G272" s="41">
        <v>70574.609375</v>
      </c>
    </row>
    <row r="273" spans="1:7" x14ac:dyDescent="0.25">
      <c r="A273" s="39" t="s">
        <v>325</v>
      </c>
      <c r="B273" s="39" t="s">
        <v>40</v>
      </c>
      <c r="C273" s="39" t="s">
        <v>1</v>
      </c>
      <c r="D273" s="39" t="s">
        <v>273</v>
      </c>
      <c r="E273" s="39" t="s">
        <v>73</v>
      </c>
      <c r="F273" s="40">
        <v>50330.7412109375</v>
      </c>
      <c r="G273" s="41">
        <v>228340.90625</v>
      </c>
    </row>
    <row r="274" spans="1:7" x14ac:dyDescent="0.25">
      <c r="A274" s="39" t="s">
        <v>325</v>
      </c>
      <c r="B274" s="39" t="s">
        <v>40</v>
      </c>
      <c r="C274" s="39" t="s">
        <v>1</v>
      </c>
      <c r="D274" s="39" t="s">
        <v>273</v>
      </c>
      <c r="E274" s="39" t="s">
        <v>127</v>
      </c>
      <c r="F274" s="40">
        <v>95799.6484375</v>
      </c>
      <c r="G274" s="41">
        <v>389639</v>
      </c>
    </row>
    <row r="275" spans="1:7" ht="30" x14ac:dyDescent="0.25">
      <c r="A275" s="39" t="s">
        <v>325</v>
      </c>
      <c r="B275" s="39" t="s">
        <v>40</v>
      </c>
      <c r="C275" s="39" t="s">
        <v>1</v>
      </c>
      <c r="D275" s="39" t="s">
        <v>142</v>
      </c>
      <c r="E275" s="39" t="s">
        <v>63</v>
      </c>
      <c r="F275" s="40">
        <v>99791.296875</v>
      </c>
      <c r="G275" s="41">
        <v>404020</v>
      </c>
    </row>
    <row r="276" spans="1:7" x14ac:dyDescent="0.25">
      <c r="A276" s="39" t="s">
        <v>324</v>
      </c>
      <c r="B276" s="39" t="s">
        <v>40</v>
      </c>
      <c r="C276" s="39" t="s">
        <v>1</v>
      </c>
      <c r="D276" s="39" t="s">
        <v>112</v>
      </c>
      <c r="E276" s="39" t="s">
        <v>54</v>
      </c>
      <c r="F276" s="40">
        <v>750</v>
      </c>
      <c r="G276" s="41">
        <v>690</v>
      </c>
    </row>
    <row r="277" spans="1:7" x14ac:dyDescent="0.25">
      <c r="A277" s="39" t="s">
        <v>325</v>
      </c>
      <c r="B277" s="39" t="s">
        <v>40</v>
      </c>
      <c r="C277" s="39" t="s">
        <v>1</v>
      </c>
      <c r="D277" s="39" t="s">
        <v>112</v>
      </c>
      <c r="E277" s="39" t="s">
        <v>63</v>
      </c>
      <c r="F277" s="40">
        <v>340.07999420166016</v>
      </c>
      <c r="G277" s="41">
        <v>281.33999633789063</v>
      </c>
    </row>
    <row r="278" spans="1:7" x14ac:dyDescent="0.25">
      <c r="A278" s="39" t="s">
        <v>324</v>
      </c>
      <c r="B278" s="39" t="s">
        <v>40</v>
      </c>
      <c r="C278" s="39" t="s">
        <v>1</v>
      </c>
      <c r="D278" s="39" t="s">
        <v>274</v>
      </c>
      <c r="E278" s="39" t="s">
        <v>73</v>
      </c>
      <c r="F278" s="40">
        <v>19159.9296875</v>
      </c>
      <c r="G278" s="41">
        <v>148634.875</v>
      </c>
    </row>
    <row r="279" spans="1:7" x14ac:dyDescent="0.25">
      <c r="A279" s="39" t="s">
        <v>325</v>
      </c>
      <c r="B279" s="39" t="s">
        <v>40</v>
      </c>
      <c r="C279" s="39" t="s">
        <v>1</v>
      </c>
      <c r="D279" s="39" t="s">
        <v>274</v>
      </c>
      <c r="E279" s="39" t="s">
        <v>119</v>
      </c>
      <c r="F279" s="40">
        <v>5665.8798828125</v>
      </c>
      <c r="G279" s="41">
        <v>45626</v>
      </c>
    </row>
    <row r="280" spans="1:7" x14ac:dyDescent="0.25">
      <c r="A280" s="39" t="s">
        <v>325</v>
      </c>
      <c r="B280" s="39" t="s">
        <v>40</v>
      </c>
      <c r="C280" s="39" t="s">
        <v>1</v>
      </c>
      <c r="D280" s="39" t="s">
        <v>76</v>
      </c>
      <c r="E280" s="39" t="s">
        <v>72</v>
      </c>
      <c r="F280" s="40">
        <v>24873.75</v>
      </c>
      <c r="G280" s="41">
        <v>21732.80078125</v>
      </c>
    </row>
    <row r="281" spans="1:7" x14ac:dyDescent="0.25">
      <c r="A281" s="39" t="s">
        <v>325</v>
      </c>
      <c r="B281" s="39" t="s">
        <v>40</v>
      </c>
      <c r="C281" s="39" t="s">
        <v>1</v>
      </c>
      <c r="D281" s="39" t="s">
        <v>76</v>
      </c>
      <c r="E281" s="39" t="s">
        <v>57</v>
      </c>
      <c r="F281" s="40">
        <v>88765.3515625</v>
      </c>
      <c r="G281" s="41">
        <v>72993.779296875</v>
      </c>
    </row>
    <row r="282" spans="1:7" x14ac:dyDescent="0.25">
      <c r="A282" s="39" t="s">
        <v>325</v>
      </c>
      <c r="B282" s="39" t="s">
        <v>40</v>
      </c>
      <c r="C282" s="39" t="s">
        <v>1</v>
      </c>
      <c r="D282" s="39" t="s">
        <v>76</v>
      </c>
      <c r="E282" s="39" t="s">
        <v>73</v>
      </c>
      <c r="F282" s="40">
        <v>96125.828125</v>
      </c>
      <c r="G282" s="41">
        <v>90755.671875</v>
      </c>
    </row>
    <row r="283" spans="1:7" x14ac:dyDescent="0.25">
      <c r="A283" s="39" t="s">
        <v>325</v>
      </c>
      <c r="B283" s="39" t="s">
        <v>40</v>
      </c>
      <c r="C283" s="39" t="s">
        <v>1</v>
      </c>
      <c r="D283" s="39" t="s">
        <v>76</v>
      </c>
      <c r="E283" s="39" t="s">
        <v>54</v>
      </c>
      <c r="F283" s="40">
        <v>388403.6142578125</v>
      </c>
      <c r="G283" s="41">
        <v>524940.90625</v>
      </c>
    </row>
    <row r="284" spans="1:7" x14ac:dyDescent="0.25">
      <c r="A284" s="39" t="s">
        <v>325</v>
      </c>
      <c r="B284" s="39" t="s">
        <v>40</v>
      </c>
      <c r="C284" s="39" t="s">
        <v>1</v>
      </c>
      <c r="D284" s="39" t="s">
        <v>76</v>
      </c>
      <c r="E284" s="39" t="s">
        <v>124</v>
      </c>
      <c r="F284" s="40">
        <v>461035.78125</v>
      </c>
      <c r="G284" s="41">
        <v>315450.71875</v>
      </c>
    </row>
    <row r="285" spans="1:7" x14ac:dyDescent="0.25">
      <c r="A285" s="39" t="s">
        <v>324</v>
      </c>
      <c r="B285" s="39" t="s">
        <v>40</v>
      </c>
      <c r="C285" s="39" t="s">
        <v>1</v>
      </c>
      <c r="D285" s="39" t="s">
        <v>76</v>
      </c>
      <c r="E285" s="39" t="s">
        <v>82</v>
      </c>
      <c r="F285" s="40">
        <v>7947.93017578125</v>
      </c>
      <c r="G285" s="41">
        <v>13900.6201171875</v>
      </c>
    </row>
    <row r="286" spans="1:7" ht="30" x14ac:dyDescent="0.25">
      <c r="A286" s="39" t="s">
        <v>324</v>
      </c>
      <c r="B286" s="39" t="s">
        <v>4</v>
      </c>
      <c r="C286" s="39" t="s">
        <v>1</v>
      </c>
      <c r="D286" s="39" t="s">
        <v>80</v>
      </c>
      <c r="E286" s="39" t="s">
        <v>54</v>
      </c>
      <c r="F286" s="40">
        <v>199.58000183105469</v>
      </c>
      <c r="G286" s="41">
        <v>2800</v>
      </c>
    </row>
    <row r="287" spans="1:7" x14ac:dyDescent="0.25">
      <c r="A287" s="28" t="s">
        <v>329</v>
      </c>
      <c r="B287" s="29"/>
      <c r="C287" s="29"/>
      <c r="D287" s="29"/>
      <c r="E287" s="29"/>
      <c r="F287" s="29">
        <f>SUM(F234:F286)</f>
        <v>8927436.4686226845</v>
      </c>
      <c r="G287" s="30">
        <f>SUM(G234:G286)</f>
        <v>24705033.007278442</v>
      </c>
    </row>
    <row r="288" spans="1:7" x14ac:dyDescent="0.25">
      <c r="A288" s="39" t="s">
        <v>337</v>
      </c>
      <c r="B288" s="39" t="s">
        <v>40</v>
      </c>
      <c r="C288" s="39" t="s">
        <v>1</v>
      </c>
      <c r="D288" s="39" t="s">
        <v>77</v>
      </c>
      <c r="E288" s="39" t="s">
        <v>42</v>
      </c>
      <c r="F288" s="40">
        <v>11923.889961242676</v>
      </c>
      <c r="G288" s="41">
        <v>88160.599609375</v>
      </c>
    </row>
    <row r="289" spans="1:7" x14ac:dyDescent="0.25">
      <c r="A289" s="39" t="s">
        <v>337</v>
      </c>
      <c r="B289" s="39" t="s">
        <v>40</v>
      </c>
      <c r="C289" s="39" t="s">
        <v>1</v>
      </c>
      <c r="D289" s="39" t="s">
        <v>77</v>
      </c>
      <c r="E289" s="39" t="s">
        <v>78</v>
      </c>
      <c r="F289" s="40">
        <v>34202.099609375</v>
      </c>
      <c r="G289" s="41">
        <v>162915</v>
      </c>
    </row>
    <row r="290" spans="1:7" x14ac:dyDescent="0.25">
      <c r="A290" s="39" t="s">
        <v>337</v>
      </c>
      <c r="B290" s="39" t="s">
        <v>40</v>
      </c>
      <c r="C290" s="39" t="s">
        <v>1</v>
      </c>
      <c r="D290" s="39" t="s">
        <v>141</v>
      </c>
      <c r="E290" s="39" t="s">
        <v>340</v>
      </c>
      <c r="F290" s="40">
        <v>7606.490234375</v>
      </c>
      <c r="G290" s="41">
        <v>12648.9501953125</v>
      </c>
    </row>
    <row r="291" spans="1:7" x14ac:dyDescent="0.25">
      <c r="A291" s="39" t="s">
        <v>337</v>
      </c>
      <c r="B291" s="39" t="s">
        <v>40</v>
      </c>
      <c r="C291" s="39" t="s">
        <v>1</v>
      </c>
      <c r="D291" s="39" t="s">
        <v>125</v>
      </c>
      <c r="E291" s="39" t="s">
        <v>73</v>
      </c>
      <c r="F291" s="40">
        <v>168565.703125</v>
      </c>
      <c r="G291" s="41">
        <v>175417.796875</v>
      </c>
    </row>
    <row r="292" spans="1:7" x14ac:dyDescent="0.25">
      <c r="A292" s="39" t="s">
        <v>337</v>
      </c>
      <c r="B292" s="39" t="s">
        <v>40</v>
      </c>
      <c r="C292" s="39" t="s">
        <v>1</v>
      </c>
      <c r="D292" s="39" t="s">
        <v>125</v>
      </c>
      <c r="E292" s="39" t="s">
        <v>42</v>
      </c>
      <c r="F292" s="40">
        <v>600861.712890625</v>
      </c>
      <c r="G292" s="41">
        <v>2250163.2734375</v>
      </c>
    </row>
    <row r="293" spans="1:7" x14ac:dyDescent="0.25">
      <c r="A293" s="39" t="s">
        <v>337</v>
      </c>
      <c r="B293" s="39" t="s">
        <v>40</v>
      </c>
      <c r="C293" s="39" t="s">
        <v>1</v>
      </c>
      <c r="D293" s="39" t="s">
        <v>80</v>
      </c>
      <c r="E293" s="39" t="s">
        <v>73</v>
      </c>
      <c r="F293" s="40">
        <v>212159.8828125</v>
      </c>
      <c r="G293" s="41">
        <v>1602069.375</v>
      </c>
    </row>
    <row r="294" spans="1:7" x14ac:dyDescent="0.25">
      <c r="A294" s="39" t="s">
        <v>337</v>
      </c>
      <c r="B294" s="39" t="s">
        <v>40</v>
      </c>
      <c r="C294" s="39" t="s">
        <v>1</v>
      </c>
      <c r="D294" s="39" t="s">
        <v>80</v>
      </c>
      <c r="E294" s="39" t="s">
        <v>42</v>
      </c>
      <c r="F294" s="40">
        <v>135211.6796875</v>
      </c>
      <c r="G294" s="41">
        <v>523117.5</v>
      </c>
    </row>
    <row r="295" spans="1:7" x14ac:dyDescent="0.25">
      <c r="A295" s="39" t="s">
        <v>337</v>
      </c>
      <c r="B295" s="39" t="s">
        <v>40</v>
      </c>
      <c r="C295" s="39" t="s">
        <v>1</v>
      </c>
      <c r="D295" s="39" t="s">
        <v>80</v>
      </c>
      <c r="E295" s="39" t="s">
        <v>78</v>
      </c>
      <c r="F295" s="40">
        <v>105746.74096679688</v>
      </c>
      <c r="G295" s="41">
        <v>446062.7578125</v>
      </c>
    </row>
    <row r="296" spans="1:7" x14ac:dyDescent="0.25">
      <c r="A296" s="39" t="s">
        <v>337</v>
      </c>
      <c r="B296" s="39" t="s">
        <v>40</v>
      </c>
      <c r="C296" s="39" t="s">
        <v>1</v>
      </c>
      <c r="D296" s="39" t="s">
        <v>80</v>
      </c>
      <c r="E296" s="39" t="s">
        <v>128</v>
      </c>
      <c r="F296" s="40">
        <v>177828.1015625</v>
      </c>
      <c r="G296" s="41">
        <v>527375.078125</v>
      </c>
    </row>
    <row r="297" spans="1:7" x14ac:dyDescent="0.25">
      <c r="A297" s="39" t="s">
        <v>337</v>
      </c>
      <c r="B297" s="39" t="s">
        <v>40</v>
      </c>
      <c r="C297" s="39" t="s">
        <v>1</v>
      </c>
      <c r="D297" s="39" t="s">
        <v>80</v>
      </c>
      <c r="E297" s="39" t="s">
        <v>255</v>
      </c>
      <c r="F297" s="40">
        <v>99791.296875</v>
      </c>
      <c r="G297" s="41">
        <v>450000</v>
      </c>
    </row>
    <row r="298" spans="1:7" ht="30" x14ac:dyDescent="0.25">
      <c r="A298" s="39" t="s">
        <v>337</v>
      </c>
      <c r="B298" s="39" t="s">
        <v>40</v>
      </c>
      <c r="C298" s="39" t="s">
        <v>1</v>
      </c>
      <c r="D298" s="39" t="s">
        <v>80</v>
      </c>
      <c r="E298" s="39" t="s">
        <v>189</v>
      </c>
      <c r="F298" s="40">
        <v>49895.6484375</v>
      </c>
      <c r="G298" s="41">
        <v>139808.5</v>
      </c>
    </row>
    <row r="299" spans="1:7" x14ac:dyDescent="0.25">
      <c r="A299" s="39" t="s">
        <v>337</v>
      </c>
      <c r="B299" s="39" t="s">
        <v>40</v>
      </c>
      <c r="C299" s="39" t="s">
        <v>1</v>
      </c>
      <c r="D299" s="39" t="s">
        <v>81</v>
      </c>
      <c r="E299" s="39" t="s">
        <v>57</v>
      </c>
      <c r="F299" s="40">
        <v>215901.703125</v>
      </c>
      <c r="G299" s="41">
        <v>176541</v>
      </c>
    </row>
    <row r="300" spans="1:7" x14ac:dyDescent="0.25">
      <c r="A300" s="39" t="s">
        <v>337</v>
      </c>
      <c r="B300" s="39" t="s">
        <v>40</v>
      </c>
      <c r="C300" s="39" t="s">
        <v>1</v>
      </c>
      <c r="D300" s="39" t="s">
        <v>81</v>
      </c>
      <c r="E300" s="39" t="s">
        <v>54</v>
      </c>
      <c r="F300" s="40">
        <v>43094.87109375</v>
      </c>
      <c r="G300" s="41">
        <v>36989.51953125</v>
      </c>
    </row>
    <row r="301" spans="1:7" x14ac:dyDescent="0.25">
      <c r="A301" s="39" t="s">
        <v>337</v>
      </c>
      <c r="B301" s="39" t="s">
        <v>40</v>
      </c>
      <c r="C301" s="39" t="s">
        <v>1</v>
      </c>
      <c r="D301" s="39" t="s">
        <v>81</v>
      </c>
      <c r="E301" s="39" t="s">
        <v>42</v>
      </c>
      <c r="F301" s="40">
        <v>42460.990936279297</v>
      </c>
      <c r="G301" s="41">
        <v>74940.599975585938</v>
      </c>
    </row>
    <row r="302" spans="1:7" x14ac:dyDescent="0.25">
      <c r="A302" s="39" t="s">
        <v>337</v>
      </c>
      <c r="B302" s="39" t="s">
        <v>40</v>
      </c>
      <c r="C302" s="39" t="s">
        <v>1</v>
      </c>
      <c r="D302" s="39" t="s">
        <v>81</v>
      </c>
      <c r="E302" s="39" t="s">
        <v>96</v>
      </c>
      <c r="F302" s="40">
        <v>3019.820068359375</v>
      </c>
      <c r="G302" s="41">
        <v>2309.43994140625</v>
      </c>
    </row>
    <row r="303" spans="1:7" x14ac:dyDescent="0.25">
      <c r="A303" s="39" t="s">
        <v>337</v>
      </c>
      <c r="B303" s="39" t="s">
        <v>40</v>
      </c>
      <c r="C303" s="39" t="s">
        <v>1</v>
      </c>
      <c r="D303" s="39" t="s">
        <v>81</v>
      </c>
      <c r="E303" s="39" t="s">
        <v>78</v>
      </c>
      <c r="F303" s="40">
        <v>12287.990234375</v>
      </c>
      <c r="G303" s="41">
        <v>54886.3984375</v>
      </c>
    </row>
    <row r="304" spans="1:7" x14ac:dyDescent="0.25">
      <c r="A304" s="39" t="s">
        <v>337</v>
      </c>
      <c r="B304" s="39" t="s">
        <v>40</v>
      </c>
      <c r="C304" s="39" t="s">
        <v>1</v>
      </c>
      <c r="D304" s="39" t="s">
        <v>81</v>
      </c>
      <c r="E304" s="39" t="s">
        <v>82</v>
      </c>
      <c r="F304" s="40">
        <v>604364.71484375</v>
      </c>
      <c r="G304" s="41">
        <v>240235.8955078125</v>
      </c>
    </row>
    <row r="305" spans="1:7" x14ac:dyDescent="0.25">
      <c r="A305" s="39" t="s">
        <v>337</v>
      </c>
      <c r="B305" s="39" t="s">
        <v>40</v>
      </c>
      <c r="C305" s="39" t="s">
        <v>1</v>
      </c>
      <c r="D305" s="39" t="s">
        <v>131</v>
      </c>
      <c r="E305" s="39" t="s">
        <v>83</v>
      </c>
      <c r="F305" s="40">
        <v>13441.2900390625</v>
      </c>
      <c r="G305" s="41">
        <v>136898.140625</v>
      </c>
    </row>
    <row r="306" spans="1:7" x14ac:dyDescent="0.25">
      <c r="A306" s="39" t="s">
        <v>337</v>
      </c>
      <c r="B306" s="39" t="s">
        <v>40</v>
      </c>
      <c r="C306" s="39" t="s">
        <v>1</v>
      </c>
      <c r="D306" s="39" t="s">
        <v>131</v>
      </c>
      <c r="E306" s="39" t="s">
        <v>44</v>
      </c>
      <c r="F306" s="40">
        <v>1074.75</v>
      </c>
      <c r="G306" s="41">
        <v>7183</v>
      </c>
    </row>
    <row r="307" spans="1:7" x14ac:dyDescent="0.25">
      <c r="A307" s="39" t="s">
        <v>337</v>
      </c>
      <c r="B307" s="39" t="s">
        <v>40</v>
      </c>
      <c r="C307" s="39" t="s">
        <v>1</v>
      </c>
      <c r="D307" s="39" t="s">
        <v>112</v>
      </c>
      <c r="E307" s="39" t="s">
        <v>54</v>
      </c>
      <c r="F307" s="40">
        <v>20765</v>
      </c>
      <c r="G307" s="41">
        <v>17411.66015625</v>
      </c>
    </row>
    <row r="308" spans="1:7" x14ac:dyDescent="0.25">
      <c r="A308" s="39" t="s">
        <v>337</v>
      </c>
      <c r="B308" s="39" t="s">
        <v>40</v>
      </c>
      <c r="C308" s="39" t="s">
        <v>1</v>
      </c>
      <c r="D308" s="39" t="s">
        <v>76</v>
      </c>
      <c r="E308" s="39" t="s">
        <v>57</v>
      </c>
      <c r="F308" s="40">
        <v>16790.01953125</v>
      </c>
      <c r="G308" s="41">
        <v>14361</v>
      </c>
    </row>
    <row r="309" spans="1:7" x14ac:dyDescent="0.25">
      <c r="A309" s="39" t="s">
        <v>337</v>
      </c>
      <c r="B309" s="39" t="s">
        <v>40</v>
      </c>
      <c r="C309" s="39" t="s">
        <v>1</v>
      </c>
      <c r="D309" s="39" t="s">
        <v>76</v>
      </c>
      <c r="E309" s="39" t="s">
        <v>82</v>
      </c>
      <c r="F309" s="40">
        <v>239662</v>
      </c>
      <c r="G309" s="41">
        <v>98884.5390625</v>
      </c>
    </row>
    <row r="310" spans="1:7" x14ac:dyDescent="0.25">
      <c r="A310" s="28" t="s">
        <v>338</v>
      </c>
      <c r="B310" s="29"/>
      <c r="C310" s="29"/>
      <c r="D310" s="29"/>
      <c r="E310" s="29"/>
      <c r="F310" s="29">
        <f>SUM(F288:F309)</f>
        <v>2816656.3960342407</v>
      </c>
      <c r="G310" s="30">
        <f>SUM(G288:G309)</f>
        <v>7238380.0242919922</v>
      </c>
    </row>
    <row r="311" spans="1:7" x14ac:dyDescent="0.25">
      <c r="A311" s="39" t="s">
        <v>365</v>
      </c>
      <c r="B311" s="39" t="s">
        <v>40</v>
      </c>
      <c r="C311" s="39" t="s">
        <v>1</v>
      </c>
      <c r="D311" s="39" t="s">
        <v>77</v>
      </c>
      <c r="E311" s="39" t="s">
        <v>73</v>
      </c>
      <c r="F311" s="40">
        <v>59910.84</v>
      </c>
      <c r="G311" s="41">
        <v>572774.32999999996</v>
      </c>
    </row>
    <row r="312" spans="1:7" x14ac:dyDescent="0.25">
      <c r="A312" s="39" t="s">
        <v>365</v>
      </c>
      <c r="B312" s="39" t="s">
        <v>40</v>
      </c>
      <c r="C312" s="39" t="s">
        <v>1</v>
      </c>
      <c r="D312" s="39" t="s">
        <v>77</v>
      </c>
      <c r="E312" s="39" t="s">
        <v>54</v>
      </c>
      <c r="F312" s="40">
        <v>10012.06</v>
      </c>
      <c r="G312" s="41">
        <v>104299.5</v>
      </c>
    </row>
    <row r="313" spans="1:7" x14ac:dyDescent="0.25">
      <c r="A313" s="39" t="s">
        <v>344</v>
      </c>
      <c r="B313" s="39" t="s">
        <v>40</v>
      </c>
      <c r="C313" s="39" t="s">
        <v>1</v>
      </c>
      <c r="D313" s="39" t="s">
        <v>77</v>
      </c>
      <c r="E313" s="39" t="s">
        <v>42</v>
      </c>
      <c r="F313" s="40">
        <v>10149</v>
      </c>
      <c r="G313" s="41">
        <v>178648.55</v>
      </c>
    </row>
    <row r="314" spans="1:7" x14ac:dyDescent="0.25">
      <c r="A314" s="39" t="s">
        <v>344</v>
      </c>
      <c r="B314" s="39" t="s">
        <v>40</v>
      </c>
      <c r="C314" s="39" t="s">
        <v>1</v>
      </c>
      <c r="D314" s="39" t="s">
        <v>77</v>
      </c>
      <c r="E314" s="39" t="s">
        <v>78</v>
      </c>
      <c r="F314" s="40">
        <v>298800.27</v>
      </c>
      <c r="G314" s="41">
        <v>1120721.94</v>
      </c>
    </row>
    <row r="315" spans="1:7" x14ac:dyDescent="0.25">
      <c r="A315" s="39" t="s">
        <v>365</v>
      </c>
      <c r="B315" s="39" t="s">
        <v>40</v>
      </c>
      <c r="C315" s="39" t="s">
        <v>1</v>
      </c>
      <c r="D315" s="39" t="s">
        <v>77</v>
      </c>
      <c r="E315" s="39" t="s">
        <v>134</v>
      </c>
      <c r="F315" s="40">
        <v>36631.39</v>
      </c>
      <c r="G315" s="41">
        <v>164576.59</v>
      </c>
    </row>
    <row r="316" spans="1:7" x14ac:dyDescent="0.25">
      <c r="A316" s="39" t="s">
        <v>344</v>
      </c>
      <c r="B316" s="39" t="s">
        <v>40</v>
      </c>
      <c r="C316" s="39" t="s">
        <v>1</v>
      </c>
      <c r="D316" s="39" t="s">
        <v>141</v>
      </c>
      <c r="E316" s="39" t="s">
        <v>83</v>
      </c>
      <c r="F316" s="40">
        <v>9.58</v>
      </c>
      <c r="G316" s="41">
        <v>0</v>
      </c>
    </row>
    <row r="317" spans="1:7" x14ac:dyDescent="0.25">
      <c r="A317" s="39" t="s">
        <v>365</v>
      </c>
      <c r="B317" s="39" t="s">
        <v>40</v>
      </c>
      <c r="C317" s="39" t="s">
        <v>1</v>
      </c>
      <c r="D317" s="39" t="s">
        <v>141</v>
      </c>
      <c r="E317" s="39" t="s">
        <v>130</v>
      </c>
      <c r="F317" s="40">
        <v>7603.2</v>
      </c>
      <c r="G317" s="41">
        <v>17636.05</v>
      </c>
    </row>
    <row r="318" spans="1:7" x14ac:dyDescent="0.25">
      <c r="A318" s="39" t="s">
        <v>344</v>
      </c>
      <c r="B318" s="39" t="s">
        <v>40</v>
      </c>
      <c r="C318" s="39" t="s">
        <v>1</v>
      </c>
      <c r="D318" s="39" t="s">
        <v>125</v>
      </c>
      <c r="E318" s="39" t="s">
        <v>63</v>
      </c>
      <c r="F318" s="40">
        <v>48.44</v>
      </c>
      <c r="G318" s="41">
        <v>209628</v>
      </c>
    </row>
    <row r="319" spans="1:7" x14ac:dyDescent="0.25">
      <c r="A319" s="39" t="s">
        <v>365</v>
      </c>
      <c r="B319" s="39" t="s">
        <v>40</v>
      </c>
      <c r="C319" s="39" t="s">
        <v>1</v>
      </c>
      <c r="D319" s="39" t="s">
        <v>126</v>
      </c>
      <c r="E319" s="39" t="s">
        <v>54</v>
      </c>
      <c r="F319" s="40">
        <v>2986.48</v>
      </c>
      <c r="G319" s="41">
        <v>1485</v>
      </c>
    </row>
    <row r="320" spans="1:7" x14ac:dyDescent="0.25">
      <c r="A320" s="39" t="s">
        <v>365</v>
      </c>
      <c r="B320" s="39" t="s">
        <v>40</v>
      </c>
      <c r="C320" s="39" t="s">
        <v>1</v>
      </c>
      <c r="D320" s="39" t="s">
        <v>80</v>
      </c>
      <c r="E320" s="39" t="s">
        <v>73</v>
      </c>
      <c r="F320" s="40">
        <v>58090.51</v>
      </c>
      <c r="G320" s="41">
        <v>448585.19</v>
      </c>
    </row>
    <row r="321" spans="1:7" x14ac:dyDescent="0.25">
      <c r="A321" s="39" t="s">
        <v>365</v>
      </c>
      <c r="B321" s="39" t="s">
        <v>40</v>
      </c>
      <c r="C321" s="39" t="s">
        <v>1</v>
      </c>
      <c r="D321" s="39" t="s">
        <v>80</v>
      </c>
      <c r="E321" s="39" t="s">
        <v>54</v>
      </c>
      <c r="F321" s="40">
        <v>416275.47</v>
      </c>
      <c r="G321" s="41">
        <v>1352975</v>
      </c>
    </row>
    <row r="322" spans="1:7" x14ac:dyDescent="0.25">
      <c r="A322" s="39" t="s">
        <v>344</v>
      </c>
      <c r="B322" s="39" t="s">
        <v>40</v>
      </c>
      <c r="C322" s="39" t="s">
        <v>1</v>
      </c>
      <c r="D322" s="39" t="s">
        <v>80</v>
      </c>
      <c r="E322" s="39" t="s">
        <v>42</v>
      </c>
      <c r="F322" s="40">
        <v>563542.46</v>
      </c>
      <c r="G322" s="41">
        <v>2351050.4500000002</v>
      </c>
    </row>
    <row r="323" spans="1:7" x14ac:dyDescent="0.25">
      <c r="A323" s="39" t="s">
        <v>344</v>
      </c>
      <c r="B323" s="39" t="s">
        <v>40</v>
      </c>
      <c r="C323" s="39" t="s">
        <v>1</v>
      </c>
      <c r="D323" s="39" t="s">
        <v>80</v>
      </c>
      <c r="E323" s="39" t="s">
        <v>63</v>
      </c>
      <c r="F323" s="40">
        <v>74843.48</v>
      </c>
      <c r="G323" s="41">
        <v>322762</v>
      </c>
    </row>
    <row r="324" spans="1:7" x14ac:dyDescent="0.25">
      <c r="A324" s="39" t="s">
        <v>344</v>
      </c>
      <c r="B324" s="39" t="s">
        <v>40</v>
      </c>
      <c r="C324" s="39" t="s">
        <v>1</v>
      </c>
      <c r="D324" s="39" t="s">
        <v>80</v>
      </c>
      <c r="E324" s="39" t="s">
        <v>78</v>
      </c>
      <c r="F324" s="40">
        <v>241782.94</v>
      </c>
      <c r="G324" s="41">
        <v>1184293.4099999999</v>
      </c>
    </row>
    <row r="325" spans="1:7" x14ac:dyDescent="0.25">
      <c r="A325" s="39" t="s">
        <v>344</v>
      </c>
      <c r="B325" s="39" t="s">
        <v>40</v>
      </c>
      <c r="C325" s="39" t="s">
        <v>1</v>
      </c>
      <c r="D325" s="39" t="s">
        <v>81</v>
      </c>
      <c r="E325" s="39" t="s">
        <v>57</v>
      </c>
      <c r="F325" s="40">
        <v>98498.87</v>
      </c>
      <c r="G325" s="41">
        <v>64388.4</v>
      </c>
    </row>
    <row r="326" spans="1:7" x14ac:dyDescent="0.25">
      <c r="A326" s="39" t="s">
        <v>365</v>
      </c>
      <c r="B326" s="39" t="s">
        <v>40</v>
      </c>
      <c r="C326" s="39" t="s">
        <v>1</v>
      </c>
      <c r="D326" s="39" t="s">
        <v>81</v>
      </c>
      <c r="E326" s="39" t="s">
        <v>54</v>
      </c>
      <c r="F326" s="40">
        <v>413942.48</v>
      </c>
      <c r="G326" s="41">
        <v>344265.79</v>
      </c>
    </row>
    <row r="327" spans="1:7" x14ac:dyDescent="0.25">
      <c r="A327" s="39" t="s">
        <v>344</v>
      </c>
      <c r="B327" s="39" t="s">
        <v>40</v>
      </c>
      <c r="C327" s="39" t="s">
        <v>1</v>
      </c>
      <c r="D327" s="39" t="s">
        <v>81</v>
      </c>
      <c r="E327" s="39" t="s">
        <v>42</v>
      </c>
      <c r="F327" s="40">
        <v>22174.17</v>
      </c>
      <c r="G327" s="41">
        <v>39066.019999999997</v>
      </c>
    </row>
    <row r="328" spans="1:7" x14ac:dyDescent="0.25">
      <c r="A328" s="39" t="s">
        <v>365</v>
      </c>
      <c r="B328" s="39" t="s">
        <v>40</v>
      </c>
      <c r="C328" s="39" t="s">
        <v>1</v>
      </c>
      <c r="D328" s="39" t="s">
        <v>81</v>
      </c>
      <c r="E328" s="39" t="s">
        <v>82</v>
      </c>
      <c r="F328" s="40">
        <v>389068.2</v>
      </c>
      <c r="G328" s="41">
        <v>180427.91</v>
      </c>
    </row>
    <row r="329" spans="1:7" x14ac:dyDescent="0.25">
      <c r="A329" s="39" t="s">
        <v>344</v>
      </c>
      <c r="B329" s="39" t="s">
        <v>40</v>
      </c>
      <c r="C329" s="39" t="s">
        <v>1</v>
      </c>
      <c r="D329" s="39" t="s">
        <v>129</v>
      </c>
      <c r="E329" s="39" t="s">
        <v>54</v>
      </c>
      <c r="F329" s="40">
        <v>45279.18</v>
      </c>
      <c r="G329" s="41">
        <v>63352.800000000003</v>
      </c>
    </row>
    <row r="330" spans="1:7" x14ac:dyDescent="0.25">
      <c r="A330" s="39" t="s">
        <v>365</v>
      </c>
      <c r="B330" s="39" t="s">
        <v>40</v>
      </c>
      <c r="C330" s="39" t="s">
        <v>1</v>
      </c>
      <c r="D330" s="39" t="s">
        <v>129</v>
      </c>
      <c r="E330" s="39" t="s">
        <v>130</v>
      </c>
      <c r="F330" s="40">
        <v>31098.9</v>
      </c>
      <c r="G330" s="41">
        <v>49707.21</v>
      </c>
    </row>
    <row r="331" spans="1:7" x14ac:dyDescent="0.25">
      <c r="A331" s="39" t="s">
        <v>365</v>
      </c>
      <c r="B331" s="39" t="s">
        <v>40</v>
      </c>
      <c r="C331" s="39" t="s">
        <v>1</v>
      </c>
      <c r="D331" s="39" t="s">
        <v>131</v>
      </c>
      <c r="E331" s="39" t="s">
        <v>42</v>
      </c>
      <c r="F331" s="40">
        <v>45000.42</v>
      </c>
      <c r="G331" s="41">
        <v>283568.71999999997</v>
      </c>
    </row>
    <row r="332" spans="1:7" x14ac:dyDescent="0.25">
      <c r="A332" s="39" t="s">
        <v>365</v>
      </c>
      <c r="B332" s="39" t="s">
        <v>40</v>
      </c>
      <c r="C332" s="39" t="s">
        <v>1</v>
      </c>
      <c r="D332" s="39" t="s">
        <v>131</v>
      </c>
      <c r="E332" s="39" t="s">
        <v>134</v>
      </c>
      <c r="F332" s="40">
        <v>212801.18</v>
      </c>
      <c r="G332" s="41">
        <v>853361.94</v>
      </c>
    </row>
    <row r="333" spans="1:7" x14ac:dyDescent="0.25">
      <c r="A333" s="39" t="s">
        <v>365</v>
      </c>
      <c r="B333" s="39" t="s">
        <v>40</v>
      </c>
      <c r="C333" s="39" t="s">
        <v>1</v>
      </c>
      <c r="D333" s="39" t="s">
        <v>274</v>
      </c>
      <c r="E333" s="39" t="s">
        <v>73</v>
      </c>
      <c r="F333" s="40">
        <v>66494.78</v>
      </c>
      <c r="G333" s="41">
        <v>523894.13</v>
      </c>
    </row>
    <row r="334" spans="1:7" x14ac:dyDescent="0.25">
      <c r="A334" s="39" t="s">
        <v>365</v>
      </c>
      <c r="B334" s="39" t="s">
        <v>40</v>
      </c>
      <c r="C334" s="39" t="s">
        <v>1</v>
      </c>
      <c r="D334" s="39" t="s">
        <v>76</v>
      </c>
      <c r="E334" s="39" t="s">
        <v>57</v>
      </c>
      <c r="F334" s="40">
        <v>31241.7</v>
      </c>
      <c r="G334" s="41">
        <v>25794.799999999999</v>
      </c>
    </row>
    <row r="335" spans="1:7" x14ac:dyDescent="0.25">
      <c r="A335" s="39" t="s">
        <v>344</v>
      </c>
      <c r="B335" s="39" t="s">
        <v>40</v>
      </c>
      <c r="C335" s="39" t="s">
        <v>1</v>
      </c>
      <c r="D335" s="39" t="s">
        <v>76</v>
      </c>
      <c r="E335" s="39" t="s">
        <v>54</v>
      </c>
      <c r="F335" s="40">
        <v>272999.25</v>
      </c>
      <c r="G335" s="41">
        <v>276092.84000000003</v>
      </c>
    </row>
    <row r="336" spans="1:7" x14ac:dyDescent="0.25">
      <c r="A336" s="39" t="s">
        <v>365</v>
      </c>
      <c r="B336" s="39" t="s">
        <v>40</v>
      </c>
      <c r="C336" s="39" t="s">
        <v>1</v>
      </c>
      <c r="D336" s="39" t="s">
        <v>76</v>
      </c>
      <c r="E336" s="39" t="s">
        <v>82</v>
      </c>
      <c r="F336" s="40">
        <v>53905.5</v>
      </c>
      <c r="G336" s="41">
        <v>42768.62</v>
      </c>
    </row>
    <row r="337" spans="1:7" ht="15.75" thickBot="1" x14ac:dyDescent="0.3">
      <c r="A337" s="33" t="s">
        <v>345</v>
      </c>
      <c r="B337" s="34"/>
      <c r="C337" s="34"/>
      <c r="D337" s="34"/>
      <c r="E337" s="34"/>
      <c r="F337" s="34">
        <f>SUM(F311:F336)</f>
        <v>3463190.75</v>
      </c>
      <c r="G337" s="35">
        <f>SUM(G311:G336)</f>
        <v>10776125.190000001</v>
      </c>
    </row>
    <row r="338" spans="1:7" x14ac:dyDescent="0.25">
      <c r="A338" s="39" t="s">
        <v>349</v>
      </c>
      <c r="B338" s="39" t="s">
        <v>40</v>
      </c>
      <c r="C338" s="39" t="s">
        <v>1</v>
      </c>
      <c r="D338" s="39" t="s">
        <v>77</v>
      </c>
      <c r="E338" s="39" t="s">
        <v>72</v>
      </c>
      <c r="F338" s="40">
        <v>28069.30078125</v>
      </c>
      <c r="G338" s="41">
        <v>124058</v>
      </c>
    </row>
    <row r="339" spans="1:7" x14ac:dyDescent="0.25">
      <c r="A339" s="39" t="s">
        <v>349</v>
      </c>
      <c r="B339" s="39" t="s">
        <v>40</v>
      </c>
      <c r="C339" s="39" t="s">
        <v>1</v>
      </c>
      <c r="D339" s="39" t="s">
        <v>77</v>
      </c>
      <c r="E339" s="39" t="s">
        <v>73</v>
      </c>
      <c r="F339" s="40">
        <v>16020007.888671875</v>
      </c>
      <c r="G339" s="41">
        <v>3316775.9140625</v>
      </c>
    </row>
    <row r="340" spans="1:7" x14ac:dyDescent="0.25">
      <c r="A340" s="39" t="s">
        <v>349</v>
      </c>
      <c r="B340" s="39" t="s">
        <v>40</v>
      </c>
      <c r="C340" s="39" t="s">
        <v>1</v>
      </c>
      <c r="D340" s="39" t="s">
        <v>77</v>
      </c>
      <c r="E340" s="39" t="s">
        <v>54</v>
      </c>
      <c r="F340" s="40">
        <v>30057.169921875</v>
      </c>
      <c r="G340" s="41">
        <v>204002.37890625</v>
      </c>
    </row>
    <row r="341" spans="1:7" x14ac:dyDescent="0.25">
      <c r="A341" s="39" t="s">
        <v>349</v>
      </c>
      <c r="B341" s="39" t="s">
        <v>40</v>
      </c>
      <c r="C341" s="39" t="s">
        <v>1</v>
      </c>
      <c r="D341" s="39" t="s">
        <v>77</v>
      </c>
      <c r="E341" s="39" t="s">
        <v>42</v>
      </c>
      <c r="F341" s="40">
        <v>41896.5302734375</v>
      </c>
      <c r="G341" s="41">
        <v>277283.3984375</v>
      </c>
    </row>
    <row r="342" spans="1:7" x14ac:dyDescent="0.25">
      <c r="A342" s="39" t="s">
        <v>349</v>
      </c>
      <c r="B342" s="39" t="s">
        <v>40</v>
      </c>
      <c r="C342" s="39" t="s">
        <v>1</v>
      </c>
      <c r="D342" s="39" t="s">
        <v>77</v>
      </c>
      <c r="E342" s="39" t="s">
        <v>63</v>
      </c>
      <c r="F342" s="40">
        <v>10800.41015625</v>
      </c>
      <c r="G342" s="41">
        <v>80119</v>
      </c>
    </row>
    <row r="343" spans="1:7" x14ac:dyDescent="0.25">
      <c r="A343" s="39" t="s">
        <v>349</v>
      </c>
      <c r="B343" s="39" t="s">
        <v>40</v>
      </c>
      <c r="C343" s="39" t="s">
        <v>1</v>
      </c>
      <c r="D343" s="39" t="s">
        <v>77</v>
      </c>
      <c r="E343" s="39" t="s">
        <v>119</v>
      </c>
      <c r="F343" s="40">
        <v>11112.759765625</v>
      </c>
      <c r="G343" s="41">
        <v>96601.6015625</v>
      </c>
    </row>
    <row r="344" spans="1:7" x14ac:dyDescent="0.25">
      <c r="A344" s="39" t="s">
        <v>349</v>
      </c>
      <c r="B344" s="39" t="s">
        <v>40</v>
      </c>
      <c r="C344" s="39" t="s">
        <v>1</v>
      </c>
      <c r="D344" s="39" t="s">
        <v>77</v>
      </c>
      <c r="E344" s="39" t="s">
        <v>78</v>
      </c>
      <c r="F344" s="40">
        <v>1116869.3559570313</v>
      </c>
      <c r="G344" s="41">
        <v>5271815.75390625</v>
      </c>
    </row>
    <row r="345" spans="1:7" x14ac:dyDescent="0.25">
      <c r="A345" s="39" t="s">
        <v>349</v>
      </c>
      <c r="B345" s="39" t="s">
        <v>40</v>
      </c>
      <c r="C345" s="39" t="s">
        <v>1</v>
      </c>
      <c r="D345" s="39" t="s">
        <v>77</v>
      </c>
      <c r="E345" s="39" t="s">
        <v>124</v>
      </c>
      <c r="F345" s="40">
        <v>3952.64990234375</v>
      </c>
      <c r="G345" s="41">
        <v>35836.55078125</v>
      </c>
    </row>
    <row r="346" spans="1:7" x14ac:dyDescent="0.25">
      <c r="A346" s="39" t="s">
        <v>349</v>
      </c>
      <c r="B346" s="39" t="s">
        <v>40</v>
      </c>
      <c r="C346" s="39" t="s">
        <v>1</v>
      </c>
      <c r="D346" s="39" t="s">
        <v>77</v>
      </c>
      <c r="E346" s="39" t="s">
        <v>134</v>
      </c>
      <c r="F346" s="40">
        <v>212800.9609375</v>
      </c>
      <c r="G346" s="41">
        <v>853361.9375</v>
      </c>
    </row>
    <row r="347" spans="1:7" x14ac:dyDescent="0.25">
      <c r="A347" s="39" t="s">
        <v>349</v>
      </c>
      <c r="B347" s="39" t="s">
        <v>40</v>
      </c>
      <c r="C347" s="39" t="s">
        <v>1</v>
      </c>
      <c r="D347" s="39" t="s">
        <v>141</v>
      </c>
      <c r="E347" s="39" t="s">
        <v>42</v>
      </c>
      <c r="F347" s="40">
        <v>19281.039765357971</v>
      </c>
      <c r="G347" s="41">
        <v>42123.578437805176</v>
      </c>
    </row>
    <row r="348" spans="1:7" x14ac:dyDescent="0.25">
      <c r="A348" s="39" t="s">
        <v>349</v>
      </c>
      <c r="B348" s="39" t="s">
        <v>40</v>
      </c>
      <c r="C348" s="39" t="s">
        <v>1</v>
      </c>
      <c r="D348" s="39" t="s">
        <v>141</v>
      </c>
      <c r="E348" s="39" t="s">
        <v>130</v>
      </c>
      <c r="F348" s="40">
        <v>38158.109375</v>
      </c>
      <c r="G348" s="41">
        <v>73886</v>
      </c>
    </row>
    <row r="349" spans="1:7" x14ac:dyDescent="0.25">
      <c r="A349" s="39" t="s">
        <v>349</v>
      </c>
      <c r="B349" s="39" t="s">
        <v>40</v>
      </c>
      <c r="C349" s="39" t="s">
        <v>1</v>
      </c>
      <c r="D349" s="39" t="s">
        <v>125</v>
      </c>
      <c r="E349" s="39" t="s">
        <v>254</v>
      </c>
      <c r="F349" s="40">
        <v>114460.6171875</v>
      </c>
      <c r="G349" s="41">
        <v>451918</v>
      </c>
    </row>
    <row r="350" spans="1:7" x14ac:dyDescent="0.25">
      <c r="A350" s="39" t="s">
        <v>349</v>
      </c>
      <c r="B350" s="39" t="s">
        <v>40</v>
      </c>
      <c r="C350" s="39" t="s">
        <v>1</v>
      </c>
      <c r="D350" s="39" t="s">
        <v>125</v>
      </c>
      <c r="E350" s="39" t="s">
        <v>54</v>
      </c>
      <c r="F350" s="40">
        <v>390969.98046875</v>
      </c>
      <c r="G350" s="41">
        <v>214142.97888183594</v>
      </c>
    </row>
    <row r="351" spans="1:7" x14ac:dyDescent="0.25">
      <c r="A351" s="39" t="s">
        <v>349</v>
      </c>
      <c r="B351" s="39" t="s">
        <v>40</v>
      </c>
      <c r="C351" s="39" t="s">
        <v>1</v>
      </c>
      <c r="D351" s="39" t="s">
        <v>125</v>
      </c>
      <c r="E351" s="39" t="s">
        <v>42</v>
      </c>
      <c r="F351" s="40">
        <v>485609.423828125</v>
      </c>
      <c r="G351" s="41">
        <v>1976157.25</v>
      </c>
    </row>
    <row r="352" spans="1:7" x14ac:dyDescent="0.25">
      <c r="A352" s="39" t="s">
        <v>349</v>
      </c>
      <c r="B352" s="39" t="s">
        <v>40</v>
      </c>
      <c r="C352" s="39" t="s">
        <v>1</v>
      </c>
      <c r="D352" s="39" t="s">
        <v>126</v>
      </c>
      <c r="E352" s="39" t="s">
        <v>54</v>
      </c>
      <c r="F352" s="40">
        <v>20764.990234375</v>
      </c>
      <c r="G352" s="41">
        <v>18748.80078125</v>
      </c>
    </row>
    <row r="353" spans="1:7" x14ac:dyDescent="0.25">
      <c r="A353" s="39" t="s">
        <v>349</v>
      </c>
      <c r="B353" s="39" t="s">
        <v>40</v>
      </c>
      <c r="C353" s="39" t="s">
        <v>1</v>
      </c>
      <c r="D353" s="39" t="s">
        <v>80</v>
      </c>
      <c r="E353" s="39" t="s">
        <v>72</v>
      </c>
      <c r="F353" s="40">
        <v>544162.474609375</v>
      </c>
      <c r="G353" s="41">
        <v>2046363.4921875</v>
      </c>
    </row>
    <row r="354" spans="1:7" x14ac:dyDescent="0.25">
      <c r="A354" s="39" t="s">
        <v>349</v>
      </c>
      <c r="B354" s="39" t="s">
        <v>40</v>
      </c>
      <c r="C354" s="39" t="s">
        <v>1</v>
      </c>
      <c r="D354" s="39" t="s">
        <v>80</v>
      </c>
      <c r="E354" s="39" t="s">
        <v>57</v>
      </c>
      <c r="F354" s="40">
        <v>98509.25</v>
      </c>
      <c r="G354" s="41">
        <v>84846.119140625</v>
      </c>
    </row>
    <row r="355" spans="1:7" x14ac:dyDescent="0.25">
      <c r="A355" s="39" t="s">
        <v>349</v>
      </c>
      <c r="B355" s="39" t="s">
        <v>40</v>
      </c>
      <c r="C355" s="39" t="s">
        <v>1</v>
      </c>
      <c r="D355" s="39" t="s">
        <v>80</v>
      </c>
      <c r="E355" s="39" t="s">
        <v>73</v>
      </c>
      <c r="F355" s="40">
        <v>692811.4609375</v>
      </c>
      <c r="G355" s="41">
        <v>3632613.53125</v>
      </c>
    </row>
    <row r="356" spans="1:7" x14ac:dyDescent="0.25">
      <c r="A356" s="39" t="s">
        <v>349</v>
      </c>
      <c r="B356" s="39" t="s">
        <v>40</v>
      </c>
      <c r="C356" s="39" t="s">
        <v>1</v>
      </c>
      <c r="D356" s="39" t="s">
        <v>80</v>
      </c>
      <c r="E356" s="39" t="s">
        <v>54</v>
      </c>
      <c r="F356" s="40">
        <v>107042.58984375</v>
      </c>
      <c r="G356" s="41">
        <v>87998.62109375</v>
      </c>
    </row>
    <row r="357" spans="1:7" x14ac:dyDescent="0.25">
      <c r="A357" s="39" t="s">
        <v>349</v>
      </c>
      <c r="B357" s="39" t="s">
        <v>40</v>
      </c>
      <c r="C357" s="39" t="s">
        <v>1</v>
      </c>
      <c r="D357" s="39" t="s">
        <v>80</v>
      </c>
      <c r="E357" s="39" t="s">
        <v>42</v>
      </c>
      <c r="F357" s="40">
        <v>995827.28845214844</v>
      </c>
      <c r="G357" s="41">
        <v>4051067.3681030273</v>
      </c>
    </row>
    <row r="358" spans="1:7" x14ac:dyDescent="0.25">
      <c r="A358" s="39" t="s">
        <v>349</v>
      </c>
      <c r="B358" s="39" t="s">
        <v>40</v>
      </c>
      <c r="C358" s="39" t="s">
        <v>1</v>
      </c>
      <c r="D358" s="39" t="s">
        <v>80</v>
      </c>
      <c r="E358" s="39" t="s">
        <v>63</v>
      </c>
      <c r="F358" s="40">
        <v>3193.320068359375</v>
      </c>
      <c r="G358" s="41">
        <v>16064</v>
      </c>
    </row>
    <row r="359" spans="1:7" x14ac:dyDescent="0.25">
      <c r="A359" s="39" t="s">
        <v>349</v>
      </c>
      <c r="B359" s="39" t="s">
        <v>40</v>
      </c>
      <c r="C359" s="39" t="s">
        <v>1</v>
      </c>
      <c r="D359" s="39" t="s">
        <v>80</v>
      </c>
      <c r="E359" s="39" t="s">
        <v>78</v>
      </c>
      <c r="F359" s="40">
        <v>6897.56982421875</v>
      </c>
      <c r="G359" s="41">
        <v>29763.44921875</v>
      </c>
    </row>
    <row r="360" spans="1:7" x14ac:dyDescent="0.25">
      <c r="A360" s="39" t="s">
        <v>349</v>
      </c>
      <c r="B360" s="39" t="s">
        <v>40</v>
      </c>
      <c r="C360" s="39" t="s">
        <v>1</v>
      </c>
      <c r="D360" s="39" t="s">
        <v>80</v>
      </c>
      <c r="E360" s="39" t="s">
        <v>128</v>
      </c>
      <c r="F360" s="40">
        <v>476204.09765625</v>
      </c>
      <c r="G360" s="41">
        <v>2100812.796875</v>
      </c>
    </row>
    <row r="361" spans="1:7" x14ac:dyDescent="0.25">
      <c r="A361" s="39" t="s">
        <v>349</v>
      </c>
      <c r="B361" s="39" t="s">
        <v>40</v>
      </c>
      <c r="C361" s="39" t="s">
        <v>1</v>
      </c>
      <c r="D361" s="39" t="s">
        <v>80</v>
      </c>
      <c r="E361" s="39" t="s">
        <v>255</v>
      </c>
      <c r="F361" s="40">
        <v>99791.296875</v>
      </c>
      <c r="G361" s="41">
        <v>49000</v>
      </c>
    </row>
    <row r="362" spans="1:7" x14ac:dyDescent="0.25">
      <c r="A362" s="39" t="s">
        <v>349</v>
      </c>
      <c r="B362" s="39" t="s">
        <v>40</v>
      </c>
      <c r="C362" s="39" t="s">
        <v>1</v>
      </c>
      <c r="D362" s="39" t="s">
        <v>80</v>
      </c>
      <c r="E362" s="39" t="s">
        <v>124</v>
      </c>
      <c r="F362" s="40">
        <v>766669.34375</v>
      </c>
      <c r="G362" s="41">
        <v>576120</v>
      </c>
    </row>
    <row r="363" spans="1:7" x14ac:dyDescent="0.25">
      <c r="A363" s="39" t="s">
        <v>349</v>
      </c>
      <c r="B363" s="39" t="s">
        <v>40</v>
      </c>
      <c r="C363" s="39" t="s">
        <v>1</v>
      </c>
      <c r="D363" s="39" t="s">
        <v>80</v>
      </c>
      <c r="E363" s="39" t="s">
        <v>134</v>
      </c>
      <c r="F363" s="40">
        <v>36631.390625</v>
      </c>
      <c r="G363" s="41">
        <v>164576.59375</v>
      </c>
    </row>
    <row r="364" spans="1:7" x14ac:dyDescent="0.25">
      <c r="A364" s="39" t="s">
        <v>349</v>
      </c>
      <c r="B364" s="39" t="s">
        <v>40</v>
      </c>
      <c r="C364" s="39" t="s">
        <v>1</v>
      </c>
      <c r="D364" s="39" t="s">
        <v>81</v>
      </c>
      <c r="E364" s="39" t="s">
        <v>57</v>
      </c>
      <c r="F364" s="40">
        <v>134191.171875</v>
      </c>
      <c r="G364" s="41">
        <v>86876.55859375</v>
      </c>
    </row>
    <row r="365" spans="1:7" x14ac:dyDescent="0.25">
      <c r="A365" s="39" t="s">
        <v>349</v>
      </c>
      <c r="B365" s="39" t="s">
        <v>40</v>
      </c>
      <c r="C365" s="39" t="s">
        <v>1</v>
      </c>
      <c r="D365" s="39" t="s">
        <v>81</v>
      </c>
      <c r="E365" s="39" t="s">
        <v>73</v>
      </c>
      <c r="F365" s="40">
        <v>10844.1396484375</v>
      </c>
      <c r="G365" s="41">
        <v>159657.640625</v>
      </c>
    </row>
    <row r="366" spans="1:7" x14ac:dyDescent="0.25">
      <c r="A366" s="39" t="s">
        <v>349</v>
      </c>
      <c r="B366" s="39" t="s">
        <v>40</v>
      </c>
      <c r="C366" s="39" t="s">
        <v>1</v>
      </c>
      <c r="D366" s="39" t="s">
        <v>81</v>
      </c>
      <c r="E366" s="39" t="s">
        <v>54</v>
      </c>
      <c r="F366" s="40">
        <v>293969.92578125</v>
      </c>
      <c r="G366" s="41">
        <v>336245.416015625</v>
      </c>
    </row>
    <row r="367" spans="1:7" x14ac:dyDescent="0.25">
      <c r="A367" s="39" t="s">
        <v>349</v>
      </c>
      <c r="B367" s="39" t="s">
        <v>40</v>
      </c>
      <c r="C367" s="39" t="s">
        <v>1</v>
      </c>
      <c r="D367" s="39" t="s">
        <v>81</v>
      </c>
      <c r="E367" s="39" t="s">
        <v>42</v>
      </c>
      <c r="F367" s="40">
        <v>41948.629699707031</v>
      </c>
      <c r="G367" s="41">
        <v>72817.69970703125</v>
      </c>
    </row>
    <row r="368" spans="1:7" x14ac:dyDescent="0.25">
      <c r="A368" s="39" t="s">
        <v>349</v>
      </c>
      <c r="B368" s="39" t="s">
        <v>40</v>
      </c>
      <c r="C368" s="39" t="s">
        <v>1</v>
      </c>
      <c r="D368" s="39" t="s">
        <v>81</v>
      </c>
      <c r="E368" s="39" t="s">
        <v>124</v>
      </c>
      <c r="F368" s="40">
        <v>1466932.060546875</v>
      </c>
      <c r="G368" s="41">
        <v>1251475.8046875</v>
      </c>
    </row>
    <row r="369" spans="1:7" x14ac:dyDescent="0.25">
      <c r="A369" s="39" t="s">
        <v>349</v>
      </c>
      <c r="B369" s="39" t="s">
        <v>40</v>
      </c>
      <c r="C369" s="39" t="s">
        <v>1</v>
      </c>
      <c r="D369" s="39" t="s">
        <v>81</v>
      </c>
      <c r="E369" s="39" t="s">
        <v>82</v>
      </c>
      <c r="F369" s="40">
        <v>111986.12377929688</v>
      </c>
      <c r="G369" s="41">
        <v>73066.69140625</v>
      </c>
    </row>
    <row r="370" spans="1:7" x14ac:dyDescent="0.25">
      <c r="A370" s="39" t="s">
        <v>349</v>
      </c>
      <c r="B370" s="39" t="s">
        <v>40</v>
      </c>
      <c r="C370" s="39" t="s">
        <v>1</v>
      </c>
      <c r="D370" s="39" t="s">
        <v>129</v>
      </c>
      <c r="E370" s="39" t="s">
        <v>72</v>
      </c>
      <c r="F370" s="40">
        <v>80232.2109375</v>
      </c>
      <c r="G370" s="41">
        <v>149280</v>
      </c>
    </row>
    <row r="371" spans="1:7" x14ac:dyDescent="0.25">
      <c r="A371" s="39" t="s">
        <v>349</v>
      </c>
      <c r="B371" s="39" t="s">
        <v>40</v>
      </c>
      <c r="C371" s="39" t="s">
        <v>1</v>
      </c>
      <c r="D371" s="39" t="s">
        <v>129</v>
      </c>
      <c r="E371" s="39" t="s">
        <v>42</v>
      </c>
      <c r="F371" s="40">
        <v>16.329999923706055</v>
      </c>
      <c r="G371" s="41">
        <v>68.019996643066406</v>
      </c>
    </row>
    <row r="372" spans="1:7" x14ac:dyDescent="0.25">
      <c r="A372" s="39" t="s">
        <v>349</v>
      </c>
      <c r="B372" s="39" t="s">
        <v>40</v>
      </c>
      <c r="C372" s="39" t="s">
        <v>1</v>
      </c>
      <c r="D372" s="39" t="s">
        <v>129</v>
      </c>
      <c r="E372" s="39" t="s">
        <v>130</v>
      </c>
      <c r="F372" s="40">
        <v>156379.529296875</v>
      </c>
      <c r="G372" s="41">
        <v>247439.80078125</v>
      </c>
    </row>
    <row r="373" spans="1:7" x14ac:dyDescent="0.25">
      <c r="A373" s="39" t="s">
        <v>349</v>
      </c>
      <c r="B373" s="39" t="s">
        <v>40</v>
      </c>
      <c r="C373" s="39" t="s">
        <v>1</v>
      </c>
      <c r="D373" s="39" t="s">
        <v>131</v>
      </c>
      <c r="E373" s="39" t="s">
        <v>42</v>
      </c>
      <c r="F373" s="40">
        <v>25185.52001953125</v>
      </c>
      <c r="G373" s="41">
        <v>161387.3759765625</v>
      </c>
    </row>
    <row r="374" spans="1:7" x14ac:dyDescent="0.25">
      <c r="A374" s="39" t="s">
        <v>349</v>
      </c>
      <c r="B374" s="39" t="s">
        <v>40</v>
      </c>
      <c r="C374" s="39" t="s">
        <v>1</v>
      </c>
      <c r="D374" s="39" t="s">
        <v>131</v>
      </c>
      <c r="E374" s="39" t="s">
        <v>63</v>
      </c>
      <c r="F374" s="40">
        <v>4942.39013671875</v>
      </c>
      <c r="G374" s="41">
        <v>40164.37890625</v>
      </c>
    </row>
    <row r="375" spans="1:7" x14ac:dyDescent="0.25">
      <c r="A375" s="39" t="s">
        <v>349</v>
      </c>
      <c r="B375" s="39" t="s">
        <v>40</v>
      </c>
      <c r="C375" s="39" t="s">
        <v>1</v>
      </c>
      <c r="D375" s="39" t="s">
        <v>273</v>
      </c>
      <c r="E375" s="39" t="s">
        <v>42</v>
      </c>
      <c r="F375" s="40">
        <v>72999.328125</v>
      </c>
      <c r="G375" s="41">
        <v>315000</v>
      </c>
    </row>
    <row r="376" spans="1:7" x14ac:dyDescent="0.25">
      <c r="A376" s="39" t="s">
        <v>349</v>
      </c>
      <c r="B376" s="39" t="s">
        <v>40</v>
      </c>
      <c r="C376" s="39" t="s">
        <v>1</v>
      </c>
      <c r="D376" s="39" t="s">
        <v>273</v>
      </c>
      <c r="E376" s="39" t="s">
        <v>127</v>
      </c>
      <c r="F376" s="40">
        <v>23949.91015625</v>
      </c>
      <c r="G376" s="41">
        <v>105000</v>
      </c>
    </row>
    <row r="377" spans="1:7" x14ac:dyDescent="0.25">
      <c r="A377" s="39" t="s">
        <v>349</v>
      </c>
      <c r="B377" s="39" t="s">
        <v>40</v>
      </c>
      <c r="C377" s="39" t="s">
        <v>1</v>
      </c>
      <c r="D377" s="39" t="s">
        <v>112</v>
      </c>
      <c r="E377" s="39" t="s">
        <v>54</v>
      </c>
      <c r="F377" s="40">
        <v>126679.84765625</v>
      </c>
      <c r="G377" s="41">
        <v>103860.91015625</v>
      </c>
    </row>
    <row r="378" spans="1:7" x14ac:dyDescent="0.25">
      <c r="A378" s="39" t="s">
        <v>349</v>
      </c>
      <c r="B378" s="39" t="s">
        <v>40</v>
      </c>
      <c r="C378" s="39" t="s">
        <v>1</v>
      </c>
      <c r="D378" s="39" t="s">
        <v>274</v>
      </c>
      <c r="E378" s="39" t="s">
        <v>57</v>
      </c>
      <c r="F378" s="40">
        <v>19730.349609375</v>
      </c>
      <c r="G378" s="41">
        <v>14355</v>
      </c>
    </row>
    <row r="379" spans="1:7" x14ac:dyDescent="0.25">
      <c r="A379" s="39" t="s">
        <v>349</v>
      </c>
      <c r="B379" s="39" t="s">
        <v>40</v>
      </c>
      <c r="C379" s="39" t="s">
        <v>1</v>
      </c>
      <c r="D379" s="39" t="s">
        <v>274</v>
      </c>
      <c r="E379" s="39" t="s">
        <v>73</v>
      </c>
      <c r="F379" s="40">
        <v>50923.5</v>
      </c>
      <c r="G379" s="41">
        <v>402910.1875</v>
      </c>
    </row>
    <row r="380" spans="1:7" x14ac:dyDescent="0.25">
      <c r="A380" s="39" t="s">
        <v>349</v>
      </c>
      <c r="B380" s="39" t="s">
        <v>40</v>
      </c>
      <c r="C380" s="39" t="s">
        <v>1</v>
      </c>
      <c r="D380" s="39" t="s">
        <v>274</v>
      </c>
      <c r="E380" s="39" t="s">
        <v>54</v>
      </c>
      <c r="F380" s="40">
        <v>124208.2421875</v>
      </c>
      <c r="G380" s="41">
        <v>109399.3984375</v>
      </c>
    </row>
    <row r="381" spans="1:7" x14ac:dyDescent="0.25">
      <c r="A381" s="39" t="s">
        <v>349</v>
      </c>
      <c r="B381" s="39" t="s">
        <v>40</v>
      </c>
      <c r="C381" s="39" t="s">
        <v>1</v>
      </c>
      <c r="D381" s="39" t="s">
        <v>76</v>
      </c>
      <c r="E381" s="39" t="s">
        <v>54</v>
      </c>
      <c r="F381" s="40">
        <v>21406.990234375</v>
      </c>
      <c r="G381" s="41">
        <v>21168</v>
      </c>
    </row>
    <row r="382" spans="1:7" x14ac:dyDescent="0.25">
      <c r="A382" s="39" t="s">
        <v>349</v>
      </c>
      <c r="B382" s="39" t="s">
        <v>40</v>
      </c>
      <c r="C382" s="39" t="s">
        <v>1</v>
      </c>
      <c r="D382" s="39" t="s">
        <v>76</v>
      </c>
      <c r="E382" s="39" t="s">
        <v>42</v>
      </c>
      <c r="F382" s="40">
        <v>293.92999267578125</v>
      </c>
      <c r="G382" s="41">
        <v>592.3800048828125</v>
      </c>
    </row>
    <row r="383" spans="1:7" x14ac:dyDescent="0.25">
      <c r="A383" s="39" t="s">
        <v>349</v>
      </c>
      <c r="B383" s="39" t="s">
        <v>40</v>
      </c>
      <c r="C383" s="39" t="s">
        <v>1</v>
      </c>
      <c r="D383" s="39" t="s">
        <v>76</v>
      </c>
      <c r="E383" s="39" t="s">
        <v>82</v>
      </c>
      <c r="F383" s="40">
        <v>17968.490234375</v>
      </c>
      <c r="G383" s="41">
        <v>14256.3701171875</v>
      </c>
    </row>
    <row r="384" spans="1:7" ht="15.75" thickBot="1" x14ac:dyDescent="0.3">
      <c r="A384" s="33" t="s">
        <v>349</v>
      </c>
      <c r="B384" s="34"/>
      <c r="C384" s="34"/>
      <c r="D384" s="34"/>
      <c r="E384" s="34"/>
      <c r="F384" s="34">
        <f>SUM(F338:F383)</f>
        <v>25157339.889784813</v>
      </c>
      <c r="G384" s="35">
        <f>SUM(G338:G383)</f>
        <v>29541078.747787476</v>
      </c>
    </row>
    <row r="385" spans="1:7" x14ac:dyDescent="0.25">
      <c r="A385" s="39" t="s">
        <v>360</v>
      </c>
      <c r="B385" s="39" t="s">
        <v>40</v>
      </c>
      <c r="C385" s="39" t="s">
        <v>1</v>
      </c>
      <c r="D385" s="39" t="s">
        <v>77</v>
      </c>
      <c r="E385" s="39" t="s">
        <v>83</v>
      </c>
      <c r="F385" s="40">
        <v>9570</v>
      </c>
      <c r="G385" s="41">
        <v>38302.109375</v>
      </c>
    </row>
    <row r="386" spans="1:7" x14ac:dyDescent="0.25">
      <c r="A386" s="39" t="s">
        <v>360</v>
      </c>
      <c r="B386" s="39" t="s">
        <v>40</v>
      </c>
      <c r="C386" s="39" t="s">
        <v>1</v>
      </c>
      <c r="D386" s="39" t="s">
        <v>77</v>
      </c>
      <c r="E386" s="39" t="s">
        <v>73</v>
      </c>
      <c r="F386" s="40">
        <v>160613.701171875</v>
      </c>
      <c r="G386" s="41">
        <v>459192.8203125</v>
      </c>
    </row>
    <row r="387" spans="1:7" x14ac:dyDescent="0.25">
      <c r="A387" s="39" t="s">
        <v>360</v>
      </c>
      <c r="B387" s="39" t="s">
        <v>40</v>
      </c>
      <c r="C387" s="39" t="s">
        <v>1</v>
      </c>
      <c r="D387" s="39" t="s">
        <v>77</v>
      </c>
      <c r="E387" s="39" t="s">
        <v>54</v>
      </c>
      <c r="F387" s="40">
        <v>13984.2001953125</v>
      </c>
      <c r="G387" s="41">
        <v>101806.09765625</v>
      </c>
    </row>
    <row r="388" spans="1:7" x14ac:dyDescent="0.25">
      <c r="A388" s="39" t="s">
        <v>360</v>
      </c>
      <c r="B388" s="39" t="s">
        <v>40</v>
      </c>
      <c r="C388" s="39" t="s">
        <v>1</v>
      </c>
      <c r="D388" s="39" t="s">
        <v>77</v>
      </c>
      <c r="E388" s="39" t="s">
        <v>42</v>
      </c>
      <c r="F388" s="40">
        <v>51696.7802734375</v>
      </c>
      <c r="G388" s="41">
        <v>300824.1875</v>
      </c>
    </row>
    <row r="389" spans="1:7" x14ac:dyDescent="0.25">
      <c r="A389" s="39" t="s">
        <v>360</v>
      </c>
      <c r="B389" s="39" t="s">
        <v>40</v>
      </c>
      <c r="C389" s="39" t="s">
        <v>1</v>
      </c>
      <c r="D389" s="39" t="s">
        <v>77</v>
      </c>
      <c r="E389" s="39" t="s">
        <v>63</v>
      </c>
      <c r="F389" s="40">
        <v>6127.43994140625</v>
      </c>
      <c r="G389" s="41">
        <v>96075.15625</v>
      </c>
    </row>
    <row r="390" spans="1:7" x14ac:dyDescent="0.25">
      <c r="A390" s="39" t="s">
        <v>360</v>
      </c>
      <c r="B390" s="39" t="s">
        <v>40</v>
      </c>
      <c r="C390" s="39" t="s">
        <v>1</v>
      </c>
      <c r="D390" s="39" t="s">
        <v>77</v>
      </c>
      <c r="E390" s="39" t="s">
        <v>44</v>
      </c>
      <c r="F390" s="40">
        <v>8320.800048828125</v>
      </c>
      <c r="G390" s="41">
        <v>99929.759765625</v>
      </c>
    </row>
    <row r="391" spans="1:7" x14ac:dyDescent="0.25">
      <c r="A391" s="39" t="s">
        <v>360</v>
      </c>
      <c r="B391" s="39" t="s">
        <v>40</v>
      </c>
      <c r="C391" s="39" t="s">
        <v>1</v>
      </c>
      <c r="D391" s="39" t="s">
        <v>77</v>
      </c>
      <c r="E391" s="39" t="s">
        <v>127</v>
      </c>
      <c r="F391" s="40">
        <v>37464</v>
      </c>
      <c r="G391" s="41">
        <v>271926.9140625</v>
      </c>
    </row>
    <row r="392" spans="1:7" x14ac:dyDescent="0.25">
      <c r="A392" s="39" t="s">
        <v>360</v>
      </c>
      <c r="B392" s="39" t="s">
        <v>40</v>
      </c>
      <c r="C392" s="39" t="s">
        <v>1</v>
      </c>
      <c r="D392" s="39" t="s">
        <v>77</v>
      </c>
      <c r="E392" s="39" t="s">
        <v>78</v>
      </c>
      <c r="F392" s="40">
        <v>771604.140625</v>
      </c>
      <c r="G392" s="41">
        <v>3194684.5</v>
      </c>
    </row>
    <row r="393" spans="1:7" x14ac:dyDescent="0.25">
      <c r="A393" s="39" t="s">
        <v>360</v>
      </c>
      <c r="B393" s="39" t="s">
        <v>40</v>
      </c>
      <c r="C393" s="39" t="s">
        <v>1</v>
      </c>
      <c r="D393" s="39" t="s">
        <v>77</v>
      </c>
      <c r="E393" s="39" t="s">
        <v>134</v>
      </c>
      <c r="F393" s="40">
        <v>130051.84375</v>
      </c>
      <c r="G393" s="41">
        <v>1012225.375</v>
      </c>
    </row>
    <row r="394" spans="1:7" x14ac:dyDescent="0.25">
      <c r="A394" s="39" t="s">
        <v>360</v>
      </c>
      <c r="B394" s="39" t="s">
        <v>40</v>
      </c>
      <c r="C394" s="39" t="s">
        <v>1</v>
      </c>
      <c r="D394" s="39" t="s">
        <v>141</v>
      </c>
      <c r="E394" s="39" t="s">
        <v>95</v>
      </c>
      <c r="F394" s="40">
        <v>22752</v>
      </c>
      <c r="G394" s="41">
        <v>48000</v>
      </c>
    </row>
    <row r="395" spans="1:7" x14ac:dyDescent="0.25">
      <c r="A395" s="39" t="s">
        <v>360</v>
      </c>
      <c r="B395" s="39" t="s">
        <v>40</v>
      </c>
      <c r="C395" s="39" t="s">
        <v>1</v>
      </c>
      <c r="D395" s="39" t="s">
        <v>141</v>
      </c>
      <c r="E395" s="39" t="s">
        <v>42</v>
      </c>
      <c r="F395" s="40">
        <v>9.5299997329711914</v>
      </c>
      <c r="G395" s="41">
        <v>61.180000305175781</v>
      </c>
    </row>
    <row r="396" spans="1:7" x14ac:dyDescent="0.25">
      <c r="A396" s="39" t="s">
        <v>360</v>
      </c>
      <c r="B396" s="39" t="s">
        <v>40</v>
      </c>
      <c r="C396" s="39" t="s">
        <v>1</v>
      </c>
      <c r="D396" s="39" t="s">
        <v>125</v>
      </c>
      <c r="E396" s="39" t="s">
        <v>72</v>
      </c>
      <c r="F396" s="40">
        <v>220000</v>
      </c>
      <c r="G396" s="41">
        <v>884500</v>
      </c>
    </row>
    <row r="397" spans="1:7" x14ac:dyDescent="0.25">
      <c r="A397" s="39" t="s">
        <v>360</v>
      </c>
      <c r="B397" s="39" t="s">
        <v>40</v>
      </c>
      <c r="C397" s="39" t="s">
        <v>1</v>
      </c>
      <c r="D397" s="39" t="s">
        <v>125</v>
      </c>
      <c r="E397" s="39" t="s">
        <v>54</v>
      </c>
      <c r="F397" s="40">
        <v>113762.078125</v>
      </c>
      <c r="G397" s="41">
        <v>520980</v>
      </c>
    </row>
    <row r="398" spans="1:7" x14ac:dyDescent="0.25">
      <c r="A398" s="39" t="s">
        <v>360</v>
      </c>
      <c r="B398" s="39" t="s">
        <v>40</v>
      </c>
      <c r="C398" s="39" t="s">
        <v>1</v>
      </c>
      <c r="D398" s="39" t="s">
        <v>125</v>
      </c>
      <c r="E398" s="39" t="s">
        <v>42</v>
      </c>
      <c r="F398" s="40">
        <v>1693150</v>
      </c>
      <c r="G398" s="41">
        <v>6531218.890625</v>
      </c>
    </row>
    <row r="399" spans="1:7" x14ac:dyDescent="0.25">
      <c r="A399" s="39" t="s">
        <v>360</v>
      </c>
      <c r="B399" s="39" t="s">
        <v>40</v>
      </c>
      <c r="C399" s="39" t="s">
        <v>1</v>
      </c>
      <c r="D399" s="39" t="s">
        <v>125</v>
      </c>
      <c r="E399" s="39" t="s">
        <v>63</v>
      </c>
      <c r="F399" s="40">
        <v>1099750.703125</v>
      </c>
      <c r="G399" s="41">
        <v>4282325.125</v>
      </c>
    </row>
    <row r="400" spans="1:7" x14ac:dyDescent="0.25">
      <c r="A400" s="39" t="s">
        <v>360</v>
      </c>
      <c r="B400" s="39" t="s">
        <v>40</v>
      </c>
      <c r="C400" s="39" t="s">
        <v>1</v>
      </c>
      <c r="D400" s="39" t="s">
        <v>125</v>
      </c>
      <c r="E400" s="39" t="s">
        <v>124</v>
      </c>
      <c r="F400" s="40">
        <v>100000</v>
      </c>
      <c r="G400" s="41">
        <v>413020</v>
      </c>
    </row>
    <row r="401" spans="1:7" x14ac:dyDescent="0.25">
      <c r="A401" s="39" t="s">
        <v>360</v>
      </c>
      <c r="B401" s="39" t="s">
        <v>40</v>
      </c>
      <c r="C401" s="39" t="s">
        <v>1</v>
      </c>
      <c r="D401" s="39" t="s">
        <v>126</v>
      </c>
      <c r="E401" s="39" t="s">
        <v>42</v>
      </c>
      <c r="F401" s="40">
        <v>555.20001220703125</v>
      </c>
      <c r="G401" s="41">
        <v>1252.56005859375</v>
      </c>
    </row>
    <row r="402" spans="1:7" x14ac:dyDescent="0.25">
      <c r="A402" s="39" t="s">
        <v>360</v>
      </c>
      <c r="B402" s="39" t="s">
        <v>40</v>
      </c>
      <c r="C402" s="39" t="s">
        <v>1</v>
      </c>
      <c r="D402" s="39" t="s">
        <v>80</v>
      </c>
      <c r="E402" s="39" t="s">
        <v>72</v>
      </c>
      <c r="F402" s="40">
        <v>206538.0400390625</v>
      </c>
      <c r="G402" s="41">
        <v>1088951.12109375</v>
      </c>
    </row>
    <row r="403" spans="1:7" x14ac:dyDescent="0.25">
      <c r="A403" s="39" t="s">
        <v>360</v>
      </c>
      <c r="B403" s="39" t="s">
        <v>40</v>
      </c>
      <c r="C403" s="39" t="s">
        <v>1</v>
      </c>
      <c r="D403" s="39" t="s">
        <v>80</v>
      </c>
      <c r="E403" s="39" t="s">
        <v>83</v>
      </c>
      <c r="F403" s="40">
        <v>25500</v>
      </c>
      <c r="G403" s="41">
        <v>140760</v>
      </c>
    </row>
    <row r="404" spans="1:7" x14ac:dyDescent="0.25">
      <c r="A404" s="39" t="s">
        <v>360</v>
      </c>
      <c r="B404" s="39" t="s">
        <v>40</v>
      </c>
      <c r="C404" s="39" t="s">
        <v>1</v>
      </c>
      <c r="D404" s="39" t="s">
        <v>80</v>
      </c>
      <c r="E404" s="39" t="s">
        <v>57</v>
      </c>
      <c r="F404" s="40">
        <v>16790.01953125</v>
      </c>
      <c r="G404" s="41">
        <v>17318.099609375</v>
      </c>
    </row>
    <row r="405" spans="1:7" x14ac:dyDescent="0.25">
      <c r="A405" s="39" t="s">
        <v>360</v>
      </c>
      <c r="B405" s="39" t="s">
        <v>40</v>
      </c>
      <c r="C405" s="39" t="s">
        <v>1</v>
      </c>
      <c r="D405" s="39" t="s">
        <v>80</v>
      </c>
      <c r="E405" s="39" t="s">
        <v>73</v>
      </c>
      <c r="F405" s="40">
        <v>633670.484375</v>
      </c>
      <c r="G405" s="41">
        <v>1880270.28125</v>
      </c>
    </row>
    <row r="406" spans="1:7" x14ac:dyDescent="0.25">
      <c r="A406" s="39" t="s">
        <v>360</v>
      </c>
      <c r="B406" s="39" t="s">
        <v>40</v>
      </c>
      <c r="C406" s="39" t="s">
        <v>1</v>
      </c>
      <c r="D406" s="39" t="s">
        <v>80</v>
      </c>
      <c r="E406" s="39" t="s">
        <v>54</v>
      </c>
      <c r="F406" s="40">
        <v>127314.046875</v>
      </c>
      <c r="G406" s="41">
        <v>117379.19921875</v>
      </c>
    </row>
    <row r="407" spans="1:7" x14ac:dyDescent="0.25">
      <c r="A407" s="39" t="s">
        <v>360</v>
      </c>
      <c r="B407" s="39" t="s">
        <v>40</v>
      </c>
      <c r="C407" s="39" t="s">
        <v>1</v>
      </c>
      <c r="D407" s="39" t="s">
        <v>80</v>
      </c>
      <c r="E407" s="39" t="s">
        <v>42</v>
      </c>
      <c r="F407" s="40">
        <v>159543.1513671875</v>
      </c>
      <c r="G407" s="41">
        <v>610757.78125</v>
      </c>
    </row>
    <row r="408" spans="1:7" x14ac:dyDescent="0.25">
      <c r="A408" s="39" t="s">
        <v>360</v>
      </c>
      <c r="B408" s="39" t="s">
        <v>40</v>
      </c>
      <c r="C408" s="39" t="s">
        <v>1</v>
      </c>
      <c r="D408" s="39" t="s">
        <v>80</v>
      </c>
      <c r="E408" s="39" t="s">
        <v>63</v>
      </c>
      <c r="F408" s="40">
        <v>149975</v>
      </c>
      <c r="G408" s="41">
        <v>596900.5</v>
      </c>
    </row>
    <row r="409" spans="1:7" x14ac:dyDescent="0.25">
      <c r="A409" s="39" t="s">
        <v>360</v>
      </c>
      <c r="B409" s="39" t="s">
        <v>40</v>
      </c>
      <c r="C409" s="39" t="s">
        <v>1</v>
      </c>
      <c r="D409" s="39" t="s">
        <v>80</v>
      </c>
      <c r="E409" s="39" t="s">
        <v>127</v>
      </c>
      <c r="F409" s="40">
        <v>199000</v>
      </c>
      <c r="G409" s="41">
        <v>968030</v>
      </c>
    </row>
    <row r="410" spans="1:7" x14ac:dyDescent="0.25">
      <c r="A410" s="39" t="s">
        <v>360</v>
      </c>
      <c r="B410" s="39" t="s">
        <v>40</v>
      </c>
      <c r="C410" s="39" t="s">
        <v>1</v>
      </c>
      <c r="D410" s="39" t="s">
        <v>80</v>
      </c>
      <c r="E410" s="39" t="s">
        <v>78</v>
      </c>
      <c r="F410" s="40">
        <v>93662.48046875</v>
      </c>
      <c r="G410" s="41">
        <v>510085.736328125</v>
      </c>
    </row>
    <row r="411" spans="1:7" x14ac:dyDescent="0.25">
      <c r="A411" s="39" t="s">
        <v>360</v>
      </c>
      <c r="B411" s="39" t="s">
        <v>40</v>
      </c>
      <c r="C411" s="39" t="s">
        <v>1</v>
      </c>
      <c r="D411" s="39" t="s">
        <v>80</v>
      </c>
      <c r="E411" s="39" t="s">
        <v>128</v>
      </c>
      <c r="F411" s="40">
        <v>50400</v>
      </c>
      <c r="G411" s="41">
        <v>231386</v>
      </c>
    </row>
    <row r="412" spans="1:7" x14ac:dyDescent="0.25">
      <c r="A412" s="39" t="s">
        <v>360</v>
      </c>
      <c r="B412" s="39" t="s">
        <v>40</v>
      </c>
      <c r="C412" s="39" t="s">
        <v>1</v>
      </c>
      <c r="D412" s="39" t="s">
        <v>80</v>
      </c>
      <c r="E412" s="39" t="s">
        <v>130</v>
      </c>
      <c r="F412" s="40">
        <v>39064.80078125</v>
      </c>
      <c r="G412" s="41">
        <v>64280</v>
      </c>
    </row>
    <row r="413" spans="1:7" x14ac:dyDescent="0.25">
      <c r="A413" s="39" t="s">
        <v>360</v>
      </c>
      <c r="B413" s="39" t="s">
        <v>40</v>
      </c>
      <c r="C413" s="39" t="s">
        <v>1</v>
      </c>
      <c r="D413" s="39" t="s">
        <v>81</v>
      </c>
      <c r="E413" s="39" t="s">
        <v>72</v>
      </c>
      <c r="F413" s="40">
        <v>156038.3984375</v>
      </c>
      <c r="G413" s="41">
        <v>109796</v>
      </c>
    </row>
    <row r="414" spans="1:7" x14ac:dyDescent="0.25">
      <c r="A414" s="39" t="s">
        <v>360</v>
      </c>
      <c r="B414" s="39" t="s">
        <v>40</v>
      </c>
      <c r="C414" s="39" t="s">
        <v>1</v>
      </c>
      <c r="D414" s="39" t="s">
        <v>81</v>
      </c>
      <c r="E414" s="39" t="s">
        <v>79</v>
      </c>
      <c r="F414" s="40">
        <v>44582.3984375</v>
      </c>
      <c r="G414" s="41">
        <v>93764.796875</v>
      </c>
    </row>
    <row r="415" spans="1:7" x14ac:dyDescent="0.25">
      <c r="A415" s="39" t="s">
        <v>360</v>
      </c>
      <c r="B415" s="39" t="s">
        <v>40</v>
      </c>
      <c r="C415" s="39" t="s">
        <v>1</v>
      </c>
      <c r="D415" s="39" t="s">
        <v>81</v>
      </c>
      <c r="E415" s="39" t="s">
        <v>57</v>
      </c>
      <c r="F415" s="40">
        <v>89060.189453125</v>
      </c>
      <c r="G415" s="41">
        <v>83044.1787109375</v>
      </c>
    </row>
    <row r="416" spans="1:7" x14ac:dyDescent="0.25">
      <c r="A416" s="39" t="s">
        <v>360</v>
      </c>
      <c r="B416" s="39" t="s">
        <v>40</v>
      </c>
      <c r="C416" s="39" t="s">
        <v>1</v>
      </c>
      <c r="D416" s="39" t="s">
        <v>81</v>
      </c>
      <c r="E416" s="39" t="s">
        <v>42</v>
      </c>
      <c r="F416" s="40">
        <v>23286.7607421875</v>
      </c>
      <c r="G416" s="41">
        <v>40649.660095214844</v>
      </c>
    </row>
    <row r="417" spans="1:7" x14ac:dyDescent="0.25">
      <c r="A417" s="39" t="s">
        <v>360</v>
      </c>
      <c r="B417" s="39" t="s">
        <v>40</v>
      </c>
      <c r="C417" s="39" t="s">
        <v>1</v>
      </c>
      <c r="D417" s="39" t="s">
        <v>81</v>
      </c>
      <c r="E417" s="39" t="s">
        <v>124</v>
      </c>
      <c r="F417" s="40">
        <v>315000</v>
      </c>
      <c r="G417" s="41">
        <v>273384</v>
      </c>
    </row>
    <row r="418" spans="1:7" x14ac:dyDescent="0.25">
      <c r="A418" s="39" t="s">
        <v>360</v>
      </c>
      <c r="B418" s="39" t="s">
        <v>40</v>
      </c>
      <c r="C418" s="39" t="s">
        <v>1</v>
      </c>
      <c r="D418" s="39" t="s">
        <v>81</v>
      </c>
      <c r="E418" s="39" t="s">
        <v>82</v>
      </c>
      <c r="F418" s="40">
        <v>71772.330078125</v>
      </c>
      <c r="G418" s="41">
        <v>57024.4912109375</v>
      </c>
    </row>
    <row r="419" spans="1:7" x14ac:dyDescent="0.25">
      <c r="A419" s="39" t="s">
        <v>360</v>
      </c>
      <c r="B419" s="39" t="s">
        <v>40</v>
      </c>
      <c r="C419" s="39" t="s">
        <v>1</v>
      </c>
      <c r="D419" s="39" t="s">
        <v>129</v>
      </c>
      <c r="E419" s="39" t="s">
        <v>72</v>
      </c>
      <c r="F419" s="40">
        <v>20357.4296875</v>
      </c>
      <c r="G419" s="41">
        <v>37320</v>
      </c>
    </row>
    <row r="420" spans="1:7" x14ac:dyDescent="0.25">
      <c r="A420" s="39" t="s">
        <v>360</v>
      </c>
      <c r="B420" s="39" t="s">
        <v>40</v>
      </c>
      <c r="C420" s="39" t="s">
        <v>1</v>
      </c>
      <c r="D420" s="39" t="s">
        <v>129</v>
      </c>
      <c r="E420" s="39" t="s">
        <v>54</v>
      </c>
      <c r="F420" s="40">
        <v>44501</v>
      </c>
      <c r="G420" s="41">
        <v>68364</v>
      </c>
    </row>
    <row r="421" spans="1:7" x14ac:dyDescent="0.25">
      <c r="A421" s="39" t="s">
        <v>360</v>
      </c>
      <c r="B421" s="39" t="s">
        <v>40</v>
      </c>
      <c r="C421" s="39" t="s">
        <v>1</v>
      </c>
      <c r="D421" s="39" t="s">
        <v>129</v>
      </c>
      <c r="E421" s="39" t="s">
        <v>42</v>
      </c>
      <c r="F421" s="40">
        <v>114.30999755859375</v>
      </c>
      <c r="G421" s="41">
        <v>476.1400146484375</v>
      </c>
    </row>
    <row r="422" spans="1:7" x14ac:dyDescent="0.25">
      <c r="A422" s="39" t="s">
        <v>360</v>
      </c>
      <c r="B422" s="39" t="s">
        <v>40</v>
      </c>
      <c r="C422" s="39" t="s">
        <v>1</v>
      </c>
      <c r="D422" s="39" t="s">
        <v>129</v>
      </c>
      <c r="E422" s="39" t="s">
        <v>130</v>
      </c>
      <c r="F422" s="40">
        <v>605118.087890625</v>
      </c>
      <c r="G422" s="41">
        <v>1016042.78515625</v>
      </c>
    </row>
    <row r="423" spans="1:7" x14ac:dyDescent="0.25">
      <c r="A423" s="39" t="s">
        <v>360</v>
      </c>
      <c r="B423" s="39" t="s">
        <v>40</v>
      </c>
      <c r="C423" s="39" t="s">
        <v>1</v>
      </c>
      <c r="D423" s="39" t="s">
        <v>131</v>
      </c>
      <c r="E423" s="39" t="s">
        <v>72</v>
      </c>
      <c r="F423" s="40">
        <v>10399.60009765625</v>
      </c>
      <c r="G423" s="41">
        <v>102460.84765625</v>
      </c>
    </row>
    <row r="424" spans="1:7" x14ac:dyDescent="0.25">
      <c r="A424" s="39" t="s">
        <v>360</v>
      </c>
      <c r="B424" s="39" t="s">
        <v>40</v>
      </c>
      <c r="C424" s="39" t="s">
        <v>1</v>
      </c>
      <c r="D424" s="39" t="s">
        <v>273</v>
      </c>
      <c r="E424" s="39" t="s">
        <v>127</v>
      </c>
      <c r="F424" s="40">
        <v>96000</v>
      </c>
      <c r="G424" s="41">
        <v>404514</v>
      </c>
    </row>
    <row r="425" spans="1:7" x14ac:dyDescent="0.25">
      <c r="A425" s="39" t="s">
        <v>360</v>
      </c>
      <c r="B425" s="39" t="s">
        <v>40</v>
      </c>
      <c r="C425" s="39" t="s">
        <v>1</v>
      </c>
      <c r="D425" s="39" t="s">
        <v>274</v>
      </c>
      <c r="E425" s="39" t="s">
        <v>57</v>
      </c>
      <c r="F425" s="40">
        <v>19768.419921875</v>
      </c>
      <c r="G425" s="41">
        <v>15483.599609375</v>
      </c>
    </row>
    <row r="426" spans="1:7" x14ac:dyDescent="0.25">
      <c r="A426" s="39" t="s">
        <v>360</v>
      </c>
      <c r="B426" s="39" t="s">
        <v>40</v>
      </c>
      <c r="C426" s="39" t="s">
        <v>1</v>
      </c>
      <c r="D426" s="39" t="s">
        <v>274</v>
      </c>
      <c r="E426" s="39" t="s">
        <v>54</v>
      </c>
      <c r="F426" s="40">
        <v>228499</v>
      </c>
      <c r="G426" s="41">
        <v>107082.3984375</v>
      </c>
    </row>
    <row r="427" spans="1:7" ht="15.75" thickBot="1" x14ac:dyDescent="0.3">
      <c r="A427" s="33" t="s">
        <v>362</v>
      </c>
      <c r="B427" s="34"/>
      <c r="C427" s="34"/>
      <c r="D427" s="34"/>
      <c r="E427" s="34"/>
      <c r="F427" s="34">
        <f>SUM(F385:F426)</f>
        <v>7865368.3654489517</v>
      </c>
      <c r="G427" s="35">
        <f>SUM(G385:G426)</f>
        <v>26891850.292121887</v>
      </c>
    </row>
    <row r="428" spans="1:7" x14ac:dyDescent="0.25">
      <c r="A428" s="39" t="s">
        <v>363</v>
      </c>
      <c r="B428" s="39" t="s">
        <v>40</v>
      </c>
      <c r="C428" s="39" t="s">
        <v>1</v>
      </c>
      <c r="D428" s="39" t="s">
        <v>77</v>
      </c>
      <c r="E428" s="39" t="s">
        <v>72</v>
      </c>
      <c r="F428" s="40">
        <v>15561.199951171875</v>
      </c>
      <c r="G428" s="41">
        <v>141321.140625</v>
      </c>
    </row>
    <row r="429" spans="1:7" x14ac:dyDescent="0.25">
      <c r="A429" s="39" t="s">
        <v>363</v>
      </c>
      <c r="B429" s="39" t="s">
        <v>40</v>
      </c>
      <c r="C429" s="39" t="s">
        <v>1</v>
      </c>
      <c r="D429" s="39" t="s">
        <v>77</v>
      </c>
      <c r="E429" s="39" t="s">
        <v>73</v>
      </c>
      <c r="F429" s="40">
        <v>11880</v>
      </c>
      <c r="G429" s="41">
        <v>211310</v>
      </c>
    </row>
    <row r="430" spans="1:7" x14ac:dyDescent="0.25">
      <c r="A430" s="39" t="s">
        <v>363</v>
      </c>
      <c r="B430" s="39" t="s">
        <v>40</v>
      </c>
      <c r="C430" s="39" t="s">
        <v>1</v>
      </c>
      <c r="D430" s="39" t="s">
        <v>77</v>
      </c>
      <c r="E430" s="39" t="s">
        <v>54</v>
      </c>
      <c r="F430" s="40">
        <v>24572.940185546875</v>
      </c>
      <c r="G430" s="41">
        <v>64740.30078125</v>
      </c>
    </row>
    <row r="431" spans="1:7" x14ac:dyDescent="0.25">
      <c r="A431" s="39" t="s">
        <v>363</v>
      </c>
      <c r="B431" s="39" t="s">
        <v>40</v>
      </c>
      <c r="C431" s="39" t="s">
        <v>1</v>
      </c>
      <c r="D431" s="39" t="s">
        <v>77</v>
      </c>
      <c r="E431" s="39" t="s">
        <v>127</v>
      </c>
      <c r="F431" s="40">
        <v>27138</v>
      </c>
      <c r="G431" s="41">
        <v>302823.28125</v>
      </c>
    </row>
    <row r="432" spans="1:7" x14ac:dyDescent="0.25">
      <c r="A432" s="39" t="s">
        <v>363</v>
      </c>
      <c r="B432" s="39" t="s">
        <v>40</v>
      </c>
      <c r="C432" s="39" t="s">
        <v>1</v>
      </c>
      <c r="D432" s="39" t="s">
        <v>77</v>
      </c>
      <c r="E432" s="39" t="s">
        <v>96</v>
      </c>
      <c r="F432" s="40">
        <v>69069.060546875</v>
      </c>
      <c r="G432" s="41">
        <v>393004.6640625</v>
      </c>
    </row>
    <row r="433" spans="1:7" x14ac:dyDescent="0.25">
      <c r="A433" s="39" t="s">
        <v>363</v>
      </c>
      <c r="B433" s="39" t="s">
        <v>40</v>
      </c>
      <c r="C433" s="39" t="s">
        <v>1</v>
      </c>
      <c r="D433" s="39" t="s">
        <v>77</v>
      </c>
      <c r="E433" s="39" t="s">
        <v>78</v>
      </c>
      <c r="F433" s="40">
        <v>500296.4609375</v>
      </c>
      <c r="G433" s="41">
        <v>2314801.08203125</v>
      </c>
    </row>
    <row r="434" spans="1:7" x14ac:dyDescent="0.25">
      <c r="A434" s="39" t="s">
        <v>363</v>
      </c>
      <c r="B434" s="39" t="s">
        <v>40</v>
      </c>
      <c r="C434" s="39" t="s">
        <v>1</v>
      </c>
      <c r="D434" s="39" t="s">
        <v>77</v>
      </c>
      <c r="E434" s="39" t="s">
        <v>128</v>
      </c>
      <c r="F434" s="40">
        <v>11520</v>
      </c>
      <c r="G434" s="41">
        <v>143539.203125</v>
      </c>
    </row>
    <row r="435" spans="1:7" x14ac:dyDescent="0.25">
      <c r="A435" s="39" t="s">
        <v>363</v>
      </c>
      <c r="B435" s="39" t="s">
        <v>40</v>
      </c>
      <c r="C435" s="39" t="s">
        <v>1</v>
      </c>
      <c r="D435" s="39" t="s">
        <v>141</v>
      </c>
      <c r="E435" s="39" t="s">
        <v>95</v>
      </c>
      <c r="F435" s="40">
        <v>22752</v>
      </c>
      <c r="G435" s="41">
        <v>48000</v>
      </c>
    </row>
    <row r="436" spans="1:7" x14ac:dyDescent="0.25">
      <c r="A436" s="39" t="s">
        <v>363</v>
      </c>
      <c r="B436" s="39" t="s">
        <v>40</v>
      </c>
      <c r="C436" s="39" t="s">
        <v>1</v>
      </c>
      <c r="D436" s="39" t="s">
        <v>125</v>
      </c>
      <c r="E436" s="39" t="s">
        <v>72</v>
      </c>
      <c r="F436" s="40">
        <v>24000</v>
      </c>
      <c r="G436" s="41">
        <v>100680</v>
      </c>
    </row>
    <row r="437" spans="1:7" x14ac:dyDescent="0.25">
      <c r="A437" s="39" t="s">
        <v>363</v>
      </c>
      <c r="B437" s="39" t="s">
        <v>40</v>
      </c>
      <c r="C437" s="39" t="s">
        <v>1</v>
      </c>
      <c r="D437" s="39" t="s">
        <v>125</v>
      </c>
      <c r="E437" s="39" t="s">
        <v>94</v>
      </c>
      <c r="F437" s="40">
        <v>38250</v>
      </c>
      <c r="G437" s="41">
        <v>123106.6328125</v>
      </c>
    </row>
    <row r="438" spans="1:7" x14ac:dyDescent="0.25">
      <c r="A438" s="39" t="s">
        <v>363</v>
      </c>
      <c r="B438" s="39" t="s">
        <v>40</v>
      </c>
      <c r="C438" s="39" t="s">
        <v>1</v>
      </c>
      <c r="D438" s="39" t="s">
        <v>125</v>
      </c>
      <c r="E438" s="39" t="s">
        <v>83</v>
      </c>
      <c r="F438" s="40">
        <v>150000</v>
      </c>
      <c r="G438" s="41">
        <v>585345</v>
      </c>
    </row>
    <row r="439" spans="1:7" x14ac:dyDescent="0.25">
      <c r="A439" s="39" t="s">
        <v>363</v>
      </c>
      <c r="B439" s="39" t="s">
        <v>40</v>
      </c>
      <c r="C439" s="39" t="s">
        <v>1</v>
      </c>
      <c r="D439" s="39" t="s">
        <v>125</v>
      </c>
      <c r="E439" s="39" t="s">
        <v>54</v>
      </c>
      <c r="F439" s="40">
        <v>42757.62890625</v>
      </c>
      <c r="G439" s="41">
        <v>39398.3984375</v>
      </c>
    </row>
    <row r="440" spans="1:7" x14ac:dyDescent="0.25">
      <c r="A440" s="39" t="s">
        <v>363</v>
      </c>
      <c r="B440" s="39" t="s">
        <v>40</v>
      </c>
      <c r="C440" s="39" t="s">
        <v>1</v>
      </c>
      <c r="D440" s="39" t="s">
        <v>125</v>
      </c>
      <c r="E440" s="39" t="s">
        <v>42</v>
      </c>
      <c r="F440" s="40">
        <v>334400</v>
      </c>
      <c r="G440" s="41">
        <v>1292371.1015625</v>
      </c>
    </row>
    <row r="441" spans="1:7" x14ac:dyDescent="0.25">
      <c r="A441" s="39" t="s">
        <v>363</v>
      </c>
      <c r="B441" s="39" t="s">
        <v>40</v>
      </c>
      <c r="C441" s="39" t="s">
        <v>1</v>
      </c>
      <c r="D441" s="39" t="s">
        <v>125</v>
      </c>
      <c r="E441" s="39" t="s">
        <v>63</v>
      </c>
      <c r="F441" s="40">
        <v>499900</v>
      </c>
      <c r="G441" s="41">
        <v>5219552.625</v>
      </c>
    </row>
    <row r="442" spans="1:7" x14ac:dyDescent="0.25">
      <c r="A442" s="39" t="s">
        <v>363</v>
      </c>
      <c r="B442" s="39" t="s">
        <v>40</v>
      </c>
      <c r="C442" s="39" t="s">
        <v>1</v>
      </c>
      <c r="D442" s="39" t="s">
        <v>125</v>
      </c>
      <c r="E442" s="39" t="s">
        <v>124</v>
      </c>
      <c r="F442" s="40">
        <v>50000</v>
      </c>
      <c r="G442" s="41">
        <v>212000</v>
      </c>
    </row>
    <row r="443" spans="1:7" x14ac:dyDescent="0.25">
      <c r="A443" s="39" t="s">
        <v>363</v>
      </c>
      <c r="B443" s="39" t="s">
        <v>40</v>
      </c>
      <c r="C443" s="39" t="s">
        <v>1</v>
      </c>
      <c r="D443" s="39" t="s">
        <v>80</v>
      </c>
      <c r="E443" s="39" t="s">
        <v>72</v>
      </c>
      <c r="F443" s="40">
        <v>59110.2001953125</v>
      </c>
      <c r="G443" s="41">
        <v>333160.8984375</v>
      </c>
    </row>
    <row r="444" spans="1:7" x14ac:dyDescent="0.25">
      <c r="A444" s="39" t="s">
        <v>363</v>
      </c>
      <c r="B444" s="39" t="s">
        <v>40</v>
      </c>
      <c r="C444" s="39" t="s">
        <v>1</v>
      </c>
      <c r="D444" s="39" t="s">
        <v>80</v>
      </c>
      <c r="E444" s="39" t="s">
        <v>57</v>
      </c>
      <c r="F444" s="40">
        <v>16858.560546875</v>
      </c>
      <c r="G444" s="41">
        <v>12240</v>
      </c>
    </row>
    <row r="445" spans="1:7" x14ac:dyDescent="0.25">
      <c r="A445" s="39" t="s">
        <v>363</v>
      </c>
      <c r="B445" s="39" t="s">
        <v>40</v>
      </c>
      <c r="C445" s="39" t="s">
        <v>1</v>
      </c>
      <c r="D445" s="39" t="s">
        <v>80</v>
      </c>
      <c r="E445" s="39" t="s">
        <v>73</v>
      </c>
      <c r="F445" s="40">
        <v>130000</v>
      </c>
      <c r="G445" s="41">
        <v>617500</v>
      </c>
    </row>
    <row r="446" spans="1:7" x14ac:dyDescent="0.25">
      <c r="A446" s="39" t="s">
        <v>363</v>
      </c>
      <c r="B446" s="39" t="s">
        <v>40</v>
      </c>
      <c r="C446" s="39" t="s">
        <v>1</v>
      </c>
      <c r="D446" s="39" t="s">
        <v>80</v>
      </c>
      <c r="E446" s="39" t="s">
        <v>54</v>
      </c>
      <c r="F446" s="40">
        <v>22000</v>
      </c>
      <c r="G446" s="41">
        <v>18883</v>
      </c>
    </row>
    <row r="447" spans="1:7" x14ac:dyDescent="0.25">
      <c r="A447" s="39" t="s">
        <v>363</v>
      </c>
      <c r="B447" s="39" t="s">
        <v>40</v>
      </c>
      <c r="C447" s="39" t="s">
        <v>1</v>
      </c>
      <c r="D447" s="39" t="s">
        <v>80</v>
      </c>
      <c r="E447" s="39" t="s">
        <v>42</v>
      </c>
      <c r="F447" s="40">
        <v>210801.91000366211</v>
      </c>
      <c r="G447" s="41">
        <v>832294.3046875</v>
      </c>
    </row>
    <row r="448" spans="1:7" x14ac:dyDescent="0.25">
      <c r="A448" s="39" t="s">
        <v>363</v>
      </c>
      <c r="B448" s="39" t="s">
        <v>40</v>
      </c>
      <c r="C448" s="39" t="s">
        <v>1</v>
      </c>
      <c r="D448" s="39" t="s">
        <v>80</v>
      </c>
      <c r="E448" s="39" t="s">
        <v>63</v>
      </c>
      <c r="F448" s="40">
        <v>25375</v>
      </c>
      <c r="G448" s="41">
        <v>124337.5</v>
      </c>
    </row>
    <row r="449" spans="1:7" x14ac:dyDescent="0.25">
      <c r="A449" s="39" t="s">
        <v>363</v>
      </c>
      <c r="B449" s="39" t="s">
        <v>40</v>
      </c>
      <c r="C449" s="39" t="s">
        <v>1</v>
      </c>
      <c r="D449" s="39" t="s">
        <v>80</v>
      </c>
      <c r="E449" s="39" t="s">
        <v>127</v>
      </c>
      <c r="F449" s="40">
        <v>372975</v>
      </c>
      <c r="G449" s="41">
        <v>1753940.25</v>
      </c>
    </row>
    <row r="450" spans="1:7" x14ac:dyDescent="0.25">
      <c r="A450" s="39" t="s">
        <v>363</v>
      </c>
      <c r="B450" s="39" t="s">
        <v>40</v>
      </c>
      <c r="C450" s="39" t="s">
        <v>1</v>
      </c>
      <c r="D450" s="39" t="s">
        <v>80</v>
      </c>
      <c r="E450" s="39" t="s">
        <v>78</v>
      </c>
      <c r="F450" s="40">
        <v>49774.800048828125</v>
      </c>
      <c r="G450" s="41">
        <v>326168.32421875</v>
      </c>
    </row>
    <row r="451" spans="1:7" x14ac:dyDescent="0.25">
      <c r="A451" s="39" t="s">
        <v>363</v>
      </c>
      <c r="B451" s="39" t="s">
        <v>40</v>
      </c>
      <c r="C451" s="39" t="s">
        <v>1</v>
      </c>
      <c r="D451" s="39" t="s">
        <v>80</v>
      </c>
      <c r="E451" s="39" t="s">
        <v>128</v>
      </c>
      <c r="F451" s="40">
        <v>50400</v>
      </c>
      <c r="G451" s="41">
        <v>232394.40625</v>
      </c>
    </row>
    <row r="452" spans="1:7" x14ac:dyDescent="0.25">
      <c r="A452" s="39" t="s">
        <v>363</v>
      </c>
      <c r="B452" s="39" t="s">
        <v>40</v>
      </c>
      <c r="C452" s="39" t="s">
        <v>1</v>
      </c>
      <c r="D452" s="39" t="s">
        <v>81</v>
      </c>
      <c r="E452" s="39" t="s">
        <v>72</v>
      </c>
      <c r="F452" s="40">
        <v>210000</v>
      </c>
      <c r="G452" s="41">
        <v>190050</v>
      </c>
    </row>
    <row r="453" spans="1:7" x14ac:dyDescent="0.25">
      <c r="A453" s="39" t="s">
        <v>363</v>
      </c>
      <c r="B453" s="39" t="s">
        <v>40</v>
      </c>
      <c r="C453" s="39" t="s">
        <v>1</v>
      </c>
      <c r="D453" s="39" t="s">
        <v>81</v>
      </c>
      <c r="E453" s="39" t="s">
        <v>54</v>
      </c>
      <c r="F453" s="40">
        <v>439614</v>
      </c>
      <c r="G453" s="41">
        <v>279359.3203125</v>
      </c>
    </row>
    <row r="454" spans="1:7" x14ac:dyDescent="0.25">
      <c r="A454" s="39" t="s">
        <v>363</v>
      </c>
      <c r="B454" s="39" t="s">
        <v>40</v>
      </c>
      <c r="C454" s="39" t="s">
        <v>1</v>
      </c>
      <c r="D454" s="39" t="s">
        <v>81</v>
      </c>
      <c r="E454" s="39" t="s">
        <v>42</v>
      </c>
      <c r="F454" s="40">
        <v>96026.759765625</v>
      </c>
      <c r="G454" s="41">
        <v>136117.447265625</v>
      </c>
    </row>
    <row r="455" spans="1:7" x14ac:dyDescent="0.25">
      <c r="A455" s="39" t="s">
        <v>363</v>
      </c>
      <c r="B455" s="39" t="s">
        <v>40</v>
      </c>
      <c r="C455" s="39" t="s">
        <v>1</v>
      </c>
      <c r="D455" s="39" t="s">
        <v>81</v>
      </c>
      <c r="E455" s="39" t="s">
        <v>124</v>
      </c>
      <c r="F455" s="40">
        <v>1155000</v>
      </c>
      <c r="G455" s="41">
        <v>966577.5</v>
      </c>
    </row>
    <row r="456" spans="1:7" x14ac:dyDescent="0.25">
      <c r="A456" s="39" t="s">
        <v>363</v>
      </c>
      <c r="B456" s="39" t="s">
        <v>40</v>
      </c>
      <c r="C456" s="39" t="s">
        <v>1</v>
      </c>
      <c r="D456" s="39" t="s">
        <v>129</v>
      </c>
      <c r="E456" s="39" t="s">
        <v>54</v>
      </c>
      <c r="F456" s="40">
        <v>21327</v>
      </c>
      <c r="G456" s="41">
        <v>34437.6015625</v>
      </c>
    </row>
    <row r="457" spans="1:7" x14ac:dyDescent="0.25">
      <c r="A457" s="39" t="s">
        <v>363</v>
      </c>
      <c r="B457" s="39" t="s">
        <v>40</v>
      </c>
      <c r="C457" s="39" t="s">
        <v>1</v>
      </c>
      <c r="D457" s="39" t="s">
        <v>129</v>
      </c>
      <c r="E457" s="39" t="s">
        <v>130</v>
      </c>
      <c r="F457" s="40">
        <v>256312.802734375</v>
      </c>
      <c r="G457" s="41">
        <v>6578767.4296875</v>
      </c>
    </row>
    <row r="458" spans="1:7" x14ac:dyDescent="0.25">
      <c r="A458" s="39" t="s">
        <v>363</v>
      </c>
      <c r="B458" s="39" t="s">
        <v>40</v>
      </c>
      <c r="C458" s="39" t="s">
        <v>1</v>
      </c>
      <c r="D458" s="39" t="s">
        <v>131</v>
      </c>
      <c r="E458" s="39" t="s">
        <v>72</v>
      </c>
      <c r="F458" s="40">
        <v>4538.39990234375</v>
      </c>
      <c r="G458" s="41">
        <v>42362.109375</v>
      </c>
    </row>
    <row r="459" spans="1:7" x14ac:dyDescent="0.25">
      <c r="A459" s="39" t="s">
        <v>363</v>
      </c>
      <c r="B459" s="39" t="s">
        <v>40</v>
      </c>
      <c r="C459" s="39" t="s">
        <v>1</v>
      </c>
      <c r="D459" s="39" t="s">
        <v>131</v>
      </c>
      <c r="E459" s="39" t="s">
        <v>42</v>
      </c>
      <c r="F459" s="40">
        <v>39090.73974609375</v>
      </c>
      <c r="G459" s="41">
        <v>507847.5</v>
      </c>
    </row>
    <row r="460" spans="1:7" x14ac:dyDescent="0.25">
      <c r="A460" s="39" t="s">
        <v>363</v>
      </c>
      <c r="B460" s="39" t="s">
        <v>40</v>
      </c>
      <c r="C460" s="39" t="s">
        <v>1</v>
      </c>
      <c r="D460" s="39" t="s">
        <v>131</v>
      </c>
      <c r="E460" s="39" t="s">
        <v>63</v>
      </c>
      <c r="F460" s="40">
        <v>10823</v>
      </c>
      <c r="G460" s="41">
        <v>83825.21875</v>
      </c>
    </row>
    <row r="461" spans="1:7" x14ac:dyDescent="0.25">
      <c r="A461" s="39" t="s">
        <v>363</v>
      </c>
      <c r="B461" s="39" t="s">
        <v>40</v>
      </c>
      <c r="C461" s="39" t="s">
        <v>1</v>
      </c>
      <c r="D461" s="39" t="s">
        <v>131</v>
      </c>
      <c r="E461" s="39" t="s">
        <v>78</v>
      </c>
      <c r="F461" s="40">
        <v>9708.599609375</v>
      </c>
      <c r="G461" s="41">
        <v>72477.8828125</v>
      </c>
    </row>
    <row r="462" spans="1:7" x14ac:dyDescent="0.25">
      <c r="A462" s="39" t="s">
        <v>363</v>
      </c>
      <c r="B462" s="39" t="s">
        <v>40</v>
      </c>
      <c r="C462" s="39" t="s">
        <v>1</v>
      </c>
      <c r="D462" s="39" t="s">
        <v>76</v>
      </c>
      <c r="E462" s="39" t="s">
        <v>57</v>
      </c>
      <c r="F462" s="40">
        <v>39417.55078125</v>
      </c>
      <c r="G462" s="41">
        <v>32036.16015625</v>
      </c>
    </row>
    <row r="463" spans="1:7" ht="15.75" thickBot="1" x14ac:dyDescent="0.3">
      <c r="A463" s="33" t="s">
        <v>364</v>
      </c>
      <c r="B463" s="34"/>
      <c r="C463" s="34"/>
      <c r="D463" s="34"/>
      <c r="E463" s="34"/>
      <c r="F463" s="34">
        <f>SUM(F428:F462)</f>
        <v>5041251.613861084</v>
      </c>
      <c r="G463" s="35">
        <f>SUM(G428:G462)</f>
        <v>24366770.283203125</v>
      </c>
    </row>
    <row r="464" spans="1:7" ht="16.5" thickBot="1" x14ac:dyDescent="0.3">
      <c r="A464" s="20" t="s">
        <v>0</v>
      </c>
      <c r="B464" s="20"/>
      <c r="C464" s="20"/>
      <c r="D464" s="20"/>
      <c r="E464" s="20"/>
      <c r="F464" s="20">
        <f>SUM(F463,F427,F384,F337,F310,F287,F233,F223,F185,F134,F99,F56)</f>
        <v>90044833.866162777</v>
      </c>
      <c r="G464" s="21">
        <f>SUM(G463,G427,G384,G337,G310,G287,G233,G223,G185,G134,G99,G56)</f>
        <v>226563648.69544357</v>
      </c>
    </row>
    <row r="466" spans="1:1" x14ac:dyDescent="0.25">
      <c r="A466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4"/>
  <sheetViews>
    <sheetView topLeftCell="A319" workbookViewId="0">
      <selection activeCell="F332" sqref="F332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29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84</v>
      </c>
      <c r="C12" s="39" t="s">
        <v>41</v>
      </c>
      <c r="D12" s="39" t="s">
        <v>85</v>
      </c>
      <c r="E12" s="39" t="s">
        <v>42</v>
      </c>
      <c r="F12" s="40">
        <v>3697183.234375</v>
      </c>
      <c r="G12" s="41">
        <v>3595539.046875</v>
      </c>
    </row>
    <row r="13" spans="1:7" x14ac:dyDescent="0.25">
      <c r="A13" s="39" t="s">
        <v>39</v>
      </c>
      <c r="B13" s="39" t="s">
        <v>84</v>
      </c>
      <c r="C13" s="39" t="s">
        <v>41</v>
      </c>
      <c r="D13" s="39" t="s">
        <v>45</v>
      </c>
      <c r="E13" s="39" t="s">
        <v>42</v>
      </c>
      <c r="F13" s="40">
        <v>1131147.7733917236</v>
      </c>
      <c r="G13" s="41">
        <v>3336060.0091552734</v>
      </c>
    </row>
    <row r="14" spans="1:7" x14ac:dyDescent="0.25">
      <c r="A14" s="39" t="s">
        <v>39</v>
      </c>
      <c r="B14" s="39" t="s">
        <v>84</v>
      </c>
      <c r="C14" s="39" t="s">
        <v>41</v>
      </c>
      <c r="D14" s="39" t="s">
        <v>47</v>
      </c>
      <c r="E14" s="39" t="s">
        <v>42</v>
      </c>
      <c r="F14" s="40">
        <v>26722.7490234375</v>
      </c>
      <c r="G14" s="41">
        <v>97620.80078125</v>
      </c>
    </row>
    <row r="15" spans="1:7" x14ac:dyDescent="0.25">
      <c r="A15" s="39" t="s">
        <v>39</v>
      </c>
      <c r="B15" s="39" t="s">
        <v>84</v>
      </c>
      <c r="C15" s="39" t="s">
        <v>41</v>
      </c>
      <c r="D15" s="39" t="s">
        <v>100</v>
      </c>
      <c r="E15" s="39" t="s">
        <v>42</v>
      </c>
      <c r="F15" s="40">
        <v>2529.070068359375</v>
      </c>
      <c r="G15" s="41">
        <v>11429.98046875</v>
      </c>
    </row>
    <row r="16" spans="1:7" x14ac:dyDescent="0.25">
      <c r="A16" s="39" t="s">
        <v>39</v>
      </c>
      <c r="B16" s="39" t="s">
        <v>84</v>
      </c>
      <c r="C16" s="39" t="s">
        <v>41</v>
      </c>
      <c r="D16" s="39" t="s">
        <v>86</v>
      </c>
      <c r="E16" s="39" t="s">
        <v>42</v>
      </c>
      <c r="F16" s="40">
        <v>116100.599609375</v>
      </c>
      <c r="G16" s="41">
        <v>205613.83984375</v>
      </c>
    </row>
    <row r="17" spans="1:7" x14ac:dyDescent="0.25">
      <c r="A17" s="39" t="s">
        <v>39</v>
      </c>
      <c r="B17" s="39" t="s">
        <v>84</v>
      </c>
      <c r="C17" s="39" t="s">
        <v>41</v>
      </c>
      <c r="D17" s="39" t="s">
        <v>158</v>
      </c>
      <c r="E17" s="39" t="s">
        <v>96</v>
      </c>
      <c r="F17" s="40">
        <v>160.41999816894531</v>
      </c>
      <c r="G17" s="41">
        <v>3355.820068359375</v>
      </c>
    </row>
    <row r="18" spans="1:7" x14ac:dyDescent="0.25">
      <c r="A18" s="39" t="s">
        <v>39</v>
      </c>
      <c r="B18" s="39" t="s">
        <v>84</v>
      </c>
      <c r="C18" s="39" t="s">
        <v>41</v>
      </c>
      <c r="D18" s="39" t="s">
        <v>88</v>
      </c>
      <c r="E18" s="39" t="s">
        <v>42</v>
      </c>
      <c r="F18" s="40">
        <v>214113.93359375</v>
      </c>
      <c r="G18" s="41">
        <v>600176.66796875</v>
      </c>
    </row>
    <row r="19" spans="1:7" x14ac:dyDescent="0.25">
      <c r="A19" s="39" t="s">
        <v>39</v>
      </c>
      <c r="B19" s="39" t="s">
        <v>84</v>
      </c>
      <c r="C19" s="39" t="s">
        <v>41</v>
      </c>
      <c r="D19" s="39" t="s">
        <v>159</v>
      </c>
      <c r="E19" s="39" t="s">
        <v>54</v>
      </c>
      <c r="F19" s="40">
        <v>1948.9200439453125</v>
      </c>
      <c r="G19" s="41">
        <v>4296.60009765625</v>
      </c>
    </row>
    <row r="20" spans="1:7" x14ac:dyDescent="0.25">
      <c r="A20" s="39" t="s">
        <v>39</v>
      </c>
      <c r="B20" s="39" t="s">
        <v>84</v>
      </c>
      <c r="C20" s="39" t="s">
        <v>41</v>
      </c>
      <c r="D20" s="39" t="s">
        <v>160</v>
      </c>
      <c r="E20" s="39" t="s">
        <v>42</v>
      </c>
      <c r="F20" s="40">
        <v>23926.870239257813</v>
      </c>
      <c r="G20" s="41">
        <v>253470.234375</v>
      </c>
    </row>
    <row r="21" spans="1:7" x14ac:dyDescent="0.25">
      <c r="A21" s="39" t="s">
        <v>39</v>
      </c>
      <c r="B21" s="39" t="s">
        <v>84</v>
      </c>
      <c r="C21" s="39" t="s">
        <v>41</v>
      </c>
      <c r="D21" s="39" t="s">
        <v>101</v>
      </c>
      <c r="E21" s="39" t="s">
        <v>119</v>
      </c>
      <c r="F21" s="40">
        <v>24250.2109375</v>
      </c>
      <c r="G21" s="41">
        <v>22988.080078125</v>
      </c>
    </row>
    <row r="22" spans="1:7" x14ac:dyDescent="0.25">
      <c r="A22" s="39" t="s">
        <v>39</v>
      </c>
      <c r="B22" s="39" t="s">
        <v>84</v>
      </c>
      <c r="C22" s="39" t="s">
        <v>41</v>
      </c>
      <c r="D22" s="39" t="s">
        <v>101</v>
      </c>
      <c r="E22" s="39" t="s">
        <v>139</v>
      </c>
      <c r="F22" s="40">
        <v>24240.2109375</v>
      </c>
      <c r="G22" s="41">
        <v>22979.19921875</v>
      </c>
    </row>
    <row r="23" spans="1:7" x14ac:dyDescent="0.25">
      <c r="A23" s="39" t="s">
        <v>39</v>
      </c>
      <c r="B23" s="39" t="s">
        <v>84</v>
      </c>
      <c r="C23" s="39" t="s">
        <v>41</v>
      </c>
      <c r="D23" s="39" t="s">
        <v>90</v>
      </c>
      <c r="E23" s="39" t="s">
        <v>56</v>
      </c>
      <c r="F23" s="40">
        <v>23905.640625</v>
      </c>
      <c r="G23" s="41">
        <v>57576.83984375</v>
      </c>
    </row>
    <row r="24" spans="1:7" x14ac:dyDescent="0.25">
      <c r="A24" s="39" t="s">
        <v>39</v>
      </c>
      <c r="B24" s="39" t="s">
        <v>84</v>
      </c>
      <c r="C24" s="39" t="s">
        <v>41</v>
      </c>
      <c r="D24" s="39" t="s">
        <v>90</v>
      </c>
      <c r="E24" s="39" t="s">
        <v>42</v>
      </c>
      <c r="F24" s="40">
        <v>723829.41015625</v>
      </c>
      <c r="G24" s="41">
        <v>2025560.423828125</v>
      </c>
    </row>
    <row r="25" spans="1:7" x14ac:dyDescent="0.25">
      <c r="A25" s="39" t="s">
        <v>39</v>
      </c>
      <c r="B25" s="39" t="s">
        <v>84</v>
      </c>
      <c r="C25" s="39" t="s">
        <v>41</v>
      </c>
      <c r="D25" s="39" t="s">
        <v>93</v>
      </c>
      <c r="E25" s="39" t="s">
        <v>54</v>
      </c>
      <c r="F25" s="40">
        <v>1105.68994140625</v>
      </c>
      <c r="G25" s="41">
        <v>6828.5400390625</v>
      </c>
    </row>
    <row r="26" spans="1:7" x14ac:dyDescent="0.25">
      <c r="A26" s="39" t="s">
        <v>39</v>
      </c>
      <c r="B26" s="39" t="s">
        <v>84</v>
      </c>
      <c r="C26" s="39" t="s">
        <v>41</v>
      </c>
      <c r="D26" s="39" t="s">
        <v>93</v>
      </c>
      <c r="E26" s="39" t="s">
        <v>42</v>
      </c>
      <c r="F26" s="40">
        <v>6504.580078125</v>
      </c>
      <c r="G26" s="41">
        <v>53997.96875</v>
      </c>
    </row>
    <row r="27" spans="1:7" x14ac:dyDescent="0.25">
      <c r="A27" s="39" t="s">
        <v>39</v>
      </c>
      <c r="B27" s="39" t="s">
        <v>84</v>
      </c>
      <c r="C27" s="39" t="s">
        <v>41</v>
      </c>
      <c r="D27" s="39" t="s">
        <v>91</v>
      </c>
      <c r="E27" s="39" t="s">
        <v>42</v>
      </c>
      <c r="F27" s="40">
        <v>97473.890625</v>
      </c>
      <c r="G27" s="41">
        <v>206767.71875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SUM(F12:F27)</f>
        <v>6115143.2036437988</v>
      </c>
      <c r="G28" s="35">
        <f>SUM(G12:G27)</f>
        <v>10504261.770141602</v>
      </c>
    </row>
    <row r="29" spans="1:7" x14ac:dyDescent="0.25">
      <c r="A29" s="39" t="s">
        <v>99</v>
      </c>
      <c r="B29" s="39" t="s">
        <v>84</v>
      </c>
      <c r="C29" s="39" t="s">
        <v>41</v>
      </c>
      <c r="D29" s="39" t="s">
        <v>132</v>
      </c>
      <c r="E29" s="39" t="s">
        <v>42</v>
      </c>
      <c r="F29" s="40">
        <v>24514.48046875</v>
      </c>
      <c r="G29" s="41">
        <v>50829.51953125</v>
      </c>
    </row>
    <row r="30" spans="1:7" x14ac:dyDescent="0.25">
      <c r="A30" s="39" t="s">
        <v>99</v>
      </c>
      <c r="B30" s="39" t="s">
        <v>84</v>
      </c>
      <c r="C30" s="39" t="s">
        <v>41</v>
      </c>
      <c r="D30" s="39" t="s">
        <v>85</v>
      </c>
      <c r="E30" s="39" t="s">
        <v>42</v>
      </c>
      <c r="F30" s="40">
        <v>2162380.5625</v>
      </c>
      <c r="G30" s="41">
        <v>5154311.41015625</v>
      </c>
    </row>
    <row r="31" spans="1:7" x14ac:dyDescent="0.25">
      <c r="A31" s="39" t="s">
        <v>99</v>
      </c>
      <c r="B31" s="39" t="s">
        <v>84</v>
      </c>
      <c r="C31" s="39" t="s">
        <v>41</v>
      </c>
      <c r="D31" s="39" t="s">
        <v>45</v>
      </c>
      <c r="E31" s="39" t="s">
        <v>54</v>
      </c>
      <c r="F31" s="40">
        <v>102.59999847412109</v>
      </c>
      <c r="G31" s="41">
        <v>628.739990234375</v>
      </c>
    </row>
    <row r="32" spans="1:7" x14ac:dyDescent="0.25">
      <c r="A32" s="39" t="s">
        <v>99</v>
      </c>
      <c r="B32" s="39" t="s">
        <v>84</v>
      </c>
      <c r="C32" s="39" t="s">
        <v>41</v>
      </c>
      <c r="D32" s="39" t="s">
        <v>45</v>
      </c>
      <c r="E32" s="39" t="s">
        <v>42</v>
      </c>
      <c r="F32" s="40">
        <v>1513550.7896728516</v>
      </c>
      <c r="G32" s="41">
        <v>3871181.244140625</v>
      </c>
    </row>
    <row r="33" spans="1:7" x14ac:dyDescent="0.25">
      <c r="A33" s="39" t="s">
        <v>99</v>
      </c>
      <c r="B33" s="39" t="s">
        <v>84</v>
      </c>
      <c r="C33" s="39" t="s">
        <v>41</v>
      </c>
      <c r="D33" s="39" t="s">
        <v>47</v>
      </c>
      <c r="E33" s="39" t="s">
        <v>54</v>
      </c>
      <c r="F33" s="40">
        <v>124.80000305175781</v>
      </c>
      <c r="G33" s="41">
        <v>838.32000732421875</v>
      </c>
    </row>
    <row r="34" spans="1:7" x14ac:dyDescent="0.25">
      <c r="A34" s="39" t="s">
        <v>99</v>
      </c>
      <c r="B34" s="39" t="s">
        <v>84</v>
      </c>
      <c r="C34" s="39" t="s">
        <v>41</v>
      </c>
      <c r="D34" s="39" t="s">
        <v>47</v>
      </c>
      <c r="E34" s="39" t="s">
        <v>42</v>
      </c>
      <c r="F34" s="40">
        <v>185270.27197265625</v>
      </c>
      <c r="G34" s="41">
        <v>485522.9296875</v>
      </c>
    </row>
    <row r="35" spans="1:7" x14ac:dyDescent="0.25">
      <c r="A35" s="39" t="s">
        <v>99</v>
      </c>
      <c r="B35" s="39" t="s">
        <v>84</v>
      </c>
      <c r="C35" s="39" t="s">
        <v>41</v>
      </c>
      <c r="D35" s="39" t="s">
        <v>135</v>
      </c>
      <c r="E35" s="39" t="s">
        <v>54</v>
      </c>
      <c r="F35" s="40">
        <v>16690.08984375</v>
      </c>
      <c r="G35" s="41">
        <v>70472.546875</v>
      </c>
    </row>
    <row r="36" spans="1:7" x14ac:dyDescent="0.25">
      <c r="A36" s="39" t="s">
        <v>99</v>
      </c>
      <c r="B36" s="39" t="s">
        <v>84</v>
      </c>
      <c r="C36" s="39" t="s">
        <v>41</v>
      </c>
      <c r="D36" s="39" t="s">
        <v>86</v>
      </c>
      <c r="E36" s="39" t="s">
        <v>42</v>
      </c>
      <c r="F36" s="40">
        <v>146550.541015625</v>
      </c>
      <c r="G36" s="41">
        <v>267321.80078125</v>
      </c>
    </row>
    <row r="37" spans="1:7" x14ac:dyDescent="0.25">
      <c r="A37" s="39" t="s">
        <v>99</v>
      </c>
      <c r="B37" s="39" t="s">
        <v>84</v>
      </c>
      <c r="C37" s="39" t="s">
        <v>41</v>
      </c>
      <c r="D37" s="39" t="s">
        <v>87</v>
      </c>
      <c r="E37" s="39" t="s">
        <v>54</v>
      </c>
      <c r="F37" s="40">
        <v>2400</v>
      </c>
      <c r="G37" s="41">
        <v>4080</v>
      </c>
    </row>
    <row r="38" spans="1:7" x14ac:dyDescent="0.25">
      <c r="A38" s="39" t="s">
        <v>99</v>
      </c>
      <c r="B38" s="39" t="s">
        <v>84</v>
      </c>
      <c r="C38" s="39" t="s">
        <v>41</v>
      </c>
      <c r="D38" s="39" t="s">
        <v>88</v>
      </c>
      <c r="E38" s="39" t="s">
        <v>42</v>
      </c>
      <c r="F38" s="40">
        <v>206674.1904296875</v>
      </c>
      <c r="G38" s="41">
        <v>544556.2890625</v>
      </c>
    </row>
    <row r="39" spans="1:7" x14ac:dyDescent="0.25">
      <c r="A39" s="39" t="s">
        <v>99</v>
      </c>
      <c r="B39" s="39" t="s">
        <v>84</v>
      </c>
      <c r="C39" s="39" t="s">
        <v>41</v>
      </c>
      <c r="D39" s="39" t="s">
        <v>106</v>
      </c>
      <c r="E39" s="39" t="s">
        <v>42</v>
      </c>
      <c r="F39" s="40">
        <v>71980.349609375</v>
      </c>
      <c r="G39" s="41">
        <v>195368.447265625</v>
      </c>
    </row>
    <row r="40" spans="1:7" x14ac:dyDescent="0.25">
      <c r="A40" s="39" t="s">
        <v>99</v>
      </c>
      <c r="B40" s="39" t="s">
        <v>84</v>
      </c>
      <c r="C40" s="39" t="s">
        <v>41</v>
      </c>
      <c r="D40" s="39" t="s">
        <v>101</v>
      </c>
      <c r="E40" s="39" t="s">
        <v>73</v>
      </c>
      <c r="F40" s="40">
        <v>47999.98046875</v>
      </c>
      <c r="G40" s="41">
        <v>41273.048828125</v>
      </c>
    </row>
    <row r="41" spans="1:7" x14ac:dyDescent="0.25">
      <c r="A41" s="39" t="s">
        <v>99</v>
      </c>
      <c r="B41" s="39" t="s">
        <v>84</v>
      </c>
      <c r="C41" s="39" t="s">
        <v>41</v>
      </c>
      <c r="D41" s="39" t="s">
        <v>101</v>
      </c>
      <c r="E41" s="39" t="s">
        <v>42</v>
      </c>
      <c r="F41" s="40">
        <v>43443.240234375</v>
      </c>
      <c r="G41" s="41">
        <v>94917.19140625</v>
      </c>
    </row>
    <row r="42" spans="1:7" x14ac:dyDescent="0.25">
      <c r="A42" s="39" t="s">
        <v>99</v>
      </c>
      <c r="B42" s="39" t="s">
        <v>84</v>
      </c>
      <c r="C42" s="39" t="s">
        <v>41</v>
      </c>
      <c r="D42" s="39" t="s">
        <v>101</v>
      </c>
      <c r="E42" s="39" t="s">
        <v>139</v>
      </c>
      <c r="F42" s="40">
        <v>17171.83984375</v>
      </c>
      <c r="G42" s="41">
        <v>20566.4609375</v>
      </c>
    </row>
    <row r="43" spans="1:7" x14ac:dyDescent="0.25">
      <c r="A43" s="39" t="s">
        <v>99</v>
      </c>
      <c r="B43" s="39" t="s">
        <v>84</v>
      </c>
      <c r="C43" s="39" t="s">
        <v>41</v>
      </c>
      <c r="D43" s="39" t="s">
        <v>101</v>
      </c>
      <c r="E43" s="39" t="s">
        <v>121</v>
      </c>
      <c r="F43" s="40">
        <v>121738.65234375</v>
      </c>
      <c r="G43" s="41">
        <v>82471.0595703125</v>
      </c>
    </row>
    <row r="44" spans="1:7" x14ac:dyDescent="0.25">
      <c r="A44" s="39" t="s">
        <v>99</v>
      </c>
      <c r="B44" s="39" t="s">
        <v>84</v>
      </c>
      <c r="C44" s="39" t="s">
        <v>41</v>
      </c>
      <c r="D44" s="39" t="s">
        <v>92</v>
      </c>
      <c r="E44" s="39" t="s">
        <v>95</v>
      </c>
      <c r="F44" s="40">
        <v>26639.990234375</v>
      </c>
      <c r="G44" s="41">
        <v>77524.3125</v>
      </c>
    </row>
    <row r="45" spans="1:7" x14ac:dyDescent="0.25">
      <c r="A45" s="39" t="s">
        <v>99</v>
      </c>
      <c r="B45" s="39" t="s">
        <v>84</v>
      </c>
      <c r="C45" s="39" t="s">
        <v>41</v>
      </c>
      <c r="D45" s="39" t="s">
        <v>89</v>
      </c>
      <c r="E45" s="39" t="s">
        <v>42</v>
      </c>
      <c r="F45" s="40">
        <v>83600.16796875</v>
      </c>
      <c r="G45" s="41">
        <v>402186.5</v>
      </c>
    </row>
    <row r="46" spans="1:7" x14ac:dyDescent="0.25">
      <c r="A46" s="39" t="s">
        <v>99</v>
      </c>
      <c r="B46" s="39" t="s">
        <v>84</v>
      </c>
      <c r="C46" s="39" t="s">
        <v>41</v>
      </c>
      <c r="D46" s="39" t="s">
        <v>90</v>
      </c>
      <c r="E46" s="39" t="s">
        <v>42</v>
      </c>
      <c r="F46" s="40">
        <v>958055.005859375</v>
      </c>
      <c r="G46" s="41">
        <v>2357486.982421875</v>
      </c>
    </row>
    <row r="47" spans="1:7" x14ac:dyDescent="0.25">
      <c r="A47" s="39" t="s">
        <v>99</v>
      </c>
      <c r="B47" s="39" t="s">
        <v>84</v>
      </c>
      <c r="C47" s="39" t="s">
        <v>41</v>
      </c>
      <c r="D47" s="39" t="s">
        <v>90</v>
      </c>
      <c r="E47" s="39" t="s">
        <v>121</v>
      </c>
      <c r="F47" s="40">
        <v>22799.33984375</v>
      </c>
      <c r="G47" s="41">
        <v>34178.19140625</v>
      </c>
    </row>
    <row r="48" spans="1:7" x14ac:dyDescent="0.25">
      <c r="A48" s="39" t="s">
        <v>99</v>
      </c>
      <c r="B48" s="39" t="s">
        <v>84</v>
      </c>
      <c r="C48" s="39" t="s">
        <v>41</v>
      </c>
      <c r="D48" s="39" t="s">
        <v>133</v>
      </c>
      <c r="E48" s="39" t="s">
        <v>42</v>
      </c>
      <c r="F48" s="40">
        <v>50539.759765625</v>
      </c>
      <c r="G48" s="41">
        <v>91866.3984375</v>
      </c>
    </row>
    <row r="49" spans="1:7" x14ac:dyDescent="0.25">
      <c r="A49" s="39" t="s">
        <v>99</v>
      </c>
      <c r="B49" s="39" t="s">
        <v>84</v>
      </c>
      <c r="C49" s="39" t="s">
        <v>41</v>
      </c>
      <c r="D49" s="39" t="s">
        <v>93</v>
      </c>
      <c r="E49" s="39" t="s">
        <v>54</v>
      </c>
      <c r="F49" s="40">
        <v>7700</v>
      </c>
      <c r="G49" s="41">
        <v>37650</v>
      </c>
    </row>
    <row r="50" spans="1:7" x14ac:dyDescent="0.25">
      <c r="A50" s="39" t="s">
        <v>99</v>
      </c>
      <c r="B50" s="39" t="s">
        <v>84</v>
      </c>
      <c r="C50" s="39" t="s">
        <v>41</v>
      </c>
      <c r="D50" s="39" t="s">
        <v>93</v>
      </c>
      <c r="E50" s="39" t="s">
        <v>42</v>
      </c>
      <c r="F50" s="40">
        <v>6980.85986328125</v>
      </c>
      <c r="G50" s="41">
        <v>45400.5</v>
      </c>
    </row>
    <row r="51" spans="1:7" x14ac:dyDescent="0.25">
      <c r="A51" s="39" t="s">
        <v>99</v>
      </c>
      <c r="B51" s="39" t="s">
        <v>84</v>
      </c>
      <c r="C51" s="39" t="s">
        <v>41</v>
      </c>
      <c r="D51" s="39" t="s">
        <v>91</v>
      </c>
      <c r="E51" s="39" t="s">
        <v>42</v>
      </c>
      <c r="F51" s="40">
        <v>117545.08984375</v>
      </c>
      <c r="G51" s="41">
        <v>241119.609375</v>
      </c>
    </row>
    <row r="52" spans="1:7" ht="15.75" thickBot="1" x14ac:dyDescent="0.3">
      <c r="A52" s="33" t="s">
        <v>104</v>
      </c>
      <c r="B52" s="34"/>
      <c r="C52" s="34"/>
      <c r="D52" s="34"/>
      <c r="E52" s="34"/>
      <c r="F52" s="34">
        <f>SUM(F29:F51)</f>
        <v>5834452.6017837524</v>
      </c>
      <c r="G52" s="35">
        <f>SUM(G29:G51)</f>
        <v>14171751.502380371</v>
      </c>
    </row>
    <row r="53" spans="1:7" x14ac:dyDescent="0.25">
      <c r="A53" s="39" t="s">
        <v>107</v>
      </c>
      <c r="B53" s="39" t="s">
        <v>84</v>
      </c>
      <c r="C53" s="39" t="s">
        <v>41</v>
      </c>
      <c r="D53" s="39" t="s">
        <v>318</v>
      </c>
      <c r="E53" s="39" t="s">
        <v>54</v>
      </c>
      <c r="F53" s="40">
        <v>475.44000244140625</v>
      </c>
      <c r="G53" s="41">
        <v>8064.64990234375</v>
      </c>
    </row>
    <row r="54" spans="1:7" x14ac:dyDescent="0.25">
      <c r="A54" s="39" t="s">
        <v>107</v>
      </c>
      <c r="B54" s="39" t="s">
        <v>84</v>
      </c>
      <c r="C54" s="39" t="s">
        <v>41</v>
      </c>
      <c r="D54" s="39" t="s">
        <v>308</v>
      </c>
      <c r="E54" s="39" t="s">
        <v>42</v>
      </c>
      <c r="F54" s="40">
        <v>49011.400390625</v>
      </c>
      <c r="G54" s="41">
        <v>136613.59375</v>
      </c>
    </row>
    <row r="55" spans="1:7" x14ac:dyDescent="0.25">
      <c r="A55" s="39" t="s">
        <v>107</v>
      </c>
      <c r="B55" s="39" t="s">
        <v>84</v>
      </c>
      <c r="C55" s="39" t="s">
        <v>41</v>
      </c>
      <c r="D55" s="39" t="s">
        <v>85</v>
      </c>
      <c r="E55" s="39" t="s">
        <v>42</v>
      </c>
      <c r="F55" s="40">
        <v>2009544.4306640625</v>
      </c>
      <c r="G55" s="41">
        <v>4840683.4765625</v>
      </c>
    </row>
    <row r="56" spans="1:7" x14ac:dyDescent="0.25">
      <c r="A56" s="39" t="s">
        <v>107</v>
      </c>
      <c r="B56" s="39" t="s">
        <v>84</v>
      </c>
      <c r="C56" s="39" t="s">
        <v>41</v>
      </c>
      <c r="D56" s="39" t="s">
        <v>45</v>
      </c>
      <c r="E56" s="39" t="s">
        <v>56</v>
      </c>
      <c r="F56" s="40">
        <v>23934.939453125</v>
      </c>
      <c r="G56" s="41">
        <v>29971.0703125</v>
      </c>
    </row>
    <row r="57" spans="1:7" x14ac:dyDescent="0.25">
      <c r="A57" s="39" t="s">
        <v>107</v>
      </c>
      <c r="B57" s="39" t="s">
        <v>84</v>
      </c>
      <c r="C57" s="39" t="s">
        <v>41</v>
      </c>
      <c r="D57" s="39" t="s">
        <v>45</v>
      </c>
      <c r="E57" s="39" t="s">
        <v>42</v>
      </c>
      <c r="F57" s="40">
        <v>798618.36651611328</v>
      </c>
      <c r="G57" s="41">
        <v>2416170.5668945313</v>
      </c>
    </row>
    <row r="58" spans="1:7" x14ac:dyDescent="0.25">
      <c r="A58" s="39" t="s">
        <v>107</v>
      </c>
      <c r="B58" s="39" t="s">
        <v>84</v>
      </c>
      <c r="C58" s="39" t="s">
        <v>41</v>
      </c>
      <c r="D58" s="39" t="s">
        <v>45</v>
      </c>
      <c r="E58" s="39" t="s">
        <v>139</v>
      </c>
      <c r="F58" s="40">
        <v>24026.5703125</v>
      </c>
      <c r="G58" s="41">
        <v>92696.328125</v>
      </c>
    </row>
    <row r="59" spans="1:7" x14ac:dyDescent="0.25">
      <c r="A59" s="39" t="s">
        <v>107</v>
      </c>
      <c r="B59" s="39" t="s">
        <v>84</v>
      </c>
      <c r="C59" s="39" t="s">
        <v>41</v>
      </c>
      <c r="D59" s="39" t="s">
        <v>47</v>
      </c>
      <c r="E59" s="39" t="s">
        <v>42</v>
      </c>
      <c r="F59" s="40">
        <v>75455.081115722656</v>
      </c>
      <c r="G59" s="41">
        <v>192214.470703125</v>
      </c>
    </row>
    <row r="60" spans="1:7" x14ac:dyDescent="0.25">
      <c r="A60" s="39" t="s">
        <v>107</v>
      </c>
      <c r="B60" s="39" t="s">
        <v>84</v>
      </c>
      <c r="C60" s="39" t="s">
        <v>41</v>
      </c>
      <c r="D60" s="39" t="s">
        <v>87</v>
      </c>
      <c r="E60" s="39" t="s">
        <v>54</v>
      </c>
      <c r="F60" s="40">
        <v>2595.6580047607422</v>
      </c>
      <c r="G60" s="41">
        <v>35343.749816894531</v>
      </c>
    </row>
    <row r="61" spans="1:7" x14ac:dyDescent="0.25">
      <c r="A61" s="39" t="s">
        <v>107</v>
      </c>
      <c r="B61" s="39" t="s">
        <v>84</v>
      </c>
      <c r="C61" s="39" t="s">
        <v>41</v>
      </c>
      <c r="D61" s="39" t="s">
        <v>88</v>
      </c>
      <c r="E61" s="39" t="s">
        <v>54</v>
      </c>
      <c r="F61" s="40">
        <v>389.99999237060547</v>
      </c>
      <c r="G61" s="41">
        <v>5014.0601196289063</v>
      </c>
    </row>
    <row r="62" spans="1:7" x14ac:dyDescent="0.25">
      <c r="A62" s="39" t="s">
        <v>107</v>
      </c>
      <c r="B62" s="39" t="s">
        <v>84</v>
      </c>
      <c r="C62" s="39" t="s">
        <v>41</v>
      </c>
      <c r="D62" s="39" t="s">
        <v>88</v>
      </c>
      <c r="E62" s="39" t="s">
        <v>42</v>
      </c>
      <c r="F62" s="40">
        <v>43196.51953125</v>
      </c>
      <c r="G62" s="41">
        <v>108742.609375</v>
      </c>
    </row>
    <row r="63" spans="1:7" x14ac:dyDescent="0.25">
      <c r="A63" s="39" t="s">
        <v>107</v>
      </c>
      <c r="B63" s="39" t="s">
        <v>84</v>
      </c>
      <c r="C63" s="39" t="s">
        <v>41</v>
      </c>
      <c r="D63" s="39" t="s">
        <v>108</v>
      </c>
      <c r="E63" s="39" t="s">
        <v>54</v>
      </c>
      <c r="F63" s="40">
        <v>347.03999328613281</v>
      </c>
      <c r="G63" s="41">
        <v>3156.5</v>
      </c>
    </row>
    <row r="64" spans="1:7" x14ac:dyDescent="0.25">
      <c r="A64" s="39" t="s">
        <v>107</v>
      </c>
      <c r="B64" s="39" t="s">
        <v>84</v>
      </c>
      <c r="C64" s="39" t="s">
        <v>41</v>
      </c>
      <c r="D64" s="39" t="s">
        <v>101</v>
      </c>
      <c r="E64" s="39" t="s">
        <v>139</v>
      </c>
      <c r="F64" s="40">
        <v>72860.021484375</v>
      </c>
      <c r="G64" s="41">
        <v>51497.2509765625</v>
      </c>
    </row>
    <row r="65" spans="1:7" x14ac:dyDescent="0.25">
      <c r="A65" s="39" t="s">
        <v>107</v>
      </c>
      <c r="B65" s="39" t="s">
        <v>84</v>
      </c>
      <c r="C65" s="39" t="s">
        <v>41</v>
      </c>
      <c r="D65" s="39" t="s">
        <v>101</v>
      </c>
      <c r="E65" s="39" t="s">
        <v>121</v>
      </c>
      <c r="F65" s="40">
        <v>25087.080078125</v>
      </c>
      <c r="G65" s="41">
        <v>45729.8984375</v>
      </c>
    </row>
    <row r="66" spans="1:7" x14ac:dyDescent="0.25">
      <c r="A66" s="39" t="s">
        <v>107</v>
      </c>
      <c r="B66" s="39" t="s">
        <v>84</v>
      </c>
      <c r="C66" s="39" t="s">
        <v>41</v>
      </c>
      <c r="D66" s="39" t="s">
        <v>89</v>
      </c>
      <c r="E66" s="39" t="s">
        <v>42</v>
      </c>
      <c r="F66" s="40">
        <v>48580.58984375</v>
      </c>
      <c r="G66" s="41">
        <v>328898.390625</v>
      </c>
    </row>
    <row r="67" spans="1:7" x14ac:dyDescent="0.25">
      <c r="A67" s="39" t="s">
        <v>107</v>
      </c>
      <c r="B67" s="39" t="s">
        <v>84</v>
      </c>
      <c r="C67" s="39" t="s">
        <v>41</v>
      </c>
      <c r="D67" s="39" t="s">
        <v>90</v>
      </c>
      <c r="E67" s="39" t="s">
        <v>54</v>
      </c>
      <c r="F67" s="40">
        <v>24065.130859375</v>
      </c>
      <c r="G67" s="41">
        <v>63001.28125</v>
      </c>
    </row>
    <row r="68" spans="1:7" x14ac:dyDescent="0.25">
      <c r="A68" s="39" t="s">
        <v>107</v>
      </c>
      <c r="B68" s="39" t="s">
        <v>84</v>
      </c>
      <c r="C68" s="39" t="s">
        <v>41</v>
      </c>
      <c r="D68" s="39" t="s">
        <v>90</v>
      </c>
      <c r="E68" s="39" t="s">
        <v>42</v>
      </c>
      <c r="F68" s="40">
        <v>422586.306640625</v>
      </c>
      <c r="G68" s="41">
        <v>939317.98046875</v>
      </c>
    </row>
    <row r="69" spans="1:7" x14ac:dyDescent="0.25">
      <c r="A69" s="39" t="s">
        <v>107</v>
      </c>
      <c r="B69" s="39" t="s">
        <v>84</v>
      </c>
      <c r="C69" s="39" t="s">
        <v>41</v>
      </c>
      <c r="D69" s="39" t="s">
        <v>90</v>
      </c>
      <c r="E69" s="39" t="s">
        <v>121</v>
      </c>
      <c r="F69" s="40">
        <v>22679.83984375</v>
      </c>
      <c r="G69" s="41">
        <v>36692.578125</v>
      </c>
    </row>
    <row r="70" spans="1:7" x14ac:dyDescent="0.25">
      <c r="A70" s="39" t="s">
        <v>107</v>
      </c>
      <c r="B70" s="39" t="s">
        <v>84</v>
      </c>
      <c r="C70" s="39" t="s">
        <v>41</v>
      </c>
      <c r="D70" s="39" t="s">
        <v>93</v>
      </c>
      <c r="E70" s="39" t="s">
        <v>54</v>
      </c>
      <c r="F70" s="40">
        <v>621.1199951171875</v>
      </c>
      <c r="G70" s="41">
        <v>7982.56982421875</v>
      </c>
    </row>
    <row r="71" spans="1:7" x14ac:dyDescent="0.25">
      <c r="A71" s="39" t="s">
        <v>107</v>
      </c>
      <c r="B71" s="39" t="s">
        <v>84</v>
      </c>
      <c r="C71" s="39" t="s">
        <v>41</v>
      </c>
      <c r="D71" s="39" t="s">
        <v>91</v>
      </c>
      <c r="E71" s="39" t="s">
        <v>42</v>
      </c>
      <c r="F71" s="40">
        <v>72752.41796875</v>
      </c>
      <c r="G71" s="41">
        <v>163536.80078125</v>
      </c>
    </row>
    <row r="72" spans="1:7" ht="15.75" thickBot="1" x14ac:dyDescent="0.3">
      <c r="A72" s="33" t="s">
        <v>111</v>
      </c>
      <c r="B72" s="34"/>
      <c r="C72" s="34"/>
      <c r="D72" s="34"/>
      <c r="E72" s="34"/>
      <c r="F72" s="34">
        <f>SUM(F53:F71)</f>
        <v>3716827.9526901245</v>
      </c>
      <c r="G72" s="35">
        <f>SUM(G53:G71)</f>
        <v>9505327.8260498047</v>
      </c>
    </row>
    <row r="73" spans="1:7" x14ac:dyDescent="0.25">
      <c r="A73" s="39" t="s">
        <v>257</v>
      </c>
      <c r="B73" s="39" t="s">
        <v>84</v>
      </c>
      <c r="C73" s="39" t="s">
        <v>41</v>
      </c>
      <c r="D73" s="39" t="s">
        <v>132</v>
      </c>
      <c r="E73" s="39" t="s">
        <v>42</v>
      </c>
      <c r="F73" s="40">
        <v>115862.689453125</v>
      </c>
      <c r="G73" s="41">
        <v>379128.720703125</v>
      </c>
    </row>
    <row r="74" spans="1:7" x14ac:dyDescent="0.25">
      <c r="A74" s="39" t="s">
        <v>257</v>
      </c>
      <c r="B74" s="39" t="s">
        <v>84</v>
      </c>
      <c r="C74" s="39" t="s">
        <v>41</v>
      </c>
      <c r="D74" s="39" t="s">
        <v>85</v>
      </c>
      <c r="E74" s="39" t="s">
        <v>42</v>
      </c>
      <c r="F74" s="40">
        <v>2268439.294921875</v>
      </c>
      <c r="G74" s="41">
        <v>5506968.875</v>
      </c>
    </row>
    <row r="75" spans="1:7" x14ac:dyDescent="0.25">
      <c r="A75" s="39" t="s">
        <v>257</v>
      </c>
      <c r="B75" s="39" t="s">
        <v>84</v>
      </c>
      <c r="C75" s="39" t="s">
        <v>41</v>
      </c>
      <c r="D75" s="39" t="s">
        <v>45</v>
      </c>
      <c r="E75" s="39" t="s">
        <v>95</v>
      </c>
      <c r="F75" s="40">
        <v>28116.609375</v>
      </c>
      <c r="G75" s="41">
        <v>27068.650390625</v>
      </c>
    </row>
    <row r="76" spans="1:7" x14ac:dyDescent="0.25">
      <c r="A76" s="39" t="s">
        <v>257</v>
      </c>
      <c r="B76" s="39" t="s">
        <v>84</v>
      </c>
      <c r="C76" s="39" t="s">
        <v>41</v>
      </c>
      <c r="D76" s="39" t="s">
        <v>45</v>
      </c>
      <c r="E76" s="39" t="s">
        <v>42</v>
      </c>
      <c r="F76" s="40">
        <v>1398536.2141723633</v>
      </c>
      <c r="G76" s="41">
        <v>4007641.8963623047</v>
      </c>
    </row>
    <row r="77" spans="1:7" x14ac:dyDescent="0.25">
      <c r="A77" s="39" t="s">
        <v>257</v>
      </c>
      <c r="B77" s="39" t="s">
        <v>84</v>
      </c>
      <c r="C77" s="39" t="s">
        <v>41</v>
      </c>
      <c r="D77" s="39" t="s">
        <v>47</v>
      </c>
      <c r="E77" s="39" t="s">
        <v>42</v>
      </c>
      <c r="F77" s="40">
        <v>129586.72253417969</v>
      </c>
      <c r="G77" s="41">
        <v>330786.6611328125</v>
      </c>
    </row>
    <row r="78" spans="1:7" x14ac:dyDescent="0.25">
      <c r="A78" s="39" t="s">
        <v>257</v>
      </c>
      <c r="B78" s="39" t="s">
        <v>84</v>
      </c>
      <c r="C78" s="39" t="s">
        <v>41</v>
      </c>
      <c r="D78" s="39" t="s">
        <v>86</v>
      </c>
      <c r="E78" s="39" t="s">
        <v>42</v>
      </c>
      <c r="F78" s="40">
        <v>253141.958984375</v>
      </c>
      <c r="G78" s="41">
        <v>424644</v>
      </c>
    </row>
    <row r="79" spans="1:7" x14ac:dyDescent="0.25">
      <c r="A79" s="39" t="s">
        <v>257</v>
      </c>
      <c r="B79" s="39" t="s">
        <v>84</v>
      </c>
      <c r="C79" s="39" t="s">
        <v>41</v>
      </c>
      <c r="D79" s="39" t="s">
        <v>87</v>
      </c>
      <c r="E79" s="39" t="s">
        <v>54</v>
      </c>
      <c r="F79" s="40">
        <v>185</v>
      </c>
      <c r="G79" s="41">
        <v>2228.6500244140625</v>
      </c>
    </row>
    <row r="80" spans="1:7" x14ac:dyDescent="0.25">
      <c r="A80" s="39" t="s">
        <v>257</v>
      </c>
      <c r="B80" s="39" t="s">
        <v>84</v>
      </c>
      <c r="C80" s="39" t="s">
        <v>41</v>
      </c>
      <c r="D80" s="39" t="s">
        <v>88</v>
      </c>
      <c r="E80" s="39" t="s">
        <v>42</v>
      </c>
      <c r="F80" s="40">
        <v>185066.6171875</v>
      </c>
      <c r="G80" s="41">
        <v>498440.74609375</v>
      </c>
    </row>
    <row r="81" spans="1:7" x14ac:dyDescent="0.25">
      <c r="A81" s="39" t="s">
        <v>257</v>
      </c>
      <c r="B81" s="39" t="s">
        <v>84</v>
      </c>
      <c r="C81" s="39" t="s">
        <v>41</v>
      </c>
      <c r="D81" s="39" t="s">
        <v>106</v>
      </c>
      <c r="E81" s="39" t="s">
        <v>42</v>
      </c>
      <c r="F81" s="40">
        <v>72653.921875</v>
      </c>
      <c r="G81" s="41">
        <v>199822.078125</v>
      </c>
    </row>
    <row r="82" spans="1:7" x14ac:dyDescent="0.25">
      <c r="A82" s="39" t="s">
        <v>257</v>
      </c>
      <c r="B82" s="39" t="s">
        <v>84</v>
      </c>
      <c r="C82" s="39" t="s">
        <v>41</v>
      </c>
      <c r="D82" s="39" t="s">
        <v>108</v>
      </c>
      <c r="E82" s="39" t="s">
        <v>42</v>
      </c>
      <c r="F82" s="40">
        <v>3792.070068359375</v>
      </c>
      <c r="G82" s="41">
        <v>9500</v>
      </c>
    </row>
    <row r="83" spans="1:7" x14ac:dyDescent="0.25">
      <c r="A83" s="39" t="s">
        <v>257</v>
      </c>
      <c r="B83" s="39" t="s">
        <v>84</v>
      </c>
      <c r="C83" s="39" t="s">
        <v>41</v>
      </c>
      <c r="D83" s="39" t="s">
        <v>101</v>
      </c>
      <c r="E83" s="39" t="s">
        <v>42</v>
      </c>
      <c r="F83" s="40">
        <v>25669.3203125</v>
      </c>
      <c r="G83" s="41">
        <v>48102.01171875</v>
      </c>
    </row>
    <row r="84" spans="1:7" x14ac:dyDescent="0.25">
      <c r="A84" s="39" t="s">
        <v>257</v>
      </c>
      <c r="B84" s="39" t="s">
        <v>84</v>
      </c>
      <c r="C84" s="39" t="s">
        <v>41</v>
      </c>
      <c r="D84" s="39" t="s">
        <v>101</v>
      </c>
      <c r="E84" s="39" t="s">
        <v>121</v>
      </c>
      <c r="F84" s="40">
        <v>272017.859375</v>
      </c>
      <c r="G84" s="41">
        <v>753162.83984375</v>
      </c>
    </row>
    <row r="85" spans="1:7" x14ac:dyDescent="0.25">
      <c r="A85" s="39" t="s">
        <v>257</v>
      </c>
      <c r="B85" s="39" t="s">
        <v>84</v>
      </c>
      <c r="C85" s="39" t="s">
        <v>41</v>
      </c>
      <c r="D85" s="39" t="s">
        <v>89</v>
      </c>
      <c r="E85" s="39" t="s">
        <v>42</v>
      </c>
      <c r="F85" s="40">
        <v>32364.490234375</v>
      </c>
      <c r="G85" s="41">
        <v>168024.640625</v>
      </c>
    </row>
    <row r="86" spans="1:7" x14ac:dyDescent="0.25">
      <c r="A86" s="39" t="s">
        <v>257</v>
      </c>
      <c r="B86" s="39" t="s">
        <v>84</v>
      </c>
      <c r="C86" s="39" t="s">
        <v>41</v>
      </c>
      <c r="D86" s="39" t="s">
        <v>90</v>
      </c>
      <c r="E86" s="39" t="s">
        <v>42</v>
      </c>
      <c r="F86" s="40">
        <v>1198278.671875</v>
      </c>
      <c r="G86" s="41">
        <v>2980090.8935546875</v>
      </c>
    </row>
    <row r="87" spans="1:7" x14ac:dyDescent="0.25">
      <c r="A87" s="39" t="s">
        <v>257</v>
      </c>
      <c r="B87" s="39" t="s">
        <v>84</v>
      </c>
      <c r="C87" s="39" t="s">
        <v>41</v>
      </c>
      <c r="D87" s="39" t="s">
        <v>90</v>
      </c>
      <c r="E87" s="39" t="s">
        <v>255</v>
      </c>
      <c r="F87" s="40">
        <v>24653.439453125</v>
      </c>
      <c r="G87" s="41">
        <v>41850</v>
      </c>
    </row>
    <row r="88" spans="1:7" x14ac:dyDescent="0.25">
      <c r="A88" s="39" t="s">
        <v>257</v>
      </c>
      <c r="B88" s="39" t="s">
        <v>84</v>
      </c>
      <c r="C88" s="39" t="s">
        <v>41</v>
      </c>
      <c r="D88" s="39" t="s">
        <v>90</v>
      </c>
      <c r="E88" s="39" t="s">
        <v>121</v>
      </c>
      <c r="F88" s="40">
        <v>22897.5703125</v>
      </c>
      <c r="G88" s="41">
        <v>34326.08984375</v>
      </c>
    </row>
    <row r="89" spans="1:7" x14ac:dyDescent="0.25">
      <c r="A89" s="39" t="s">
        <v>257</v>
      </c>
      <c r="B89" s="39" t="s">
        <v>275</v>
      </c>
      <c r="C89" s="39" t="s">
        <v>41</v>
      </c>
      <c r="D89" s="39" t="s">
        <v>93</v>
      </c>
      <c r="E89" s="39" t="s">
        <v>54</v>
      </c>
      <c r="F89" s="40">
        <v>553.239990234375</v>
      </c>
      <c r="G89" s="41">
        <v>3384.050048828125</v>
      </c>
    </row>
    <row r="90" spans="1:7" x14ac:dyDescent="0.25">
      <c r="A90" s="39" t="s">
        <v>257</v>
      </c>
      <c r="B90" s="39" t="s">
        <v>84</v>
      </c>
      <c r="C90" s="39" t="s">
        <v>41</v>
      </c>
      <c r="D90" s="39" t="s">
        <v>93</v>
      </c>
      <c r="E90" s="39" t="s">
        <v>42</v>
      </c>
      <c r="F90" s="40">
        <v>6042.4599609375</v>
      </c>
      <c r="G90" s="41">
        <v>39133.98046875</v>
      </c>
    </row>
    <row r="91" spans="1:7" x14ac:dyDescent="0.25">
      <c r="A91" s="39" t="s">
        <v>257</v>
      </c>
      <c r="B91" s="39" t="s">
        <v>84</v>
      </c>
      <c r="C91" s="39" t="s">
        <v>41</v>
      </c>
      <c r="D91" s="39" t="s">
        <v>93</v>
      </c>
      <c r="E91" s="39" t="s">
        <v>96</v>
      </c>
      <c r="F91" s="40">
        <v>600</v>
      </c>
      <c r="G91" s="41">
        <v>2760</v>
      </c>
    </row>
    <row r="92" spans="1:7" x14ac:dyDescent="0.25">
      <c r="A92" s="39" t="s">
        <v>257</v>
      </c>
      <c r="B92" s="39" t="s">
        <v>84</v>
      </c>
      <c r="C92" s="39" t="s">
        <v>41</v>
      </c>
      <c r="D92" s="39" t="s">
        <v>91</v>
      </c>
      <c r="E92" s="39" t="s">
        <v>42</v>
      </c>
      <c r="F92" s="40">
        <v>22716.490234375</v>
      </c>
      <c r="G92" s="41">
        <v>58595.0703125</v>
      </c>
    </row>
    <row r="93" spans="1:7" x14ac:dyDescent="0.25">
      <c r="A93" s="28" t="s">
        <v>259</v>
      </c>
      <c r="B93" s="29"/>
      <c r="C93" s="29"/>
      <c r="D93" s="29"/>
      <c r="E93" s="29"/>
      <c r="F93" s="29">
        <f>SUM(F73:F92)</f>
        <v>6061174.6403198242</v>
      </c>
      <c r="G93" s="30">
        <f>SUM(G73:G92)</f>
        <v>15515659.854248047</v>
      </c>
    </row>
    <row r="94" spans="1:7" x14ac:dyDescent="0.25">
      <c r="A94" s="39" t="s">
        <v>288</v>
      </c>
      <c r="B94" s="39" t="s">
        <v>84</v>
      </c>
      <c r="C94" s="39" t="s">
        <v>41</v>
      </c>
      <c r="D94" s="39" t="s">
        <v>132</v>
      </c>
      <c r="E94" s="39" t="s">
        <v>120</v>
      </c>
      <c r="F94" s="40">
        <v>25036.30078125</v>
      </c>
      <c r="G94" s="41">
        <v>148892.09375</v>
      </c>
    </row>
    <row r="95" spans="1:7" x14ac:dyDescent="0.25">
      <c r="A95" s="39" t="s">
        <v>288</v>
      </c>
      <c r="B95" s="39" t="s">
        <v>84</v>
      </c>
      <c r="C95" s="39" t="s">
        <v>41</v>
      </c>
      <c r="D95" s="39" t="s">
        <v>132</v>
      </c>
      <c r="E95" s="39" t="s">
        <v>54</v>
      </c>
      <c r="F95" s="40">
        <v>25194.150390625</v>
      </c>
      <c r="G95" s="41">
        <v>108420.7109375</v>
      </c>
    </row>
    <row r="96" spans="1:7" x14ac:dyDescent="0.25">
      <c r="A96" s="39" t="s">
        <v>288</v>
      </c>
      <c r="B96" s="39" t="s">
        <v>84</v>
      </c>
      <c r="C96" s="39" t="s">
        <v>41</v>
      </c>
      <c r="D96" s="39" t="s">
        <v>132</v>
      </c>
      <c r="E96" s="39" t="s">
        <v>42</v>
      </c>
      <c r="F96" s="40">
        <v>124388.599609375</v>
      </c>
      <c r="G96" s="41">
        <v>326692.4296875</v>
      </c>
    </row>
    <row r="97" spans="1:7" x14ac:dyDescent="0.25">
      <c r="A97" s="39" t="s">
        <v>288</v>
      </c>
      <c r="B97" s="39" t="s">
        <v>84</v>
      </c>
      <c r="C97" s="39" t="s">
        <v>41</v>
      </c>
      <c r="D97" s="39" t="s">
        <v>132</v>
      </c>
      <c r="E97" s="39" t="s">
        <v>121</v>
      </c>
      <c r="F97" s="40">
        <v>26682.390625</v>
      </c>
      <c r="G97" s="41">
        <v>44441</v>
      </c>
    </row>
    <row r="98" spans="1:7" x14ac:dyDescent="0.25">
      <c r="A98" s="39" t="s">
        <v>288</v>
      </c>
      <c r="B98" s="39" t="s">
        <v>84</v>
      </c>
      <c r="C98" s="39" t="s">
        <v>41</v>
      </c>
      <c r="D98" s="39" t="s">
        <v>85</v>
      </c>
      <c r="E98" s="39" t="s">
        <v>42</v>
      </c>
      <c r="F98" s="40">
        <v>2548649.5029296875</v>
      </c>
      <c r="G98" s="41">
        <v>6419033.8725585938</v>
      </c>
    </row>
    <row r="99" spans="1:7" x14ac:dyDescent="0.25">
      <c r="A99" s="39" t="s">
        <v>288</v>
      </c>
      <c r="B99" s="39" t="s">
        <v>84</v>
      </c>
      <c r="C99" s="39" t="s">
        <v>41</v>
      </c>
      <c r="D99" s="39" t="s">
        <v>45</v>
      </c>
      <c r="E99" s="39" t="s">
        <v>54</v>
      </c>
      <c r="F99" s="40">
        <v>261.60000610351563</v>
      </c>
      <c r="G99" s="41">
        <v>1565.0699462890625</v>
      </c>
    </row>
    <row r="100" spans="1:7" x14ac:dyDescent="0.25">
      <c r="A100" s="39" t="s">
        <v>288</v>
      </c>
      <c r="B100" s="39" t="s">
        <v>84</v>
      </c>
      <c r="C100" s="39" t="s">
        <v>41</v>
      </c>
      <c r="D100" s="39" t="s">
        <v>45</v>
      </c>
      <c r="E100" s="39" t="s">
        <v>42</v>
      </c>
      <c r="F100" s="40">
        <v>1719819.2326202393</v>
      </c>
      <c r="G100" s="41">
        <v>4777624.5991210938</v>
      </c>
    </row>
    <row r="101" spans="1:7" x14ac:dyDescent="0.25">
      <c r="A101" s="39" t="s">
        <v>288</v>
      </c>
      <c r="B101" s="39" t="s">
        <v>84</v>
      </c>
      <c r="C101" s="39" t="s">
        <v>41</v>
      </c>
      <c r="D101" s="39" t="s">
        <v>47</v>
      </c>
      <c r="E101" s="39" t="s">
        <v>42</v>
      </c>
      <c r="F101" s="40">
        <v>378725.73767089844</v>
      </c>
      <c r="G101" s="41">
        <v>759275.037109375</v>
      </c>
    </row>
    <row r="102" spans="1:7" x14ac:dyDescent="0.25">
      <c r="A102" s="39" t="s">
        <v>288</v>
      </c>
      <c r="B102" s="39" t="s">
        <v>84</v>
      </c>
      <c r="C102" s="39" t="s">
        <v>41</v>
      </c>
      <c r="D102" s="39" t="s">
        <v>86</v>
      </c>
      <c r="E102" s="39" t="s">
        <v>42</v>
      </c>
      <c r="F102" s="40">
        <v>347281.494140625</v>
      </c>
      <c r="G102" s="41">
        <v>568888.69140625</v>
      </c>
    </row>
    <row r="103" spans="1:7" x14ac:dyDescent="0.25">
      <c r="A103" s="39" t="s">
        <v>288</v>
      </c>
      <c r="B103" s="39" t="s">
        <v>84</v>
      </c>
      <c r="C103" s="39" t="s">
        <v>41</v>
      </c>
      <c r="D103" s="39" t="s">
        <v>87</v>
      </c>
      <c r="E103" s="39" t="s">
        <v>54</v>
      </c>
      <c r="F103" s="40">
        <v>690.72002410888672</v>
      </c>
      <c r="G103" s="41">
        <v>4761.22998046875</v>
      </c>
    </row>
    <row r="104" spans="1:7" x14ac:dyDescent="0.25">
      <c r="A104" s="39" t="s">
        <v>288</v>
      </c>
      <c r="B104" s="39" t="s">
        <v>84</v>
      </c>
      <c r="C104" s="39" t="s">
        <v>41</v>
      </c>
      <c r="D104" s="39" t="s">
        <v>88</v>
      </c>
      <c r="E104" s="39" t="s">
        <v>56</v>
      </c>
      <c r="F104" s="40">
        <v>23953.580078125</v>
      </c>
      <c r="G104" s="41">
        <v>50409</v>
      </c>
    </row>
    <row r="105" spans="1:7" x14ac:dyDescent="0.25">
      <c r="A105" s="39" t="s">
        <v>288</v>
      </c>
      <c r="B105" s="39" t="s">
        <v>84</v>
      </c>
      <c r="C105" s="39" t="s">
        <v>41</v>
      </c>
      <c r="D105" s="39" t="s">
        <v>88</v>
      </c>
      <c r="E105" s="39" t="s">
        <v>42</v>
      </c>
      <c r="F105" s="40">
        <v>325721.97729492188</v>
      </c>
      <c r="G105" s="41">
        <v>842445.62109375</v>
      </c>
    </row>
    <row r="106" spans="1:7" x14ac:dyDescent="0.25">
      <c r="A106" s="39" t="s">
        <v>288</v>
      </c>
      <c r="B106" s="39" t="s">
        <v>84</v>
      </c>
      <c r="C106" s="39" t="s">
        <v>41</v>
      </c>
      <c r="D106" s="39" t="s">
        <v>106</v>
      </c>
      <c r="E106" s="39" t="s">
        <v>42</v>
      </c>
      <c r="F106" s="40">
        <v>176865.138671875</v>
      </c>
      <c r="G106" s="41">
        <v>475810.58984375</v>
      </c>
    </row>
    <row r="107" spans="1:7" x14ac:dyDescent="0.25">
      <c r="A107" s="39" t="s">
        <v>288</v>
      </c>
      <c r="B107" s="39" t="s">
        <v>84</v>
      </c>
      <c r="C107" s="39" t="s">
        <v>41</v>
      </c>
      <c r="D107" s="39" t="s">
        <v>108</v>
      </c>
      <c r="E107" s="39" t="s">
        <v>42</v>
      </c>
      <c r="F107" s="40">
        <v>43656.240234375</v>
      </c>
      <c r="G107" s="41">
        <v>142337.078125</v>
      </c>
    </row>
    <row r="108" spans="1:7" x14ac:dyDescent="0.25">
      <c r="A108" s="39" t="s">
        <v>288</v>
      </c>
      <c r="B108" s="39" t="s">
        <v>84</v>
      </c>
      <c r="C108" s="39" t="s">
        <v>41</v>
      </c>
      <c r="D108" s="39" t="s">
        <v>297</v>
      </c>
      <c r="E108" s="39" t="s">
        <v>54</v>
      </c>
      <c r="F108" s="40">
        <v>90</v>
      </c>
      <c r="G108" s="41">
        <v>57648.66015625</v>
      </c>
    </row>
    <row r="109" spans="1:7" x14ac:dyDescent="0.25">
      <c r="A109" s="39" t="s">
        <v>288</v>
      </c>
      <c r="B109" s="39" t="s">
        <v>84</v>
      </c>
      <c r="C109" s="39" t="s">
        <v>41</v>
      </c>
      <c r="D109" s="39" t="s">
        <v>101</v>
      </c>
      <c r="E109" s="39" t="s">
        <v>42</v>
      </c>
      <c r="F109" s="40">
        <v>124265.5</v>
      </c>
      <c r="G109" s="41">
        <v>179749.271484375</v>
      </c>
    </row>
    <row r="110" spans="1:7" x14ac:dyDescent="0.25">
      <c r="A110" s="39" t="s">
        <v>288</v>
      </c>
      <c r="B110" s="39" t="s">
        <v>84</v>
      </c>
      <c r="C110" s="39" t="s">
        <v>41</v>
      </c>
      <c r="D110" s="39" t="s">
        <v>101</v>
      </c>
      <c r="E110" s="39" t="s">
        <v>121</v>
      </c>
      <c r="F110" s="40">
        <v>387526.4140625</v>
      </c>
      <c r="G110" s="41">
        <v>340795.5185546875</v>
      </c>
    </row>
    <row r="111" spans="1:7" x14ac:dyDescent="0.25">
      <c r="A111" s="39" t="s">
        <v>288</v>
      </c>
      <c r="B111" s="39" t="s">
        <v>84</v>
      </c>
      <c r="C111" s="39" t="s">
        <v>41</v>
      </c>
      <c r="D111" s="39" t="s">
        <v>89</v>
      </c>
      <c r="E111" s="39" t="s">
        <v>42</v>
      </c>
      <c r="F111" s="40">
        <v>80911.130859375</v>
      </c>
      <c r="G111" s="41">
        <v>420061.6015625</v>
      </c>
    </row>
    <row r="112" spans="1:7" x14ac:dyDescent="0.25">
      <c r="A112" s="39" t="s">
        <v>288</v>
      </c>
      <c r="B112" s="39" t="s">
        <v>84</v>
      </c>
      <c r="C112" s="39" t="s">
        <v>41</v>
      </c>
      <c r="D112" s="39" t="s">
        <v>90</v>
      </c>
      <c r="E112" s="39" t="s">
        <v>42</v>
      </c>
      <c r="F112" s="40">
        <v>2451581.400390625</v>
      </c>
      <c r="G112" s="41">
        <v>4873434.017578125</v>
      </c>
    </row>
    <row r="113" spans="1:7" x14ac:dyDescent="0.25">
      <c r="A113" s="39" t="s">
        <v>288</v>
      </c>
      <c r="B113" s="39" t="s">
        <v>84</v>
      </c>
      <c r="C113" s="39" t="s">
        <v>41</v>
      </c>
      <c r="D113" s="39" t="s">
        <v>298</v>
      </c>
      <c r="E113" s="39" t="s">
        <v>42</v>
      </c>
      <c r="F113" s="40">
        <v>22406.189453125</v>
      </c>
      <c r="G113" s="41">
        <v>54264.53125</v>
      </c>
    </row>
    <row r="114" spans="1:7" x14ac:dyDescent="0.25">
      <c r="A114" s="39" t="s">
        <v>288</v>
      </c>
      <c r="B114" s="39" t="s">
        <v>84</v>
      </c>
      <c r="C114" s="39" t="s">
        <v>41</v>
      </c>
      <c r="D114" s="39" t="s">
        <v>93</v>
      </c>
      <c r="E114" s="39" t="s">
        <v>42</v>
      </c>
      <c r="F114" s="40">
        <v>183.60000610351563</v>
      </c>
      <c r="G114" s="41">
        <v>1862.0999755859375</v>
      </c>
    </row>
    <row r="115" spans="1:7" x14ac:dyDescent="0.25">
      <c r="A115" s="39" t="s">
        <v>288</v>
      </c>
      <c r="B115" s="39" t="s">
        <v>84</v>
      </c>
      <c r="C115" s="39" t="s">
        <v>41</v>
      </c>
      <c r="D115" s="39" t="s">
        <v>91</v>
      </c>
      <c r="E115" s="39" t="s">
        <v>42</v>
      </c>
      <c r="F115" s="40">
        <v>48988.4609375</v>
      </c>
      <c r="G115" s="41">
        <v>128919.296875</v>
      </c>
    </row>
    <row r="116" spans="1:7" x14ac:dyDescent="0.25">
      <c r="A116" s="28" t="s">
        <v>293</v>
      </c>
      <c r="B116" s="29"/>
      <c r="C116" s="29"/>
      <c r="D116" s="29"/>
      <c r="E116" s="29"/>
      <c r="F116" s="29">
        <f>SUM(F94:F115)</f>
        <v>8882879.360786438</v>
      </c>
      <c r="G116" s="30">
        <f>SUM(G94:G115)</f>
        <v>20727332.020996094</v>
      </c>
    </row>
    <row r="117" spans="1:7" x14ac:dyDescent="0.25">
      <c r="A117" s="39" t="s">
        <v>321</v>
      </c>
      <c r="B117" s="39" t="s">
        <v>84</v>
      </c>
      <c r="C117" s="39" t="s">
        <v>41</v>
      </c>
      <c r="D117" s="39" t="s">
        <v>43</v>
      </c>
      <c r="E117" s="39" t="s">
        <v>42</v>
      </c>
      <c r="F117" s="40">
        <v>26308.619140625</v>
      </c>
      <c r="G117" s="41">
        <v>38570</v>
      </c>
    </row>
    <row r="118" spans="1:7" x14ac:dyDescent="0.25">
      <c r="A118" s="39" t="s">
        <v>321</v>
      </c>
      <c r="B118" s="39" t="s">
        <v>84</v>
      </c>
      <c r="C118" s="39" t="s">
        <v>41</v>
      </c>
      <c r="D118" s="39" t="s">
        <v>85</v>
      </c>
      <c r="E118" s="39" t="s">
        <v>42</v>
      </c>
      <c r="F118" s="40">
        <v>588122.47845458984</v>
      </c>
      <c r="G118" s="41">
        <v>1553997.7944335938</v>
      </c>
    </row>
    <row r="119" spans="1:7" x14ac:dyDescent="0.25">
      <c r="A119" s="39" t="s">
        <v>321</v>
      </c>
      <c r="B119" s="39" t="s">
        <v>84</v>
      </c>
      <c r="C119" s="39" t="s">
        <v>41</v>
      </c>
      <c r="D119" s="39" t="s">
        <v>45</v>
      </c>
      <c r="E119" s="39" t="s">
        <v>42</v>
      </c>
      <c r="F119" s="40">
        <v>876885.11389160156</v>
      </c>
      <c r="G119" s="41">
        <v>2438221.3329467773</v>
      </c>
    </row>
    <row r="120" spans="1:7" x14ac:dyDescent="0.25">
      <c r="A120" s="39" t="s">
        <v>321</v>
      </c>
      <c r="B120" s="39" t="s">
        <v>84</v>
      </c>
      <c r="C120" s="39" t="s">
        <v>41</v>
      </c>
      <c r="D120" s="39" t="s">
        <v>47</v>
      </c>
      <c r="E120" s="39" t="s">
        <v>42</v>
      </c>
      <c r="F120" s="40">
        <v>71981.709228515625</v>
      </c>
      <c r="G120" s="41">
        <v>215764.431640625</v>
      </c>
    </row>
    <row r="121" spans="1:7" x14ac:dyDescent="0.25">
      <c r="A121" s="39" t="s">
        <v>321</v>
      </c>
      <c r="B121" s="39" t="s">
        <v>84</v>
      </c>
      <c r="C121" s="39" t="s">
        <v>41</v>
      </c>
      <c r="D121" s="39" t="s">
        <v>86</v>
      </c>
      <c r="E121" s="39" t="s">
        <v>42</v>
      </c>
      <c r="F121" s="40">
        <v>46040.0703125</v>
      </c>
      <c r="G121" s="41">
        <v>73168</v>
      </c>
    </row>
    <row r="122" spans="1:7" x14ac:dyDescent="0.25">
      <c r="A122" s="39" t="s">
        <v>321</v>
      </c>
      <c r="B122" s="39" t="s">
        <v>84</v>
      </c>
      <c r="C122" s="39" t="s">
        <v>41</v>
      </c>
      <c r="D122" s="39" t="s">
        <v>87</v>
      </c>
      <c r="E122" s="39" t="s">
        <v>42</v>
      </c>
      <c r="F122" s="40">
        <v>91.849998474121094</v>
      </c>
      <c r="G122" s="41">
        <v>748.95001220703125</v>
      </c>
    </row>
    <row r="123" spans="1:7" x14ac:dyDescent="0.25">
      <c r="A123" s="39" t="s">
        <v>321</v>
      </c>
      <c r="B123" s="39" t="s">
        <v>84</v>
      </c>
      <c r="C123" s="39" t="s">
        <v>41</v>
      </c>
      <c r="D123" s="39" t="s">
        <v>88</v>
      </c>
      <c r="E123" s="39" t="s">
        <v>42</v>
      </c>
      <c r="F123" s="40">
        <v>26713.369995117188</v>
      </c>
      <c r="G123" s="41">
        <v>76698.109375</v>
      </c>
    </row>
    <row r="124" spans="1:7" x14ac:dyDescent="0.25">
      <c r="A124" s="39" t="s">
        <v>321</v>
      </c>
      <c r="B124" s="39" t="s">
        <v>84</v>
      </c>
      <c r="C124" s="39" t="s">
        <v>41</v>
      </c>
      <c r="D124" s="39" t="s">
        <v>106</v>
      </c>
      <c r="E124" s="39" t="s">
        <v>42</v>
      </c>
      <c r="F124" s="40">
        <v>74452.681640625</v>
      </c>
      <c r="G124" s="41">
        <v>121887.03125</v>
      </c>
    </row>
    <row r="125" spans="1:7" x14ac:dyDescent="0.25">
      <c r="A125" s="39" t="s">
        <v>321</v>
      </c>
      <c r="B125" s="39" t="s">
        <v>84</v>
      </c>
      <c r="C125" s="39" t="s">
        <v>41</v>
      </c>
      <c r="D125" s="39" t="s">
        <v>101</v>
      </c>
      <c r="E125" s="39" t="s">
        <v>42</v>
      </c>
      <c r="F125" s="40">
        <v>27200.189453125</v>
      </c>
      <c r="G125" s="41">
        <v>24162.430053710938</v>
      </c>
    </row>
    <row r="126" spans="1:7" x14ac:dyDescent="0.25">
      <c r="A126" s="39" t="s">
        <v>321</v>
      </c>
      <c r="B126" s="39" t="s">
        <v>84</v>
      </c>
      <c r="C126" s="39" t="s">
        <v>41</v>
      </c>
      <c r="D126" s="39" t="s">
        <v>90</v>
      </c>
      <c r="E126" s="39" t="s">
        <v>42</v>
      </c>
      <c r="F126" s="40">
        <v>317639.720703125</v>
      </c>
      <c r="G126" s="41">
        <v>646098.5625</v>
      </c>
    </row>
    <row r="127" spans="1:7" x14ac:dyDescent="0.25">
      <c r="A127" s="39" t="s">
        <v>321</v>
      </c>
      <c r="B127" s="39" t="s">
        <v>84</v>
      </c>
      <c r="C127" s="39" t="s">
        <v>41</v>
      </c>
      <c r="D127" s="39" t="s">
        <v>298</v>
      </c>
      <c r="E127" s="39" t="s">
        <v>42</v>
      </c>
      <c r="F127" s="40">
        <v>22453.0390625</v>
      </c>
      <c r="G127" s="41">
        <v>60631.5</v>
      </c>
    </row>
    <row r="128" spans="1:7" x14ac:dyDescent="0.25">
      <c r="A128" s="39" t="s">
        <v>321</v>
      </c>
      <c r="B128" s="39" t="s">
        <v>84</v>
      </c>
      <c r="C128" s="39" t="s">
        <v>41</v>
      </c>
      <c r="D128" s="39" t="s">
        <v>91</v>
      </c>
      <c r="E128" s="39" t="s">
        <v>42</v>
      </c>
      <c r="F128" s="40">
        <v>24498.810546875</v>
      </c>
      <c r="G128" s="41">
        <v>63731.921875</v>
      </c>
    </row>
    <row r="129" spans="1:7" x14ac:dyDescent="0.25">
      <c r="A129" s="39" t="s">
        <v>321</v>
      </c>
      <c r="B129" s="39" t="s">
        <v>84</v>
      </c>
      <c r="C129" s="39" t="s">
        <v>41</v>
      </c>
      <c r="D129" s="39" t="s">
        <v>102</v>
      </c>
      <c r="E129" s="39" t="s">
        <v>42</v>
      </c>
      <c r="F129" s="40">
        <v>24248.220703125</v>
      </c>
      <c r="G129" s="41">
        <v>22452.2109375</v>
      </c>
    </row>
    <row r="130" spans="1:7" x14ac:dyDescent="0.25">
      <c r="A130" s="28" t="s">
        <v>322</v>
      </c>
      <c r="B130" s="29"/>
      <c r="C130" s="29"/>
      <c r="D130" s="29"/>
      <c r="E130" s="29"/>
      <c r="F130" s="29">
        <f>SUM(F117:F129)</f>
        <v>2126635.8731307983</v>
      </c>
      <c r="G130" s="30">
        <f>SUM(G117:G129)</f>
        <v>5336132.2750244141</v>
      </c>
    </row>
    <row r="131" spans="1:7" x14ac:dyDescent="0.25">
      <c r="A131" s="39" t="s">
        <v>325</v>
      </c>
      <c r="B131" s="39" t="s">
        <v>84</v>
      </c>
      <c r="C131" s="39" t="s">
        <v>41</v>
      </c>
      <c r="D131" s="39" t="s">
        <v>85</v>
      </c>
      <c r="E131" s="39" t="s">
        <v>98</v>
      </c>
      <c r="F131" s="40">
        <v>25394.98046875</v>
      </c>
      <c r="G131" s="41">
        <v>73827.09375</v>
      </c>
    </row>
    <row r="132" spans="1:7" x14ac:dyDescent="0.25">
      <c r="A132" s="39" t="s">
        <v>325</v>
      </c>
      <c r="B132" s="39" t="s">
        <v>84</v>
      </c>
      <c r="C132" s="39" t="s">
        <v>41</v>
      </c>
      <c r="D132" s="39" t="s">
        <v>85</v>
      </c>
      <c r="E132" s="39" t="s">
        <v>94</v>
      </c>
      <c r="F132" s="40">
        <v>99279.4296875</v>
      </c>
      <c r="G132" s="41">
        <v>252775.984375</v>
      </c>
    </row>
    <row r="133" spans="1:7" x14ac:dyDescent="0.25">
      <c r="A133" s="39" t="s">
        <v>325</v>
      </c>
      <c r="B133" s="39" t="s">
        <v>84</v>
      </c>
      <c r="C133" s="39" t="s">
        <v>41</v>
      </c>
      <c r="D133" s="39" t="s">
        <v>85</v>
      </c>
      <c r="E133" s="39" t="s">
        <v>56</v>
      </c>
      <c r="F133" s="40">
        <v>23757.130859375</v>
      </c>
      <c r="G133" s="41">
        <v>72277</v>
      </c>
    </row>
    <row r="134" spans="1:7" x14ac:dyDescent="0.25">
      <c r="A134" s="39" t="s">
        <v>325</v>
      </c>
      <c r="B134" s="39" t="s">
        <v>84</v>
      </c>
      <c r="C134" s="39" t="s">
        <v>41</v>
      </c>
      <c r="D134" s="39" t="s">
        <v>85</v>
      </c>
      <c r="E134" s="39" t="s">
        <v>42</v>
      </c>
      <c r="F134" s="40">
        <v>2196068.3286132813</v>
      </c>
      <c r="G134" s="41">
        <v>5695426.837890625</v>
      </c>
    </row>
    <row r="135" spans="1:7" x14ac:dyDescent="0.25">
      <c r="A135" s="39" t="s">
        <v>324</v>
      </c>
      <c r="B135" s="39" t="s">
        <v>84</v>
      </c>
      <c r="C135" s="39" t="s">
        <v>41</v>
      </c>
      <c r="D135" s="39" t="s">
        <v>85</v>
      </c>
      <c r="E135" s="39" t="s">
        <v>249</v>
      </c>
      <c r="F135" s="40">
        <v>24936.849609375</v>
      </c>
      <c r="G135" s="41">
        <v>56402</v>
      </c>
    </row>
    <row r="136" spans="1:7" x14ac:dyDescent="0.25">
      <c r="A136" s="39" t="s">
        <v>324</v>
      </c>
      <c r="B136" s="39" t="s">
        <v>84</v>
      </c>
      <c r="C136" s="39" t="s">
        <v>41</v>
      </c>
      <c r="D136" s="39" t="s">
        <v>45</v>
      </c>
      <c r="E136" s="39" t="s">
        <v>94</v>
      </c>
      <c r="F136" s="40">
        <v>127395.12109375</v>
      </c>
      <c r="G136" s="41">
        <v>322433.3828125</v>
      </c>
    </row>
    <row r="137" spans="1:7" x14ac:dyDescent="0.25">
      <c r="A137" s="39" t="s">
        <v>324</v>
      </c>
      <c r="B137" s="39" t="s">
        <v>84</v>
      </c>
      <c r="C137" s="39" t="s">
        <v>41</v>
      </c>
      <c r="D137" s="39" t="s">
        <v>45</v>
      </c>
      <c r="E137" s="39" t="s">
        <v>54</v>
      </c>
      <c r="F137" s="40">
        <v>2275.919921875</v>
      </c>
      <c r="G137" s="41">
        <v>21796.69921875</v>
      </c>
    </row>
    <row r="138" spans="1:7" x14ac:dyDescent="0.25">
      <c r="A138" s="39" t="s">
        <v>324</v>
      </c>
      <c r="B138" s="39" t="s">
        <v>84</v>
      </c>
      <c r="C138" s="39" t="s">
        <v>41</v>
      </c>
      <c r="D138" s="39" t="s">
        <v>45</v>
      </c>
      <c r="E138" s="39" t="s">
        <v>42</v>
      </c>
      <c r="F138" s="40">
        <v>976497.11639404297</v>
      </c>
      <c r="G138" s="41">
        <v>2862542.6388549805</v>
      </c>
    </row>
    <row r="139" spans="1:7" x14ac:dyDescent="0.25">
      <c r="A139" s="39" t="s">
        <v>325</v>
      </c>
      <c r="B139" s="39" t="s">
        <v>84</v>
      </c>
      <c r="C139" s="39" t="s">
        <v>41</v>
      </c>
      <c r="D139" s="39" t="s">
        <v>47</v>
      </c>
      <c r="E139" s="39" t="s">
        <v>94</v>
      </c>
      <c r="F139" s="40">
        <v>78312.03125</v>
      </c>
      <c r="G139" s="41">
        <v>312942.015625</v>
      </c>
    </row>
    <row r="140" spans="1:7" x14ac:dyDescent="0.25">
      <c r="A140" s="39" t="s">
        <v>324</v>
      </c>
      <c r="B140" s="39" t="s">
        <v>84</v>
      </c>
      <c r="C140" s="39" t="s">
        <v>41</v>
      </c>
      <c r="D140" s="39" t="s">
        <v>47</v>
      </c>
      <c r="E140" s="39" t="s">
        <v>42</v>
      </c>
      <c r="F140" s="40">
        <v>356179.57669067383</v>
      </c>
      <c r="G140" s="41">
        <v>861368.19653320313</v>
      </c>
    </row>
    <row r="141" spans="1:7" x14ac:dyDescent="0.25">
      <c r="A141" s="39" t="s">
        <v>325</v>
      </c>
      <c r="B141" s="39" t="s">
        <v>84</v>
      </c>
      <c r="C141" s="39" t="s">
        <v>41</v>
      </c>
      <c r="D141" s="39" t="s">
        <v>100</v>
      </c>
      <c r="E141" s="39" t="s">
        <v>56</v>
      </c>
      <c r="F141" s="40">
        <v>22604.990234375</v>
      </c>
      <c r="G141" s="41">
        <v>99171.609375</v>
      </c>
    </row>
    <row r="142" spans="1:7" x14ac:dyDescent="0.25">
      <c r="A142" s="39" t="s">
        <v>324</v>
      </c>
      <c r="B142" s="39" t="s">
        <v>84</v>
      </c>
      <c r="C142" s="39" t="s">
        <v>41</v>
      </c>
      <c r="D142" s="39" t="s">
        <v>86</v>
      </c>
      <c r="E142" s="39" t="s">
        <v>42</v>
      </c>
      <c r="F142" s="40">
        <v>26285.939453125</v>
      </c>
      <c r="G142" s="41">
        <v>48098</v>
      </c>
    </row>
    <row r="143" spans="1:7" x14ac:dyDescent="0.25">
      <c r="A143" s="39" t="s">
        <v>325</v>
      </c>
      <c r="B143" s="39" t="s">
        <v>84</v>
      </c>
      <c r="C143" s="39" t="s">
        <v>41</v>
      </c>
      <c r="D143" s="39" t="s">
        <v>87</v>
      </c>
      <c r="E143" s="39" t="s">
        <v>54</v>
      </c>
      <c r="F143" s="40">
        <v>6145.4099807739258</v>
      </c>
      <c r="G143" s="41">
        <v>37282.250518798828</v>
      </c>
    </row>
    <row r="144" spans="1:7" x14ac:dyDescent="0.25">
      <c r="A144" s="39" t="s">
        <v>325</v>
      </c>
      <c r="B144" s="39" t="s">
        <v>84</v>
      </c>
      <c r="C144" s="39" t="s">
        <v>41</v>
      </c>
      <c r="D144" s="39" t="s">
        <v>87</v>
      </c>
      <c r="E144" s="39" t="s">
        <v>63</v>
      </c>
      <c r="F144" s="40">
        <v>394.6300048828125</v>
      </c>
      <c r="G144" s="41">
        <v>6118.56982421875</v>
      </c>
    </row>
    <row r="145" spans="1:7" x14ac:dyDescent="0.25">
      <c r="A145" s="39" t="s">
        <v>325</v>
      </c>
      <c r="B145" s="39" t="s">
        <v>84</v>
      </c>
      <c r="C145" s="39" t="s">
        <v>41</v>
      </c>
      <c r="D145" s="39" t="s">
        <v>87</v>
      </c>
      <c r="E145" s="39" t="s">
        <v>96</v>
      </c>
      <c r="F145" s="40">
        <v>486.62999534606934</v>
      </c>
      <c r="G145" s="41">
        <v>4627</v>
      </c>
    </row>
    <row r="146" spans="1:7" x14ac:dyDescent="0.25">
      <c r="A146" s="39" t="s">
        <v>324</v>
      </c>
      <c r="B146" s="39" t="s">
        <v>84</v>
      </c>
      <c r="C146" s="39" t="s">
        <v>41</v>
      </c>
      <c r="D146" s="39" t="s">
        <v>88</v>
      </c>
      <c r="E146" s="39" t="s">
        <v>42</v>
      </c>
      <c r="F146" s="40">
        <v>152438.41162109375</v>
      </c>
      <c r="G146" s="41">
        <v>433104.8310546875</v>
      </c>
    </row>
    <row r="147" spans="1:7" x14ac:dyDescent="0.25">
      <c r="A147" s="39" t="s">
        <v>324</v>
      </c>
      <c r="B147" s="39" t="s">
        <v>84</v>
      </c>
      <c r="C147" s="39" t="s">
        <v>41</v>
      </c>
      <c r="D147" s="39" t="s">
        <v>330</v>
      </c>
      <c r="E147" s="39" t="s">
        <v>42</v>
      </c>
      <c r="F147" s="40">
        <v>51276.37109375</v>
      </c>
      <c r="G147" s="41">
        <v>158189.703125</v>
      </c>
    </row>
    <row r="148" spans="1:7" x14ac:dyDescent="0.25">
      <c r="A148" s="39" t="s">
        <v>324</v>
      </c>
      <c r="B148" s="39" t="s">
        <v>84</v>
      </c>
      <c r="C148" s="39" t="s">
        <v>41</v>
      </c>
      <c r="D148" s="39" t="s">
        <v>106</v>
      </c>
      <c r="E148" s="39" t="s">
        <v>94</v>
      </c>
      <c r="F148" s="40">
        <v>27002.05078125</v>
      </c>
      <c r="G148" s="41">
        <v>80959.09375</v>
      </c>
    </row>
    <row r="149" spans="1:7" x14ac:dyDescent="0.25">
      <c r="A149" s="39" t="s">
        <v>325</v>
      </c>
      <c r="B149" s="39" t="s">
        <v>84</v>
      </c>
      <c r="C149" s="39" t="s">
        <v>41</v>
      </c>
      <c r="D149" s="39" t="s">
        <v>106</v>
      </c>
      <c r="E149" s="39" t="s">
        <v>42</v>
      </c>
      <c r="F149" s="40">
        <v>181617.89929199219</v>
      </c>
      <c r="G149" s="41">
        <v>496640.01379394531</v>
      </c>
    </row>
    <row r="150" spans="1:7" x14ac:dyDescent="0.25">
      <c r="A150" s="39" t="s">
        <v>325</v>
      </c>
      <c r="B150" s="39" t="s">
        <v>84</v>
      </c>
      <c r="C150" s="39" t="s">
        <v>41</v>
      </c>
      <c r="D150" s="39" t="s">
        <v>108</v>
      </c>
      <c r="E150" s="39" t="s">
        <v>94</v>
      </c>
      <c r="F150" s="40">
        <v>21506.83984375</v>
      </c>
      <c r="G150" s="41">
        <v>39299</v>
      </c>
    </row>
    <row r="151" spans="1:7" x14ac:dyDescent="0.25">
      <c r="A151" s="39" t="s">
        <v>324</v>
      </c>
      <c r="B151" s="39" t="s">
        <v>84</v>
      </c>
      <c r="C151" s="39" t="s">
        <v>41</v>
      </c>
      <c r="D151" s="39" t="s">
        <v>108</v>
      </c>
      <c r="E151" s="39" t="s">
        <v>42</v>
      </c>
      <c r="F151" s="40">
        <v>9051.979736328125</v>
      </c>
      <c r="G151" s="41">
        <v>107686</v>
      </c>
    </row>
    <row r="152" spans="1:7" x14ac:dyDescent="0.25">
      <c r="A152" s="39" t="s">
        <v>325</v>
      </c>
      <c r="B152" s="39" t="s">
        <v>84</v>
      </c>
      <c r="C152" s="39" t="s">
        <v>41</v>
      </c>
      <c r="D152" s="39" t="s">
        <v>108</v>
      </c>
      <c r="E152" s="39" t="s">
        <v>139</v>
      </c>
      <c r="F152" s="40">
        <v>15904.1396484375</v>
      </c>
      <c r="G152" s="41">
        <v>66618.328125</v>
      </c>
    </row>
    <row r="153" spans="1:7" x14ac:dyDescent="0.25">
      <c r="A153" s="39" t="s">
        <v>324</v>
      </c>
      <c r="B153" s="39" t="s">
        <v>84</v>
      </c>
      <c r="C153" s="39" t="s">
        <v>41</v>
      </c>
      <c r="D153" s="39" t="s">
        <v>101</v>
      </c>
      <c r="E153" s="39" t="s">
        <v>42</v>
      </c>
      <c r="F153" s="40">
        <v>98491.98046875</v>
      </c>
      <c r="G153" s="41">
        <v>99912.470703125</v>
      </c>
    </row>
    <row r="154" spans="1:7" x14ac:dyDescent="0.25">
      <c r="A154" s="39" t="s">
        <v>325</v>
      </c>
      <c r="B154" s="39" t="s">
        <v>84</v>
      </c>
      <c r="C154" s="39" t="s">
        <v>41</v>
      </c>
      <c r="D154" s="39" t="s">
        <v>101</v>
      </c>
      <c r="E154" s="39" t="s">
        <v>139</v>
      </c>
      <c r="F154" s="40">
        <v>288298.720703125</v>
      </c>
      <c r="G154" s="41">
        <v>760998.0859375</v>
      </c>
    </row>
    <row r="155" spans="1:7" x14ac:dyDescent="0.25">
      <c r="A155" s="39" t="s">
        <v>325</v>
      </c>
      <c r="B155" s="39" t="s">
        <v>84</v>
      </c>
      <c r="C155" s="39" t="s">
        <v>41</v>
      </c>
      <c r="D155" s="39" t="s">
        <v>101</v>
      </c>
      <c r="E155" s="39" t="s">
        <v>127</v>
      </c>
      <c r="F155" s="40">
        <v>24019.94921875</v>
      </c>
      <c r="G155" s="41">
        <v>20919.01953125</v>
      </c>
    </row>
    <row r="156" spans="1:7" x14ac:dyDescent="0.25">
      <c r="A156" s="39" t="s">
        <v>325</v>
      </c>
      <c r="B156" s="39" t="s">
        <v>84</v>
      </c>
      <c r="C156" s="39" t="s">
        <v>41</v>
      </c>
      <c r="D156" s="39" t="s">
        <v>101</v>
      </c>
      <c r="E156" s="39" t="s">
        <v>121</v>
      </c>
      <c r="F156" s="40">
        <v>47900.19921875</v>
      </c>
      <c r="G156" s="41">
        <v>43190</v>
      </c>
    </row>
    <row r="157" spans="1:7" x14ac:dyDescent="0.25">
      <c r="A157" s="39" t="s">
        <v>324</v>
      </c>
      <c r="B157" s="39" t="s">
        <v>84</v>
      </c>
      <c r="C157" s="39" t="s">
        <v>41</v>
      </c>
      <c r="D157" s="39" t="s">
        <v>89</v>
      </c>
      <c r="E157" s="39" t="s">
        <v>42</v>
      </c>
      <c r="F157" s="40">
        <v>22419.02978515625</v>
      </c>
      <c r="G157" s="41">
        <v>168024.3203125</v>
      </c>
    </row>
    <row r="158" spans="1:7" x14ac:dyDescent="0.25">
      <c r="A158" s="39" t="s">
        <v>324</v>
      </c>
      <c r="B158" s="39" t="s">
        <v>84</v>
      </c>
      <c r="C158" s="39" t="s">
        <v>41</v>
      </c>
      <c r="D158" s="39" t="s">
        <v>90</v>
      </c>
      <c r="E158" s="39" t="s">
        <v>94</v>
      </c>
      <c r="F158" s="40">
        <v>76851.91796875</v>
      </c>
      <c r="G158" s="41">
        <v>156903.58984375</v>
      </c>
    </row>
    <row r="159" spans="1:7" x14ac:dyDescent="0.25">
      <c r="A159" s="39" t="s">
        <v>325</v>
      </c>
      <c r="B159" s="39" t="s">
        <v>84</v>
      </c>
      <c r="C159" s="39" t="s">
        <v>41</v>
      </c>
      <c r="D159" s="39" t="s">
        <v>90</v>
      </c>
      <c r="E159" s="39" t="s">
        <v>56</v>
      </c>
      <c r="F159" s="40">
        <v>95791.0390625</v>
      </c>
      <c r="G159" s="41">
        <v>241062.0078125</v>
      </c>
    </row>
    <row r="160" spans="1:7" x14ac:dyDescent="0.25">
      <c r="A160" s="39" t="s">
        <v>324</v>
      </c>
      <c r="B160" s="39" t="s">
        <v>84</v>
      </c>
      <c r="C160" s="39" t="s">
        <v>41</v>
      </c>
      <c r="D160" s="39" t="s">
        <v>90</v>
      </c>
      <c r="E160" s="39" t="s">
        <v>188</v>
      </c>
      <c r="F160" s="40">
        <v>24462.9296875</v>
      </c>
      <c r="G160" s="41">
        <v>39994</v>
      </c>
    </row>
    <row r="161" spans="1:7" x14ac:dyDescent="0.25">
      <c r="A161" s="39" t="s">
        <v>324</v>
      </c>
      <c r="B161" s="39" t="s">
        <v>84</v>
      </c>
      <c r="C161" s="39" t="s">
        <v>41</v>
      </c>
      <c r="D161" s="39" t="s">
        <v>90</v>
      </c>
      <c r="E161" s="39" t="s">
        <v>42</v>
      </c>
      <c r="F161" s="40">
        <v>1761169.07421875</v>
      </c>
      <c r="G161" s="41">
        <v>4461061.107421875</v>
      </c>
    </row>
    <row r="162" spans="1:7" x14ac:dyDescent="0.25">
      <c r="A162" s="39" t="s">
        <v>324</v>
      </c>
      <c r="B162" s="39" t="s">
        <v>84</v>
      </c>
      <c r="C162" s="39" t="s">
        <v>41</v>
      </c>
      <c r="D162" s="39" t="s">
        <v>93</v>
      </c>
      <c r="E162" s="39" t="s">
        <v>42</v>
      </c>
      <c r="F162" s="40">
        <v>19682.450164794922</v>
      </c>
      <c r="G162" s="41">
        <v>84018.091064453125</v>
      </c>
    </row>
    <row r="163" spans="1:7" x14ac:dyDescent="0.25">
      <c r="A163" s="39" t="s">
        <v>324</v>
      </c>
      <c r="B163" s="39" t="s">
        <v>84</v>
      </c>
      <c r="C163" s="39" t="s">
        <v>41</v>
      </c>
      <c r="D163" s="39" t="s">
        <v>331</v>
      </c>
      <c r="E163" s="39" t="s">
        <v>42</v>
      </c>
      <c r="F163" s="40">
        <v>878.17999267578125</v>
      </c>
      <c r="G163" s="41">
        <v>7490.4599609375</v>
      </c>
    </row>
    <row r="164" spans="1:7" x14ac:dyDescent="0.25">
      <c r="A164" s="39" t="s">
        <v>325</v>
      </c>
      <c r="B164" s="39" t="s">
        <v>84</v>
      </c>
      <c r="C164" s="39" t="s">
        <v>41</v>
      </c>
      <c r="D164" s="39" t="s">
        <v>91</v>
      </c>
      <c r="E164" s="39" t="s">
        <v>94</v>
      </c>
      <c r="F164" s="40">
        <v>27183.830078125</v>
      </c>
      <c r="G164" s="41">
        <v>53368</v>
      </c>
    </row>
    <row r="165" spans="1:7" x14ac:dyDescent="0.25">
      <c r="A165" s="39" t="s">
        <v>325</v>
      </c>
      <c r="B165" s="39" t="s">
        <v>84</v>
      </c>
      <c r="C165" s="39" t="s">
        <v>41</v>
      </c>
      <c r="D165" s="39" t="s">
        <v>91</v>
      </c>
      <c r="E165" s="39" t="s">
        <v>56</v>
      </c>
      <c r="F165" s="40">
        <v>25156.390625</v>
      </c>
      <c r="G165" s="41">
        <v>71644</v>
      </c>
    </row>
    <row r="166" spans="1:7" x14ac:dyDescent="0.25">
      <c r="A166" s="39" t="s">
        <v>325</v>
      </c>
      <c r="B166" s="39" t="s">
        <v>84</v>
      </c>
      <c r="C166" s="39" t="s">
        <v>41</v>
      </c>
      <c r="D166" s="39" t="s">
        <v>91</v>
      </c>
      <c r="E166" s="39" t="s">
        <v>42</v>
      </c>
      <c r="F166" s="40">
        <v>170056.1796875</v>
      </c>
      <c r="G166" s="41">
        <v>471023.453125</v>
      </c>
    </row>
    <row r="167" spans="1:7" x14ac:dyDescent="0.25">
      <c r="A167" s="28" t="s">
        <v>329</v>
      </c>
      <c r="B167" s="29"/>
      <c r="C167" s="29"/>
      <c r="D167" s="29"/>
      <c r="E167" s="29"/>
      <c r="F167" s="29">
        <f>SUM(F131:F166)</f>
        <v>7107173.6471538544</v>
      </c>
      <c r="G167" s="30">
        <f>SUM(G131:G166)</f>
        <v>18789194.8543396</v>
      </c>
    </row>
    <row r="168" spans="1:7" x14ac:dyDescent="0.25">
      <c r="A168" s="39" t="s">
        <v>337</v>
      </c>
      <c r="B168" s="39" t="s">
        <v>84</v>
      </c>
      <c r="C168" s="39" t="s">
        <v>41</v>
      </c>
      <c r="D168" s="39" t="s">
        <v>85</v>
      </c>
      <c r="E168" s="39" t="s">
        <v>94</v>
      </c>
      <c r="F168" s="40">
        <v>129801.048828125</v>
      </c>
      <c r="G168" s="41">
        <v>360501.1015625</v>
      </c>
    </row>
    <row r="169" spans="1:7" x14ac:dyDescent="0.25">
      <c r="A169" s="39" t="s">
        <v>337</v>
      </c>
      <c r="B169" s="39" t="s">
        <v>84</v>
      </c>
      <c r="C169" s="39" t="s">
        <v>41</v>
      </c>
      <c r="D169" s="39" t="s">
        <v>85</v>
      </c>
      <c r="E169" s="39" t="s">
        <v>42</v>
      </c>
      <c r="F169" s="40">
        <v>592481.9296875</v>
      </c>
      <c r="G169" s="41">
        <v>1682868.4375</v>
      </c>
    </row>
    <row r="170" spans="1:7" x14ac:dyDescent="0.25">
      <c r="A170" s="39" t="s">
        <v>337</v>
      </c>
      <c r="B170" s="39" t="s">
        <v>84</v>
      </c>
      <c r="C170" s="39" t="s">
        <v>41</v>
      </c>
      <c r="D170" s="39" t="s">
        <v>45</v>
      </c>
      <c r="E170" s="39" t="s">
        <v>94</v>
      </c>
      <c r="F170" s="40">
        <v>53892.94921875</v>
      </c>
      <c r="G170" s="41">
        <v>107134.65625</v>
      </c>
    </row>
    <row r="171" spans="1:7" x14ac:dyDescent="0.25">
      <c r="A171" s="39" t="s">
        <v>337</v>
      </c>
      <c r="B171" s="39" t="s">
        <v>84</v>
      </c>
      <c r="C171" s="39" t="s">
        <v>41</v>
      </c>
      <c r="D171" s="39" t="s">
        <v>45</v>
      </c>
      <c r="E171" s="39" t="s">
        <v>42</v>
      </c>
      <c r="F171" s="40">
        <v>681663.96728515625</v>
      </c>
      <c r="G171" s="41">
        <v>2042588.220703125</v>
      </c>
    </row>
    <row r="172" spans="1:7" x14ac:dyDescent="0.25">
      <c r="A172" s="39" t="s">
        <v>337</v>
      </c>
      <c r="B172" s="39" t="s">
        <v>84</v>
      </c>
      <c r="C172" s="39" t="s">
        <v>41</v>
      </c>
      <c r="D172" s="39" t="s">
        <v>47</v>
      </c>
      <c r="E172" s="39" t="s">
        <v>42</v>
      </c>
      <c r="F172" s="40">
        <v>156037.8701171875</v>
      </c>
      <c r="G172" s="41">
        <v>522757.37109375</v>
      </c>
    </row>
    <row r="173" spans="1:7" x14ac:dyDescent="0.25">
      <c r="A173" s="39" t="s">
        <v>337</v>
      </c>
      <c r="B173" s="39" t="s">
        <v>84</v>
      </c>
      <c r="C173" s="39" t="s">
        <v>41</v>
      </c>
      <c r="D173" s="39" t="s">
        <v>86</v>
      </c>
      <c r="E173" s="39" t="s">
        <v>42</v>
      </c>
      <c r="F173" s="40">
        <v>75273.720703125</v>
      </c>
      <c r="G173" s="41">
        <v>145853.66015625</v>
      </c>
    </row>
    <row r="174" spans="1:7" x14ac:dyDescent="0.25">
      <c r="A174" s="39" t="s">
        <v>337</v>
      </c>
      <c r="B174" s="39" t="s">
        <v>84</v>
      </c>
      <c r="C174" s="39" t="s">
        <v>41</v>
      </c>
      <c r="D174" s="39" t="s">
        <v>87</v>
      </c>
      <c r="E174" s="39" t="s">
        <v>54</v>
      </c>
      <c r="F174" s="40">
        <v>1563.1800079345703</v>
      </c>
      <c r="G174" s="41">
        <v>16941.359786987305</v>
      </c>
    </row>
    <row r="175" spans="1:7" x14ac:dyDescent="0.25">
      <c r="A175" s="39" t="s">
        <v>337</v>
      </c>
      <c r="B175" s="39" t="s">
        <v>84</v>
      </c>
      <c r="C175" s="39" t="s">
        <v>41</v>
      </c>
      <c r="D175" s="39" t="s">
        <v>88</v>
      </c>
      <c r="E175" s="39" t="s">
        <v>42</v>
      </c>
      <c r="F175" s="40">
        <v>60390.87890625</v>
      </c>
      <c r="G175" s="41">
        <v>176653.58984375</v>
      </c>
    </row>
    <row r="176" spans="1:7" x14ac:dyDescent="0.25">
      <c r="A176" s="39" t="s">
        <v>337</v>
      </c>
      <c r="B176" s="39" t="s">
        <v>84</v>
      </c>
      <c r="C176" s="39" t="s">
        <v>41</v>
      </c>
      <c r="D176" s="39" t="s">
        <v>106</v>
      </c>
      <c r="E176" s="39" t="s">
        <v>42</v>
      </c>
      <c r="F176" s="40">
        <v>24193.490234375</v>
      </c>
      <c r="G176" s="41">
        <v>20947</v>
      </c>
    </row>
    <row r="177" spans="1:7" x14ac:dyDescent="0.25">
      <c r="A177" s="39" t="s">
        <v>337</v>
      </c>
      <c r="B177" s="39" t="s">
        <v>84</v>
      </c>
      <c r="C177" s="39" t="s">
        <v>41</v>
      </c>
      <c r="D177" s="39" t="s">
        <v>101</v>
      </c>
      <c r="E177" s="39" t="s">
        <v>73</v>
      </c>
      <c r="F177" s="40">
        <v>23949.91015625</v>
      </c>
      <c r="G177" s="41">
        <v>15859</v>
      </c>
    </row>
    <row r="178" spans="1:7" x14ac:dyDescent="0.25">
      <c r="A178" s="39" t="s">
        <v>337</v>
      </c>
      <c r="B178" s="39" t="s">
        <v>84</v>
      </c>
      <c r="C178" s="39" t="s">
        <v>41</v>
      </c>
      <c r="D178" s="39" t="s">
        <v>101</v>
      </c>
      <c r="E178" s="39" t="s">
        <v>42</v>
      </c>
      <c r="F178" s="40">
        <v>49954.151000976563</v>
      </c>
      <c r="G178" s="41">
        <v>127409.40795898438</v>
      </c>
    </row>
    <row r="179" spans="1:7" x14ac:dyDescent="0.25">
      <c r="A179" s="39" t="s">
        <v>337</v>
      </c>
      <c r="B179" s="39" t="s">
        <v>84</v>
      </c>
      <c r="C179" s="39" t="s">
        <v>41</v>
      </c>
      <c r="D179" s="39" t="s">
        <v>101</v>
      </c>
      <c r="E179" s="39" t="s">
        <v>139</v>
      </c>
      <c r="F179" s="40">
        <v>24434.810546875</v>
      </c>
      <c r="G179" s="41">
        <v>24146</v>
      </c>
    </row>
    <row r="180" spans="1:7" x14ac:dyDescent="0.25">
      <c r="A180" s="39" t="s">
        <v>337</v>
      </c>
      <c r="B180" s="39" t="s">
        <v>84</v>
      </c>
      <c r="C180" s="39" t="s">
        <v>41</v>
      </c>
      <c r="D180" s="39" t="s">
        <v>101</v>
      </c>
      <c r="E180" s="39" t="s">
        <v>121</v>
      </c>
      <c r="F180" s="40">
        <v>72600.439453125</v>
      </c>
      <c r="G180" s="41">
        <v>71617.400390625</v>
      </c>
    </row>
    <row r="181" spans="1:7" x14ac:dyDescent="0.25">
      <c r="A181" s="39" t="s">
        <v>337</v>
      </c>
      <c r="B181" s="39" t="s">
        <v>84</v>
      </c>
      <c r="C181" s="39" t="s">
        <v>41</v>
      </c>
      <c r="D181" s="39" t="s">
        <v>89</v>
      </c>
      <c r="E181" s="39" t="s">
        <v>42</v>
      </c>
      <c r="F181" s="40">
        <v>32432.169921875</v>
      </c>
      <c r="G181" s="41">
        <v>168025</v>
      </c>
    </row>
    <row r="182" spans="1:7" x14ac:dyDescent="0.25">
      <c r="A182" s="39" t="s">
        <v>337</v>
      </c>
      <c r="B182" s="39" t="s">
        <v>84</v>
      </c>
      <c r="C182" s="39" t="s">
        <v>41</v>
      </c>
      <c r="D182" s="39" t="s">
        <v>90</v>
      </c>
      <c r="E182" s="39" t="s">
        <v>94</v>
      </c>
      <c r="F182" s="40">
        <v>130197.44921875</v>
      </c>
      <c r="G182" s="41">
        <v>288538.0703125</v>
      </c>
    </row>
    <row r="183" spans="1:7" x14ac:dyDescent="0.25">
      <c r="A183" s="39" t="s">
        <v>337</v>
      </c>
      <c r="B183" s="39" t="s">
        <v>84</v>
      </c>
      <c r="C183" s="39" t="s">
        <v>41</v>
      </c>
      <c r="D183" s="39" t="s">
        <v>90</v>
      </c>
      <c r="E183" s="39" t="s">
        <v>56</v>
      </c>
      <c r="F183" s="40">
        <v>23949.91015625</v>
      </c>
      <c r="G183" s="41">
        <v>38783</v>
      </c>
    </row>
    <row r="184" spans="1:7" x14ac:dyDescent="0.25">
      <c r="A184" s="39" t="s">
        <v>337</v>
      </c>
      <c r="B184" s="39" t="s">
        <v>84</v>
      </c>
      <c r="C184" s="39" t="s">
        <v>41</v>
      </c>
      <c r="D184" s="39" t="s">
        <v>90</v>
      </c>
      <c r="E184" s="39" t="s">
        <v>54</v>
      </c>
      <c r="F184" s="40">
        <v>24362.689453125</v>
      </c>
      <c r="G184" s="41">
        <v>73738</v>
      </c>
    </row>
    <row r="185" spans="1:7" x14ac:dyDescent="0.25">
      <c r="A185" s="39" t="s">
        <v>337</v>
      </c>
      <c r="B185" s="39" t="s">
        <v>84</v>
      </c>
      <c r="C185" s="39" t="s">
        <v>41</v>
      </c>
      <c r="D185" s="39" t="s">
        <v>90</v>
      </c>
      <c r="E185" s="39" t="s">
        <v>42</v>
      </c>
      <c r="F185" s="40">
        <v>342842.501953125</v>
      </c>
      <c r="G185" s="41">
        <v>886443.30859375</v>
      </c>
    </row>
    <row r="186" spans="1:7" x14ac:dyDescent="0.25">
      <c r="A186" s="39" t="s">
        <v>337</v>
      </c>
      <c r="B186" s="39" t="s">
        <v>84</v>
      </c>
      <c r="C186" s="39" t="s">
        <v>41</v>
      </c>
      <c r="D186" s="39" t="s">
        <v>341</v>
      </c>
      <c r="E186" s="39" t="s">
        <v>42</v>
      </c>
      <c r="F186" s="40">
        <v>24427.099609375</v>
      </c>
      <c r="G186" s="41">
        <v>98550.84375</v>
      </c>
    </row>
    <row r="187" spans="1:7" x14ac:dyDescent="0.25">
      <c r="A187" s="39" t="s">
        <v>337</v>
      </c>
      <c r="B187" s="39" t="s">
        <v>84</v>
      </c>
      <c r="C187" s="39" t="s">
        <v>41</v>
      </c>
      <c r="D187" s="39" t="s">
        <v>91</v>
      </c>
      <c r="E187" s="39" t="s">
        <v>94</v>
      </c>
      <c r="F187" s="40">
        <v>51745.169921875</v>
      </c>
      <c r="G187" s="41">
        <v>145545</v>
      </c>
    </row>
    <row r="188" spans="1:7" x14ac:dyDescent="0.25">
      <c r="A188" s="39" t="s">
        <v>337</v>
      </c>
      <c r="B188" s="39" t="s">
        <v>84</v>
      </c>
      <c r="C188" s="39" t="s">
        <v>41</v>
      </c>
      <c r="D188" s="39" t="s">
        <v>91</v>
      </c>
      <c r="E188" s="39" t="s">
        <v>42</v>
      </c>
      <c r="F188" s="40">
        <v>291919.455078125</v>
      </c>
      <c r="G188" s="41">
        <v>121158.75390625</v>
      </c>
    </row>
    <row r="189" spans="1:7" x14ac:dyDescent="0.25">
      <c r="A189" s="39" t="s">
        <v>337</v>
      </c>
      <c r="B189" s="39" t="s">
        <v>84</v>
      </c>
      <c r="C189" s="39" t="s">
        <v>41</v>
      </c>
      <c r="D189" s="39" t="s">
        <v>49</v>
      </c>
      <c r="E189" s="39" t="s">
        <v>42</v>
      </c>
      <c r="F189" s="40">
        <v>3010.070068359375</v>
      </c>
      <c r="G189" s="41">
        <v>46200</v>
      </c>
    </row>
    <row r="190" spans="1:7" x14ac:dyDescent="0.25">
      <c r="A190" s="28" t="s">
        <v>338</v>
      </c>
      <c r="B190" s="29"/>
      <c r="C190" s="29"/>
      <c r="D190" s="29"/>
      <c r="E190" s="29"/>
      <c r="F190" s="29">
        <f>SUM(F168:F189)</f>
        <v>2871124.8615264893</v>
      </c>
      <c r="G190" s="30">
        <f>SUM(G168:G189)</f>
        <v>7182259.1818084717</v>
      </c>
    </row>
    <row r="191" spans="1:7" x14ac:dyDescent="0.25">
      <c r="A191" s="39" t="s">
        <v>344</v>
      </c>
      <c r="B191" s="39" t="s">
        <v>84</v>
      </c>
      <c r="C191" s="39" t="s">
        <v>41</v>
      </c>
      <c r="D191" s="39" t="s">
        <v>85</v>
      </c>
      <c r="E191" s="39" t="s">
        <v>94</v>
      </c>
      <c r="F191" s="40">
        <v>76551.96875</v>
      </c>
      <c r="G191" s="41">
        <v>181951.82421875</v>
      </c>
    </row>
    <row r="192" spans="1:7" x14ac:dyDescent="0.25">
      <c r="A192" s="39" t="s">
        <v>344</v>
      </c>
      <c r="B192" s="39" t="s">
        <v>84</v>
      </c>
      <c r="C192" s="39" t="s">
        <v>41</v>
      </c>
      <c r="D192" s="39" t="s">
        <v>85</v>
      </c>
      <c r="E192" s="39" t="s">
        <v>42</v>
      </c>
      <c r="F192" s="40">
        <v>774700.25</v>
      </c>
      <c r="G192" s="41">
        <v>2255217.125</v>
      </c>
    </row>
    <row r="193" spans="1:7" x14ac:dyDescent="0.25">
      <c r="A193" s="39" t="s">
        <v>344</v>
      </c>
      <c r="B193" s="39" t="s">
        <v>84</v>
      </c>
      <c r="C193" s="39" t="s">
        <v>41</v>
      </c>
      <c r="D193" s="39" t="s">
        <v>45</v>
      </c>
      <c r="E193" s="39" t="s">
        <v>42</v>
      </c>
      <c r="F193" s="40">
        <v>1382869.6542358398</v>
      </c>
      <c r="G193" s="41">
        <v>3461540.5787353516</v>
      </c>
    </row>
    <row r="194" spans="1:7" x14ac:dyDescent="0.25">
      <c r="A194" s="39" t="s">
        <v>365</v>
      </c>
      <c r="B194" s="39" t="s">
        <v>84</v>
      </c>
      <c r="C194" s="39" t="s">
        <v>41</v>
      </c>
      <c r="D194" s="39" t="s">
        <v>47</v>
      </c>
      <c r="E194" s="39" t="s">
        <v>42</v>
      </c>
      <c r="F194" s="40">
        <v>299750.26025390625</v>
      </c>
      <c r="G194" s="41">
        <v>693626.87255859375</v>
      </c>
    </row>
    <row r="195" spans="1:7" x14ac:dyDescent="0.25">
      <c r="A195" s="39" t="s">
        <v>344</v>
      </c>
      <c r="B195" s="39" t="s">
        <v>84</v>
      </c>
      <c r="C195" s="39" t="s">
        <v>41</v>
      </c>
      <c r="D195" s="39" t="s">
        <v>86</v>
      </c>
      <c r="E195" s="39" t="s">
        <v>42</v>
      </c>
      <c r="F195" s="40">
        <v>52384.708984375</v>
      </c>
      <c r="G195" s="41">
        <v>91391.1796875</v>
      </c>
    </row>
    <row r="196" spans="1:7" x14ac:dyDescent="0.25">
      <c r="A196" s="39" t="s">
        <v>344</v>
      </c>
      <c r="B196" s="39" t="s">
        <v>84</v>
      </c>
      <c r="C196" s="39" t="s">
        <v>41</v>
      </c>
      <c r="D196" s="39" t="s">
        <v>88</v>
      </c>
      <c r="E196" s="39" t="s">
        <v>56</v>
      </c>
      <c r="F196" s="40">
        <v>23746.3203125</v>
      </c>
      <c r="G196" s="41">
        <v>49973.66015625</v>
      </c>
    </row>
    <row r="197" spans="1:7" x14ac:dyDescent="0.25">
      <c r="A197" s="39" t="s">
        <v>344</v>
      </c>
      <c r="B197" s="39" t="s">
        <v>84</v>
      </c>
      <c r="C197" s="39" t="s">
        <v>41</v>
      </c>
      <c r="D197" s="39" t="s">
        <v>88</v>
      </c>
      <c r="E197" s="39" t="s">
        <v>42</v>
      </c>
      <c r="F197" s="40">
        <v>191906.150390625</v>
      </c>
      <c r="G197" s="41">
        <v>601552.08984375</v>
      </c>
    </row>
    <row r="198" spans="1:7" x14ac:dyDescent="0.25">
      <c r="A198" s="39" t="s">
        <v>344</v>
      </c>
      <c r="B198" s="39" t="s">
        <v>84</v>
      </c>
      <c r="C198" s="39" t="s">
        <v>41</v>
      </c>
      <c r="D198" s="39" t="s">
        <v>106</v>
      </c>
      <c r="E198" s="39" t="s">
        <v>94</v>
      </c>
      <c r="F198" s="40">
        <v>107121.970703125</v>
      </c>
      <c r="G198" s="41">
        <v>305672.84375</v>
      </c>
    </row>
    <row r="199" spans="1:7" x14ac:dyDescent="0.25">
      <c r="A199" s="39" t="s">
        <v>344</v>
      </c>
      <c r="B199" s="39" t="s">
        <v>84</v>
      </c>
      <c r="C199" s="39" t="s">
        <v>41</v>
      </c>
      <c r="D199" s="39" t="s">
        <v>106</v>
      </c>
      <c r="E199" s="39" t="s">
        <v>42</v>
      </c>
      <c r="F199" s="40">
        <v>261229.431640625</v>
      </c>
      <c r="G199" s="41">
        <v>776994.19140625</v>
      </c>
    </row>
    <row r="200" spans="1:7" x14ac:dyDescent="0.25">
      <c r="A200" s="39" t="s">
        <v>365</v>
      </c>
      <c r="B200" s="39" t="s">
        <v>84</v>
      </c>
      <c r="C200" s="39" t="s">
        <v>41</v>
      </c>
      <c r="D200" s="39" t="s">
        <v>108</v>
      </c>
      <c r="E200" s="39" t="s">
        <v>54</v>
      </c>
      <c r="F200" s="40">
        <v>99.790000915527344</v>
      </c>
      <c r="G200" s="41">
        <v>440</v>
      </c>
    </row>
    <row r="201" spans="1:7" x14ac:dyDescent="0.25">
      <c r="A201" s="39" t="s">
        <v>365</v>
      </c>
      <c r="B201" s="39" t="s">
        <v>84</v>
      </c>
      <c r="C201" s="39" t="s">
        <v>41</v>
      </c>
      <c r="D201" s="39" t="s">
        <v>108</v>
      </c>
      <c r="E201" s="39" t="s">
        <v>139</v>
      </c>
      <c r="F201" s="40">
        <v>24507.419921875</v>
      </c>
      <c r="G201" s="41">
        <v>102655.2734375</v>
      </c>
    </row>
    <row r="202" spans="1:7" x14ac:dyDescent="0.25">
      <c r="A202" s="39" t="s">
        <v>344</v>
      </c>
      <c r="B202" s="39" t="s">
        <v>84</v>
      </c>
      <c r="C202" s="39" t="s">
        <v>41</v>
      </c>
      <c r="D202" s="39" t="s">
        <v>101</v>
      </c>
      <c r="E202" s="39" t="s">
        <v>83</v>
      </c>
      <c r="F202" s="40">
        <v>24169.44921875</v>
      </c>
      <c r="G202" s="41">
        <v>17389.9609375</v>
      </c>
    </row>
    <row r="203" spans="1:7" x14ac:dyDescent="0.25">
      <c r="A203" s="39" t="s">
        <v>344</v>
      </c>
      <c r="B203" s="39" t="s">
        <v>84</v>
      </c>
      <c r="C203" s="39" t="s">
        <v>41</v>
      </c>
      <c r="D203" s="39" t="s">
        <v>101</v>
      </c>
      <c r="E203" s="39" t="s">
        <v>42</v>
      </c>
      <c r="F203" s="40">
        <v>25250.439453125</v>
      </c>
      <c r="G203" s="41">
        <v>21809.13037109375</v>
      </c>
    </row>
    <row r="204" spans="1:7" x14ac:dyDescent="0.25">
      <c r="A204" s="39" t="s">
        <v>365</v>
      </c>
      <c r="B204" s="39" t="s">
        <v>84</v>
      </c>
      <c r="C204" s="39" t="s">
        <v>41</v>
      </c>
      <c r="D204" s="39" t="s">
        <v>101</v>
      </c>
      <c r="E204" s="39" t="s">
        <v>119</v>
      </c>
      <c r="F204" s="40">
        <v>24129.990234375</v>
      </c>
      <c r="G204" s="41">
        <v>20746</v>
      </c>
    </row>
    <row r="205" spans="1:7" x14ac:dyDescent="0.25">
      <c r="A205" s="39" t="s">
        <v>344</v>
      </c>
      <c r="B205" s="39" t="s">
        <v>84</v>
      </c>
      <c r="C205" s="39" t="s">
        <v>41</v>
      </c>
      <c r="D205" s="39" t="s">
        <v>101</v>
      </c>
      <c r="E205" s="39" t="s">
        <v>139</v>
      </c>
      <c r="F205" s="40">
        <v>23949.91015625</v>
      </c>
      <c r="G205" s="41">
        <v>14215</v>
      </c>
    </row>
    <row r="206" spans="1:7" x14ac:dyDescent="0.25">
      <c r="A206" s="39" t="s">
        <v>365</v>
      </c>
      <c r="B206" s="39" t="s">
        <v>84</v>
      </c>
      <c r="C206" s="39" t="s">
        <v>41</v>
      </c>
      <c r="D206" s="39" t="s">
        <v>89</v>
      </c>
      <c r="E206" s="39" t="s">
        <v>42</v>
      </c>
      <c r="F206" s="40">
        <v>34356.390625</v>
      </c>
      <c r="G206" s="41">
        <v>178364.578125</v>
      </c>
    </row>
    <row r="207" spans="1:7" x14ac:dyDescent="0.25">
      <c r="A207" s="39" t="s">
        <v>365</v>
      </c>
      <c r="B207" s="39" t="s">
        <v>84</v>
      </c>
      <c r="C207" s="39" t="s">
        <v>41</v>
      </c>
      <c r="D207" s="39" t="s">
        <v>90</v>
      </c>
      <c r="E207" s="39" t="s">
        <v>120</v>
      </c>
      <c r="F207" s="40">
        <v>23949.91015625</v>
      </c>
      <c r="G207" s="41">
        <v>170866.203125</v>
      </c>
    </row>
    <row r="208" spans="1:7" x14ac:dyDescent="0.25">
      <c r="A208" s="39" t="s">
        <v>344</v>
      </c>
      <c r="B208" s="39" t="s">
        <v>84</v>
      </c>
      <c r="C208" s="39" t="s">
        <v>41</v>
      </c>
      <c r="D208" s="39" t="s">
        <v>90</v>
      </c>
      <c r="E208" s="39" t="s">
        <v>94</v>
      </c>
      <c r="F208" s="40">
        <v>75450.859375</v>
      </c>
      <c r="G208" s="41">
        <v>206222.9921875</v>
      </c>
    </row>
    <row r="209" spans="1:7" x14ac:dyDescent="0.25">
      <c r="A209" s="39" t="s">
        <v>365</v>
      </c>
      <c r="B209" s="39" t="s">
        <v>84</v>
      </c>
      <c r="C209" s="39" t="s">
        <v>41</v>
      </c>
      <c r="D209" s="39" t="s">
        <v>90</v>
      </c>
      <c r="E209" s="39" t="s">
        <v>54</v>
      </c>
      <c r="F209" s="40">
        <v>74929.19921875</v>
      </c>
      <c r="G209" s="41">
        <v>248844.1171875</v>
      </c>
    </row>
    <row r="210" spans="1:7" x14ac:dyDescent="0.25">
      <c r="A210" s="39" t="s">
        <v>344</v>
      </c>
      <c r="B210" s="39" t="s">
        <v>84</v>
      </c>
      <c r="C210" s="39" t="s">
        <v>41</v>
      </c>
      <c r="D210" s="39" t="s">
        <v>90</v>
      </c>
      <c r="E210" s="39" t="s">
        <v>42</v>
      </c>
      <c r="F210" s="40">
        <v>479258.470703125</v>
      </c>
      <c r="G210" s="41">
        <v>1197060.34375</v>
      </c>
    </row>
    <row r="211" spans="1:7" x14ac:dyDescent="0.25">
      <c r="A211" s="39" t="s">
        <v>365</v>
      </c>
      <c r="B211" s="39" t="s">
        <v>84</v>
      </c>
      <c r="C211" s="39" t="s">
        <v>41</v>
      </c>
      <c r="D211" s="39" t="s">
        <v>90</v>
      </c>
      <c r="E211" s="39" t="s">
        <v>121</v>
      </c>
      <c r="F211" s="40">
        <v>41435.140625</v>
      </c>
      <c r="G211" s="41">
        <v>95776.56640625</v>
      </c>
    </row>
    <row r="212" spans="1:7" x14ac:dyDescent="0.25">
      <c r="A212" s="39" t="s">
        <v>344</v>
      </c>
      <c r="B212" s="39" t="s">
        <v>84</v>
      </c>
      <c r="C212" s="39" t="s">
        <v>41</v>
      </c>
      <c r="D212" s="39" t="s">
        <v>93</v>
      </c>
      <c r="E212" s="39" t="s">
        <v>42</v>
      </c>
      <c r="F212" s="40">
        <v>11445.15983581543</v>
      </c>
      <c r="G212" s="41">
        <v>68462.099609375</v>
      </c>
    </row>
    <row r="213" spans="1:7" x14ac:dyDescent="0.25">
      <c r="A213" s="39" t="s">
        <v>344</v>
      </c>
      <c r="B213" s="39" t="s">
        <v>84</v>
      </c>
      <c r="C213" s="39" t="s">
        <v>41</v>
      </c>
      <c r="D213" s="39" t="s">
        <v>331</v>
      </c>
      <c r="E213" s="39" t="s">
        <v>42</v>
      </c>
      <c r="F213" s="40">
        <v>329.30999755859375</v>
      </c>
      <c r="G213" s="41">
        <v>2477.639892578125</v>
      </c>
    </row>
    <row r="214" spans="1:7" x14ac:dyDescent="0.25">
      <c r="A214" s="39" t="s">
        <v>365</v>
      </c>
      <c r="B214" s="39" t="s">
        <v>84</v>
      </c>
      <c r="C214" s="39" t="s">
        <v>41</v>
      </c>
      <c r="D214" s="39" t="s">
        <v>91</v>
      </c>
      <c r="E214" s="39" t="s">
        <v>98</v>
      </c>
      <c r="F214" s="40">
        <v>24673.400390625</v>
      </c>
      <c r="G214" s="41">
        <v>57493.0390625</v>
      </c>
    </row>
    <row r="215" spans="1:7" x14ac:dyDescent="0.25">
      <c r="A215" s="39" t="s">
        <v>365</v>
      </c>
      <c r="B215" s="39" t="s">
        <v>84</v>
      </c>
      <c r="C215" s="39" t="s">
        <v>41</v>
      </c>
      <c r="D215" s="39" t="s">
        <v>91</v>
      </c>
      <c r="E215" s="39" t="s">
        <v>94</v>
      </c>
      <c r="F215" s="40">
        <v>24623.5</v>
      </c>
      <c r="G215" s="41">
        <v>66366.1796875</v>
      </c>
    </row>
    <row r="216" spans="1:7" x14ac:dyDescent="0.25">
      <c r="A216" s="39" t="s">
        <v>365</v>
      </c>
      <c r="B216" s="39" t="s">
        <v>84</v>
      </c>
      <c r="C216" s="39" t="s">
        <v>41</v>
      </c>
      <c r="D216" s="39" t="s">
        <v>91</v>
      </c>
      <c r="E216" s="39" t="s">
        <v>54</v>
      </c>
      <c r="F216" s="40">
        <v>50438.609375</v>
      </c>
      <c r="G216" s="41">
        <v>119736</v>
      </c>
    </row>
    <row r="217" spans="1:7" x14ac:dyDescent="0.25">
      <c r="A217" s="39" t="s">
        <v>365</v>
      </c>
      <c r="B217" s="39" t="s">
        <v>84</v>
      </c>
      <c r="C217" s="39" t="s">
        <v>41</v>
      </c>
      <c r="D217" s="39" t="s">
        <v>91</v>
      </c>
      <c r="E217" s="39" t="s">
        <v>42</v>
      </c>
      <c r="F217" s="40">
        <v>159337.6640625</v>
      </c>
      <c r="G217" s="41">
        <v>414989.640625</v>
      </c>
    </row>
    <row r="218" spans="1:7" x14ac:dyDescent="0.25">
      <c r="A218" s="39" t="s">
        <v>365</v>
      </c>
      <c r="B218" s="39" t="s">
        <v>84</v>
      </c>
      <c r="C218" s="39" t="s">
        <v>41</v>
      </c>
      <c r="D218" s="39" t="s">
        <v>49</v>
      </c>
      <c r="E218" s="39" t="s">
        <v>42</v>
      </c>
      <c r="F218" s="40">
        <v>1105.4599514007568</v>
      </c>
      <c r="G218" s="41">
        <v>1850</v>
      </c>
    </row>
    <row r="219" spans="1:7" ht="15.75" thickBot="1" x14ac:dyDescent="0.3">
      <c r="A219" s="33" t="s">
        <v>345</v>
      </c>
      <c r="B219" s="34"/>
      <c r="C219" s="34"/>
      <c r="D219" s="34"/>
      <c r="E219" s="34"/>
      <c r="F219" s="34">
        <f>SUM(F191:F218)</f>
        <v>4293700.7885723114</v>
      </c>
      <c r="G219" s="35">
        <f>SUM(G191:G218)</f>
        <v>11423685.129760742</v>
      </c>
    </row>
    <row r="220" spans="1:7" x14ac:dyDescent="0.25">
      <c r="A220" s="39" t="s">
        <v>349</v>
      </c>
      <c r="B220" s="39" t="s">
        <v>84</v>
      </c>
      <c r="C220" s="39" t="s">
        <v>41</v>
      </c>
      <c r="D220" s="39" t="s">
        <v>353</v>
      </c>
      <c r="E220" s="39" t="s">
        <v>42</v>
      </c>
      <c r="F220" s="40">
        <v>48084.130859375</v>
      </c>
      <c r="G220" s="41">
        <v>86144.58984375</v>
      </c>
    </row>
    <row r="221" spans="1:7" x14ac:dyDescent="0.25">
      <c r="A221" s="39" t="s">
        <v>349</v>
      </c>
      <c r="B221" s="39" t="s">
        <v>84</v>
      </c>
      <c r="C221" s="39" t="s">
        <v>41</v>
      </c>
      <c r="D221" s="39" t="s">
        <v>132</v>
      </c>
      <c r="E221" s="39" t="s">
        <v>42</v>
      </c>
      <c r="F221" s="40">
        <v>310134.568359375</v>
      </c>
      <c r="G221" s="41">
        <v>1092442.60546875</v>
      </c>
    </row>
    <row r="222" spans="1:7" x14ac:dyDescent="0.25">
      <c r="A222" s="39" t="s">
        <v>349</v>
      </c>
      <c r="B222" s="39" t="s">
        <v>84</v>
      </c>
      <c r="C222" s="39" t="s">
        <v>41</v>
      </c>
      <c r="D222" s="39" t="s">
        <v>132</v>
      </c>
      <c r="E222" s="39" t="s">
        <v>139</v>
      </c>
      <c r="F222" s="40">
        <v>24593.6796875</v>
      </c>
      <c r="G222" s="41">
        <v>99331.046875</v>
      </c>
    </row>
    <row r="223" spans="1:7" x14ac:dyDescent="0.25">
      <c r="A223" s="39" t="s">
        <v>349</v>
      </c>
      <c r="B223" s="39" t="s">
        <v>84</v>
      </c>
      <c r="C223" s="39" t="s">
        <v>41</v>
      </c>
      <c r="D223" s="39" t="s">
        <v>132</v>
      </c>
      <c r="E223" s="39" t="s">
        <v>121</v>
      </c>
      <c r="F223" s="40">
        <v>25072.759765625</v>
      </c>
      <c r="G223" s="41">
        <v>86943.359375</v>
      </c>
    </row>
    <row r="224" spans="1:7" x14ac:dyDescent="0.25">
      <c r="A224" s="39" t="s">
        <v>349</v>
      </c>
      <c r="B224" s="39" t="s">
        <v>84</v>
      </c>
      <c r="C224" s="39" t="s">
        <v>41</v>
      </c>
      <c r="D224" s="39" t="s">
        <v>43</v>
      </c>
      <c r="E224" s="39" t="s">
        <v>42</v>
      </c>
      <c r="F224" s="40">
        <v>26308.619140625</v>
      </c>
      <c r="G224" s="41">
        <v>40702</v>
      </c>
    </row>
    <row r="225" spans="1:7" x14ac:dyDescent="0.25">
      <c r="A225" s="39" t="s">
        <v>349</v>
      </c>
      <c r="B225" s="39" t="s">
        <v>84</v>
      </c>
      <c r="C225" s="39" t="s">
        <v>41</v>
      </c>
      <c r="D225" s="39" t="s">
        <v>85</v>
      </c>
      <c r="E225" s="39" t="s">
        <v>94</v>
      </c>
      <c r="F225" s="40">
        <v>175167.791015625</v>
      </c>
      <c r="G225" s="41">
        <v>542012.0703125</v>
      </c>
    </row>
    <row r="226" spans="1:7" x14ac:dyDescent="0.25">
      <c r="A226" s="39" t="s">
        <v>349</v>
      </c>
      <c r="B226" s="39" t="s">
        <v>84</v>
      </c>
      <c r="C226" s="39" t="s">
        <v>41</v>
      </c>
      <c r="D226" s="39" t="s">
        <v>85</v>
      </c>
      <c r="E226" s="39" t="s">
        <v>42</v>
      </c>
      <c r="F226" s="40">
        <v>2063050.6941986084</v>
      </c>
      <c r="G226" s="41">
        <v>6486870.6708984375</v>
      </c>
    </row>
    <row r="227" spans="1:7" x14ac:dyDescent="0.25">
      <c r="A227" s="39" t="s">
        <v>349</v>
      </c>
      <c r="B227" s="39" t="s">
        <v>84</v>
      </c>
      <c r="C227" s="39" t="s">
        <v>41</v>
      </c>
      <c r="D227" s="39" t="s">
        <v>45</v>
      </c>
      <c r="E227" s="39" t="s">
        <v>95</v>
      </c>
      <c r="F227" s="40">
        <v>26404.779296875</v>
      </c>
      <c r="G227" s="41">
        <v>44490</v>
      </c>
    </row>
    <row r="228" spans="1:7" x14ac:dyDescent="0.25">
      <c r="A228" s="39" t="s">
        <v>349</v>
      </c>
      <c r="B228" s="39" t="s">
        <v>84</v>
      </c>
      <c r="C228" s="39" t="s">
        <v>41</v>
      </c>
      <c r="D228" s="39" t="s">
        <v>45</v>
      </c>
      <c r="E228" s="39" t="s">
        <v>54</v>
      </c>
      <c r="F228" s="40">
        <v>50111.98046875</v>
      </c>
      <c r="G228" s="41">
        <v>138125.5703125</v>
      </c>
    </row>
    <row r="229" spans="1:7" x14ac:dyDescent="0.25">
      <c r="A229" s="39" t="s">
        <v>349</v>
      </c>
      <c r="B229" s="39" t="s">
        <v>84</v>
      </c>
      <c r="C229" s="39" t="s">
        <v>41</v>
      </c>
      <c r="D229" s="39" t="s">
        <v>45</v>
      </c>
      <c r="E229" s="39" t="s">
        <v>42</v>
      </c>
      <c r="F229" s="40">
        <v>1623994.5601196289</v>
      </c>
      <c r="G229" s="41">
        <v>4587604.6577148438</v>
      </c>
    </row>
    <row r="230" spans="1:7" x14ac:dyDescent="0.25">
      <c r="A230" s="39" t="s">
        <v>349</v>
      </c>
      <c r="B230" s="39" t="s">
        <v>84</v>
      </c>
      <c r="C230" s="39" t="s">
        <v>41</v>
      </c>
      <c r="D230" s="39" t="s">
        <v>45</v>
      </c>
      <c r="E230" s="39" t="s">
        <v>121</v>
      </c>
      <c r="F230" s="40">
        <v>48426.44921875</v>
      </c>
      <c r="G230" s="41">
        <v>202778.6015625</v>
      </c>
    </row>
    <row r="231" spans="1:7" x14ac:dyDescent="0.25">
      <c r="A231" s="39" t="s">
        <v>349</v>
      </c>
      <c r="B231" s="39" t="s">
        <v>84</v>
      </c>
      <c r="C231" s="39" t="s">
        <v>41</v>
      </c>
      <c r="D231" s="39" t="s">
        <v>47</v>
      </c>
      <c r="E231" s="39" t="s">
        <v>42</v>
      </c>
      <c r="F231" s="40">
        <v>185489.03790283203</v>
      </c>
      <c r="G231" s="41">
        <v>492877.171875</v>
      </c>
    </row>
    <row r="232" spans="1:7" x14ac:dyDescent="0.25">
      <c r="A232" s="39" t="s">
        <v>349</v>
      </c>
      <c r="B232" s="39" t="s">
        <v>84</v>
      </c>
      <c r="C232" s="39" t="s">
        <v>41</v>
      </c>
      <c r="D232" s="39" t="s">
        <v>135</v>
      </c>
      <c r="E232" s="39" t="s">
        <v>54</v>
      </c>
      <c r="F232" s="40">
        <v>11.649999618530273</v>
      </c>
      <c r="G232" s="41">
        <v>71821.5</v>
      </c>
    </row>
    <row r="233" spans="1:7" x14ac:dyDescent="0.25">
      <c r="A233" s="39" t="s">
        <v>349</v>
      </c>
      <c r="B233" s="39" t="s">
        <v>84</v>
      </c>
      <c r="C233" s="39" t="s">
        <v>41</v>
      </c>
      <c r="D233" s="39" t="s">
        <v>86</v>
      </c>
      <c r="E233" s="39" t="s">
        <v>42</v>
      </c>
      <c r="F233" s="40">
        <v>153448.27734375</v>
      </c>
      <c r="G233" s="41">
        <v>275635.90234375</v>
      </c>
    </row>
    <row r="234" spans="1:7" x14ac:dyDescent="0.25">
      <c r="A234" s="39" t="s">
        <v>349</v>
      </c>
      <c r="B234" s="39" t="s">
        <v>84</v>
      </c>
      <c r="C234" s="39" t="s">
        <v>41</v>
      </c>
      <c r="D234" s="39" t="s">
        <v>87</v>
      </c>
      <c r="E234" s="39" t="s">
        <v>54</v>
      </c>
      <c r="F234" s="40">
        <v>201.17999267578125</v>
      </c>
      <c r="G234" s="41">
        <v>751.08001708984375</v>
      </c>
    </row>
    <row r="235" spans="1:7" x14ac:dyDescent="0.25">
      <c r="A235" s="39" t="s">
        <v>349</v>
      </c>
      <c r="B235" s="39" t="s">
        <v>84</v>
      </c>
      <c r="C235" s="39" t="s">
        <v>41</v>
      </c>
      <c r="D235" s="39" t="s">
        <v>354</v>
      </c>
      <c r="E235" s="39" t="s">
        <v>54</v>
      </c>
      <c r="F235" s="40">
        <v>193.52000427246094</v>
      </c>
      <c r="G235" s="41">
        <v>1138.6099853515625</v>
      </c>
    </row>
    <row r="236" spans="1:7" x14ac:dyDescent="0.25">
      <c r="A236" s="39" t="s">
        <v>349</v>
      </c>
      <c r="B236" s="39" t="s">
        <v>84</v>
      </c>
      <c r="C236" s="39" t="s">
        <v>41</v>
      </c>
      <c r="D236" s="39" t="s">
        <v>88</v>
      </c>
      <c r="E236" s="39" t="s">
        <v>94</v>
      </c>
      <c r="F236" s="40">
        <v>24639.830078125</v>
      </c>
      <c r="G236" s="41">
        <v>56508.83984375</v>
      </c>
    </row>
    <row r="237" spans="1:7" x14ac:dyDescent="0.25">
      <c r="A237" s="39" t="s">
        <v>349</v>
      </c>
      <c r="B237" s="39" t="s">
        <v>84</v>
      </c>
      <c r="C237" s="39" t="s">
        <v>41</v>
      </c>
      <c r="D237" s="39" t="s">
        <v>88</v>
      </c>
      <c r="E237" s="39" t="s">
        <v>42</v>
      </c>
      <c r="F237" s="40">
        <v>332823.912109375</v>
      </c>
      <c r="G237" s="41">
        <v>1326866.984375</v>
      </c>
    </row>
    <row r="238" spans="1:7" x14ac:dyDescent="0.25">
      <c r="A238" s="39" t="s">
        <v>349</v>
      </c>
      <c r="B238" s="39" t="s">
        <v>84</v>
      </c>
      <c r="C238" s="39" t="s">
        <v>41</v>
      </c>
      <c r="D238" s="39" t="s">
        <v>171</v>
      </c>
      <c r="E238" s="39" t="s">
        <v>42</v>
      </c>
      <c r="F238" s="40">
        <v>27215.810546875</v>
      </c>
      <c r="G238" s="41">
        <v>62892</v>
      </c>
    </row>
    <row r="239" spans="1:7" x14ac:dyDescent="0.25">
      <c r="A239" s="39" t="s">
        <v>349</v>
      </c>
      <c r="B239" s="39" t="s">
        <v>84</v>
      </c>
      <c r="C239" s="39" t="s">
        <v>41</v>
      </c>
      <c r="D239" s="39" t="s">
        <v>106</v>
      </c>
      <c r="E239" s="39" t="s">
        <v>42</v>
      </c>
      <c r="F239" s="40">
        <v>576768.443359375</v>
      </c>
      <c r="G239" s="41">
        <v>1760673.4375</v>
      </c>
    </row>
    <row r="240" spans="1:7" x14ac:dyDescent="0.25">
      <c r="A240" s="39" t="s">
        <v>349</v>
      </c>
      <c r="B240" s="39" t="s">
        <v>84</v>
      </c>
      <c r="C240" s="39" t="s">
        <v>41</v>
      </c>
      <c r="D240" s="39" t="s">
        <v>101</v>
      </c>
      <c r="E240" s="39" t="s">
        <v>42</v>
      </c>
      <c r="F240" s="40">
        <v>146586.76123046875</v>
      </c>
      <c r="G240" s="41">
        <v>2446407.4084472656</v>
      </c>
    </row>
    <row r="241" spans="1:7" x14ac:dyDescent="0.25">
      <c r="A241" s="39" t="s">
        <v>349</v>
      </c>
      <c r="B241" s="39" t="s">
        <v>84</v>
      </c>
      <c r="C241" s="39" t="s">
        <v>41</v>
      </c>
      <c r="D241" s="39" t="s">
        <v>101</v>
      </c>
      <c r="E241" s="39" t="s">
        <v>119</v>
      </c>
      <c r="F241" s="40">
        <v>24129.990234375</v>
      </c>
      <c r="G241" s="41">
        <v>20746.970703125</v>
      </c>
    </row>
    <row r="242" spans="1:7" x14ac:dyDescent="0.25">
      <c r="A242" s="39" t="s">
        <v>349</v>
      </c>
      <c r="B242" s="39" t="s">
        <v>84</v>
      </c>
      <c r="C242" s="39" t="s">
        <v>41</v>
      </c>
      <c r="D242" s="39" t="s">
        <v>101</v>
      </c>
      <c r="E242" s="39" t="s">
        <v>139</v>
      </c>
      <c r="F242" s="40">
        <v>49070.201171875</v>
      </c>
      <c r="G242" s="41">
        <v>43811.341796875</v>
      </c>
    </row>
    <row r="243" spans="1:7" x14ac:dyDescent="0.25">
      <c r="A243" s="39" t="s">
        <v>349</v>
      </c>
      <c r="B243" s="39" t="s">
        <v>84</v>
      </c>
      <c r="C243" s="39" t="s">
        <v>41</v>
      </c>
      <c r="D243" s="39" t="s">
        <v>101</v>
      </c>
      <c r="E243" s="39" t="s">
        <v>121</v>
      </c>
      <c r="F243" s="40">
        <v>161292.1328125</v>
      </c>
      <c r="G243" s="41">
        <v>143444.6201171875</v>
      </c>
    </row>
    <row r="244" spans="1:7" x14ac:dyDescent="0.25">
      <c r="A244" s="39" t="s">
        <v>349</v>
      </c>
      <c r="B244" s="39" t="s">
        <v>84</v>
      </c>
      <c r="C244" s="39" t="s">
        <v>41</v>
      </c>
      <c r="D244" s="39" t="s">
        <v>90</v>
      </c>
      <c r="E244" s="39" t="s">
        <v>120</v>
      </c>
      <c r="F244" s="40">
        <v>23949.91015625</v>
      </c>
      <c r="G244" s="41">
        <v>180876.0625</v>
      </c>
    </row>
    <row r="245" spans="1:7" x14ac:dyDescent="0.25">
      <c r="A245" s="39" t="s">
        <v>349</v>
      </c>
      <c r="B245" s="39" t="s">
        <v>84</v>
      </c>
      <c r="C245" s="39" t="s">
        <v>41</v>
      </c>
      <c r="D245" s="39" t="s">
        <v>90</v>
      </c>
      <c r="E245" s="39" t="s">
        <v>94</v>
      </c>
      <c r="F245" s="40">
        <v>150454.568359375</v>
      </c>
      <c r="G245" s="41">
        <v>362533.3125</v>
      </c>
    </row>
    <row r="246" spans="1:7" x14ac:dyDescent="0.25">
      <c r="A246" s="39" t="s">
        <v>349</v>
      </c>
      <c r="B246" s="39" t="s">
        <v>84</v>
      </c>
      <c r="C246" s="39" t="s">
        <v>41</v>
      </c>
      <c r="D246" s="39" t="s">
        <v>90</v>
      </c>
      <c r="E246" s="39" t="s">
        <v>54</v>
      </c>
      <c r="F246" s="40">
        <v>493342.154296875</v>
      </c>
      <c r="G246" s="41">
        <v>1380370.2421875</v>
      </c>
    </row>
    <row r="247" spans="1:7" x14ac:dyDescent="0.25">
      <c r="A247" s="39" t="s">
        <v>349</v>
      </c>
      <c r="B247" s="39" t="s">
        <v>84</v>
      </c>
      <c r="C247" s="39" t="s">
        <v>41</v>
      </c>
      <c r="D247" s="39" t="s">
        <v>90</v>
      </c>
      <c r="E247" s="39" t="s">
        <v>42</v>
      </c>
      <c r="F247" s="40">
        <v>1416701.5219726563</v>
      </c>
      <c r="G247" s="41">
        <v>4155315.3671875</v>
      </c>
    </row>
    <row r="248" spans="1:7" x14ac:dyDescent="0.25">
      <c r="A248" s="39" t="s">
        <v>349</v>
      </c>
      <c r="B248" s="39" t="s">
        <v>84</v>
      </c>
      <c r="C248" s="39" t="s">
        <v>41</v>
      </c>
      <c r="D248" s="39" t="s">
        <v>90</v>
      </c>
      <c r="E248" s="39" t="s">
        <v>121</v>
      </c>
      <c r="F248" s="40">
        <v>46984.4296875</v>
      </c>
      <c r="G248" s="41">
        <v>128961.80078125</v>
      </c>
    </row>
    <row r="249" spans="1:7" x14ac:dyDescent="0.25">
      <c r="A249" s="39" t="s">
        <v>349</v>
      </c>
      <c r="B249" s="39" t="s">
        <v>84</v>
      </c>
      <c r="C249" s="39" t="s">
        <v>41</v>
      </c>
      <c r="D249" s="39" t="s">
        <v>341</v>
      </c>
      <c r="E249" s="39" t="s">
        <v>42</v>
      </c>
      <c r="F249" s="40">
        <v>22344.3203125</v>
      </c>
      <c r="G249" s="41">
        <v>44826.87109375</v>
      </c>
    </row>
    <row r="250" spans="1:7" x14ac:dyDescent="0.25">
      <c r="A250" s="39" t="s">
        <v>349</v>
      </c>
      <c r="B250" s="39" t="s">
        <v>84</v>
      </c>
      <c r="C250" s="39" t="s">
        <v>41</v>
      </c>
      <c r="D250" s="39" t="s">
        <v>223</v>
      </c>
      <c r="E250" s="39" t="s">
        <v>42</v>
      </c>
      <c r="F250" s="40">
        <v>56200</v>
      </c>
      <c r="G250" s="41">
        <v>44398</v>
      </c>
    </row>
    <row r="251" spans="1:7" x14ac:dyDescent="0.25">
      <c r="A251" s="39" t="s">
        <v>349</v>
      </c>
      <c r="B251" s="39" t="s">
        <v>84</v>
      </c>
      <c r="C251" s="39" t="s">
        <v>41</v>
      </c>
      <c r="D251" s="39" t="s">
        <v>133</v>
      </c>
      <c r="E251" s="39" t="s">
        <v>98</v>
      </c>
      <c r="F251" s="40">
        <v>24724.990234375</v>
      </c>
      <c r="G251" s="41">
        <v>63230.140625</v>
      </c>
    </row>
    <row r="252" spans="1:7" x14ac:dyDescent="0.25">
      <c r="A252" s="39" t="s">
        <v>349</v>
      </c>
      <c r="B252" s="39" t="s">
        <v>84</v>
      </c>
      <c r="C252" s="39" t="s">
        <v>41</v>
      </c>
      <c r="D252" s="39" t="s">
        <v>133</v>
      </c>
      <c r="E252" s="39" t="s">
        <v>94</v>
      </c>
      <c r="F252" s="40">
        <v>24623.5</v>
      </c>
      <c r="G252" s="41">
        <v>66366.1796875</v>
      </c>
    </row>
    <row r="253" spans="1:7" x14ac:dyDescent="0.25">
      <c r="A253" s="39" t="s">
        <v>349</v>
      </c>
      <c r="B253" s="39" t="s">
        <v>84</v>
      </c>
      <c r="C253" s="39" t="s">
        <v>41</v>
      </c>
      <c r="D253" s="39" t="s">
        <v>133</v>
      </c>
      <c r="E253" s="39" t="s">
        <v>54</v>
      </c>
      <c r="F253" s="40">
        <v>75782.5703125</v>
      </c>
      <c r="G253" s="41">
        <v>202210.765625</v>
      </c>
    </row>
    <row r="254" spans="1:7" x14ac:dyDescent="0.25">
      <c r="A254" s="39" t="s">
        <v>349</v>
      </c>
      <c r="B254" s="39" t="s">
        <v>84</v>
      </c>
      <c r="C254" s="39" t="s">
        <v>41</v>
      </c>
      <c r="D254" s="39" t="s">
        <v>133</v>
      </c>
      <c r="E254" s="39" t="s">
        <v>42</v>
      </c>
      <c r="F254" s="40">
        <v>260429.5234375</v>
      </c>
      <c r="G254" s="41">
        <v>712009.078125</v>
      </c>
    </row>
    <row r="255" spans="1:7" x14ac:dyDescent="0.25">
      <c r="A255" s="39" t="s">
        <v>349</v>
      </c>
      <c r="B255" s="39" t="s">
        <v>84</v>
      </c>
      <c r="C255" s="39" t="s">
        <v>41</v>
      </c>
      <c r="D255" s="39" t="s">
        <v>93</v>
      </c>
      <c r="E255" s="39" t="s">
        <v>42</v>
      </c>
      <c r="F255" s="40">
        <v>104921.55078125</v>
      </c>
      <c r="G255" s="41">
        <v>449304.251953125</v>
      </c>
    </row>
    <row r="256" spans="1:7" x14ac:dyDescent="0.25">
      <c r="A256" s="39" t="s">
        <v>349</v>
      </c>
      <c r="B256" s="39" t="s">
        <v>84</v>
      </c>
      <c r="C256" s="39" t="s">
        <v>41</v>
      </c>
      <c r="D256" s="39" t="s">
        <v>93</v>
      </c>
      <c r="E256" s="39" t="s">
        <v>121</v>
      </c>
      <c r="F256" s="40">
        <v>24227.689453125</v>
      </c>
      <c r="G256" s="41">
        <v>103085.9296875</v>
      </c>
    </row>
    <row r="257" spans="1:7" x14ac:dyDescent="0.25">
      <c r="A257" s="39" t="s">
        <v>349</v>
      </c>
      <c r="B257" s="39" t="s">
        <v>84</v>
      </c>
      <c r="C257" s="39" t="s">
        <v>41</v>
      </c>
      <c r="D257" s="39" t="s">
        <v>91</v>
      </c>
      <c r="E257" s="39" t="s">
        <v>94</v>
      </c>
      <c r="F257" s="40">
        <v>25451.91015625</v>
      </c>
      <c r="G257" s="41">
        <v>70848.078125</v>
      </c>
    </row>
    <row r="258" spans="1:7" x14ac:dyDescent="0.25">
      <c r="A258" s="39" t="s">
        <v>349</v>
      </c>
      <c r="B258" s="39" t="s">
        <v>84</v>
      </c>
      <c r="C258" s="39" t="s">
        <v>41</v>
      </c>
      <c r="D258" s="39" t="s">
        <v>49</v>
      </c>
      <c r="E258" s="39" t="s">
        <v>42</v>
      </c>
      <c r="F258" s="40">
        <v>3073.570068359375</v>
      </c>
      <c r="G258" s="41">
        <v>53900</v>
      </c>
    </row>
    <row r="259" spans="1:7" ht="15.75" thickBot="1" x14ac:dyDescent="0.3">
      <c r="A259" s="33" t="s">
        <v>351</v>
      </c>
      <c r="B259" s="34"/>
      <c r="C259" s="34"/>
      <c r="D259" s="34"/>
      <c r="E259" s="34"/>
      <c r="F259" s="34">
        <f>SUM(F220:F258)</f>
        <v>8856432.9681453705</v>
      </c>
      <c r="G259" s="35">
        <f>SUM(G220:G258)</f>
        <v>28129257.119445801</v>
      </c>
    </row>
    <row r="260" spans="1:7" x14ac:dyDescent="0.25">
      <c r="A260" s="39" t="s">
        <v>360</v>
      </c>
      <c r="B260" s="39" t="s">
        <v>84</v>
      </c>
      <c r="C260" s="39" t="s">
        <v>41</v>
      </c>
      <c r="D260" s="39" t="s">
        <v>132</v>
      </c>
      <c r="E260" s="39" t="s">
        <v>56</v>
      </c>
      <c r="F260" s="40">
        <v>47057.150390625</v>
      </c>
      <c r="G260" s="41">
        <v>101619.41796875</v>
      </c>
    </row>
    <row r="261" spans="1:7" x14ac:dyDescent="0.25">
      <c r="A261" s="39" t="s">
        <v>360</v>
      </c>
      <c r="B261" s="39" t="s">
        <v>84</v>
      </c>
      <c r="C261" s="39" t="s">
        <v>41</v>
      </c>
      <c r="D261" s="39" t="s">
        <v>132</v>
      </c>
      <c r="E261" s="39" t="s">
        <v>83</v>
      </c>
      <c r="F261" s="40">
        <v>25788.880859375</v>
      </c>
      <c r="G261" s="41">
        <v>105267.8125</v>
      </c>
    </row>
    <row r="262" spans="1:7" x14ac:dyDescent="0.25">
      <c r="A262" s="39" t="s">
        <v>360</v>
      </c>
      <c r="B262" s="39" t="s">
        <v>84</v>
      </c>
      <c r="C262" s="39" t="s">
        <v>41</v>
      </c>
      <c r="D262" s="39" t="s">
        <v>132</v>
      </c>
      <c r="E262" s="39" t="s">
        <v>54</v>
      </c>
      <c r="F262" s="40">
        <v>24264.05078125</v>
      </c>
      <c r="G262" s="41">
        <v>116953.703125</v>
      </c>
    </row>
    <row r="263" spans="1:7" x14ac:dyDescent="0.25">
      <c r="A263" s="39" t="s">
        <v>360</v>
      </c>
      <c r="B263" s="39" t="s">
        <v>84</v>
      </c>
      <c r="C263" s="39" t="s">
        <v>41</v>
      </c>
      <c r="D263" s="39" t="s">
        <v>132</v>
      </c>
      <c r="E263" s="39" t="s">
        <v>42</v>
      </c>
      <c r="F263" s="40">
        <v>34512.08984375</v>
      </c>
      <c r="G263" s="41">
        <v>108356.91015625</v>
      </c>
    </row>
    <row r="264" spans="1:7" x14ac:dyDescent="0.25">
      <c r="A264" s="39" t="s">
        <v>360</v>
      </c>
      <c r="B264" s="39" t="s">
        <v>84</v>
      </c>
      <c r="C264" s="39" t="s">
        <v>41</v>
      </c>
      <c r="D264" s="39" t="s">
        <v>85</v>
      </c>
      <c r="E264" s="39" t="s">
        <v>94</v>
      </c>
      <c r="F264" s="40">
        <v>75987.900390625</v>
      </c>
      <c r="G264" s="41">
        <v>240102.0078125</v>
      </c>
    </row>
    <row r="265" spans="1:7" x14ac:dyDescent="0.25">
      <c r="A265" s="39" t="s">
        <v>360</v>
      </c>
      <c r="B265" s="39" t="s">
        <v>84</v>
      </c>
      <c r="C265" s="39" t="s">
        <v>41</v>
      </c>
      <c r="D265" s="39" t="s">
        <v>85</v>
      </c>
      <c r="E265" s="39" t="s">
        <v>83</v>
      </c>
      <c r="F265" s="40">
        <v>96563.427734375</v>
      </c>
      <c r="G265" s="41">
        <v>306054.8984375</v>
      </c>
    </row>
    <row r="266" spans="1:7" x14ac:dyDescent="0.25">
      <c r="A266" s="39" t="s">
        <v>360</v>
      </c>
      <c r="B266" s="39" t="s">
        <v>84</v>
      </c>
      <c r="C266" s="39" t="s">
        <v>41</v>
      </c>
      <c r="D266" s="39" t="s">
        <v>85</v>
      </c>
      <c r="E266" s="39" t="s">
        <v>42</v>
      </c>
      <c r="F266" s="40">
        <v>3354391.4140625</v>
      </c>
      <c r="G266" s="41">
        <v>10585881.0703125</v>
      </c>
    </row>
    <row r="267" spans="1:7" x14ac:dyDescent="0.25">
      <c r="A267" s="39" t="s">
        <v>360</v>
      </c>
      <c r="B267" s="39" t="s">
        <v>84</v>
      </c>
      <c r="C267" s="39" t="s">
        <v>41</v>
      </c>
      <c r="D267" s="39" t="s">
        <v>85</v>
      </c>
      <c r="E267" s="39" t="s">
        <v>249</v>
      </c>
      <c r="F267" s="40">
        <v>25030.609375</v>
      </c>
      <c r="G267" s="41">
        <v>82773.7734375</v>
      </c>
    </row>
    <row r="268" spans="1:7" x14ac:dyDescent="0.25">
      <c r="A268" s="39" t="s">
        <v>360</v>
      </c>
      <c r="B268" s="39" t="s">
        <v>84</v>
      </c>
      <c r="C268" s="39" t="s">
        <v>41</v>
      </c>
      <c r="D268" s="39" t="s">
        <v>45</v>
      </c>
      <c r="E268" s="39" t="s">
        <v>94</v>
      </c>
      <c r="F268" s="40">
        <v>25404.7890625</v>
      </c>
      <c r="G268" s="41">
        <v>61048.08984375</v>
      </c>
    </row>
    <row r="269" spans="1:7" x14ac:dyDescent="0.25">
      <c r="A269" s="39" t="s">
        <v>360</v>
      </c>
      <c r="B269" s="39" t="s">
        <v>84</v>
      </c>
      <c r="C269" s="39" t="s">
        <v>41</v>
      </c>
      <c r="D269" s="39" t="s">
        <v>45</v>
      </c>
      <c r="E269" s="39" t="s">
        <v>42</v>
      </c>
      <c r="F269" s="40">
        <v>899677.74810791016</v>
      </c>
      <c r="G269" s="41">
        <v>2923854.5141601563</v>
      </c>
    </row>
    <row r="270" spans="1:7" x14ac:dyDescent="0.25">
      <c r="A270" s="39" t="s">
        <v>360</v>
      </c>
      <c r="B270" s="39" t="s">
        <v>84</v>
      </c>
      <c r="C270" s="39" t="s">
        <v>41</v>
      </c>
      <c r="D270" s="39" t="s">
        <v>47</v>
      </c>
      <c r="E270" s="39" t="s">
        <v>42</v>
      </c>
      <c r="F270" s="40">
        <v>443540.28295898438</v>
      </c>
      <c r="G270" s="41">
        <v>1132482.6643066406</v>
      </c>
    </row>
    <row r="271" spans="1:7" x14ac:dyDescent="0.25">
      <c r="A271" s="39" t="s">
        <v>360</v>
      </c>
      <c r="B271" s="39" t="s">
        <v>84</v>
      </c>
      <c r="C271" s="39" t="s">
        <v>41</v>
      </c>
      <c r="D271" s="39" t="s">
        <v>100</v>
      </c>
      <c r="E271" s="39" t="s">
        <v>42</v>
      </c>
      <c r="F271" s="40">
        <v>25406.640703201294</v>
      </c>
      <c r="G271" s="41">
        <v>96333.900937080383</v>
      </c>
    </row>
    <row r="272" spans="1:7" x14ac:dyDescent="0.25">
      <c r="A272" s="39" t="s">
        <v>360</v>
      </c>
      <c r="B272" s="39" t="s">
        <v>84</v>
      </c>
      <c r="C272" s="39" t="s">
        <v>41</v>
      </c>
      <c r="D272" s="39" t="s">
        <v>86</v>
      </c>
      <c r="E272" s="39" t="s">
        <v>42</v>
      </c>
      <c r="F272" s="40">
        <v>52585.9296875</v>
      </c>
      <c r="G272" s="41">
        <v>104338</v>
      </c>
    </row>
    <row r="273" spans="1:7" x14ac:dyDescent="0.25">
      <c r="A273" s="39" t="s">
        <v>360</v>
      </c>
      <c r="B273" s="39" t="s">
        <v>84</v>
      </c>
      <c r="C273" s="39" t="s">
        <v>41</v>
      </c>
      <c r="D273" s="39" t="s">
        <v>87</v>
      </c>
      <c r="E273" s="39" t="s">
        <v>54</v>
      </c>
      <c r="F273" s="40">
        <v>479</v>
      </c>
      <c r="G273" s="41">
        <v>6829.60009765625</v>
      </c>
    </row>
    <row r="274" spans="1:7" x14ac:dyDescent="0.25">
      <c r="A274" s="39" t="s">
        <v>360</v>
      </c>
      <c r="B274" s="39" t="s">
        <v>84</v>
      </c>
      <c r="C274" s="39" t="s">
        <v>41</v>
      </c>
      <c r="D274" s="39" t="s">
        <v>88</v>
      </c>
      <c r="E274" s="39" t="s">
        <v>42</v>
      </c>
      <c r="F274" s="40">
        <v>240637.9140625</v>
      </c>
      <c r="G274" s="41">
        <v>739231.87109375</v>
      </c>
    </row>
    <row r="275" spans="1:7" x14ac:dyDescent="0.25">
      <c r="A275" s="39" t="s">
        <v>360</v>
      </c>
      <c r="B275" s="39" t="s">
        <v>84</v>
      </c>
      <c r="C275" s="39" t="s">
        <v>41</v>
      </c>
      <c r="D275" s="39" t="s">
        <v>370</v>
      </c>
      <c r="E275" s="39" t="s">
        <v>42</v>
      </c>
      <c r="F275" s="40">
        <v>27213.9609375</v>
      </c>
      <c r="G275" s="41">
        <v>95993.4765625</v>
      </c>
    </row>
    <row r="276" spans="1:7" ht="30" x14ac:dyDescent="0.25">
      <c r="A276" s="39" t="s">
        <v>360</v>
      </c>
      <c r="B276" s="39" t="s">
        <v>84</v>
      </c>
      <c r="C276" s="39" t="s">
        <v>41</v>
      </c>
      <c r="D276" s="39" t="s">
        <v>169</v>
      </c>
      <c r="E276" s="39" t="s">
        <v>42</v>
      </c>
      <c r="F276" s="40">
        <v>24484.4296875</v>
      </c>
      <c r="G276" s="41">
        <v>85825.65625</v>
      </c>
    </row>
    <row r="277" spans="1:7" x14ac:dyDescent="0.25">
      <c r="A277" s="39" t="s">
        <v>360</v>
      </c>
      <c r="B277" s="39" t="s">
        <v>84</v>
      </c>
      <c r="C277" s="39" t="s">
        <v>41</v>
      </c>
      <c r="D277" s="39" t="s">
        <v>106</v>
      </c>
      <c r="E277" s="39" t="s">
        <v>42</v>
      </c>
      <c r="F277" s="40">
        <v>462017.712890625</v>
      </c>
      <c r="G277" s="41">
        <v>1485887.6953125</v>
      </c>
    </row>
    <row r="278" spans="1:7" x14ac:dyDescent="0.25">
      <c r="A278" s="39" t="s">
        <v>360</v>
      </c>
      <c r="B278" s="39" t="s">
        <v>84</v>
      </c>
      <c r="C278" s="39" t="s">
        <v>41</v>
      </c>
      <c r="D278" s="39" t="s">
        <v>106</v>
      </c>
      <c r="E278" s="39" t="s">
        <v>121</v>
      </c>
      <c r="F278" s="40">
        <v>23949.91015625</v>
      </c>
      <c r="G278" s="41">
        <v>62400</v>
      </c>
    </row>
    <row r="279" spans="1:7" x14ac:dyDescent="0.25">
      <c r="A279" s="39" t="s">
        <v>360</v>
      </c>
      <c r="B279" s="39" t="s">
        <v>84</v>
      </c>
      <c r="C279" s="39" t="s">
        <v>41</v>
      </c>
      <c r="D279" s="39" t="s">
        <v>101</v>
      </c>
      <c r="E279" s="39" t="s">
        <v>72</v>
      </c>
      <c r="F279" s="40">
        <v>24029.990234375</v>
      </c>
      <c r="G279" s="41">
        <v>22250.150390625</v>
      </c>
    </row>
    <row r="280" spans="1:7" x14ac:dyDescent="0.25">
      <c r="A280" s="39" t="s">
        <v>360</v>
      </c>
      <c r="B280" s="39" t="s">
        <v>84</v>
      </c>
      <c r="C280" s="39" t="s">
        <v>41</v>
      </c>
      <c r="D280" s="39" t="s">
        <v>101</v>
      </c>
      <c r="E280" s="39" t="s">
        <v>42</v>
      </c>
      <c r="F280" s="40">
        <v>242098.50180053711</v>
      </c>
      <c r="G280" s="41">
        <v>233472.619140625</v>
      </c>
    </row>
    <row r="281" spans="1:7" x14ac:dyDescent="0.25">
      <c r="A281" s="39" t="s">
        <v>360</v>
      </c>
      <c r="B281" s="39" t="s">
        <v>84</v>
      </c>
      <c r="C281" s="39" t="s">
        <v>41</v>
      </c>
      <c r="D281" s="39" t="s">
        <v>101</v>
      </c>
      <c r="E281" s="39" t="s">
        <v>139</v>
      </c>
      <c r="F281" s="40">
        <v>47960.189453125</v>
      </c>
      <c r="G281" s="41">
        <v>42292.109375</v>
      </c>
    </row>
    <row r="282" spans="1:7" x14ac:dyDescent="0.25">
      <c r="A282" s="39" t="s">
        <v>360</v>
      </c>
      <c r="B282" s="39" t="s">
        <v>84</v>
      </c>
      <c r="C282" s="39" t="s">
        <v>41</v>
      </c>
      <c r="D282" s="39" t="s">
        <v>101</v>
      </c>
      <c r="E282" s="39" t="s">
        <v>121</v>
      </c>
      <c r="F282" s="40">
        <v>145694.1796875</v>
      </c>
      <c r="G282" s="41">
        <v>123500.4033203125</v>
      </c>
    </row>
    <row r="283" spans="1:7" x14ac:dyDescent="0.25">
      <c r="A283" s="39" t="s">
        <v>360</v>
      </c>
      <c r="B283" s="39" t="s">
        <v>84</v>
      </c>
      <c r="C283" s="39" t="s">
        <v>41</v>
      </c>
      <c r="D283" s="39" t="s">
        <v>92</v>
      </c>
      <c r="E283" s="39" t="s">
        <v>42</v>
      </c>
      <c r="F283" s="40">
        <v>26195.490234375</v>
      </c>
      <c r="G283" s="41">
        <v>63250</v>
      </c>
    </row>
    <row r="284" spans="1:7" x14ac:dyDescent="0.25">
      <c r="A284" s="39" t="s">
        <v>360</v>
      </c>
      <c r="B284" s="39" t="s">
        <v>84</v>
      </c>
      <c r="C284" s="39" t="s">
        <v>41</v>
      </c>
      <c r="D284" s="39" t="s">
        <v>90</v>
      </c>
      <c r="E284" s="39" t="s">
        <v>83</v>
      </c>
      <c r="F284" s="40">
        <v>49409.16015625</v>
      </c>
      <c r="G284" s="41">
        <v>142744.78125</v>
      </c>
    </row>
    <row r="285" spans="1:7" x14ac:dyDescent="0.25">
      <c r="A285" s="39" t="s">
        <v>360</v>
      </c>
      <c r="B285" s="39" t="s">
        <v>84</v>
      </c>
      <c r="C285" s="39" t="s">
        <v>41</v>
      </c>
      <c r="D285" s="39" t="s">
        <v>90</v>
      </c>
      <c r="E285" s="39" t="s">
        <v>73</v>
      </c>
      <c r="F285" s="40">
        <v>24514.869140625</v>
      </c>
      <c r="G285" s="41">
        <v>65395.05859375</v>
      </c>
    </row>
    <row r="286" spans="1:7" x14ac:dyDescent="0.25">
      <c r="A286" s="39" t="s">
        <v>360</v>
      </c>
      <c r="B286" s="39" t="s">
        <v>84</v>
      </c>
      <c r="C286" s="39" t="s">
        <v>41</v>
      </c>
      <c r="D286" s="39" t="s">
        <v>90</v>
      </c>
      <c r="E286" s="39" t="s">
        <v>54</v>
      </c>
      <c r="F286" s="40">
        <v>440123.931640625</v>
      </c>
      <c r="G286" s="41">
        <v>1170211.40625</v>
      </c>
    </row>
    <row r="287" spans="1:7" x14ac:dyDescent="0.25">
      <c r="A287" s="39" t="s">
        <v>360</v>
      </c>
      <c r="B287" s="39" t="s">
        <v>84</v>
      </c>
      <c r="C287" s="39" t="s">
        <v>41</v>
      </c>
      <c r="D287" s="39" t="s">
        <v>90</v>
      </c>
      <c r="E287" s="39" t="s">
        <v>42</v>
      </c>
      <c r="F287" s="40">
        <v>3173983.240234375</v>
      </c>
      <c r="G287" s="41">
        <v>9116359.615234375</v>
      </c>
    </row>
    <row r="288" spans="1:7" x14ac:dyDescent="0.25">
      <c r="A288" s="39" t="s">
        <v>360</v>
      </c>
      <c r="B288" s="39" t="s">
        <v>84</v>
      </c>
      <c r="C288" s="39" t="s">
        <v>41</v>
      </c>
      <c r="D288" s="39" t="s">
        <v>90</v>
      </c>
      <c r="E288" s="39" t="s">
        <v>249</v>
      </c>
      <c r="F288" s="40">
        <v>25473.5390625</v>
      </c>
      <c r="G288" s="41">
        <v>68513.9765625</v>
      </c>
    </row>
    <row r="289" spans="1:7" x14ac:dyDescent="0.25">
      <c r="A289" s="39" t="s">
        <v>360</v>
      </c>
      <c r="B289" s="39" t="s">
        <v>84</v>
      </c>
      <c r="C289" s="39" t="s">
        <v>41</v>
      </c>
      <c r="D289" s="39" t="s">
        <v>90</v>
      </c>
      <c r="E289" s="39" t="s">
        <v>121</v>
      </c>
      <c r="F289" s="40">
        <v>24890.640625</v>
      </c>
      <c r="G289" s="41">
        <v>67494.9296875</v>
      </c>
    </row>
    <row r="290" spans="1:7" x14ac:dyDescent="0.25">
      <c r="A290" s="39" t="s">
        <v>360</v>
      </c>
      <c r="B290" s="39" t="s">
        <v>84</v>
      </c>
      <c r="C290" s="39" t="s">
        <v>41</v>
      </c>
      <c r="D290" s="39" t="s">
        <v>133</v>
      </c>
      <c r="E290" s="39" t="s">
        <v>94</v>
      </c>
      <c r="F290" s="40">
        <v>25505.130859375</v>
      </c>
      <c r="G290" s="41">
        <v>60164.640625</v>
      </c>
    </row>
    <row r="291" spans="1:7" x14ac:dyDescent="0.25">
      <c r="A291" s="39" t="s">
        <v>360</v>
      </c>
      <c r="B291" s="39" t="s">
        <v>84</v>
      </c>
      <c r="C291" s="39" t="s">
        <v>41</v>
      </c>
      <c r="D291" s="39" t="s">
        <v>133</v>
      </c>
      <c r="E291" s="39" t="s">
        <v>42</v>
      </c>
      <c r="F291" s="40">
        <v>150683.55078125</v>
      </c>
      <c r="G291" s="41">
        <v>8470105.42578125</v>
      </c>
    </row>
    <row r="292" spans="1:7" x14ac:dyDescent="0.25">
      <c r="A292" s="39" t="s">
        <v>360</v>
      </c>
      <c r="B292" s="39" t="s">
        <v>84</v>
      </c>
      <c r="C292" s="39" t="s">
        <v>41</v>
      </c>
      <c r="D292" s="39" t="s">
        <v>93</v>
      </c>
      <c r="E292" s="39" t="s">
        <v>42</v>
      </c>
      <c r="F292" s="40">
        <v>75553.369903564453</v>
      </c>
      <c r="G292" s="41">
        <v>434260.77294921875</v>
      </c>
    </row>
    <row r="293" spans="1:7" x14ac:dyDescent="0.25">
      <c r="A293" s="39" t="s">
        <v>360</v>
      </c>
      <c r="B293" s="39" t="s">
        <v>84</v>
      </c>
      <c r="C293" s="39" t="s">
        <v>41</v>
      </c>
      <c r="D293" s="39" t="s">
        <v>91</v>
      </c>
      <c r="E293" s="39" t="s">
        <v>42</v>
      </c>
      <c r="F293" s="40">
        <v>25365.130859375</v>
      </c>
      <c r="G293" s="41">
        <v>67104</v>
      </c>
    </row>
    <row r="294" spans="1:7" ht="15.75" thickBot="1" x14ac:dyDescent="0.3">
      <c r="A294" s="33" t="s">
        <v>362</v>
      </c>
      <c r="B294" s="34"/>
      <c r="C294" s="34"/>
      <c r="D294" s="34"/>
      <c r="E294" s="34"/>
      <c r="F294" s="34">
        <f>SUM(F260:F293)</f>
        <v>10410474.756364822</v>
      </c>
      <c r="G294" s="35">
        <f>SUM(G260:G293)</f>
        <v>38588354.95147419</v>
      </c>
    </row>
    <row r="295" spans="1:7" x14ac:dyDescent="0.25">
      <c r="A295" s="39" t="s">
        <v>363</v>
      </c>
      <c r="B295" s="39" t="s">
        <v>84</v>
      </c>
      <c r="C295" s="39" t="s">
        <v>41</v>
      </c>
      <c r="D295" s="39" t="s">
        <v>132</v>
      </c>
      <c r="E295" s="39" t="s">
        <v>83</v>
      </c>
      <c r="F295" s="40">
        <v>24000.650390625</v>
      </c>
      <c r="G295" s="41">
        <v>33900.23828125</v>
      </c>
    </row>
    <row r="296" spans="1:7" x14ac:dyDescent="0.25">
      <c r="A296" s="39" t="s">
        <v>363</v>
      </c>
      <c r="B296" s="39" t="s">
        <v>84</v>
      </c>
      <c r="C296" s="39" t="s">
        <v>41</v>
      </c>
      <c r="D296" s="39" t="s">
        <v>132</v>
      </c>
      <c r="E296" s="39" t="s">
        <v>54</v>
      </c>
      <c r="F296" s="40">
        <v>864.780029296875</v>
      </c>
      <c r="G296" s="41">
        <v>11054.0595703125</v>
      </c>
    </row>
    <row r="297" spans="1:7" x14ac:dyDescent="0.25">
      <c r="A297" s="39" t="s">
        <v>363</v>
      </c>
      <c r="B297" s="39" t="s">
        <v>84</v>
      </c>
      <c r="C297" s="39" t="s">
        <v>41</v>
      </c>
      <c r="D297" s="39" t="s">
        <v>132</v>
      </c>
      <c r="E297" s="39" t="s">
        <v>42</v>
      </c>
      <c r="F297" s="40">
        <v>154787.49780273438</v>
      </c>
      <c r="G297" s="41">
        <v>454763.953125</v>
      </c>
    </row>
    <row r="298" spans="1:7" x14ac:dyDescent="0.25">
      <c r="A298" s="39" t="s">
        <v>363</v>
      </c>
      <c r="B298" s="39" t="s">
        <v>84</v>
      </c>
      <c r="C298" s="39" t="s">
        <v>41</v>
      </c>
      <c r="D298" s="39" t="s">
        <v>132</v>
      </c>
      <c r="E298" s="39" t="s">
        <v>121</v>
      </c>
      <c r="F298" s="40">
        <v>72559.990234375</v>
      </c>
      <c r="G298" s="41">
        <v>148082.33984375</v>
      </c>
    </row>
    <row r="299" spans="1:7" x14ac:dyDescent="0.25">
      <c r="A299" s="39" t="s">
        <v>363</v>
      </c>
      <c r="B299" s="39" t="s">
        <v>84</v>
      </c>
      <c r="C299" s="39" t="s">
        <v>41</v>
      </c>
      <c r="D299" s="39" t="s">
        <v>85</v>
      </c>
      <c r="E299" s="39" t="s">
        <v>83</v>
      </c>
      <c r="F299" s="40">
        <v>22922.98046875</v>
      </c>
      <c r="G299" s="41">
        <v>73277.2421875</v>
      </c>
    </row>
    <row r="300" spans="1:7" x14ac:dyDescent="0.25">
      <c r="A300" s="39" t="s">
        <v>363</v>
      </c>
      <c r="B300" s="39" t="s">
        <v>84</v>
      </c>
      <c r="C300" s="39" t="s">
        <v>41</v>
      </c>
      <c r="D300" s="39" t="s">
        <v>85</v>
      </c>
      <c r="E300" s="39" t="s">
        <v>54</v>
      </c>
      <c r="F300" s="40">
        <v>24875.150390625</v>
      </c>
      <c r="G300" s="41">
        <v>59700.359375</v>
      </c>
    </row>
    <row r="301" spans="1:7" x14ac:dyDescent="0.25">
      <c r="A301" s="39" t="s">
        <v>363</v>
      </c>
      <c r="B301" s="39" t="s">
        <v>84</v>
      </c>
      <c r="C301" s="39" t="s">
        <v>41</v>
      </c>
      <c r="D301" s="39" t="s">
        <v>85</v>
      </c>
      <c r="E301" s="39" t="s">
        <v>42</v>
      </c>
      <c r="F301" s="40">
        <v>3794087.8405761719</v>
      </c>
      <c r="G301" s="41">
        <v>11798326.62109375</v>
      </c>
    </row>
    <row r="302" spans="1:7" x14ac:dyDescent="0.25">
      <c r="A302" s="39" t="s">
        <v>363</v>
      </c>
      <c r="B302" s="39" t="s">
        <v>84</v>
      </c>
      <c r="C302" s="39" t="s">
        <v>41</v>
      </c>
      <c r="D302" s="39" t="s">
        <v>85</v>
      </c>
      <c r="E302" s="39" t="s">
        <v>249</v>
      </c>
      <c r="F302" s="40">
        <v>76011.73828125</v>
      </c>
      <c r="G302" s="41">
        <v>244130.8203125</v>
      </c>
    </row>
    <row r="303" spans="1:7" x14ac:dyDescent="0.25">
      <c r="A303" s="39" t="s">
        <v>363</v>
      </c>
      <c r="B303" s="39" t="s">
        <v>84</v>
      </c>
      <c r="C303" s="39" t="s">
        <v>41</v>
      </c>
      <c r="D303" s="39" t="s">
        <v>375</v>
      </c>
      <c r="E303" s="39" t="s">
        <v>54</v>
      </c>
      <c r="F303" s="40">
        <v>41530.638671875</v>
      </c>
      <c r="G303" s="41">
        <v>304301.078125</v>
      </c>
    </row>
    <row r="304" spans="1:7" x14ac:dyDescent="0.25">
      <c r="A304" s="39" t="s">
        <v>363</v>
      </c>
      <c r="B304" s="39" t="s">
        <v>84</v>
      </c>
      <c r="C304" s="39" t="s">
        <v>41</v>
      </c>
      <c r="D304" s="39" t="s">
        <v>45</v>
      </c>
      <c r="E304" s="39" t="s">
        <v>42</v>
      </c>
      <c r="F304" s="40">
        <v>994172.5061340332</v>
      </c>
      <c r="G304" s="41">
        <v>3296868.6826171875</v>
      </c>
    </row>
    <row r="305" spans="1:7" x14ac:dyDescent="0.25">
      <c r="A305" s="39" t="s">
        <v>363</v>
      </c>
      <c r="B305" s="39" t="s">
        <v>84</v>
      </c>
      <c r="C305" s="39" t="s">
        <v>41</v>
      </c>
      <c r="D305" s="39" t="s">
        <v>47</v>
      </c>
      <c r="E305" s="39" t="s">
        <v>83</v>
      </c>
      <c r="F305" s="40">
        <v>24493.73046875</v>
      </c>
      <c r="G305" s="41">
        <v>69118.59375</v>
      </c>
    </row>
    <row r="306" spans="1:7" x14ac:dyDescent="0.25">
      <c r="A306" s="39" t="s">
        <v>363</v>
      </c>
      <c r="B306" s="39" t="s">
        <v>84</v>
      </c>
      <c r="C306" s="39" t="s">
        <v>41</v>
      </c>
      <c r="D306" s="39" t="s">
        <v>47</v>
      </c>
      <c r="E306" s="39" t="s">
        <v>42</v>
      </c>
      <c r="F306" s="40">
        <v>249801.79165649414</v>
      </c>
      <c r="G306" s="41">
        <v>654516.97564697266</v>
      </c>
    </row>
    <row r="307" spans="1:7" x14ac:dyDescent="0.25">
      <c r="A307" s="39" t="s">
        <v>363</v>
      </c>
      <c r="B307" s="39" t="s">
        <v>84</v>
      </c>
      <c r="C307" s="39" t="s">
        <v>41</v>
      </c>
      <c r="D307" s="39" t="s">
        <v>100</v>
      </c>
      <c r="E307" s="39" t="s">
        <v>42</v>
      </c>
      <c r="F307" s="40">
        <v>21038.12939453125</v>
      </c>
      <c r="G307" s="41">
        <v>91975.1484375</v>
      </c>
    </row>
    <row r="308" spans="1:7" x14ac:dyDescent="0.25">
      <c r="A308" s="39" t="s">
        <v>363</v>
      </c>
      <c r="B308" s="39" t="s">
        <v>84</v>
      </c>
      <c r="C308" s="39" t="s">
        <v>41</v>
      </c>
      <c r="D308" s="39" t="s">
        <v>86</v>
      </c>
      <c r="E308" s="39" t="s">
        <v>42</v>
      </c>
      <c r="F308" s="40">
        <v>364860.1875</v>
      </c>
      <c r="G308" s="41">
        <v>691169.83984375</v>
      </c>
    </row>
    <row r="309" spans="1:7" x14ac:dyDescent="0.25">
      <c r="A309" s="39" t="s">
        <v>363</v>
      </c>
      <c r="B309" s="39" t="s">
        <v>84</v>
      </c>
      <c r="C309" s="39" t="s">
        <v>41</v>
      </c>
      <c r="D309" s="39" t="s">
        <v>88</v>
      </c>
      <c r="E309" s="39" t="s">
        <v>83</v>
      </c>
      <c r="F309" s="40">
        <v>24929.6796875</v>
      </c>
      <c r="G309" s="41">
        <v>54960</v>
      </c>
    </row>
    <row r="310" spans="1:7" x14ac:dyDescent="0.25">
      <c r="A310" s="39" t="s">
        <v>363</v>
      </c>
      <c r="B310" s="39" t="s">
        <v>84</v>
      </c>
      <c r="C310" s="39" t="s">
        <v>41</v>
      </c>
      <c r="D310" s="39" t="s">
        <v>88</v>
      </c>
      <c r="E310" s="39" t="s">
        <v>42</v>
      </c>
      <c r="F310" s="40">
        <v>753279.0810546875</v>
      </c>
      <c r="G310" s="41">
        <v>2371750.751953125</v>
      </c>
    </row>
    <row r="311" spans="1:7" x14ac:dyDescent="0.25">
      <c r="A311" s="39" t="s">
        <v>363</v>
      </c>
      <c r="B311" s="39" t="s">
        <v>84</v>
      </c>
      <c r="C311" s="39" t="s">
        <v>41</v>
      </c>
      <c r="D311" s="39" t="s">
        <v>88</v>
      </c>
      <c r="E311" s="39" t="s">
        <v>207</v>
      </c>
      <c r="F311" s="40">
        <v>24929.6796875</v>
      </c>
      <c r="G311" s="41">
        <v>54960</v>
      </c>
    </row>
    <row r="312" spans="1:7" x14ac:dyDescent="0.25">
      <c r="A312" s="39" t="s">
        <v>363</v>
      </c>
      <c r="B312" s="39" t="s">
        <v>84</v>
      </c>
      <c r="C312" s="39" t="s">
        <v>41</v>
      </c>
      <c r="D312" s="39" t="s">
        <v>330</v>
      </c>
      <c r="E312" s="39" t="s">
        <v>42</v>
      </c>
      <c r="F312" s="40">
        <v>25344.58984375</v>
      </c>
      <c r="G312" s="41">
        <v>88840.7734375</v>
      </c>
    </row>
    <row r="313" spans="1:7" ht="30" x14ac:dyDescent="0.25">
      <c r="A313" s="39" t="s">
        <v>363</v>
      </c>
      <c r="B313" s="39" t="s">
        <v>84</v>
      </c>
      <c r="C313" s="39" t="s">
        <v>41</v>
      </c>
      <c r="D313" s="39" t="s">
        <v>169</v>
      </c>
      <c r="E313" s="39" t="s">
        <v>42</v>
      </c>
      <c r="F313" s="40">
        <v>23819.279296875</v>
      </c>
      <c r="G313" s="41">
        <v>83494.078125</v>
      </c>
    </row>
    <row r="314" spans="1:7" x14ac:dyDescent="0.25">
      <c r="A314" s="39" t="s">
        <v>363</v>
      </c>
      <c r="B314" s="39" t="s">
        <v>84</v>
      </c>
      <c r="C314" s="39" t="s">
        <v>41</v>
      </c>
      <c r="D314" s="39" t="s">
        <v>106</v>
      </c>
      <c r="E314" s="39" t="s">
        <v>42</v>
      </c>
      <c r="F314" s="40">
        <v>525194.58984375</v>
      </c>
      <c r="G314" s="41">
        <v>1755156.61328125</v>
      </c>
    </row>
    <row r="315" spans="1:7" x14ac:dyDescent="0.25">
      <c r="A315" s="39" t="s">
        <v>363</v>
      </c>
      <c r="B315" s="39" t="s">
        <v>84</v>
      </c>
      <c r="C315" s="39" t="s">
        <v>41</v>
      </c>
      <c r="D315" s="39" t="s">
        <v>106</v>
      </c>
      <c r="E315" s="39" t="s">
        <v>121</v>
      </c>
      <c r="F315" s="40">
        <v>24000</v>
      </c>
      <c r="G315" s="41">
        <v>47760</v>
      </c>
    </row>
    <row r="316" spans="1:7" x14ac:dyDescent="0.25">
      <c r="A316" s="39" t="s">
        <v>363</v>
      </c>
      <c r="B316" s="39" t="s">
        <v>84</v>
      </c>
      <c r="C316" s="39" t="s">
        <v>41</v>
      </c>
      <c r="D316" s="39" t="s">
        <v>108</v>
      </c>
      <c r="E316" s="39" t="s">
        <v>42</v>
      </c>
      <c r="F316" s="40">
        <v>9052.0703125</v>
      </c>
      <c r="G316" s="41">
        <v>18142</v>
      </c>
    </row>
    <row r="317" spans="1:7" x14ac:dyDescent="0.25">
      <c r="A317" s="39" t="s">
        <v>363</v>
      </c>
      <c r="B317" s="39" t="s">
        <v>84</v>
      </c>
      <c r="C317" s="39" t="s">
        <v>41</v>
      </c>
      <c r="D317" s="39" t="s">
        <v>101</v>
      </c>
      <c r="E317" s="39" t="s">
        <v>83</v>
      </c>
      <c r="F317" s="40">
        <v>24000</v>
      </c>
      <c r="G317" s="41">
        <v>20186.400390625</v>
      </c>
    </row>
    <row r="318" spans="1:7" x14ac:dyDescent="0.25">
      <c r="A318" s="39" t="s">
        <v>363</v>
      </c>
      <c r="B318" s="39" t="s">
        <v>84</v>
      </c>
      <c r="C318" s="39" t="s">
        <v>41</v>
      </c>
      <c r="D318" s="39" t="s">
        <v>101</v>
      </c>
      <c r="E318" s="39" t="s">
        <v>42</v>
      </c>
      <c r="F318" s="40">
        <v>269647.10571289063</v>
      </c>
      <c r="G318" s="41">
        <v>272639.958984375</v>
      </c>
    </row>
    <row r="319" spans="1:7" x14ac:dyDescent="0.25">
      <c r="A319" s="39" t="s">
        <v>363</v>
      </c>
      <c r="B319" s="39" t="s">
        <v>84</v>
      </c>
      <c r="C319" s="39" t="s">
        <v>41</v>
      </c>
      <c r="D319" s="39" t="s">
        <v>101</v>
      </c>
      <c r="E319" s="39" t="s">
        <v>121</v>
      </c>
      <c r="F319" s="40">
        <v>120469.970703125</v>
      </c>
      <c r="G319" s="41">
        <v>125333.630859375</v>
      </c>
    </row>
    <row r="320" spans="1:7" x14ac:dyDescent="0.25">
      <c r="A320" s="39" t="s">
        <v>363</v>
      </c>
      <c r="B320" s="39" t="s">
        <v>84</v>
      </c>
      <c r="C320" s="39" t="s">
        <v>41</v>
      </c>
      <c r="D320" s="39" t="s">
        <v>90</v>
      </c>
      <c r="E320" s="39" t="s">
        <v>94</v>
      </c>
      <c r="F320" s="40">
        <v>50946.01953125</v>
      </c>
      <c r="G320" s="41">
        <v>133658.0859375</v>
      </c>
    </row>
    <row r="321" spans="1:7" x14ac:dyDescent="0.25">
      <c r="A321" s="39" t="s">
        <v>363</v>
      </c>
      <c r="B321" s="39" t="s">
        <v>84</v>
      </c>
      <c r="C321" s="39" t="s">
        <v>41</v>
      </c>
      <c r="D321" s="39" t="s">
        <v>90</v>
      </c>
      <c r="E321" s="39" t="s">
        <v>54</v>
      </c>
      <c r="F321" s="40">
        <v>100139.900390625</v>
      </c>
      <c r="G321" s="41">
        <v>201917.2109375</v>
      </c>
    </row>
    <row r="322" spans="1:7" x14ac:dyDescent="0.25">
      <c r="A322" s="39" t="s">
        <v>363</v>
      </c>
      <c r="B322" s="39" t="s">
        <v>84</v>
      </c>
      <c r="C322" s="39" t="s">
        <v>41</v>
      </c>
      <c r="D322" s="39" t="s">
        <v>90</v>
      </c>
      <c r="E322" s="39" t="s">
        <v>42</v>
      </c>
      <c r="F322" s="40">
        <v>2099385.5053710938</v>
      </c>
      <c r="G322" s="41">
        <v>6140642.2309570313</v>
      </c>
    </row>
    <row r="323" spans="1:7" x14ac:dyDescent="0.25">
      <c r="A323" s="39" t="s">
        <v>363</v>
      </c>
      <c r="B323" s="39" t="s">
        <v>84</v>
      </c>
      <c r="C323" s="39" t="s">
        <v>41</v>
      </c>
      <c r="D323" s="39" t="s">
        <v>90</v>
      </c>
      <c r="E323" s="39" t="s">
        <v>121</v>
      </c>
      <c r="F323" s="40">
        <v>20640.759765625</v>
      </c>
      <c r="G323" s="41">
        <v>57791.55859375</v>
      </c>
    </row>
    <row r="324" spans="1:7" x14ac:dyDescent="0.25">
      <c r="A324" s="39" t="s">
        <v>363</v>
      </c>
      <c r="B324" s="39" t="s">
        <v>84</v>
      </c>
      <c r="C324" s="39" t="s">
        <v>41</v>
      </c>
      <c r="D324" s="39" t="s">
        <v>133</v>
      </c>
      <c r="E324" s="39" t="s">
        <v>42</v>
      </c>
      <c r="F324" s="40">
        <v>119116.560546875</v>
      </c>
      <c r="G324" s="41">
        <v>318535.296875</v>
      </c>
    </row>
    <row r="325" spans="1:7" x14ac:dyDescent="0.25">
      <c r="A325" s="39" t="s">
        <v>363</v>
      </c>
      <c r="B325" s="39" t="s">
        <v>84</v>
      </c>
      <c r="C325" s="39" t="s">
        <v>41</v>
      </c>
      <c r="D325" s="39" t="s">
        <v>298</v>
      </c>
      <c r="E325" s="39" t="s">
        <v>42</v>
      </c>
      <c r="F325" s="40">
        <v>23487.240234375</v>
      </c>
      <c r="G325" s="41">
        <v>58511.3984375</v>
      </c>
    </row>
    <row r="326" spans="1:7" x14ac:dyDescent="0.25">
      <c r="A326" s="39" t="s">
        <v>363</v>
      </c>
      <c r="B326" s="39" t="s">
        <v>84</v>
      </c>
      <c r="C326" s="39" t="s">
        <v>41</v>
      </c>
      <c r="D326" s="39" t="s">
        <v>93</v>
      </c>
      <c r="E326" s="39" t="s">
        <v>42</v>
      </c>
      <c r="F326" s="40">
        <v>42904.6796875</v>
      </c>
      <c r="G326" s="41">
        <v>193029.7109375</v>
      </c>
    </row>
    <row r="327" spans="1:7" x14ac:dyDescent="0.25">
      <c r="A327" s="39" t="s">
        <v>363</v>
      </c>
      <c r="B327" s="39" t="s">
        <v>84</v>
      </c>
      <c r="C327" s="39" t="s">
        <v>41</v>
      </c>
      <c r="D327" s="39" t="s">
        <v>331</v>
      </c>
      <c r="E327" s="39" t="s">
        <v>42</v>
      </c>
      <c r="F327" s="40">
        <v>114.76000213623047</v>
      </c>
      <c r="G327" s="41">
        <v>863.41998291015625</v>
      </c>
    </row>
    <row r="328" spans="1:7" x14ac:dyDescent="0.25">
      <c r="A328" s="39" t="s">
        <v>363</v>
      </c>
      <c r="B328" s="39" t="s">
        <v>84</v>
      </c>
      <c r="C328" s="39" t="s">
        <v>41</v>
      </c>
      <c r="D328" s="39" t="s">
        <v>91</v>
      </c>
      <c r="E328" s="39" t="s">
        <v>56</v>
      </c>
      <c r="F328" s="40">
        <v>24000</v>
      </c>
      <c r="G328" s="41">
        <v>38723.2890625</v>
      </c>
    </row>
    <row r="329" spans="1:7" x14ac:dyDescent="0.25">
      <c r="A329" s="39" t="s">
        <v>363</v>
      </c>
      <c r="B329" s="39" t="s">
        <v>84</v>
      </c>
      <c r="C329" s="39" t="s">
        <v>41</v>
      </c>
      <c r="D329" s="39" t="s">
        <v>91</v>
      </c>
      <c r="E329" s="39" t="s">
        <v>42</v>
      </c>
      <c r="F329" s="40">
        <v>25312.19921875</v>
      </c>
      <c r="G329" s="41">
        <v>67104</v>
      </c>
    </row>
    <row r="330" spans="1:7" x14ac:dyDescent="0.25">
      <c r="A330" s="39" t="s">
        <v>363</v>
      </c>
      <c r="B330" s="39" t="s">
        <v>84</v>
      </c>
      <c r="C330" s="39" t="s">
        <v>41</v>
      </c>
      <c r="D330" s="39" t="s">
        <v>49</v>
      </c>
      <c r="E330" s="39" t="s">
        <v>42</v>
      </c>
      <c r="F330" s="40">
        <v>20660.59033203125</v>
      </c>
      <c r="G330" s="41">
        <v>456100</v>
      </c>
    </row>
    <row r="331" spans="1:7" ht="15.75" thickBot="1" x14ac:dyDescent="0.3">
      <c r="A331" s="33" t="s">
        <v>364</v>
      </c>
      <c r="B331" s="34"/>
      <c r="C331" s="34"/>
      <c r="D331" s="34"/>
      <c r="E331" s="34"/>
      <c r="F331" s="34">
        <f>SUM(F295:F330)</f>
        <v>10217381.873222351</v>
      </c>
      <c r="G331" s="35">
        <f>SUM(G295:G330)</f>
        <v>30491286.360961914</v>
      </c>
    </row>
    <row r="332" spans="1:7" ht="16.5" thickBot="1" x14ac:dyDescent="0.3">
      <c r="A332" s="20" t="s">
        <v>0</v>
      </c>
      <c r="B332" s="20"/>
      <c r="C332" s="20"/>
      <c r="D332" s="20"/>
      <c r="E332" s="20"/>
      <c r="F332" s="20">
        <f>SUM(F331,F294,F259,F219,F190,F167,F130,F116,F93,F72,F52,F28)</f>
        <v>76493402.527339935</v>
      </c>
      <c r="G332" s="21">
        <f>SUM(G331,G294,G259,G219,G190,G167,G130,G116,G93,G72,G52,G28)</f>
        <v>210364502.84663105</v>
      </c>
    </row>
    <row r="334" spans="1:7" x14ac:dyDescent="0.25">
      <c r="A334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7"/>
  <sheetViews>
    <sheetView topLeftCell="A83" workbookViewId="0">
      <selection activeCell="F95" sqref="F95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28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167</v>
      </c>
      <c r="E12" s="53" t="s">
        <v>42</v>
      </c>
      <c r="F12" s="54">
        <v>26494.58984375</v>
      </c>
      <c r="G12" s="55">
        <v>53153.1015625</v>
      </c>
    </row>
    <row r="13" spans="1:7" x14ac:dyDescent="0.25">
      <c r="A13" s="53" t="s">
        <v>39</v>
      </c>
      <c r="B13" s="53" t="s">
        <v>3</v>
      </c>
      <c r="C13" s="53" t="s">
        <v>41</v>
      </c>
      <c r="D13" s="53" t="s">
        <v>45</v>
      </c>
      <c r="E13" s="53" t="s">
        <v>42</v>
      </c>
      <c r="F13" s="54">
        <v>18022.849609375</v>
      </c>
      <c r="G13" s="55">
        <v>55324.80078125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168</v>
      </c>
      <c r="E14" s="53" t="s">
        <v>42</v>
      </c>
      <c r="F14" s="54">
        <v>81647.431640625</v>
      </c>
      <c r="G14" s="55">
        <v>441000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169</v>
      </c>
      <c r="E15" s="53" t="s">
        <v>42</v>
      </c>
      <c r="F15" s="54">
        <v>26308.619140625</v>
      </c>
      <c r="G15" s="55">
        <v>33060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170</v>
      </c>
      <c r="E16" s="53" t="s">
        <v>42</v>
      </c>
      <c r="F16" s="54">
        <v>43586.12109375</v>
      </c>
      <c r="G16" s="55">
        <v>114753</v>
      </c>
    </row>
    <row r="17" spans="1:7" x14ac:dyDescent="0.25">
      <c r="A17" s="53" t="s">
        <v>39</v>
      </c>
      <c r="B17" s="53" t="s">
        <v>3</v>
      </c>
      <c r="C17" s="53" t="s">
        <v>41</v>
      </c>
      <c r="D17" s="53" t="s">
        <v>92</v>
      </c>
      <c r="E17" s="53" t="s">
        <v>42</v>
      </c>
      <c r="F17" s="54">
        <v>78925.857421875</v>
      </c>
      <c r="G17" s="55">
        <v>730800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93</v>
      </c>
      <c r="E18" s="53" t="s">
        <v>42</v>
      </c>
      <c r="F18" s="54">
        <v>1629.239990234375</v>
      </c>
      <c r="G18" s="55">
        <v>12035.9501953125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276614.70874023438</v>
      </c>
      <c r="G19" s="35">
        <f>SUM(G12:G18)</f>
        <v>1440126.8525390625</v>
      </c>
    </row>
    <row r="20" spans="1:7" x14ac:dyDescent="0.25">
      <c r="A20" s="53" t="s">
        <v>99</v>
      </c>
      <c r="B20" s="53" t="s">
        <v>3</v>
      </c>
      <c r="C20" s="53" t="s">
        <v>41</v>
      </c>
      <c r="D20" s="53" t="s">
        <v>45</v>
      </c>
      <c r="E20" s="53" t="s">
        <v>42</v>
      </c>
      <c r="F20" s="54">
        <v>33251.37109375</v>
      </c>
      <c r="G20" s="55">
        <v>95172</v>
      </c>
    </row>
    <row r="21" spans="1:7" x14ac:dyDescent="0.25">
      <c r="A21" s="53" t="s">
        <v>99</v>
      </c>
      <c r="B21" s="53" t="s">
        <v>3</v>
      </c>
      <c r="C21" s="53" t="s">
        <v>41</v>
      </c>
      <c r="D21" s="53" t="s">
        <v>169</v>
      </c>
      <c r="E21" s="53" t="s">
        <v>42</v>
      </c>
      <c r="F21" s="54">
        <v>10378.2998046875</v>
      </c>
      <c r="G21" s="55">
        <v>17160</v>
      </c>
    </row>
    <row r="22" spans="1:7" x14ac:dyDescent="0.25">
      <c r="A22" s="53" t="s">
        <v>99</v>
      </c>
      <c r="B22" s="53" t="s">
        <v>3</v>
      </c>
      <c r="C22" s="53" t="s">
        <v>41</v>
      </c>
      <c r="D22" s="53" t="s">
        <v>171</v>
      </c>
      <c r="E22" s="53" t="s">
        <v>54</v>
      </c>
      <c r="F22" s="54">
        <v>3273.14990234375</v>
      </c>
      <c r="G22" s="55">
        <v>28621.880859375</v>
      </c>
    </row>
    <row r="23" spans="1:7" x14ac:dyDescent="0.25">
      <c r="A23" s="53" t="s">
        <v>99</v>
      </c>
      <c r="B23" s="53" t="s">
        <v>3</v>
      </c>
      <c r="C23" s="53" t="s">
        <v>41</v>
      </c>
      <c r="D23" s="53" t="s">
        <v>171</v>
      </c>
      <c r="E23" s="53" t="s">
        <v>42</v>
      </c>
      <c r="F23" s="54">
        <v>26520.299560546875</v>
      </c>
      <c r="G23" s="55">
        <v>126843.55218505859</v>
      </c>
    </row>
    <row r="24" spans="1:7" x14ac:dyDescent="0.25">
      <c r="A24" s="53" t="s">
        <v>99</v>
      </c>
      <c r="B24" s="53" t="s">
        <v>3</v>
      </c>
      <c r="C24" s="53" t="s">
        <v>41</v>
      </c>
      <c r="D24" s="53" t="s">
        <v>92</v>
      </c>
      <c r="E24" s="53" t="s">
        <v>42</v>
      </c>
      <c r="F24" s="54">
        <v>42419.3095703125</v>
      </c>
      <c r="G24" s="55">
        <v>392774.125</v>
      </c>
    </row>
    <row r="25" spans="1:7" x14ac:dyDescent="0.25">
      <c r="A25" s="53" t="s">
        <v>99</v>
      </c>
      <c r="B25" s="53" t="s">
        <v>3</v>
      </c>
      <c r="C25" s="53" t="s">
        <v>41</v>
      </c>
      <c r="D25" s="53" t="s">
        <v>93</v>
      </c>
      <c r="E25" s="53" t="s">
        <v>42</v>
      </c>
      <c r="F25" s="54">
        <v>18633.01953125</v>
      </c>
      <c r="G25" s="55">
        <v>137459.453125</v>
      </c>
    </row>
    <row r="26" spans="1:7" ht="15.75" thickBot="1" x14ac:dyDescent="0.3">
      <c r="A26" s="33" t="s">
        <v>104</v>
      </c>
      <c r="B26" s="34"/>
      <c r="C26" s="34"/>
      <c r="D26" s="34"/>
      <c r="E26" s="34"/>
      <c r="F26" s="34">
        <f>SUM(F20:F25)</f>
        <v>134475.44946289063</v>
      </c>
      <c r="G26" s="35">
        <f>SUM(G20:G25)</f>
        <v>798031.01116943359</v>
      </c>
    </row>
    <row r="27" spans="1:7" x14ac:dyDescent="0.25">
      <c r="A27" s="53" t="s">
        <v>107</v>
      </c>
      <c r="B27" s="53" t="s">
        <v>3</v>
      </c>
      <c r="C27" s="53" t="s">
        <v>41</v>
      </c>
      <c r="D27" s="53" t="s">
        <v>45</v>
      </c>
      <c r="E27" s="53" t="s">
        <v>42</v>
      </c>
      <c r="F27" s="54">
        <v>1496.8699951171875</v>
      </c>
      <c r="G27" s="55">
        <v>4185</v>
      </c>
    </row>
    <row r="28" spans="1:7" x14ac:dyDescent="0.25">
      <c r="A28" s="53" t="s">
        <v>107</v>
      </c>
      <c r="B28" s="53" t="s">
        <v>3</v>
      </c>
      <c r="C28" s="53" t="s">
        <v>41</v>
      </c>
      <c r="D28" s="53" t="s">
        <v>169</v>
      </c>
      <c r="E28" s="53" t="s">
        <v>42</v>
      </c>
      <c r="F28" s="54">
        <v>24004.33984375</v>
      </c>
      <c r="G28" s="55">
        <v>39690</v>
      </c>
    </row>
    <row r="29" spans="1:7" x14ac:dyDescent="0.25">
      <c r="A29" s="53" t="s">
        <v>107</v>
      </c>
      <c r="B29" s="53" t="s">
        <v>3</v>
      </c>
      <c r="C29" s="53" t="s">
        <v>41</v>
      </c>
      <c r="D29" s="53" t="s">
        <v>92</v>
      </c>
      <c r="E29" s="53" t="s">
        <v>54</v>
      </c>
      <c r="F29" s="54">
        <v>8974.949951171875</v>
      </c>
      <c r="G29" s="55">
        <v>97852.290893554688</v>
      </c>
    </row>
    <row r="30" spans="1:7" x14ac:dyDescent="0.25">
      <c r="A30" s="53" t="s">
        <v>107</v>
      </c>
      <c r="B30" s="53" t="s">
        <v>3</v>
      </c>
      <c r="C30" s="53" t="s">
        <v>41</v>
      </c>
      <c r="D30" s="53" t="s">
        <v>92</v>
      </c>
      <c r="E30" s="53" t="s">
        <v>42</v>
      </c>
      <c r="F30" s="54">
        <v>26146.05078125</v>
      </c>
      <c r="G30" s="55">
        <v>248583.046875</v>
      </c>
    </row>
    <row r="31" spans="1:7" x14ac:dyDescent="0.25">
      <c r="A31" s="53" t="s">
        <v>107</v>
      </c>
      <c r="B31" s="53" t="s">
        <v>3</v>
      </c>
      <c r="C31" s="53" t="s">
        <v>41</v>
      </c>
      <c r="D31" s="53" t="s">
        <v>93</v>
      </c>
      <c r="E31" s="53" t="s">
        <v>54</v>
      </c>
      <c r="F31" s="54">
        <v>163.19999694824219</v>
      </c>
      <c r="G31" s="55">
        <v>934.6500244140625</v>
      </c>
    </row>
    <row r="32" spans="1:7" x14ac:dyDescent="0.25">
      <c r="A32" s="53" t="s">
        <v>107</v>
      </c>
      <c r="B32" s="53" t="s">
        <v>3</v>
      </c>
      <c r="C32" s="53" t="s">
        <v>41</v>
      </c>
      <c r="D32" s="53" t="s">
        <v>93</v>
      </c>
      <c r="E32" s="53" t="s">
        <v>42</v>
      </c>
      <c r="F32" s="54">
        <v>1069.2199783325195</v>
      </c>
      <c r="G32" s="55">
        <v>21382.460693359375</v>
      </c>
    </row>
    <row r="33" spans="1:7" ht="15.75" thickBot="1" x14ac:dyDescent="0.3">
      <c r="A33" s="33" t="s">
        <v>111</v>
      </c>
      <c r="B33" s="34"/>
      <c r="C33" s="34"/>
      <c r="D33" s="34"/>
      <c r="E33" s="34"/>
      <c r="F33" s="34">
        <f>SUM(F27:F32)</f>
        <v>61854.630546569824</v>
      </c>
      <c r="G33" s="35">
        <f>SUM(G27:G32)</f>
        <v>412627.44848632813</v>
      </c>
    </row>
    <row r="34" spans="1:7" x14ac:dyDescent="0.25">
      <c r="A34" s="53" t="s">
        <v>257</v>
      </c>
      <c r="B34" s="53" t="s">
        <v>3</v>
      </c>
      <c r="C34" s="53" t="s">
        <v>41</v>
      </c>
      <c r="D34" s="53" t="s">
        <v>167</v>
      </c>
      <c r="E34" s="53" t="s">
        <v>42</v>
      </c>
      <c r="F34" s="54">
        <v>9988.2001953125</v>
      </c>
      <c r="G34" s="55">
        <v>9818</v>
      </c>
    </row>
    <row r="35" spans="1:7" x14ac:dyDescent="0.25">
      <c r="A35" s="53" t="s">
        <v>257</v>
      </c>
      <c r="B35" s="53" t="s">
        <v>3</v>
      </c>
      <c r="C35" s="53" t="s">
        <v>41</v>
      </c>
      <c r="D35" s="53" t="s">
        <v>198</v>
      </c>
      <c r="E35" s="53" t="s">
        <v>42</v>
      </c>
      <c r="F35" s="54">
        <v>22952</v>
      </c>
      <c r="G35" s="55">
        <v>98900</v>
      </c>
    </row>
    <row r="36" spans="1:7" x14ac:dyDescent="0.25">
      <c r="A36" s="53" t="s">
        <v>257</v>
      </c>
      <c r="B36" s="53" t="s">
        <v>3</v>
      </c>
      <c r="C36" s="53" t="s">
        <v>41</v>
      </c>
      <c r="D36" s="53" t="s">
        <v>169</v>
      </c>
      <c r="E36" s="53" t="s">
        <v>56</v>
      </c>
      <c r="F36" s="54">
        <v>23931.349609375</v>
      </c>
      <c r="G36" s="55">
        <v>14004.349609375</v>
      </c>
    </row>
    <row r="37" spans="1:7" x14ac:dyDescent="0.25">
      <c r="A37" s="53" t="s">
        <v>257</v>
      </c>
      <c r="B37" s="53" t="s">
        <v>3</v>
      </c>
      <c r="C37" s="53" t="s">
        <v>41</v>
      </c>
      <c r="D37" s="53" t="s">
        <v>92</v>
      </c>
      <c r="E37" s="53" t="s">
        <v>95</v>
      </c>
      <c r="F37" s="54">
        <v>24952.810546875</v>
      </c>
      <c r="G37" s="55">
        <v>136622</v>
      </c>
    </row>
    <row r="38" spans="1:7" x14ac:dyDescent="0.25">
      <c r="A38" s="53" t="s">
        <v>257</v>
      </c>
      <c r="B38" s="53" t="s">
        <v>3</v>
      </c>
      <c r="C38" s="53" t="s">
        <v>41</v>
      </c>
      <c r="D38" s="53" t="s">
        <v>92</v>
      </c>
      <c r="E38" s="53" t="s">
        <v>42</v>
      </c>
      <c r="F38" s="54">
        <v>77082.881225585938</v>
      </c>
      <c r="G38" s="55">
        <v>898036.78125</v>
      </c>
    </row>
    <row r="39" spans="1:7" x14ac:dyDescent="0.25">
      <c r="A39" s="53" t="s">
        <v>257</v>
      </c>
      <c r="B39" s="53" t="s">
        <v>3</v>
      </c>
      <c r="C39" s="53" t="s">
        <v>41</v>
      </c>
      <c r="D39" s="53" t="s">
        <v>93</v>
      </c>
      <c r="E39" s="53" t="s">
        <v>42</v>
      </c>
      <c r="F39" s="54">
        <v>1403.7899932861328</v>
      </c>
      <c r="G39" s="55">
        <v>10530.320068359375</v>
      </c>
    </row>
    <row r="40" spans="1:7" x14ac:dyDescent="0.25">
      <c r="A40" s="28" t="s">
        <v>259</v>
      </c>
      <c r="B40" s="29"/>
      <c r="C40" s="29"/>
      <c r="D40" s="29"/>
      <c r="E40" s="29"/>
      <c r="F40" s="29">
        <f>SUM(F34:F39)</f>
        <v>160311.03157043457</v>
      </c>
      <c r="G40" s="30">
        <f>SUM(G34:G39)</f>
        <v>1167911.4509277344</v>
      </c>
    </row>
    <row r="41" spans="1:7" x14ac:dyDescent="0.25">
      <c r="A41" s="53" t="s">
        <v>288</v>
      </c>
      <c r="B41" s="53" t="s">
        <v>3</v>
      </c>
      <c r="C41" s="53" t="s">
        <v>41</v>
      </c>
      <c r="D41" s="53" t="s">
        <v>167</v>
      </c>
      <c r="E41" s="53" t="s">
        <v>42</v>
      </c>
      <c r="F41" s="54">
        <v>24891.130859375</v>
      </c>
      <c r="G41" s="55">
        <v>54616.19921875</v>
      </c>
    </row>
    <row r="42" spans="1:7" x14ac:dyDescent="0.25">
      <c r="A42" s="53" t="s">
        <v>288</v>
      </c>
      <c r="B42" s="53" t="s">
        <v>3</v>
      </c>
      <c r="C42" s="53" t="s">
        <v>41</v>
      </c>
      <c r="D42" s="53" t="s">
        <v>45</v>
      </c>
      <c r="E42" s="53" t="s">
        <v>42</v>
      </c>
      <c r="F42" s="54">
        <v>13536.76953125</v>
      </c>
      <c r="G42" s="55">
        <v>32287</v>
      </c>
    </row>
    <row r="43" spans="1:7" x14ac:dyDescent="0.25">
      <c r="A43" s="53" t="s">
        <v>288</v>
      </c>
      <c r="B43" s="53" t="s">
        <v>3</v>
      </c>
      <c r="C43" s="53" t="s">
        <v>41</v>
      </c>
      <c r="D43" s="53" t="s">
        <v>198</v>
      </c>
      <c r="E43" s="53" t="s">
        <v>42</v>
      </c>
      <c r="F43" s="54">
        <v>2561</v>
      </c>
      <c r="G43" s="55">
        <v>5122</v>
      </c>
    </row>
    <row r="44" spans="1:7" x14ac:dyDescent="0.25">
      <c r="A44" s="53" t="s">
        <v>288</v>
      </c>
      <c r="B44" s="53" t="s">
        <v>3</v>
      </c>
      <c r="C44" s="53" t="s">
        <v>41</v>
      </c>
      <c r="D44" s="53" t="s">
        <v>171</v>
      </c>
      <c r="E44" s="53" t="s">
        <v>42</v>
      </c>
      <c r="F44" s="54">
        <v>21700.0703125</v>
      </c>
      <c r="G44" s="55">
        <v>107640</v>
      </c>
    </row>
    <row r="45" spans="1:7" x14ac:dyDescent="0.25">
      <c r="A45" s="53" t="s">
        <v>288</v>
      </c>
      <c r="B45" s="53" t="s">
        <v>3</v>
      </c>
      <c r="C45" s="53" t="s">
        <v>41</v>
      </c>
      <c r="D45" s="53" t="s">
        <v>92</v>
      </c>
      <c r="E45" s="53" t="s">
        <v>95</v>
      </c>
      <c r="F45" s="54">
        <v>51896.4609375</v>
      </c>
      <c r="G45" s="55">
        <v>325326.453125</v>
      </c>
    </row>
    <row r="46" spans="1:7" x14ac:dyDescent="0.25">
      <c r="A46" s="53" t="s">
        <v>288</v>
      </c>
      <c r="B46" s="53" t="s">
        <v>3</v>
      </c>
      <c r="C46" s="53" t="s">
        <v>41</v>
      </c>
      <c r="D46" s="53" t="s">
        <v>92</v>
      </c>
      <c r="E46" s="53" t="s">
        <v>54</v>
      </c>
      <c r="F46" s="54">
        <v>38630.389587402344</v>
      </c>
      <c r="G46" s="55">
        <v>243982.09765625</v>
      </c>
    </row>
    <row r="47" spans="1:7" x14ac:dyDescent="0.25">
      <c r="A47" s="53" t="s">
        <v>288</v>
      </c>
      <c r="B47" s="53" t="s">
        <v>3</v>
      </c>
      <c r="C47" s="53" t="s">
        <v>41</v>
      </c>
      <c r="D47" s="53" t="s">
        <v>92</v>
      </c>
      <c r="E47" s="53" t="s">
        <v>42</v>
      </c>
      <c r="F47" s="54">
        <v>21375.619995117188</v>
      </c>
      <c r="G47" s="55">
        <v>82994.3984375</v>
      </c>
    </row>
    <row r="48" spans="1:7" x14ac:dyDescent="0.25">
      <c r="A48" s="53" t="s">
        <v>288</v>
      </c>
      <c r="B48" s="53" t="s">
        <v>3</v>
      </c>
      <c r="C48" s="53" t="s">
        <v>41</v>
      </c>
      <c r="D48" s="53" t="s">
        <v>90</v>
      </c>
      <c r="E48" s="53" t="s">
        <v>42</v>
      </c>
      <c r="F48" s="54">
        <v>25400.060546875</v>
      </c>
      <c r="G48" s="55">
        <v>71117.3984375</v>
      </c>
    </row>
    <row r="49" spans="1:7" x14ac:dyDescent="0.25">
      <c r="A49" s="53" t="s">
        <v>288</v>
      </c>
      <c r="B49" s="53" t="s">
        <v>3</v>
      </c>
      <c r="C49" s="53" t="s">
        <v>41</v>
      </c>
      <c r="D49" s="53" t="s">
        <v>93</v>
      </c>
      <c r="E49" s="53" t="s">
        <v>42</v>
      </c>
      <c r="F49" s="54">
        <v>36385.709426879883</v>
      </c>
      <c r="G49" s="55">
        <v>199969.38006591797</v>
      </c>
    </row>
    <row r="50" spans="1:7" x14ac:dyDescent="0.25">
      <c r="A50" s="28" t="s">
        <v>293</v>
      </c>
      <c r="B50" s="29"/>
      <c r="C50" s="29"/>
      <c r="D50" s="29"/>
      <c r="E50" s="29"/>
      <c r="F50" s="29">
        <f>SUM(F41:F49)</f>
        <v>236377.21119689941</v>
      </c>
      <c r="G50" s="30">
        <f>SUM(G41:G49)</f>
        <v>1123054.926940918</v>
      </c>
    </row>
    <row r="51" spans="1:7" x14ac:dyDescent="0.25">
      <c r="A51" s="53" t="s">
        <v>321</v>
      </c>
      <c r="B51" s="53" t="s">
        <v>3</v>
      </c>
      <c r="C51" s="53" t="s">
        <v>41</v>
      </c>
      <c r="D51" s="53" t="s">
        <v>92</v>
      </c>
      <c r="E51" s="53" t="s">
        <v>42</v>
      </c>
      <c r="F51" s="54">
        <v>72575.4765625</v>
      </c>
      <c r="G51" s="55">
        <v>918150</v>
      </c>
    </row>
    <row r="52" spans="1:7" x14ac:dyDescent="0.25">
      <c r="A52" s="53" t="s">
        <v>321</v>
      </c>
      <c r="B52" s="53" t="s">
        <v>3</v>
      </c>
      <c r="C52" s="53" t="s">
        <v>41</v>
      </c>
      <c r="D52" s="53" t="s">
        <v>93</v>
      </c>
      <c r="E52" s="53" t="s">
        <v>42</v>
      </c>
      <c r="F52" s="54">
        <v>33583.940895080566</v>
      </c>
      <c r="G52" s="55">
        <v>143002.84228515625</v>
      </c>
    </row>
    <row r="53" spans="1:7" ht="15.75" thickBot="1" x14ac:dyDescent="0.3">
      <c r="A53" s="33" t="s">
        <v>322</v>
      </c>
      <c r="B53" s="34"/>
      <c r="C53" s="34"/>
      <c r="D53" s="34"/>
      <c r="E53" s="34"/>
      <c r="F53" s="34">
        <f>SUM(F51:F52)</f>
        <v>106159.41745758057</v>
      </c>
      <c r="G53" s="35">
        <f>SUM(G51:G52)</f>
        <v>1061152.8422851563</v>
      </c>
    </row>
    <row r="54" spans="1:7" x14ac:dyDescent="0.25">
      <c r="A54" s="53" t="s">
        <v>325</v>
      </c>
      <c r="B54" s="53" t="s">
        <v>3</v>
      </c>
      <c r="C54" s="53" t="s">
        <v>41</v>
      </c>
      <c r="D54" s="53" t="s">
        <v>159</v>
      </c>
      <c r="E54" s="53" t="s">
        <v>54</v>
      </c>
      <c r="F54" s="54">
        <v>26159.599914550781</v>
      </c>
      <c r="G54" s="55">
        <v>52187.318359375</v>
      </c>
    </row>
    <row r="55" spans="1:7" x14ac:dyDescent="0.25">
      <c r="A55" s="53" t="s">
        <v>325</v>
      </c>
      <c r="B55" s="53" t="s">
        <v>3</v>
      </c>
      <c r="C55" s="53" t="s">
        <v>41</v>
      </c>
      <c r="D55" s="53" t="s">
        <v>159</v>
      </c>
      <c r="E55" s="53" t="s">
        <v>96</v>
      </c>
      <c r="F55" s="54">
        <v>142.97999572753906</v>
      </c>
      <c r="G55" s="55">
        <v>842</v>
      </c>
    </row>
    <row r="56" spans="1:7" x14ac:dyDescent="0.25">
      <c r="A56" s="53" t="s">
        <v>324</v>
      </c>
      <c r="B56" s="53" t="s">
        <v>3</v>
      </c>
      <c r="C56" s="53" t="s">
        <v>41</v>
      </c>
      <c r="D56" s="53" t="s">
        <v>92</v>
      </c>
      <c r="E56" s="53" t="s">
        <v>95</v>
      </c>
      <c r="F56" s="54">
        <v>26999.990234375</v>
      </c>
      <c r="G56" s="55">
        <v>374407.21875</v>
      </c>
    </row>
    <row r="57" spans="1:7" x14ac:dyDescent="0.25">
      <c r="A57" s="53" t="s">
        <v>325</v>
      </c>
      <c r="B57" s="53" t="s">
        <v>3</v>
      </c>
      <c r="C57" s="53" t="s">
        <v>41</v>
      </c>
      <c r="D57" s="53" t="s">
        <v>92</v>
      </c>
      <c r="E57" s="53" t="s">
        <v>54</v>
      </c>
      <c r="F57" s="54">
        <v>13696.900146484375</v>
      </c>
      <c r="G57" s="55">
        <v>12442.0400390625</v>
      </c>
    </row>
    <row r="58" spans="1:7" x14ac:dyDescent="0.25">
      <c r="A58" s="53" t="s">
        <v>324</v>
      </c>
      <c r="B58" s="53" t="s">
        <v>3</v>
      </c>
      <c r="C58" s="53" t="s">
        <v>41</v>
      </c>
      <c r="D58" s="53" t="s">
        <v>92</v>
      </c>
      <c r="E58" s="53" t="s">
        <v>42</v>
      </c>
      <c r="F58" s="54">
        <v>26999.990234375</v>
      </c>
      <c r="G58" s="55">
        <v>369932.21875</v>
      </c>
    </row>
    <row r="59" spans="1:7" x14ac:dyDescent="0.25">
      <c r="A59" s="53" t="s">
        <v>324</v>
      </c>
      <c r="B59" s="53" t="s">
        <v>3</v>
      </c>
      <c r="C59" s="53" t="s">
        <v>41</v>
      </c>
      <c r="D59" s="53" t="s">
        <v>93</v>
      </c>
      <c r="E59" s="53" t="s">
        <v>42</v>
      </c>
      <c r="F59" s="54">
        <v>1005.1700134277344</v>
      </c>
      <c r="G59" s="55">
        <v>24746.400390625</v>
      </c>
    </row>
    <row r="60" spans="1:7" x14ac:dyDescent="0.25">
      <c r="A60" s="28" t="s">
        <v>329</v>
      </c>
      <c r="B60" s="29"/>
      <c r="C60" s="29"/>
      <c r="D60" s="29"/>
      <c r="E60" s="29"/>
      <c r="F60" s="29">
        <f>SUM(F54:F59)</f>
        <v>95004.63053894043</v>
      </c>
      <c r="G60" s="30">
        <f>SUM(G54:G59)</f>
        <v>834557.1962890625</v>
      </c>
    </row>
    <row r="61" spans="1:7" x14ac:dyDescent="0.25">
      <c r="A61" s="53" t="s">
        <v>337</v>
      </c>
      <c r="B61" s="53" t="s">
        <v>3</v>
      </c>
      <c r="C61" s="53" t="s">
        <v>41</v>
      </c>
      <c r="D61" s="53" t="s">
        <v>170</v>
      </c>
      <c r="E61" s="53" t="s">
        <v>42</v>
      </c>
      <c r="F61" s="54">
        <v>27210.76953125</v>
      </c>
      <c r="G61" s="55">
        <v>29794.69921875</v>
      </c>
    </row>
    <row r="62" spans="1:7" x14ac:dyDescent="0.25">
      <c r="A62" s="53" t="s">
        <v>337</v>
      </c>
      <c r="B62" s="53" t="s">
        <v>3</v>
      </c>
      <c r="C62" s="53" t="s">
        <v>41</v>
      </c>
      <c r="D62" s="53" t="s">
        <v>93</v>
      </c>
      <c r="E62" s="53" t="s">
        <v>42</v>
      </c>
      <c r="F62" s="54">
        <v>879.97998046875</v>
      </c>
      <c r="G62" s="55">
        <v>10348.3603515625</v>
      </c>
    </row>
    <row r="63" spans="1:7" x14ac:dyDescent="0.25">
      <c r="A63" s="28" t="s">
        <v>338</v>
      </c>
      <c r="B63" s="29"/>
      <c r="C63" s="29"/>
      <c r="D63" s="29"/>
      <c r="E63" s="29"/>
      <c r="F63" s="29">
        <f>SUM(F61:F62)</f>
        <v>28090.74951171875</v>
      </c>
      <c r="G63" s="30">
        <f>SUM(G61:G62)</f>
        <v>40143.0595703125</v>
      </c>
    </row>
    <row r="64" spans="1:7" x14ac:dyDescent="0.25">
      <c r="A64" s="53" t="s">
        <v>344</v>
      </c>
      <c r="B64" s="53" t="s">
        <v>3</v>
      </c>
      <c r="C64" s="53" t="s">
        <v>41</v>
      </c>
      <c r="D64" s="53" t="s">
        <v>45</v>
      </c>
      <c r="E64" s="53" t="s">
        <v>42</v>
      </c>
      <c r="F64" s="54">
        <v>26999.990234375</v>
      </c>
      <c r="G64" s="55">
        <v>52976.5390625</v>
      </c>
    </row>
    <row r="65" spans="1:7" x14ac:dyDescent="0.25">
      <c r="A65" s="53" t="s">
        <v>365</v>
      </c>
      <c r="B65" s="53" t="s">
        <v>3</v>
      </c>
      <c r="C65" s="53" t="s">
        <v>41</v>
      </c>
      <c r="D65" s="53" t="s">
        <v>92</v>
      </c>
      <c r="E65" s="53" t="s">
        <v>54</v>
      </c>
      <c r="F65" s="54">
        <v>14845.740234375</v>
      </c>
      <c r="G65" s="55">
        <v>86600.6328125</v>
      </c>
    </row>
    <row r="66" spans="1:7" x14ac:dyDescent="0.25">
      <c r="A66" s="53" t="s">
        <v>344</v>
      </c>
      <c r="B66" s="53" t="s">
        <v>3</v>
      </c>
      <c r="C66" s="53" t="s">
        <v>41</v>
      </c>
      <c r="D66" s="53" t="s">
        <v>92</v>
      </c>
      <c r="E66" s="53" t="s">
        <v>42</v>
      </c>
      <c r="F66" s="54">
        <v>49895.66015625</v>
      </c>
      <c r="G66" s="55">
        <v>768900</v>
      </c>
    </row>
    <row r="67" spans="1:7" x14ac:dyDescent="0.25">
      <c r="A67" s="53" t="s">
        <v>344</v>
      </c>
      <c r="B67" s="53" t="s">
        <v>3</v>
      </c>
      <c r="C67" s="53" t="s">
        <v>41</v>
      </c>
      <c r="D67" s="53" t="s">
        <v>93</v>
      </c>
      <c r="E67" s="53" t="s">
        <v>42</v>
      </c>
      <c r="F67" s="54">
        <v>17806.060203552246</v>
      </c>
      <c r="G67" s="55">
        <v>145094.86889648438</v>
      </c>
    </row>
    <row r="68" spans="1:7" ht="15.75" thickBot="1" x14ac:dyDescent="0.3">
      <c r="A68" s="33" t="s">
        <v>344</v>
      </c>
      <c r="B68" s="34"/>
      <c r="C68" s="34"/>
      <c r="D68" s="34"/>
      <c r="E68" s="34"/>
      <c r="F68" s="34">
        <f>SUM(F64:F67)</f>
        <v>109547.45082855225</v>
      </c>
      <c r="G68" s="35">
        <f>SUM(G64:G67)</f>
        <v>1053572.0407714844</v>
      </c>
    </row>
    <row r="69" spans="1:7" x14ac:dyDescent="0.25">
      <c r="A69" s="53" t="s">
        <v>349</v>
      </c>
      <c r="B69" s="53" t="s">
        <v>3</v>
      </c>
      <c r="C69" s="53" t="s">
        <v>41</v>
      </c>
      <c r="D69" s="53" t="s">
        <v>85</v>
      </c>
      <c r="E69" s="53" t="s">
        <v>54</v>
      </c>
      <c r="F69" s="54">
        <v>12249.6298828125</v>
      </c>
      <c r="G69" s="55">
        <v>73095.4375</v>
      </c>
    </row>
    <row r="70" spans="1:7" x14ac:dyDescent="0.25">
      <c r="A70" s="53" t="s">
        <v>349</v>
      </c>
      <c r="B70" s="53" t="s">
        <v>3</v>
      </c>
      <c r="C70" s="53" t="s">
        <v>41</v>
      </c>
      <c r="D70" s="53" t="s">
        <v>45</v>
      </c>
      <c r="E70" s="53" t="s">
        <v>95</v>
      </c>
      <c r="F70" s="54">
        <v>25709.990234375</v>
      </c>
      <c r="G70" s="55">
        <v>64048.69140625</v>
      </c>
    </row>
    <row r="71" spans="1:7" x14ac:dyDescent="0.25">
      <c r="A71" s="53" t="s">
        <v>349</v>
      </c>
      <c r="B71" s="53" t="s">
        <v>3</v>
      </c>
      <c r="C71" s="53" t="s">
        <v>41</v>
      </c>
      <c r="D71" s="53" t="s">
        <v>87</v>
      </c>
      <c r="E71" s="53" t="s">
        <v>42</v>
      </c>
      <c r="F71" s="54">
        <v>244.94000244140625</v>
      </c>
      <c r="G71" s="55">
        <v>1755</v>
      </c>
    </row>
    <row r="72" spans="1:7" x14ac:dyDescent="0.25">
      <c r="A72" s="53" t="s">
        <v>349</v>
      </c>
      <c r="B72" s="53" t="s">
        <v>3</v>
      </c>
      <c r="C72" s="53" t="s">
        <v>41</v>
      </c>
      <c r="D72" s="53" t="s">
        <v>171</v>
      </c>
      <c r="E72" s="53" t="s">
        <v>95</v>
      </c>
      <c r="F72" s="54">
        <v>79972.380859375</v>
      </c>
      <c r="G72" s="55">
        <v>249165.30078125</v>
      </c>
    </row>
    <row r="73" spans="1:7" x14ac:dyDescent="0.25">
      <c r="A73" s="53" t="s">
        <v>349</v>
      </c>
      <c r="B73" s="53" t="s">
        <v>3</v>
      </c>
      <c r="C73" s="53" t="s">
        <v>41</v>
      </c>
      <c r="D73" s="53" t="s">
        <v>92</v>
      </c>
      <c r="E73" s="53" t="s">
        <v>95</v>
      </c>
      <c r="F73" s="54">
        <v>90757.76171875</v>
      </c>
      <c r="G73" s="55">
        <v>1242681.546875</v>
      </c>
    </row>
    <row r="74" spans="1:7" x14ac:dyDescent="0.25">
      <c r="A74" s="53" t="s">
        <v>349</v>
      </c>
      <c r="B74" s="53" t="s">
        <v>3</v>
      </c>
      <c r="C74" s="53" t="s">
        <v>41</v>
      </c>
      <c r="D74" s="53" t="s">
        <v>92</v>
      </c>
      <c r="E74" s="53" t="s">
        <v>54</v>
      </c>
      <c r="F74" s="54">
        <v>200.97999572753906</v>
      </c>
      <c r="G74" s="55">
        <v>1455.115966796875</v>
      </c>
    </row>
    <row r="75" spans="1:7" x14ac:dyDescent="0.25">
      <c r="A75" s="53" t="s">
        <v>349</v>
      </c>
      <c r="B75" s="53" t="s">
        <v>3</v>
      </c>
      <c r="C75" s="53" t="s">
        <v>41</v>
      </c>
      <c r="D75" s="53" t="s">
        <v>92</v>
      </c>
      <c r="E75" s="53" t="s">
        <v>42</v>
      </c>
      <c r="F75" s="54">
        <v>24947.830078125</v>
      </c>
      <c r="G75" s="55">
        <v>384450</v>
      </c>
    </row>
    <row r="76" spans="1:7" x14ac:dyDescent="0.25">
      <c r="A76" s="53" t="s">
        <v>349</v>
      </c>
      <c r="B76" s="53" t="s">
        <v>3</v>
      </c>
      <c r="C76" s="53" t="s">
        <v>41</v>
      </c>
      <c r="D76" s="53" t="s">
        <v>93</v>
      </c>
      <c r="E76" s="53" t="s">
        <v>42</v>
      </c>
      <c r="F76" s="54">
        <v>11039.099792480469</v>
      </c>
      <c r="G76" s="55">
        <v>84585.98046875</v>
      </c>
    </row>
    <row r="77" spans="1:7" ht="15.75" thickBot="1" x14ac:dyDescent="0.3">
      <c r="A77" s="33" t="s">
        <v>351</v>
      </c>
      <c r="B77" s="34"/>
      <c r="C77" s="34"/>
      <c r="D77" s="34"/>
      <c r="E77" s="34"/>
      <c r="F77" s="34">
        <f>SUM(F69:F76)</f>
        <v>245122.61256408691</v>
      </c>
      <c r="G77" s="35">
        <f>SUM(G69:G76)</f>
        <v>2101237.0729980469</v>
      </c>
    </row>
    <row r="78" spans="1:7" x14ac:dyDescent="0.25">
      <c r="A78" s="53" t="s">
        <v>360</v>
      </c>
      <c r="B78" s="53" t="s">
        <v>3</v>
      </c>
      <c r="C78" s="53" t="s">
        <v>41</v>
      </c>
      <c r="D78" s="53" t="s">
        <v>167</v>
      </c>
      <c r="E78" s="53" t="s">
        <v>95</v>
      </c>
      <c r="F78" s="54">
        <v>98550.310546875</v>
      </c>
      <c r="G78" s="55">
        <v>241143.28125</v>
      </c>
    </row>
    <row r="79" spans="1:7" x14ac:dyDescent="0.25">
      <c r="A79" s="53" t="s">
        <v>360</v>
      </c>
      <c r="B79" s="53" t="s">
        <v>3</v>
      </c>
      <c r="C79" s="53" t="s">
        <v>41</v>
      </c>
      <c r="D79" s="53" t="s">
        <v>45</v>
      </c>
      <c r="E79" s="53" t="s">
        <v>42</v>
      </c>
      <c r="F79" s="54">
        <v>27000.349609375</v>
      </c>
      <c r="G79" s="55">
        <v>102382</v>
      </c>
    </row>
    <row r="80" spans="1:7" x14ac:dyDescent="0.25">
      <c r="A80" s="53" t="s">
        <v>360</v>
      </c>
      <c r="B80" s="53" t="s">
        <v>3</v>
      </c>
      <c r="C80" s="53" t="s">
        <v>41</v>
      </c>
      <c r="D80" s="53" t="s">
        <v>171</v>
      </c>
      <c r="E80" s="53" t="s">
        <v>95</v>
      </c>
      <c r="F80" s="54">
        <v>81000.689453125</v>
      </c>
      <c r="G80" s="55">
        <v>295890.6171875</v>
      </c>
    </row>
    <row r="81" spans="1:7" x14ac:dyDescent="0.25">
      <c r="A81" s="53" t="s">
        <v>360</v>
      </c>
      <c r="B81" s="53" t="s">
        <v>3</v>
      </c>
      <c r="C81" s="53" t="s">
        <v>41</v>
      </c>
      <c r="D81" s="53" t="s">
        <v>171</v>
      </c>
      <c r="E81" s="53" t="s">
        <v>56</v>
      </c>
      <c r="F81" s="54">
        <v>24000</v>
      </c>
      <c r="G81" s="55">
        <v>102811.2890625</v>
      </c>
    </row>
    <row r="82" spans="1:7" x14ac:dyDescent="0.25">
      <c r="A82" s="53" t="s">
        <v>360</v>
      </c>
      <c r="B82" s="53" t="s">
        <v>3</v>
      </c>
      <c r="C82" s="53" t="s">
        <v>41</v>
      </c>
      <c r="D82" s="53" t="s">
        <v>92</v>
      </c>
      <c r="E82" s="53" t="s">
        <v>95</v>
      </c>
      <c r="F82" s="54">
        <v>54000.69921875</v>
      </c>
      <c r="G82" s="55">
        <v>580956</v>
      </c>
    </row>
    <row r="83" spans="1:7" x14ac:dyDescent="0.25">
      <c r="A83" s="53" t="s">
        <v>360</v>
      </c>
      <c r="B83" s="53" t="s">
        <v>3</v>
      </c>
      <c r="C83" s="53" t="s">
        <v>41</v>
      </c>
      <c r="D83" s="53" t="s">
        <v>92</v>
      </c>
      <c r="E83" s="53" t="s">
        <v>42</v>
      </c>
      <c r="F83" s="54">
        <v>11339.919921875</v>
      </c>
      <c r="G83" s="55">
        <v>98750</v>
      </c>
    </row>
    <row r="84" spans="1:7" x14ac:dyDescent="0.25">
      <c r="A84" s="53" t="s">
        <v>360</v>
      </c>
      <c r="B84" s="53" t="s">
        <v>3</v>
      </c>
      <c r="C84" s="53" t="s">
        <v>41</v>
      </c>
      <c r="D84" s="53" t="s">
        <v>93</v>
      </c>
      <c r="E84" s="53" t="s">
        <v>42</v>
      </c>
      <c r="F84" s="54">
        <v>5552.8399200439453</v>
      </c>
      <c r="G84" s="55">
        <v>34659.999694824219</v>
      </c>
    </row>
    <row r="85" spans="1:7" ht="15.75" thickBot="1" x14ac:dyDescent="0.3">
      <c r="A85" s="33" t="s">
        <v>362</v>
      </c>
      <c r="B85" s="34"/>
      <c r="C85" s="34"/>
      <c r="D85" s="34"/>
      <c r="E85" s="34"/>
      <c r="F85" s="34">
        <f>SUM(F78:F84)</f>
        <v>301444.80867004395</v>
      </c>
      <c r="G85" s="35">
        <f>SUM(G78:G84)</f>
        <v>1456593.1871948242</v>
      </c>
    </row>
    <row r="86" spans="1:7" x14ac:dyDescent="0.25">
      <c r="A86" s="53" t="s">
        <v>363</v>
      </c>
      <c r="B86" s="53" t="s">
        <v>3</v>
      </c>
      <c r="C86" s="53" t="s">
        <v>41</v>
      </c>
      <c r="D86" s="53" t="s">
        <v>167</v>
      </c>
      <c r="E86" s="53" t="s">
        <v>95</v>
      </c>
      <c r="F86" s="54">
        <v>25289.990234375</v>
      </c>
      <c r="G86" s="55">
        <v>63002.390625</v>
      </c>
    </row>
    <row r="87" spans="1:7" x14ac:dyDescent="0.25">
      <c r="A87" s="53" t="s">
        <v>363</v>
      </c>
      <c r="B87" s="53" t="s">
        <v>3</v>
      </c>
      <c r="C87" s="53" t="s">
        <v>41</v>
      </c>
      <c r="D87" s="53" t="s">
        <v>167</v>
      </c>
      <c r="E87" s="53" t="s">
        <v>42</v>
      </c>
      <c r="F87" s="54">
        <v>25709.990234375</v>
      </c>
      <c r="G87" s="55">
        <v>52536.359375</v>
      </c>
    </row>
    <row r="88" spans="1:7" x14ac:dyDescent="0.25">
      <c r="A88" s="53" t="s">
        <v>363</v>
      </c>
      <c r="B88" s="53" t="s">
        <v>3</v>
      </c>
      <c r="C88" s="53" t="s">
        <v>41</v>
      </c>
      <c r="D88" s="53" t="s">
        <v>376</v>
      </c>
      <c r="E88" s="53" t="s">
        <v>54</v>
      </c>
      <c r="F88" s="54">
        <v>17859.330078125</v>
      </c>
      <c r="G88" s="55">
        <v>97461.5078125</v>
      </c>
    </row>
    <row r="89" spans="1:7" x14ac:dyDescent="0.25">
      <c r="A89" s="53" t="s">
        <v>363</v>
      </c>
      <c r="B89" s="53" t="s">
        <v>3</v>
      </c>
      <c r="C89" s="53" t="s">
        <v>41</v>
      </c>
      <c r="D89" s="53" t="s">
        <v>169</v>
      </c>
      <c r="E89" s="53" t="s">
        <v>42</v>
      </c>
      <c r="F89" s="54">
        <v>51187.0390625</v>
      </c>
      <c r="G89" s="55">
        <v>43931.810546875</v>
      </c>
    </row>
    <row r="90" spans="1:7" x14ac:dyDescent="0.25">
      <c r="A90" s="53" t="s">
        <v>363</v>
      </c>
      <c r="B90" s="53" t="s">
        <v>3</v>
      </c>
      <c r="C90" s="53" t="s">
        <v>41</v>
      </c>
      <c r="D90" s="53" t="s">
        <v>171</v>
      </c>
      <c r="E90" s="53" t="s">
        <v>95</v>
      </c>
      <c r="F90" s="54">
        <v>26774.990234375</v>
      </c>
      <c r="G90" s="55">
        <v>47182.87890625</v>
      </c>
    </row>
    <row r="91" spans="1:7" x14ac:dyDescent="0.25">
      <c r="A91" s="53" t="s">
        <v>363</v>
      </c>
      <c r="B91" s="53" t="s">
        <v>3</v>
      </c>
      <c r="C91" s="53" t="s">
        <v>41</v>
      </c>
      <c r="D91" s="53" t="s">
        <v>171</v>
      </c>
      <c r="E91" s="53" t="s">
        <v>56</v>
      </c>
      <c r="F91" s="54">
        <v>24015</v>
      </c>
      <c r="G91" s="55">
        <v>53771.98828125</v>
      </c>
    </row>
    <row r="92" spans="1:7" x14ac:dyDescent="0.25">
      <c r="A92" s="53" t="s">
        <v>363</v>
      </c>
      <c r="B92" s="53" t="s">
        <v>3</v>
      </c>
      <c r="C92" s="53" t="s">
        <v>41</v>
      </c>
      <c r="D92" s="53" t="s">
        <v>92</v>
      </c>
      <c r="E92" s="53" t="s">
        <v>83</v>
      </c>
      <c r="F92" s="54">
        <v>24000</v>
      </c>
      <c r="G92" s="55">
        <v>193605.328125</v>
      </c>
    </row>
    <row r="93" spans="1:7" x14ac:dyDescent="0.25">
      <c r="A93" s="53" t="s">
        <v>363</v>
      </c>
      <c r="B93" s="53" t="s">
        <v>3</v>
      </c>
      <c r="C93" s="53" t="s">
        <v>41</v>
      </c>
      <c r="D93" s="53" t="s">
        <v>93</v>
      </c>
      <c r="E93" s="53" t="s">
        <v>42</v>
      </c>
      <c r="F93" s="54">
        <v>26433.559867858887</v>
      </c>
      <c r="G93" s="55">
        <v>219816.66162109375</v>
      </c>
    </row>
    <row r="94" spans="1:7" ht="15.75" thickBot="1" x14ac:dyDescent="0.3">
      <c r="A94" s="33" t="s">
        <v>363</v>
      </c>
      <c r="B94" s="34"/>
      <c r="C94" s="34"/>
      <c r="D94" s="34"/>
      <c r="E94" s="34"/>
      <c r="F94" s="34">
        <f>SUM(F86:F93)</f>
        <v>221269.89971160889</v>
      </c>
      <c r="G94" s="35">
        <f>SUM(G86:G93)</f>
        <v>771308.92529296875</v>
      </c>
    </row>
    <row r="95" spans="1:7" ht="16.5" thickBot="1" x14ac:dyDescent="0.3">
      <c r="A95" s="20" t="s">
        <v>0</v>
      </c>
      <c r="B95" s="20"/>
      <c r="C95" s="20"/>
      <c r="D95" s="20"/>
      <c r="E95" s="20"/>
      <c r="F95" s="20">
        <f>SUM(F94,F85,F77,F68,F63,F60,F53,F50,F40,F33,F26,F19)</f>
        <v>1976272.6007995605</v>
      </c>
      <c r="G95" s="21">
        <f>SUM(G94,G85,G77,G68,G63,G60,G53,G50,G40,G33,G26,G19)</f>
        <v>12260316.014465332</v>
      </c>
    </row>
    <row r="97" spans="1:1" x14ac:dyDescent="0.25">
      <c r="A97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20" workbookViewId="0">
      <selection activeCell="F40" sqref="F40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148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97</v>
      </c>
      <c r="C12" s="53" t="s">
        <v>41</v>
      </c>
      <c r="D12" s="53" t="s">
        <v>90</v>
      </c>
      <c r="E12" s="53" t="s">
        <v>120</v>
      </c>
      <c r="F12" s="54">
        <v>24025.439453125</v>
      </c>
      <c r="G12" s="55">
        <v>88605.5</v>
      </c>
    </row>
    <row r="13" spans="1:7" x14ac:dyDescent="0.25">
      <c r="A13" s="53" t="s">
        <v>39</v>
      </c>
      <c r="B13" s="53" t="s">
        <v>97</v>
      </c>
      <c r="C13" s="53" t="s">
        <v>41</v>
      </c>
      <c r="D13" s="53" t="s">
        <v>47</v>
      </c>
      <c r="E13" s="53" t="s">
        <v>42</v>
      </c>
      <c r="F13" s="54">
        <v>87.639999389648438</v>
      </c>
      <c r="G13" s="55">
        <v>2440.239990234375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24113.079452514648</v>
      </c>
      <c r="G14" s="35">
        <f>SUM(G12:G13)</f>
        <v>91045.739990234375</v>
      </c>
    </row>
    <row r="15" spans="1:7" x14ac:dyDescent="0.25">
      <c r="A15" s="53" t="s">
        <v>99</v>
      </c>
      <c r="B15" s="53"/>
      <c r="C15" s="53"/>
      <c r="D15" s="53"/>
      <c r="E15" s="53"/>
      <c r="F15" s="54"/>
      <c r="G15" s="55"/>
    </row>
    <row r="16" spans="1:7" ht="15.75" thickBot="1" x14ac:dyDescent="0.3">
      <c r="A16" s="33" t="s">
        <v>104</v>
      </c>
      <c r="B16" s="34"/>
      <c r="C16" s="34"/>
      <c r="D16" s="34"/>
      <c r="E16" s="34"/>
      <c r="F16" s="34">
        <f>SUM(F15:F15)</f>
        <v>0</v>
      </c>
      <c r="G16" s="35">
        <f>SUM(G15:G15)</f>
        <v>0</v>
      </c>
    </row>
    <row r="17" spans="1:7" x14ac:dyDescent="0.25">
      <c r="A17" s="53" t="s">
        <v>256</v>
      </c>
      <c r="B17" s="53"/>
      <c r="C17" s="53"/>
      <c r="D17" s="53"/>
      <c r="E17" s="53"/>
      <c r="F17" s="54"/>
      <c r="G17" s="55"/>
    </row>
    <row r="18" spans="1:7" ht="15.75" thickBot="1" x14ac:dyDescent="0.3">
      <c r="A18" s="33" t="s">
        <v>111</v>
      </c>
      <c r="B18" s="34"/>
      <c r="C18" s="34"/>
      <c r="D18" s="34"/>
      <c r="E18" s="34"/>
      <c r="F18" s="34">
        <f>SUM(F17:F17)</f>
        <v>0</v>
      </c>
      <c r="G18" s="35">
        <f>SUM(G17:G17)</f>
        <v>0</v>
      </c>
    </row>
    <row r="19" spans="1:7" x14ac:dyDescent="0.25">
      <c r="A19" s="53" t="s">
        <v>257</v>
      </c>
      <c r="B19" s="53" t="s">
        <v>97</v>
      </c>
      <c r="C19" s="53" t="s">
        <v>41</v>
      </c>
      <c r="D19" s="53" t="s">
        <v>276</v>
      </c>
      <c r="E19" s="53" t="s">
        <v>42</v>
      </c>
      <c r="F19" s="54">
        <v>17.739999771118164</v>
      </c>
      <c r="G19" s="55">
        <v>495.8699951171875</v>
      </c>
    </row>
    <row r="20" spans="1:7" ht="15.75" thickBot="1" x14ac:dyDescent="0.3">
      <c r="A20" s="33" t="s">
        <v>259</v>
      </c>
      <c r="B20" s="34"/>
      <c r="C20" s="34"/>
      <c r="D20" s="34"/>
      <c r="E20" s="34"/>
      <c r="F20" s="34">
        <f>SUM(F19)</f>
        <v>17.739999771118164</v>
      </c>
      <c r="G20" s="35">
        <f>SUM(G19)</f>
        <v>495.8699951171875</v>
      </c>
    </row>
    <row r="21" spans="1:7" x14ac:dyDescent="0.25">
      <c r="A21" s="53" t="s">
        <v>288</v>
      </c>
      <c r="B21" s="53"/>
      <c r="C21" s="53"/>
      <c r="D21" s="53"/>
      <c r="E21" s="53"/>
      <c r="F21" s="54">
        <v>0</v>
      </c>
      <c r="G21" s="55">
        <v>0</v>
      </c>
    </row>
    <row r="22" spans="1:7" ht="15.75" thickBot="1" x14ac:dyDescent="0.3">
      <c r="A22" s="33" t="s">
        <v>293</v>
      </c>
      <c r="B22" s="34"/>
      <c r="C22" s="34"/>
      <c r="D22" s="34"/>
      <c r="E22" s="34"/>
      <c r="F22" s="34">
        <v>0</v>
      </c>
      <c r="G22" s="35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ht="15.75" thickBot="1" x14ac:dyDescent="0.3">
      <c r="A24" s="33" t="s">
        <v>322</v>
      </c>
      <c r="B24" s="34"/>
      <c r="C24" s="34"/>
      <c r="D24" s="34"/>
      <c r="E24" s="34"/>
      <c r="F24" s="34">
        <v>0</v>
      </c>
      <c r="G24" s="35">
        <v>0</v>
      </c>
    </row>
    <row r="25" spans="1:7" x14ac:dyDescent="0.25">
      <c r="A25" s="53" t="s">
        <v>324</v>
      </c>
      <c r="B25" s="53" t="s">
        <v>97</v>
      </c>
      <c r="C25" s="53" t="s">
        <v>41</v>
      </c>
      <c r="D25" s="53" t="s">
        <v>47</v>
      </c>
      <c r="E25" s="53" t="s">
        <v>54</v>
      </c>
      <c r="F25" s="54">
        <v>531.8900146484375</v>
      </c>
      <c r="G25" s="55">
        <v>5898.2001953125</v>
      </c>
    </row>
    <row r="26" spans="1:7" ht="15.75" thickBot="1" x14ac:dyDescent="0.3">
      <c r="A26" s="33"/>
      <c r="B26" s="34"/>
      <c r="C26" s="34"/>
      <c r="D26" s="34"/>
      <c r="E26" s="34"/>
      <c r="F26" s="34">
        <f>SUM(F25)</f>
        <v>531.8900146484375</v>
      </c>
      <c r="G26" s="35">
        <f>SUM(G25)</f>
        <v>5898.2001953125</v>
      </c>
    </row>
    <row r="27" spans="1:7" x14ac:dyDescent="0.25">
      <c r="A27" s="53" t="s">
        <v>337</v>
      </c>
      <c r="B27" s="53"/>
      <c r="C27" s="53"/>
      <c r="D27" s="53"/>
      <c r="E27" s="53"/>
      <c r="F27" s="54"/>
      <c r="G27" s="55"/>
    </row>
    <row r="28" spans="1:7" ht="15.75" thickBot="1" x14ac:dyDescent="0.3">
      <c r="A28" s="33" t="s">
        <v>338</v>
      </c>
      <c r="B28" s="34"/>
      <c r="C28" s="34"/>
      <c r="D28" s="34"/>
      <c r="E28" s="34"/>
      <c r="F28" s="34">
        <v>0</v>
      </c>
      <c r="G28" s="35">
        <v>0</v>
      </c>
    </row>
    <row r="29" spans="1:7" x14ac:dyDescent="0.25">
      <c r="A29" s="53"/>
      <c r="B29" s="53"/>
      <c r="C29" s="53"/>
      <c r="D29" s="53"/>
      <c r="E29" s="53"/>
      <c r="F29" s="54"/>
      <c r="G29" s="55"/>
    </row>
    <row r="30" spans="1:7" ht="15.75" thickBot="1" x14ac:dyDescent="0.3">
      <c r="A30" s="33" t="s">
        <v>345</v>
      </c>
      <c r="B30" s="34"/>
      <c r="C30" s="34"/>
      <c r="D30" s="34"/>
      <c r="E30" s="34"/>
      <c r="F30" s="34">
        <v>0</v>
      </c>
      <c r="G30" s="35">
        <v>0</v>
      </c>
    </row>
    <row r="31" spans="1:7" x14ac:dyDescent="0.25">
      <c r="A31" s="53"/>
      <c r="B31" s="53"/>
      <c r="C31" s="53"/>
      <c r="D31" s="53"/>
      <c r="E31" s="53"/>
      <c r="F31" s="54"/>
      <c r="G31" s="55"/>
    </row>
    <row r="32" spans="1:7" ht="15.75" thickBot="1" x14ac:dyDescent="0.3">
      <c r="A32" s="33" t="s">
        <v>351</v>
      </c>
      <c r="B32" s="34"/>
      <c r="C32" s="34"/>
      <c r="D32" s="34"/>
      <c r="E32" s="34"/>
      <c r="F32" s="34"/>
      <c r="G32" s="35"/>
    </row>
    <row r="33" spans="1:7" x14ac:dyDescent="0.25">
      <c r="A33" s="53"/>
      <c r="B33" s="53"/>
      <c r="C33" s="53"/>
      <c r="D33" s="53"/>
      <c r="E33" s="53"/>
      <c r="F33" s="54"/>
      <c r="G33" s="55"/>
    </row>
    <row r="34" spans="1:7" ht="15.75" thickBot="1" x14ac:dyDescent="0.3">
      <c r="A34" s="33" t="s">
        <v>362</v>
      </c>
      <c r="B34" s="34"/>
      <c r="C34" s="34"/>
      <c r="D34" s="34"/>
      <c r="E34" s="34"/>
      <c r="F34" s="34"/>
      <c r="G34" s="35"/>
    </row>
    <row r="35" spans="1:7" x14ac:dyDescent="0.25">
      <c r="A35" s="53" t="s">
        <v>363</v>
      </c>
      <c r="B35" s="53" t="s">
        <v>97</v>
      </c>
      <c r="C35" s="53" t="s">
        <v>41</v>
      </c>
      <c r="D35" s="53" t="s">
        <v>90</v>
      </c>
      <c r="E35" s="53" t="s">
        <v>42</v>
      </c>
      <c r="F35" s="54">
        <v>25403.849609375</v>
      </c>
      <c r="G35" s="55">
        <v>96730.7890625</v>
      </c>
    </row>
    <row r="36" spans="1:7" x14ac:dyDescent="0.25">
      <c r="A36" s="53" t="s">
        <v>363</v>
      </c>
      <c r="B36" s="53" t="s">
        <v>97</v>
      </c>
      <c r="C36" s="53" t="s">
        <v>41</v>
      </c>
      <c r="D36" s="53" t="s">
        <v>90</v>
      </c>
      <c r="E36" s="53" t="s">
        <v>42</v>
      </c>
      <c r="F36" s="54">
        <v>24261.990234375</v>
      </c>
      <c r="G36" s="55">
        <v>72743.6796875</v>
      </c>
    </row>
    <row r="37" spans="1:7" x14ac:dyDescent="0.25">
      <c r="A37" s="53" t="s">
        <v>363</v>
      </c>
      <c r="B37" s="53" t="s">
        <v>97</v>
      </c>
      <c r="C37" s="53" t="s">
        <v>41</v>
      </c>
      <c r="D37" s="53" t="s">
        <v>377</v>
      </c>
      <c r="E37" s="53" t="s">
        <v>120</v>
      </c>
      <c r="F37" s="54">
        <v>25095.75</v>
      </c>
      <c r="G37" s="55">
        <v>325809.71875</v>
      </c>
    </row>
    <row r="38" spans="1:7" x14ac:dyDescent="0.25">
      <c r="A38" s="53" t="s">
        <v>363</v>
      </c>
      <c r="B38" s="53" t="s">
        <v>97</v>
      </c>
      <c r="C38" s="53" t="s">
        <v>41</v>
      </c>
      <c r="D38" s="53" t="s">
        <v>90</v>
      </c>
      <c r="E38" s="53" t="s">
        <v>42</v>
      </c>
      <c r="F38" s="54">
        <v>24447.2890625</v>
      </c>
      <c r="G38" s="55">
        <v>67370.6484375</v>
      </c>
    </row>
    <row r="39" spans="1:7" ht="15.75" thickBot="1" x14ac:dyDescent="0.3">
      <c r="A39" s="33" t="s">
        <v>364</v>
      </c>
      <c r="B39" s="34"/>
      <c r="C39" s="34"/>
      <c r="D39" s="34"/>
      <c r="E39" s="34"/>
      <c r="F39" s="34">
        <f>SUM(F35:F38)</f>
        <v>99208.87890625</v>
      </c>
      <c r="G39" s="35">
        <f>SUM(G35:G38)</f>
        <v>562654.8359375</v>
      </c>
    </row>
    <row r="40" spans="1:7" ht="16.5" thickBot="1" x14ac:dyDescent="0.3">
      <c r="A40" s="20" t="s">
        <v>0</v>
      </c>
      <c r="B40" s="20"/>
      <c r="C40" s="20"/>
      <c r="D40" s="20"/>
      <c r="E40" s="20"/>
      <c r="F40" s="20">
        <f>+F39+F34+F32+F30+F28+F26+F24+F22+F20+F18+F16+F14</f>
        <v>123871.5883731842</v>
      </c>
      <c r="G40" s="21">
        <f>+G39+G34+G32+G30+G28+G26+G24+G22+G20+G18+G16+G14</f>
        <v>660094.64611816406</v>
      </c>
    </row>
    <row r="42" spans="1:7" x14ac:dyDescent="0.25">
      <c r="A42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5"/>
  <sheetViews>
    <sheetView topLeftCell="A231" workbookViewId="0">
      <selection activeCell="F243" sqref="F243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32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172</v>
      </c>
      <c r="D12" s="39" t="s">
        <v>177</v>
      </c>
      <c r="E12" s="39" t="s">
        <v>72</v>
      </c>
      <c r="F12" s="40">
        <v>2699.3499145507813</v>
      </c>
      <c r="G12" s="41">
        <v>72742.109375</v>
      </c>
    </row>
    <row r="13" spans="1:7" x14ac:dyDescent="0.25">
      <c r="A13" s="39" t="s">
        <v>39</v>
      </c>
      <c r="B13" s="39" t="s">
        <v>40</v>
      </c>
      <c r="C13" s="39" t="s">
        <v>172</v>
      </c>
      <c r="D13" s="39" t="s">
        <v>173</v>
      </c>
      <c r="E13" s="39" t="s">
        <v>98</v>
      </c>
      <c r="F13" s="40">
        <v>4714.14013671875</v>
      </c>
      <c r="G13" s="41">
        <v>98781.671875</v>
      </c>
    </row>
    <row r="14" spans="1:7" x14ac:dyDescent="0.25">
      <c r="A14" s="39" t="s">
        <v>39</v>
      </c>
      <c r="B14" s="39" t="s">
        <v>40</v>
      </c>
      <c r="C14" s="39" t="s">
        <v>172</v>
      </c>
      <c r="D14" s="39" t="s">
        <v>177</v>
      </c>
      <c r="E14" s="39" t="s">
        <v>79</v>
      </c>
      <c r="F14" s="40">
        <v>1801.22998046875</v>
      </c>
      <c r="G14" s="41">
        <v>131224.765625</v>
      </c>
    </row>
    <row r="15" spans="1:7" x14ac:dyDescent="0.25">
      <c r="A15" s="39" t="s">
        <v>39</v>
      </c>
      <c r="B15" s="39" t="s">
        <v>40</v>
      </c>
      <c r="C15" s="39" t="s">
        <v>172</v>
      </c>
      <c r="D15" s="39" t="s">
        <v>173</v>
      </c>
      <c r="E15" s="39" t="s">
        <v>179</v>
      </c>
      <c r="F15" s="40">
        <v>24984.5703125</v>
      </c>
      <c r="G15" s="41">
        <v>42537.859375</v>
      </c>
    </row>
    <row r="16" spans="1:7" x14ac:dyDescent="0.25">
      <c r="A16" s="39" t="s">
        <v>39</v>
      </c>
      <c r="B16" s="39" t="s">
        <v>40</v>
      </c>
      <c r="C16" s="39" t="s">
        <v>172</v>
      </c>
      <c r="D16" s="39" t="s">
        <v>177</v>
      </c>
      <c r="E16" s="39" t="s">
        <v>95</v>
      </c>
      <c r="F16" s="40">
        <v>4563.3798828125</v>
      </c>
      <c r="G16" s="41">
        <v>68987.83984375</v>
      </c>
    </row>
    <row r="17" spans="1:7" x14ac:dyDescent="0.25">
      <c r="A17" s="39" t="s">
        <v>39</v>
      </c>
      <c r="B17" s="39" t="s">
        <v>40</v>
      </c>
      <c r="C17" s="39" t="s">
        <v>172</v>
      </c>
      <c r="D17" s="39" t="s">
        <v>173</v>
      </c>
      <c r="E17" s="39" t="s">
        <v>83</v>
      </c>
      <c r="F17" s="40">
        <v>22011.329467773438</v>
      </c>
      <c r="G17" s="41">
        <v>136204.6484375</v>
      </c>
    </row>
    <row r="18" spans="1:7" x14ac:dyDescent="0.25">
      <c r="A18" s="39" t="s">
        <v>39</v>
      </c>
      <c r="B18" s="39" t="s">
        <v>40</v>
      </c>
      <c r="C18" s="39" t="s">
        <v>172</v>
      </c>
      <c r="D18" s="39" t="s">
        <v>173</v>
      </c>
      <c r="E18" s="39" t="s">
        <v>180</v>
      </c>
      <c r="F18" s="40">
        <v>988.84002685546875</v>
      </c>
      <c r="G18" s="41">
        <v>26785.1796875</v>
      </c>
    </row>
    <row r="19" spans="1:7" x14ac:dyDescent="0.25">
      <c r="A19" s="39" t="s">
        <v>39</v>
      </c>
      <c r="B19" s="39" t="s">
        <v>40</v>
      </c>
      <c r="C19" s="39" t="s">
        <v>172</v>
      </c>
      <c r="D19" s="39" t="s">
        <v>177</v>
      </c>
      <c r="E19" s="39" t="s">
        <v>42</v>
      </c>
      <c r="F19" s="40">
        <v>133619.89141845703</v>
      </c>
      <c r="G19" s="41">
        <v>770154.30810546875</v>
      </c>
    </row>
    <row r="20" spans="1:7" x14ac:dyDescent="0.25">
      <c r="A20" s="39" t="s">
        <v>39</v>
      </c>
      <c r="B20" s="39" t="s">
        <v>40</v>
      </c>
      <c r="C20" s="39" t="s">
        <v>172</v>
      </c>
      <c r="D20" s="39" t="s">
        <v>173</v>
      </c>
      <c r="E20" s="39" t="s">
        <v>181</v>
      </c>
      <c r="F20" s="40">
        <v>7810.669921875</v>
      </c>
      <c r="G20" s="41">
        <v>205970.578125</v>
      </c>
    </row>
    <row r="21" spans="1:7" x14ac:dyDescent="0.25">
      <c r="A21" s="39" t="s">
        <v>39</v>
      </c>
      <c r="B21" s="39" t="s">
        <v>40</v>
      </c>
      <c r="C21" s="39" t="s">
        <v>172</v>
      </c>
      <c r="D21" s="39" t="s">
        <v>177</v>
      </c>
      <c r="E21" s="39" t="s">
        <v>63</v>
      </c>
      <c r="F21" s="40">
        <v>1353.1700439453125</v>
      </c>
      <c r="G21" s="41">
        <v>97751.296875</v>
      </c>
    </row>
    <row r="22" spans="1:7" x14ac:dyDescent="0.25">
      <c r="A22" s="39" t="s">
        <v>39</v>
      </c>
      <c r="B22" s="39" t="s">
        <v>40</v>
      </c>
      <c r="C22" s="39" t="s">
        <v>172</v>
      </c>
      <c r="D22" s="39" t="s">
        <v>173</v>
      </c>
      <c r="E22" s="39" t="s">
        <v>182</v>
      </c>
      <c r="F22" s="40">
        <v>130</v>
      </c>
      <c r="G22" s="41">
        <v>3310</v>
      </c>
    </row>
    <row r="23" spans="1:7" x14ac:dyDescent="0.25">
      <c r="A23" s="39" t="s">
        <v>39</v>
      </c>
      <c r="B23" s="39" t="s">
        <v>40</v>
      </c>
      <c r="C23" s="39" t="s">
        <v>172</v>
      </c>
      <c r="D23" s="39" t="s">
        <v>173</v>
      </c>
      <c r="E23" s="39" t="s">
        <v>183</v>
      </c>
      <c r="F23" s="40">
        <v>1574.7099609375</v>
      </c>
      <c r="G23" s="41">
        <v>15030.4501953125</v>
      </c>
    </row>
    <row r="24" spans="1:7" x14ac:dyDescent="0.25">
      <c r="A24" s="39" t="s">
        <v>39</v>
      </c>
      <c r="B24" s="39" t="s">
        <v>40</v>
      </c>
      <c r="C24" s="39" t="s">
        <v>172</v>
      </c>
      <c r="D24" s="39" t="s">
        <v>177</v>
      </c>
      <c r="E24" s="39" t="s">
        <v>96</v>
      </c>
      <c r="F24" s="40">
        <v>35236.310134887695</v>
      </c>
      <c r="G24" s="41">
        <v>1266806.5498046875</v>
      </c>
    </row>
    <row r="25" spans="1:7" x14ac:dyDescent="0.25">
      <c r="A25" s="39" t="s">
        <v>39</v>
      </c>
      <c r="B25" s="39" t="s">
        <v>40</v>
      </c>
      <c r="C25" s="39" t="s">
        <v>172</v>
      </c>
      <c r="D25" s="39" t="s">
        <v>173</v>
      </c>
      <c r="E25" s="39" t="s">
        <v>78</v>
      </c>
      <c r="F25" s="40">
        <v>163235.06884765625</v>
      </c>
      <c r="G25" s="41">
        <v>772261.8359375</v>
      </c>
    </row>
    <row r="26" spans="1:7" x14ac:dyDescent="0.25">
      <c r="A26" s="39" t="s">
        <v>39</v>
      </c>
      <c r="B26" s="39" t="s">
        <v>40</v>
      </c>
      <c r="C26" s="39" t="s">
        <v>172</v>
      </c>
      <c r="D26" s="39" t="s">
        <v>173</v>
      </c>
      <c r="E26" s="39" t="s">
        <v>184</v>
      </c>
      <c r="F26" s="40">
        <v>19579.05078125</v>
      </c>
      <c r="G26" s="41">
        <v>259965</v>
      </c>
    </row>
    <row r="27" spans="1:7" x14ac:dyDescent="0.25">
      <c r="A27" s="39" t="s">
        <v>39</v>
      </c>
      <c r="B27" s="39" t="s">
        <v>40</v>
      </c>
      <c r="C27" s="39" t="s">
        <v>172</v>
      </c>
      <c r="D27" s="39" t="s">
        <v>173</v>
      </c>
      <c r="E27" s="39" t="s">
        <v>176</v>
      </c>
      <c r="F27" s="40">
        <v>48790</v>
      </c>
      <c r="G27" s="41">
        <v>176720.6640625</v>
      </c>
    </row>
    <row r="28" spans="1:7" x14ac:dyDescent="0.25">
      <c r="A28" s="39" t="s">
        <v>39</v>
      </c>
      <c r="B28" s="39" t="s">
        <v>40</v>
      </c>
      <c r="C28" s="39" t="s">
        <v>172</v>
      </c>
      <c r="D28" s="39" t="s">
        <v>173</v>
      </c>
      <c r="E28" s="39" t="s">
        <v>185</v>
      </c>
      <c r="F28" s="40">
        <v>27107.310546875</v>
      </c>
      <c r="G28" s="41">
        <v>81093</v>
      </c>
    </row>
    <row r="29" spans="1:7" x14ac:dyDescent="0.25">
      <c r="A29" s="39" t="s">
        <v>39</v>
      </c>
      <c r="B29" s="39" t="s">
        <v>40</v>
      </c>
      <c r="C29" s="39" t="s">
        <v>172</v>
      </c>
      <c r="D29" s="39" t="s">
        <v>177</v>
      </c>
      <c r="E29" s="39" t="s">
        <v>186</v>
      </c>
      <c r="F29" s="40">
        <v>5677.1298828125</v>
      </c>
      <c r="G29" s="41">
        <v>34649.23828125</v>
      </c>
    </row>
    <row r="30" spans="1:7" x14ac:dyDescent="0.25">
      <c r="A30" s="39" t="s">
        <v>39</v>
      </c>
      <c r="B30" s="39" t="s">
        <v>40</v>
      </c>
      <c r="C30" s="39" t="s">
        <v>172</v>
      </c>
      <c r="D30" s="39" t="s">
        <v>175</v>
      </c>
      <c r="E30" s="39" t="s">
        <v>179</v>
      </c>
      <c r="F30" s="40">
        <v>99530.83984375</v>
      </c>
      <c r="G30" s="41">
        <v>166729.6171875</v>
      </c>
    </row>
    <row r="31" spans="1:7" x14ac:dyDescent="0.25">
      <c r="A31" s="39" t="s">
        <v>39</v>
      </c>
      <c r="B31" s="39" t="s">
        <v>40</v>
      </c>
      <c r="C31" s="39" t="s">
        <v>172</v>
      </c>
      <c r="D31" s="39" t="s">
        <v>175</v>
      </c>
      <c r="E31" s="39" t="s">
        <v>42</v>
      </c>
      <c r="F31" s="40">
        <v>81243.1796875</v>
      </c>
      <c r="G31" s="41">
        <v>320652.5625</v>
      </c>
    </row>
    <row r="32" spans="1:7" x14ac:dyDescent="0.25">
      <c r="A32" s="39" t="s">
        <v>39</v>
      </c>
      <c r="B32" s="39" t="s">
        <v>40</v>
      </c>
      <c r="C32" s="39" t="s">
        <v>172</v>
      </c>
      <c r="D32" s="39" t="s">
        <v>175</v>
      </c>
      <c r="E32" s="39" t="s">
        <v>96</v>
      </c>
      <c r="F32" s="40">
        <v>20626.859375</v>
      </c>
      <c r="G32" s="41">
        <v>99089.90625</v>
      </c>
    </row>
    <row r="33" spans="1:7" x14ac:dyDescent="0.25">
      <c r="A33" s="39" t="s">
        <v>39</v>
      </c>
      <c r="B33" s="39" t="s">
        <v>40</v>
      </c>
      <c r="C33" s="39" t="s">
        <v>172</v>
      </c>
      <c r="D33" s="39" t="s">
        <v>175</v>
      </c>
      <c r="E33" s="39" t="s">
        <v>78</v>
      </c>
      <c r="F33" s="40">
        <v>18565.169921875</v>
      </c>
      <c r="G33" s="41">
        <v>55860</v>
      </c>
    </row>
    <row r="34" spans="1:7" x14ac:dyDescent="0.25">
      <c r="A34" s="39" t="s">
        <v>39</v>
      </c>
      <c r="B34" s="39" t="s">
        <v>40</v>
      </c>
      <c r="C34" s="39" t="s">
        <v>172</v>
      </c>
      <c r="D34" s="39" t="s">
        <v>175</v>
      </c>
      <c r="E34" s="39" t="s">
        <v>176</v>
      </c>
      <c r="F34" s="40">
        <v>45956.169921875</v>
      </c>
      <c r="G34" s="41">
        <v>115061</v>
      </c>
    </row>
    <row r="35" spans="1:7" x14ac:dyDescent="0.25">
      <c r="A35" s="39" t="s">
        <v>39</v>
      </c>
      <c r="B35" s="39" t="s">
        <v>40</v>
      </c>
      <c r="C35" s="39" t="s">
        <v>172</v>
      </c>
      <c r="D35" s="39" t="s">
        <v>175</v>
      </c>
      <c r="E35" s="39" t="s">
        <v>185</v>
      </c>
      <c r="F35" s="40">
        <v>48003.611328125</v>
      </c>
      <c r="G35" s="41">
        <v>148566.90625</v>
      </c>
    </row>
    <row r="36" spans="1:7" x14ac:dyDescent="0.25">
      <c r="A36" s="39" t="s">
        <v>39</v>
      </c>
      <c r="B36" s="39" t="s">
        <v>84</v>
      </c>
      <c r="C36" s="39" t="s">
        <v>172</v>
      </c>
      <c r="D36" s="39" t="s">
        <v>173</v>
      </c>
      <c r="E36" s="39" t="s">
        <v>78</v>
      </c>
      <c r="F36" s="40">
        <v>909.91998291015625</v>
      </c>
      <c r="G36" s="41">
        <v>15932.2001953125</v>
      </c>
    </row>
    <row r="37" spans="1:7" x14ac:dyDescent="0.25">
      <c r="A37" s="57" t="s">
        <v>24</v>
      </c>
      <c r="B37" s="58"/>
      <c r="C37" s="58"/>
      <c r="D37" s="58"/>
      <c r="E37" s="58"/>
      <c r="F37" s="58">
        <f>SUM(F12:F36)</f>
        <v>820711.90132141113</v>
      </c>
      <c r="G37" s="59">
        <f>SUM(G12:G36)</f>
        <v>5182869.1879882813</v>
      </c>
    </row>
    <row r="38" spans="1:7" ht="30" x14ac:dyDescent="0.25">
      <c r="A38" s="39" t="s">
        <v>99</v>
      </c>
      <c r="B38" s="39" t="s">
        <v>40</v>
      </c>
      <c r="C38" s="39" t="s">
        <v>172</v>
      </c>
      <c r="D38" s="39" t="s">
        <v>187</v>
      </c>
      <c r="E38" s="39" t="s">
        <v>42</v>
      </c>
      <c r="F38" s="40">
        <v>39960.1015625</v>
      </c>
      <c r="G38" s="41">
        <v>168909.90625</v>
      </c>
    </row>
    <row r="39" spans="1:7" ht="30" x14ac:dyDescent="0.25">
      <c r="A39" s="39" t="s">
        <v>99</v>
      </c>
      <c r="B39" s="39" t="s">
        <v>40</v>
      </c>
      <c r="C39" s="39" t="s">
        <v>172</v>
      </c>
      <c r="D39" s="39" t="s">
        <v>187</v>
      </c>
      <c r="E39" s="39" t="s">
        <v>78</v>
      </c>
      <c r="F39" s="40">
        <v>15657.25</v>
      </c>
      <c r="G39" s="41">
        <v>100224</v>
      </c>
    </row>
    <row r="40" spans="1:7" x14ac:dyDescent="0.25">
      <c r="A40" s="39" t="s">
        <v>99</v>
      </c>
      <c r="B40" s="39" t="s">
        <v>40</v>
      </c>
      <c r="C40" s="39" t="s">
        <v>172</v>
      </c>
      <c r="D40" s="39" t="s">
        <v>173</v>
      </c>
      <c r="E40" s="39" t="s">
        <v>72</v>
      </c>
      <c r="F40" s="40">
        <v>1882.06005859375</v>
      </c>
      <c r="G40" s="41">
        <v>77391.3125</v>
      </c>
    </row>
    <row r="41" spans="1:7" x14ac:dyDescent="0.25">
      <c r="A41" s="39" t="s">
        <v>99</v>
      </c>
      <c r="B41" s="39" t="s">
        <v>40</v>
      </c>
      <c r="C41" s="39" t="s">
        <v>172</v>
      </c>
      <c r="D41" s="39" t="s">
        <v>177</v>
      </c>
      <c r="E41" s="39" t="s">
        <v>79</v>
      </c>
      <c r="F41" s="40">
        <v>5990.47021484375</v>
      </c>
      <c r="G41" s="41">
        <v>3744.320068359375</v>
      </c>
    </row>
    <row r="42" spans="1:7" x14ac:dyDescent="0.25">
      <c r="A42" s="39" t="s">
        <v>99</v>
      </c>
      <c r="B42" s="39" t="s">
        <v>40</v>
      </c>
      <c r="C42" s="39" t="s">
        <v>172</v>
      </c>
      <c r="D42" s="39" t="s">
        <v>177</v>
      </c>
      <c r="E42" s="39" t="s">
        <v>179</v>
      </c>
      <c r="F42" s="40">
        <v>65840.05859375</v>
      </c>
      <c r="G42" s="41">
        <v>100541.01171875</v>
      </c>
    </row>
    <row r="43" spans="1:7" x14ac:dyDescent="0.25">
      <c r="A43" s="39" t="s">
        <v>99</v>
      </c>
      <c r="B43" s="39" t="s">
        <v>40</v>
      </c>
      <c r="C43" s="39" t="s">
        <v>172</v>
      </c>
      <c r="D43" s="39" t="s">
        <v>177</v>
      </c>
      <c r="E43" s="39" t="s">
        <v>95</v>
      </c>
      <c r="F43" s="40">
        <v>74450.959716796875</v>
      </c>
      <c r="G43" s="41">
        <v>303525.9296875</v>
      </c>
    </row>
    <row r="44" spans="1:7" x14ac:dyDescent="0.25">
      <c r="A44" s="39" t="s">
        <v>99</v>
      </c>
      <c r="B44" s="39" t="s">
        <v>40</v>
      </c>
      <c r="C44" s="39" t="s">
        <v>172</v>
      </c>
      <c r="D44" s="39" t="s">
        <v>177</v>
      </c>
      <c r="E44" s="39" t="s">
        <v>188</v>
      </c>
      <c r="F44" s="40">
        <v>4788.66015625</v>
      </c>
      <c r="G44" s="41">
        <v>92217.3515625</v>
      </c>
    </row>
    <row r="45" spans="1:7" x14ac:dyDescent="0.25">
      <c r="A45" s="39" t="s">
        <v>99</v>
      </c>
      <c r="B45" s="39" t="s">
        <v>40</v>
      </c>
      <c r="C45" s="39" t="s">
        <v>172</v>
      </c>
      <c r="D45" s="39" t="s">
        <v>177</v>
      </c>
      <c r="E45" s="39" t="s">
        <v>42</v>
      </c>
      <c r="F45" s="40">
        <v>57979.549987792969</v>
      </c>
      <c r="G45" s="41">
        <v>2422615.564453125</v>
      </c>
    </row>
    <row r="46" spans="1:7" x14ac:dyDescent="0.25">
      <c r="A46" s="39" t="s">
        <v>99</v>
      </c>
      <c r="B46" s="39" t="s">
        <v>40</v>
      </c>
      <c r="C46" s="39" t="s">
        <v>172</v>
      </c>
      <c r="D46" s="39" t="s">
        <v>173</v>
      </c>
      <c r="E46" s="39" t="s">
        <v>63</v>
      </c>
      <c r="F46" s="40">
        <v>1983.8500366210938</v>
      </c>
      <c r="G46" s="41">
        <v>137153.00390625</v>
      </c>
    </row>
    <row r="47" spans="1:7" x14ac:dyDescent="0.25">
      <c r="A47" s="39" t="s">
        <v>99</v>
      </c>
      <c r="B47" s="39" t="s">
        <v>40</v>
      </c>
      <c r="C47" s="39" t="s">
        <v>172</v>
      </c>
      <c r="D47" s="39" t="s">
        <v>177</v>
      </c>
      <c r="E47" s="39" t="s">
        <v>96</v>
      </c>
      <c r="F47" s="40">
        <v>75321.380355834961</v>
      </c>
      <c r="G47" s="41">
        <v>400570.54638671875</v>
      </c>
    </row>
    <row r="48" spans="1:7" x14ac:dyDescent="0.25">
      <c r="A48" s="39" t="s">
        <v>99</v>
      </c>
      <c r="B48" s="39" t="s">
        <v>40</v>
      </c>
      <c r="C48" s="39" t="s">
        <v>172</v>
      </c>
      <c r="D48" s="39" t="s">
        <v>177</v>
      </c>
      <c r="E48" s="39" t="s">
        <v>78</v>
      </c>
      <c r="F48" s="40">
        <v>328314.623046875</v>
      </c>
      <c r="G48" s="41">
        <v>643351.787109375</v>
      </c>
    </row>
    <row r="49" spans="1:7" ht="30" x14ac:dyDescent="0.25">
      <c r="A49" s="39" t="s">
        <v>99</v>
      </c>
      <c r="B49" s="39" t="s">
        <v>40</v>
      </c>
      <c r="C49" s="39" t="s">
        <v>172</v>
      </c>
      <c r="D49" s="39" t="s">
        <v>177</v>
      </c>
      <c r="E49" s="39" t="s">
        <v>189</v>
      </c>
      <c r="F49" s="40">
        <v>361.6300048828125</v>
      </c>
      <c r="G49" s="41">
        <v>6455.60009765625</v>
      </c>
    </row>
    <row r="50" spans="1:7" x14ac:dyDescent="0.25">
      <c r="A50" s="39" t="s">
        <v>99</v>
      </c>
      <c r="B50" s="39" t="s">
        <v>40</v>
      </c>
      <c r="C50" s="39" t="s">
        <v>172</v>
      </c>
      <c r="D50" s="39" t="s">
        <v>177</v>
      </c>
      <c r="E50" s="39" t="s">
        <v>176</v>
      </c>
      <c r="F50" s="40">
        <v>33649.62890625</v>
      </c>
      <c r="G50" s="41">
        <v>196315.5</v>
      </c>
    </row>
    <row r="51" spans="1:7" x14ac:dyDescent="0.25">
      <c r="A51" s="39" t="s">
        <v>99</v>
      </c>
      <c r="B51" s="39" t="s">
        <v>40</v>
      </c>
      <c r="C51" s="39" t="s">
        <v>172</v>
      </c>
      <c r="D51" s="39" t="s">
        <v>177</v>
      </c>
      <c r="E51" s="39" t="s">
        <v>185</v>
      </c>
      <c r="F51" s="40">
        <v>18612.91015625</v>
      </c>
      <c r="G51" s="41">
        <v>97448.7265625</v>
      </c>
    </row>
    <row r="52" spans="1:7" ht="30" x14ac:dyDescent="0.25">
      <c r="A52" s="39" t="s">
        <v>99</v>
      </c>
      <c r="B52" s="39" t="s">
        <v>40</v>
      </c>
      <c r="C52" s="39" t="s">
        <v>172</v>
      </c>
      <c r="D52" s="39" t="s">
        <v>178</v>
      </c>
      <c r="E52" s="39" t="s">
        <v>78</v>
      </c>
      <c r="F52" s="40">
        <v>43163.3984375</v>
      </c>
      <c r="G52" s="41">
        <v>132660.359375</v>
      </c>
    </row>
    <row r="53" spans="1:7" x14ac:dyDescent="0.25">
      <c r="A53" s="39" t="s">
        <v>99</v>
      </c>
      <c r="B53" s="39" t="s">
        <v>84</v>
      </c>
      <c r="C53" s="39" t="s">
        <v>172</v>
      </c>
      <c r="D53" s="39" t="s">
        <v>177</v>
      </c>
      <c r="E53" s="39" t="s">
        <v>78</v>
      </c>
      <c r="F53" s="40">
        <v>1430.6800537109375</v>
      </c>
      <c r="G53" s="41">
        <v>33861.05859375</v>
      </c>
    </row>
    <row r="54" spans="1:7" x14ac:dyDescent="0.25">
      <c r="A54" s="60" t="s">
        <v>104</v>
      </c>
      <c r="B54" s="61"/>
      <c r="C54" s="61"/>
      <c r="D54" s="61"/>
      <c r="E54" s="61"/>
      <c r="F54" s="61">
        <f>SUM(F38:F53)</f>
        <v>769387.21128845215</v>
      </c>
      <c r="G54" s="62">
        <f>SUM(G38:G53)</f>
        <v>4916985.9782714844</v>
      </c>
    </row>
    <row r="55" spans="1:7" x14ac:dyDescent="0.25">
      <c r="A55" s="39" t="s">
        <v>107</v>
      </c>
      <c r="B55" s="39" t="s">
        <v>40</v>
      </c>
      <c r="C55" s="39" t="s">
        <v>172</v>
      </c>
      <c r="D55" s="39" t="s">
        <v>177</v>
      </c>
      <c r="E55" s="39" t="s">
        <v>72</v>
      </c>
      <c r="F55" s="40">
        <v>2140.52001953125</v>
      </c>
      <c r="G55" s="41">
        <v>119771.21875</v>
      </c>
    </row>
    <row r="56" spans="1:7" x14ac:dyDescent="0.25">
      <c r="A56" s="39" t="s">
        <v>107</v>
      </c>
      <c r="B56" s="39" t="s">
        <v>40</v>
      </c>
      <c r="C56" s="39" t="s">
        <v>172</v>
      </c>
      <c r="D56" s="39" t="s">
        <v>173</v>
      </c>
      <c r="E56" s="39" t="s">
        <v>179</v>
      </c>
      <c r="F56" s="40">
        <v>23570.7109375</v>
      </c>
      <c r="G56" s="41">
        <v>40814.3984375</v>
      </c>
    </row>
    <row r="57" spans="1:7" x14ac:dyDescent="0.25">
      <c r="A57" s="39" t="s">
        <v>107</v>
      </c>
      <c r="B57" s="39" t="s">
        <v>40</v>
      </c>
      <c r="C57" s="39" t="s">
        <v>172</v>
      </c>
      <c r="D57" s="39" t="s">
        <v>173</v>
      </c>
      <c r="E57" s="39" t="s">
        <v>95</v>
      </c>
      <c r="F57" s="40">
        <v>21.600000381469727</v>
      </c>
      <c r="G57" s="41">
        <v>218.66999816894531</v>
      </c>
    </row>
    <row r="58" spans="1:7" x14ac:dyDescent="0.25">
      <c r="A58" s="39" t="s">
        <v>107</v>
      </c>
      <c r="B58" s="39" t="s">
        <v>40</v>
      </c>
      <c r="C58" s="39" t="s">
        <v>172</v>
      </c>
      <c r="D58" s="39" t="s">
        <v>173</v>
      </c>
      <c r="E58" s="39" t="s">
        <v>188</v>
      </c>
      <c r="F58" s="40">
        <v>450</v>
      </c>
      <c r="G58" s="41">
        <v>17120.0703125</v>
      </c>
    </row>
    <row r="59" spans="1:7" x14ac:dyDescent="0.25">
      <c r="A59" s="39" t="s">
        <v>107</v>
      </c>
      <c r="B59" s="39" t="s">
        <v>40</v>
      </c>
      <c r="C59" s="39" t="s">
        <v>172</v>
      </c>
      <c r="D59" s="39" t="s">
        <v>177</v>
      </c>
      <c r="E59" s="39" t="s">
        <v>42</v>
      </c>
      <c r="F59" s="40">
        <v>138965.71336364746</v>
      </c>
      <c r="G59" s="41">
        <v>2072907.1333007813</v>
      </c>
    </row>
    <row r="60" spans="1:7" x14ac:dyDescent="0.25">
      <c r="A60" s="39" t="s">
        <v>107</v>
      </c>
      <c r="B60" s="39" t="s">
        <v>40</v>
      </c>
      <c r="C60" s="39" t="s">
        <v>172</v>
      </c>
      <c r="D60" s="39" t="s">
        <v>177</v>
      </c>
      <c r="E60" s="39" t="s">
        <v>63</v>
      </c>
      <c r="F60" s="40">
        <v>2267.8900146484375</v>
      </c>
      <c r="G60" s="41">
        <v>199839.62890625</v>
      </c>
    </row>
    <row r="61" spans="1:7" x14ac:dyDescent="0.25">
      <c r="A61" s="39" t="s">
        <v>107</v>
      </c>
      <c r="B61" s="39" t="s">
        <v>40</v>
      </c>
      <c r="C61" s="39" t="s">
        <v>172</v>
      </c>
      <c r="D61" s="39" t="s">
        <v>173</v>
      </c>
      <c r="E61" s="39" t="s">
        <v>119</v>
      </c>
      <c r="F61" s="40">
        <v>4400.7998046875</v>
      </c>
      <c r="G61" s="41">
        <v>17876.140625</v>
      </c>
    </row>
    <row r="62" spans="1:7" x14ac:dyDescent="0.25">
      <c r="A62" s="39" t="s">
        <v>107</v>
      </c>
      <c r="B62" s="39" t="s">
        <v>40</v>
      </c>
      <c r="C62" s="39" t="s">
        <v>172</v>
      </c>
      <c r="D62" s="39" t="s">
        <v>177</v>
      </c>
      <c r="E62" s="39" t="s">
        <v>96</v>
      </c>
      <c r="F62" s="40">
        <v>212018.52722167969</v>
      </c>
      <c r="G62" s="41">
        <v>1124249.1628417969</v>
      </c>
    </row>
    <row r="63" spans="1:7" x14ac:dyDescent="0.25">
      <c r="A63" s="39" t="s">
        <v>107</v>
      </c>
      <c r="B63" s="39" t="s">
        <v>40</v>
      </c>
      <c r="C63" s="39" t="s">
        <v>172</v>
      </c>
      <c r="D63" s="39" t="s">
        <v>173</v>
      </c>
      <c r="E63" s="39" t="s">
        <v>78</v>
      </c>
      <c r="F63" s="40">
        <v>23592.259887695313</v>
      </c>
      <c r="G63" s="41">
        <v>1092210.232421875</v>
      </c>
    </row>
    <row r="64" spans="1:7" x14ac:dyDescent="0.25">
      <c r="A64" s="39" t="s">
        <v>107</v>
      </c>
      <c r="B64" s="39" t="s">
        <v>40</v>
      </c>
      <c r="C64" s="39" t="s">
        <v>172</v>
      </c>
      <c r="D64" s="39" t="s">
        <v>173</v>
      </c>
      <c r="E64" s="39" t="s">
        <v>82</v>
      </c>
      <c r="F64" s="40">
        <v>84.150001525878906</v>
      </c>
      <c r="G64" s="41">
        <v>876.6300048828125</v>
      </c>
    </row>
    <row r="65" spans="1:7" x14ac:dyDescent="0.25">
      <c r="A65" s="39" t="s">
        <v>107</v>
      </c>
      <c r="B65" s="39" t="s">
        <v>40</v>
      </c>
      <c r="C65" s="39" t="s">
        <v>172</v>
      </c>
      <c r="D65" s="39" t="s">
        <v>173</v>
      </c>
      <c r="E65" s="39" t="s">
        <v>277</v>
      </c>
      <c r="F65" s="40">
        <v>2</v>
      </c>
      <c r="G65" s="41">
        <v>49.5</v>
      </c>
    </row>
    <row r="66" spans="1:7" x14ac:dyDescent="0.25">
      <c r="A66" s="39" t="s">
        <v>107</v>
      </c>
      <c r="B66" s="39" t="s">
        <v>40</v>
      </c>
      <c r="C66" s="39" t="s">
        <v>172</v>
      </c>
      <c r="D66" s="39" t="s">
        <v>175</v>
      </c>
      <c r="E66" s="39" t="s">
        <v>98</v>
      </c>
      <c r="F66" s="40">
        <v>3840</v>
      </c>
      <c r="G66" s="41">
        <v>25000</v>
      </c>
    </row>
    <row r="67" spans="1:7" x14ac:dyDescent="0.25">
      <c r="A67" s="39" t="s">
        <v>107</v>
      </c>
      <c r="B67" s="39" t="s">
        <v>40</v>
      </c>
      <c r="C67" s="39" t="s">
        <v>172</v>
      </c>
      <c r="D67" s="39" t="s">
        <v>175</v>
      </c>
      <c r="E67" s="39" t="s">
        <v>179</v>
      </c>
      <c r="F67" s="40">
        <v>23471.91015625</v>
      </c>
      <c r="G67" s="41">
        <v>40789.6015625</v>
      </c>
    </row>
    <row r="68" spans="1:7" x14ac:dyDescent="0.25">
      <c r="A68" s="39" t="s">
        <v>107</v>
      </c>
      <c r="B68" s="39" t="s">
        <v>40</v>
      </c>
      <c r="C68" s="39" t="s">
        <v>172</v>
      </c>
      <c r="D68" s="39" t="s">
        <v>175</v>
      </c>
      <c r="E68" s="39" t="s">
        <v>42</v>
      </c>
      <c r="F68" s="40">
        <v>976.46002197265625</v>
      </c>
      <c r="G68" s="41">
        <v>16719.16015625</v>
      </c>
    </row>
    <row r="69" spans="1:7" x14ac:dyDescent="0.25">
      <c r="A69" s="39" t="s">
        <v>107</v>
      </c>
      <c r="B69" s="39" t="s">
        <v>40</v>
      </c>
      <c r="C69" s="39" t="s">
        <v>172</v>
      </c>
      <c r="D69" s="39" t="s">
        <v>175</v>
      </c>
      <c r="E69" s="39" t="s">
        <v>139</v>
      </c>
      <c r="F69" s="40">
        <v>3203.300048828125</v>
      </c>
      <c r="G69" s="41">
        <v>87155.4296875</v>
      </c>
    </row>
    <row r="70" spans="1:7" x14ac:dyDescent="0.25">
      <c r="A70" s="39" t="s">
        <v>107</v>
      </c>
      <c r="B70" s="39" t="s">
        <v>40</v>
      </c>
      <c r="C70" s="39" t="s">
        <v>172</v>
      </c>
      <c r="D70" s="39" t="s">
        <v>175</v>
      </c>
      <c r="E70" s="39" t="s">
        <v>96</v>
      </c>
      <c r="F70" s="40">
        <v>2468.590087890625</v>
      </c>
      <c r="G70" s="41">
        <v>27777.380859375</v>
      </c>
    </row>
    <row r="71" spans="1:7" x14ac:dyDescent="0.25">
      <c r="A71" s="39" t="s">
        <v>107</v>
      </c>
      <c r="B71" s="39" t="s">
        <v>40</v>
      </c>
      <c r="C71" s="39" t="s">
        <v>172</v>
      </c>
      <c r="D71" s="39" t="s">
        <v>175</v>
      </c>
      <c r="E71" s="39" t="s">
        <v>78</v>
      </c>
      <c r="F71" s="40">
        <v>42424.25</v>
      </c>
      <c r="G71" s="41">
        <v>123306.65625</v>
      </c>
    </row>
    <row r="72" spans="1:7" x14ac:dyDescent="0.25">
      <c r="A72" s="60" t="s">
        <v>111</v>
      </c>
      <c r="B72" s="61"/>
      <c r="C72" s="61"/>
      <c r="D72" s="61"/>
      <c r="E72" s="61"/>
      <c r="F72" s="61">
        <f>SUM(F55:F71)</f>
        <v>483898.6815662384</v>
      </c>
      <c r="G72" s="62">
        <f>SUM(G55:G71)</f>
        <v>5006681.0141143799</v>
      </c>
    </row>
    <row r="73" spans="1:7" ht="30" x14ac:dyDescent="0.25">
      <c r="A73" s="39" t="s">
        <v>257</v>
      </c>
      <c r="B73" s="39" t="s">
        <v>40</v>
      </c>
      <c r="C73" s="39" t="s">
        <v>172</v>
      </c>
      <c r="D73" s="39" t="s">
        <v>187</v>
      </c>
      <c r="E73" s="39" t="s">
        <v>95</v>
      </c>
      <c r="F73" s="40">
        <v>62967.078125</v>
      </c>
      <c r="G73" s="41">
        <v>161095.9375</v>
      </c>
    </row>
    <row r="74" spans="1:7" ht="30" x14ac:dyDescent="0.25">
      <c r="A74" s="39" t="s">
        <v>257</v>
      </c>
      <c r="B74" s="39" t="s">
        <v>40</v>
      </c>
      <c r="C74" s="39" t="s">
        <v>172</v>
      </c>
      <c r="D74" s="39" t="s">
        <v>187</v>
      </c>
      <c r="E74" s="39" t="s">
        <v>56</v>
      </c>
      <c r="F74" s="40">
        <v>24649.359375</v>
      </c>
      <c r="G74" s="41">
        <v>36471</v>
      </c>
    </row>
    <row r="75" spans="1:7" ht="30" x14ac:dyDescent="0.25">
      <c r="A75" s="39" t="s">
        <v>257</v>
      </c>
      <c r="B75" s="39" t="s">
        <v>40</v>
      </c>
      <c r="C75" s="39" t="s">
        <v>172</v>
      </c>
      <c r="D75" s="39" t="s">
        <v>187</v>
      </c>
      <c r="E75" s="39" t="s">
        <v>78</v>
      </c>
      <c r="F75" s="40">
        <v>35165.08984375</v>
      </c>
      <c r="G75" s="41">
        <v>153008.7890625</v>
      </c>
    </row>
    <row r="76" spans="1:7" ht="30" x14ac:dyDescent="0.25">
      <c r="A76" s="39" t="s">
        <v>257</v>
      </c>
      <c r="B76" s="39" t="s">
        <v>40</v>
      </c>
      <c r="C76" s="39" t="s">
        <v>172</v>
      </c>
      <c r="D76" s="39" t="s">
        <v>187</v>
      </c>
      <c r="E76" s="39" t="s">
        <v>176</v>
      </c>
      <c r="F76" s="40">
        <v>34951.9111328125</v>
      </c>
      <c r="G76" s="41">
        <v>252980.671875</v>
      </c>
    </row>
    <row r="77" spans="1:7" x14ac:dyDescent="0.25">
      <c r="A77" s="39" t="s">
        <v>257</v>
      </c>
      <c r="B77" s="39" t="s">
        <v>40</v>
      </c>
      <c r="C77" s="39" t="s">
        <v>172</v>
      </c>
      <c r="D77" s="39" t="s">
        <v>177</v>
      </c>
      <c r="E77" s="39" t="s">
        <v>258</v>
      </c>
      <c r="F77" s="40">
        <v>606.46002197265625</v>
      </c>
      <c r="G77" s="41">
        <v>223034.203125</v>
      </c>
    </row>
    <row r="78" spans="1:7" x14ac:dyDescent="0.25">
      <c r="A78" s="39" t="s">
        <v>257</v>
      </c>
      <c r="B78" s="39" t="s">
        <v>40</v>
      </c>
      <c r="C78" s="39" t="s">
        <v>172</v>
      </c>
      <c r="D78" s="39" t="s">
        <v>177</v>
      </c>
      <c r="E78" s="39" t="s">
        <v>179</v>
      </c>
      <c r="F78" s="40">
        <v>23807.9609375</v>
      </c>
      <c r="G78" s="41">
        <v>33339</v>
      </c>
    </row>
    <row r="79" spans="1:7" x14ac:dyDescent="0.25">
      <c r="A79" s="39" t="s">
        <v>257</v>
      </c>
      <c r="B79" s="39" t="s">
        <v>40</v>
      </c>
      <c r="C79" s="39" t="s">
        <v>172</v>
      </c>
      <c r="D79" s="39" t="s">
        <v>177</v>
      </c>
      <c r="E79" s="39" t="s">
        <v>95</v>
      </c>
      <c r="F79" s="40">
        <v>42837.759765625</v>
      </c>
      <c r="G79" s="41">
        <v>125217.560546875</v>
      </c>
    </row>
    <row r="80" spans="1:7" x14ac:dyDescent="0.25">
      <c r="A80" s="39" t="s">
        <v>257</v>
      </c>
      <c r="B80" s="39" t="s">
        <v>40</v>
      </c>
      <c r="C80" s="39" t="s">
        <v>172</v>
      </c>
      <c r="D80" s="39" t="s">
        <v>173</v>
      </c>
      <c r="E80" s="39" t="s">
        <v>188</v>
      </c>
      <c r="F80" s="40">
        <v>151.10000610351563</v>
      </c>
      <c r="G80" s="41">
        <v>3133.06005859375</v>
      </c>
    </row>
    <row r="81" spans="1:7" x14ac:dyDescent="0.25">
      <c r="A81" s="39" t="s">
        <v>257</v>
      </c>
      <c r="B81" s="39" t="s">
        <v>40</v>
      </c>
      <c r="C81" s="39" t="s">
        <v>172</v>
      </c>
      <c r="D81" s="39" t="s">
        <v>173</v>
      </c>
      <c r="E81" s="39" t="s">
        <v>83</v>
      </c>
      <c r="F81" s="40">
        <v>2088</v>
      </c>
      <c r="G81" s="41">
        <v>22711.98046875</v>
      </c>
    </row>
    <row r="82" spans="1:7" x14ac:dyDescent="0.25">
      <c r="A82" s="39" t="s">
        <v>257</v>
      </c>
      <c r="B82" s="39" t="s">
        <v>40</v>
      </c>
      <c r="C82" s="39" t="s">
        <v>172</v>
      </c>
      <c r="D82" s="39" t="s">
        <v>173</v>
      </c>
      <c r="E82" s="39" t="s">
        <v>180</v>
      </c>
      <c r="F82" s="40">
        <v>1432.010009765625</v>
      </c>
      <c r="G82" s="41">
        <v>30914.349609375</v>
      </c>
    </row>
    <row r="83" spans="1:7" x14ac:dyDescent="0.25">
      <c r="A83" s="39" t="s">
        <v>257</v>
      </c>
      <c r="B83" s="39" t="s">
        <v>40</v>
      </c>
      <c r="C83" s="39" t="s">
        <v>172</v>
      </c>
      <c r="D83" s="39" t="s">
        <v>173</v>
      </c>
      <c r="E83" s="39" t="s">
        <v>54</v>
      </c>
      <c r="F83" s="40">
        <v>3074</v>
      </c>
      <c r="G83" s="41">
        <v>29700</v>
      </c>
    </row>
    <row r="84" spans="1:7" x14ac:dyDescent="0.25">
      <c r="A84" s="39" t="s">
        <v>257</v>
      </c>
      <c r="B84" s="39" t="s">
        <v>40</v>
      </c>
      <c r="C84" s="39" t="s">
        <v>172</v>
      </c>
      <c r="D84" s="39" t="s">
        <v>177</v>
      </c>
      <c r="E84" s="39" t="s">
        <v>42</v>
      </c>
      <c r="F84" s="40">
        <v>115113.49810791016</v>
      </c>
      <c r="G84" s="41">
        <v>1491604.3645019531</v>
      </c>
    </row>
    <row r="85" spans="1:7" x14ac:dyDescent="0.25">
      <c r="A85" s="39" t="s">
        <v>257</v>
      </c>
      <c r="B85" s="39" t="s">
        <v>40</v>
      </c>
      <c r="C85" s="39" t="s">
        <v>172</v>
      </c>
      <c r="D85" s="39" t="s">
        <v>173</v>
      </c>
      <c r="E85" s="39" t="s">
        <v>63</v>
      </c>
      <c r="F85" s="40">
        <v>4699.4400024414063</v>
      </c>
      <c r="G85" s="41">
        <v>189871.640625</v>
      </c>
    </row>
    <row r="86" spans="1:7" x14ac:dyDescent="0.25">
      <c r="A86" s="39" t="s">
        <v>257</v>
      </c>
      <c r="B86" s="39" t="s">
        <v>40</v>
      </c>
      <c r="C86" s="39" t="s">
        <v>172</v>
      </c>
      <c r="D86" s="39" t="s">
        <v>177</v>
      </c>
      <c r="E86" s="39" t="s">
        <v>183</v>
      </c>
      <c r="F86" s="40">
        <v>12304.26953125</v>
      </c>
      <c r="G86" s="41">
        <v>107880.34375</v>
      </c>
    </row>
    <row r="87" spans="1:7" x14ac:dyDescent="0.25">
      <c r="A87" s="39" t="s">
        <v>257</v>
      </c>
      <c r="B87" s="39" t="s">
        <v>40</v>
      </c>
      <c r="C87" s="39" t="s">
        <v>172</v>
      </c>
      <c r="D87" s="39" t="s">
        <v>177</v>
      </c>
      <c r="E87" s="39" t="s">
        <v>96</v>
      </c>
      <c r="F87" s="40">
        <v>184169.26165771484</v>
      </c>
      <c r="G87" s="41">
        <v>2071255.4089355469</v>
      </c>
    </row>
    <row r="88" spans="1:7" x14ac:dyDescent="0.25">
      <c r="A88" s="39" t="s">
        <v>257</v>
      </c>
      <c r="B88" s="39" t="s">
        <v>40</v>
      </c>
      <c r="C88" s="39" t="s">
        <v>172</v>
      </c>
      <c r="D88" s="39" t="s">
        <v>177</v>
      </c>
      <c r="E88" s="39" t="s">
        <v>78</v>
      </c>
      <c r="F88" s="40">
        <v>90565.58154296875</v>
      </c>
      <c r="G88" s="41">
        <v>456261.0078125</v>
      </c>
    </row>
    <row r="89" spans="1:7" x14ac:dyDescent="0.25">
      <c r="A89" s="39" t="s">
        <v>257</v>
      </c>
      <c r="B89" s="39" t="s">
        <v>40</v>
      </c>
      <c r="C89" s="39" t="s">
        <v>172</v>
      </c>
      <c r="D89" s="39" t="s">
        <v>173</v>
      </c>
      <c r="E89" s="39" t="s">
        <v>121</v>
      </c>
      <c r="F89" s="40">
        <v>862.20001220703125</v>
      </c>
      <c r="G89" s="41">
        <v>22016.099609375</v>
      </c>
    </row>
    <row r="90" spans="1:7" x14ac:dyDescent="0.25">
      <c r="A90" s="39" t="s">
        <v>257</v>
      </c>
      <c r="B90" s="39" t="s">
        <v>40</v>
      </c>
      <c r="C90" s="39" t="s">
        <v>172</v>
      </c>
      <c r="D90" s="39" t="s">
        <v>173</v>
      </c>
      <c r="E90" s="39" t="s">
        <v>278</v>
      </c>
      <c r="F90" s="40">
        <v>1586.9000549316406</v>
      </c>
      <c r="G90" s="41">
        <v>45593.25</v>
      </c>
    </row>
    <row r="91" spans="1:7" x14ac:dyDescent="0.25">
      <c r="A91" s="39" t="s">
        <v>257</v>
      </c>
      <c r="B91" s="39" t="s">
        <v>40</v>
      </c>
      <c r="C91" s="39" t="s">
        <v>172</v>
      </c>
      <c r="D91" s="39" t="s">
        <v>177</v>
      </c>
      <c r="E91" s="39" t="s">
        <v>176</v>
      </c>
      <c r="F91" s="40">
        <v>56094.498046875</v>
      </c>
      <c r="G91" s="41">
        <v>254734.953125</v>
      </c>
    </row>
    <row r="92" spans="1:7" ht="30" x14ac:dyDescent="0.25">
      <c r="A92" s="39" t="s">
        <v>257</v>
      </c>
      <c r="B92" s="39" t="s">
        <v>40</v>
      </c>
      <c r="C92" s="39" t="s">
        <v>172</v>
      </c>
      <c r="D92" s="39" t="s">
        <v>178</v>
      </c>
      <c r="E92" s="39" t="s">
        <v>179</v>
      </c>
      <c r="F92" s="40">
        <v>23635.5703125</v>
      </c>
      <c r="G92" s="41">
        <v>33237.16015625</v>
      </c>
    </row>
    <row r="93" spans="1:7" ht="30" x14ac:dyDescent="0.25">
      <c r="A93" s="39" t="s">
        <v>257</v>
      </c>
      <c r="B93" s="39" t="s">
        <v>40</v>
      </c>
      <c r="C93" s="39" t="s">
        <v>172</v>
      </c>
      <c r="D93" s="39" t="s">
        <v>178</v>
      </c>
      <c r="E93" s="39" t="s">
        <v>42</v>
      </c>
      <c r="F93" s="40">
        <v>36247.828125</v>
      </c>
      <c r="G93" s="41">
        <v>84585.8984375</v>
      </c>
    </row>
    <row r="94" spans="1:7" ht="30" x14ac:dyDescent="0.25">
      <c r="A94" s="39" t="s">
        <v>257</v>
      </c>
      <c r="B94" s="39" t="s">
        <v>40</v>
      </c>
      <c r="C94" s="39" t="s">
        <v>172</v>
      </c>
      <c r="D94" s="39" t="s">
        <v>178</v>
      </c>
      <c r="E94" s="39" t="s">
        <v>176</v>
      </c>
      <c r="F94" s="40">
        <v>24917.890625</v>
      </c>
      <c r="G94" s="41">
        <v>146421.0625</v>
      </c>
    </row>
    <row r="95" spans="1:7" ht="30" x14ac:dyDescent="0.25">
      <c r="A95" s="39" t="s">
        <v>257</v>
      </c>
      <c r="B95" s="39" t="s">
        <v>40</v>
      </c>
      <c r="C95" s="39" t="s">
        <v>172</v>
      </c>
      <c r="D95" s="39" t="s">
        <v>178</v>
      </c>
      <c r="E95" s="39" t="s">
        <v>277</v>
      </c>
      <c r="F95" s="40">
        <v>5195.0400390625</v>
      </c>
      <c r="G95" s="41">
        <v>95864</v>
      </c>
    </row>
    <row r="96" spans="1:7" x14ac:dyDescent="0.25">
      <c r="A96" s="39" t="s">
        <v>257</v>
      </c>
      <c r="B96" s="39" t="s">
        <v>40</v>
      </c>
      <c r="C96" s="39" t="s">
        <v>172</v>
      </c>
      <c r="D96" s="39" t="s">
        <v>175</v>
      </c>
      <c r="E96" s="39" t="s">
        <v>42</v>
      </c>
      <c r="F96" s="40">
        <v>2406.4100341796875</v>
      </c>
      <c r="G96" s="41">
        <v>85093.078125</v>
      </c>
    </row>
    <row r="97" spans="1:7" ht="30" x14ac:dyDescent="0.25">
      <c r="A97" s="39" t="s">
        <v>257</v>
      </c>
      <c r="B97" s="39" t="s">
        <v>97</v>
      </c>
      <c r="C97" s="39" t="s">
        <v>172</v>
      </c>
      <c r="D97" s="39" t="s">
        <v>187</v>
      </c>
      <c r="E97" s="39" t="s">
        <v>98</v>
      </c>
      <c r="F97" s="40">
        <v>5159</v>
      </c>
      <c r="G97" s="41">
        <v>112521.28125</v>
      </c>
    </row>
    <row r="98" spans="1:7" ht="30" x14ac:dyDescent="0.25">
      <c r="A98" s="39" t="s">
        <v>257</v>
      </c>
      <c r="B98" s="39" t="s">
        <v>84</v>
      </c>
      <c r="C98" s="39" t="s">
        <v>172</v>
      </c>
      <c r="D98" s="39" t="s">
        <v>187</v>
      </c>
      <c r="E98" s="39" t="s">
        <v>78</v>
      </c>
      <c r="F98" s="40">
        <v>19464.2890625</v>
      </c>
      <c r="G98" s="41">
        <v>16189.150390625</v>
      </c>
    </row>
    <row r="99" spans="1:7" x14ac:dyDescent="0.25">
      <c r="A99" s="39" t="s">
        <v>257</v>
      </c>
      <c r="B99" s="39" t="s">
        <v>84</v>
      </c>
      <c r="C99" s="39" t="s">
        <v>172</v>
      </c>
      <c r="D99" s="39" t="s">
        <v>173</v>
      </c>
      <c r="E99" s="39" t="s">
        <v>63</v>
      </c>
      <c r="F99" s="40">
        <v>2442.889892578125</v>
      </c>
      <c r="G99" s="41">
        <v>174357.328125</v>
      </c>
    </row>
    <row r="100" spans="1:7" x14ac:dyDescent="0.25">
      <c r="A100" s="39" t="s">
        <v>257</v>
      </c>
      <c r="B100" s="39" t="s">
        <v>84</v>
      </c>
      <c r="C100" s="39" t="s">
        <v>172</v>
      </c>
      <c r="D100" s="39" t="s">
        <v>177</v>
      </c>
      <c r="E100" s="39" t="s">
        <v>78</v>
      </c>
      <c r="F100" s="40">
        <v>3708.14990234375</v>
      </c>
      <c r="G100" s="41">
        <v>64586</v>
      </c>
    </row>
    <row r="101" spans="1:7" x14ac:dyDescent="0.25">
      <c r="A101" s="39" t="s">
        <v>257</v>
      </c>
      <c r="B101" s="39" t="s">
        <v>40</v>
      </c>
      <c r="C101" s="39" t="s">
        <v>172</v>
      </c>
      <c r="D101" s="39" t="s">
        <v>173</v>
      </c>
      <c r="E101" s="39" t="s">
        <v>96</v>
      </c>
      <c r="F101" s="40">
        <v>7.5999999046325684</v>
      </c>
      <c r="G101" s="41">
        <v>6.5399999618530273</v>
      </c>
    </row>
    <row r="102" spans="1:7" x14ac:dyDescent="0.25">
      <c r="A102" s="60" t="s">
        <v>259</v>
      </c>
      <c r="B102" s="61"/>
      <c r="C102" s="61"/>
      <c r="D102" s="61"/>
      <c r="E102" s="61"/>
      <c r="F102" s="61">
        <f>SUM(F73:F101)</f>
        <v>820311.04616689682</v>
      </c>
      <c r="G102" s="62">
        <f>SUM(G73:G101)</f>
        <v>6523685.1195898056</v>
      </c>
    </row>
    <row r="103" spans="1:7" x14ac:dyDescent="0.25">
      <c r="A103" s="39" t="s">
        <v>288</v>
      </c>
      <c r="B103" s="39" t="s">
        <v>242</v>
      </c>
      <c r="C103" s="39" t="s">
        <v>172</v>
      </c>
      <c r="D103" s="39" t="s">
        <v>173</v>
      </c>
      <c r="E103" s="39" t="s">
        <v>42</v>
      </c>
      <c r="F103" s="40">
        <v>538.8699951171875</v>
      </c>
      <c r="G103" s="41">
        <v>23473.400390625</v>
      </c>
    </row>
    <row r="104" spans="1:7" ht="30" x14ac:dyDescent="0.25">
      <c r="A104" s="39" t="s">
        <v>288</v>
      </c>
      <c r="B104" s="39" t="s">
        <v>40</v>
      </c>
      <c r="C104" s="39" t="s">
        <v>172</v>
      </c>
      <c r="D104" s="39" t="s">
        <v>187</v>
      </c>
      <c r="E104" s="39" t="s">
        <v>96</v>
      </c>
      <c r="F104" s="40">
        <v>17353.7109375</v>
      </c>
      <c r="G104" s="41">
        <v>80875</v>
      </c>
    </row>
    <row r="105" spans="1:7" ht="30" x14ac:dyDescent="0.25">
      <c r="A105" s="39" t="s">
        <v>288</v>
      </c>
      <c r="B105" s="39" t="s">
        <v>40</v>
      </c>
      <c r="C105" s="39" t="s">
        <v>172</v>
      </c>
      <c r="D105" s="39" t="s">
        <v>187</v>
      </c>
      <c r="E105" s="39" t="s">
        <v>78</v>
      </c>
      <c r="F105" s="40">
        <v>79686.08984375</v>
      </c>
      <c r="G105" s="41">
        <v>88350.6630859375</v>
      </c>
    </row>
    <row r="106" spans="1:7" ht="30" x14ac:dyDescent="0.25">
      <c r="A106" s="39" t="s">
        <v>288</v>
      </c>
      <c r="B106" s="39" t="s">
        <v>40</v>
      </c>
      <c r="C106" s="39" t="s">
        <v>172</v>
      </c>
      <c r="D106" s="39" t="s">
        <v>187</v>
      </c>
      <c r="E106" s="39" t="s">
        <v>176</v>
      </c>
      <c r="F106" s="40">
        <v>49795.859375</v>
      </c>
      <c r="G106" s="41">
        <v>239755.5</v>
      </c>
    </row>
    <row r="107" spans="1:7" x14ac:dyDescent="0.25">
      <c r="A107" s="39" t="s">
        <v>288</v>
      </c>
      <c r="B107" s="39" t="s">
        <v>40</v>
      </c>
      <c r="C107" s="39" t="s">
        <v>172</v>
      </c>
      <c r="D107" s="39" t="s">
        <v>177</v>
      </c>
      <c r="E107" s="39" t="s">
        <v>72</v>
      </c>
      <c r="F107" s="40">
        <v>1960</v>
      </c>
      <c r="G107" s="41">
        <v>42859.0390625</v>
      </c>
    </row>
    <row r="108" spans="1:7" x14ac:dyDescent="0.25">
      <c r="A108" s="39" t="s">
        <v>288</v>
      </c>
      <c r="B108" s="39" t="s">
        <v>40</v>
      </c>
      <c r="C108" s="39" t="s">
        <v>172</v>
      </c>
      <c r="D108" s="39" t="s">
        <v>177</v>
      </c>
      <c r="E108" s="39" t="s">
        <v>179</v>
      </c>
      <c r="F108" s="40">
        <v>48840.58984375</v>
      </c>
      <c r="G108" s="41">
        <v>72573.28125</v>
      </c>
    </row>
    <row r="109" spans="1:7" x14ac:dyDescent="0.25">
      <c r="A109" s="39" t="s">
        <v>288</v>
      </c>
      <c r="B109" s="39" t="s">
        <v>40</v>
      </c>
      <c r="C109" s="39" t="s">
        <v>172</v>
      </c>
      <c r="D109" s="39" t="s">
        <v>177</v>
      </c>
      <c r="E109" s="39" t="s">
        <v>95</v>
      </c>
      <c r="F109" s="40">
        <v>4469.6500396728516</v>
      </c>
      <c r="G109" s="41">
        <v>99886.22119140625</v>
      </c>
    </row>
    <row r="110" spans="1:7" x14ac:dyDescent="0.25">
      <c r="A110" s="39" t="s">
        <v>288</v>
      </c>
      <c r="B110" s="39" t="s">
        <v>40</v>
      </c>
      <c r="C110" s="39" t="s">
        <v>172</v>
      </c>
      <c r="D110" s="39" t="s">
        <v>177</v>
      </c>
      <c r="E110" s="39" t="s">
        <v>56</v>
      </c>
      <c r="F110" s="40">
        <v>1496.8699951171875</v>
      </c>
      <c r="G110" s="41">
        <v>52742.66015625</v>
      </c>
    </row>
    <row r="111" spans="1:7" x14ac:dyDescent="0.25">
      <c r="A111" s="39" t="s">
        <v>288</v>
      </c>
      <c r="B111" s="39" t="s">
        <v>40</v>
      </c>
      <c r="C111" s="39" t="s">
        <v>172</v>
      </c>
      <c r="D111" s="39" t="s">
        <v>173</v>
      </c>
      <c r="E111" s="39" t="s">
        <v>188</v>
      </c>
      <c r="F111" s="40">
        <v>823</v>
      </c>
      <c r="G111" s="41">
        <v>32335.720703125</v>
      </c>
    </row>
    <row r="112" spans="1:7" x14ac:dyDescent="0.25">
      <c r="A112" s="39" t="s">
        <v>288</v>
      </c>
      <c r="B112" s="39" t="s">
        <v>40</v>
      </c>
      <c r="C112" s="39" t="s">
        <v>172</v>
      </c>
      <c r="D112" s="39" t="s">
        <v>173</v>
      </c>
      <c r="E112" s="39" t="s">
        <v>83</v>
      </c>
      <c r="F112" s="40">
        <v>720</v>
      </c>
      <c r="G112" s="41">
        <v>15567.3603515625</v>
      </c>
    </row>
    <row r="113" spans="1:7" x14ac:dyDescent="0.25">
      <c r="A113" s="39" t="s">
        <v>288</v>
      </c>
      <c r="B113" s="39" t="s">
        <v>40</v>
      </c>
      <c r="C113" s="39" t="s">
        <v>172</v>
      </c>
      <c r="D113" s="39" t="s">
        <v>177</v>
      </c>
      <c r="E113" s="39" t="s">
        <v>42</v>
      </c>
      <c r="F113" s="40">
        <v>179953.80815124512</v>
      </c>
      <c r="G113" s="41">
        <v>3463781.8258209229</v>
      </c>
    </row>
    <row r="114" spans="1:7" x14ac:dyDescent="0.25">
      <c r="A114" s="39" t="s">
        <v>288</v>
      </c>
      <c r="B114" s="39" t="s">
        <v>40</v>
      </c>
      <c r="C114" s="39" t="s">
        <v>172</v>
      </c>
      <c r="D114" s="39" t="s">
        <v>177</v>
      </c>
      <c r="E114" s="39" t="s">
        <v>63</v>
      </c>
      <c r="F114" s="40">
        <v>3936.8699340820313</v>
      </c>
      <c r="G114" s="41">
        <v>298694.78515625</v>
      </c>
    </row>
    <row r="115" spans="1:7" x14ac:dyDescent="0.25">
      <c r="A115" s="39" t="s">
        <v>288</v>
      </c>
      <c r="B115" s="39" t="s">
        <v>40</v>
      </c>
      <c r="C115" s="39" t="s">
        <v>172</v>
      </c>
      <c r="D115" s="39" t="s">
        <v>173</v>
      </c>
      <c r="E115" s="39" t="s">
        <v>183</v>
      </c>
      <c r="F115" s="40">
        <v>6252</v>
      </c>
      <c r="G115" s="41">
        <v>52708.638671875</v>
      </c>
    </row>
    <row r="116" spans="1:7" x14ac:dyDescent="0.25">
      <c r="A116" s="39" t="s">
        <v>288</v>
      </c>
      <c r="B116" s="39" t="s">
        <v>40</v>
      </c>
      <c r="C116" s="39" t="s">
        <v>172</v>
      </c>
      <c r="D116" s="39" t="s">
        <v>177</v>
      </c>
      <c r="E116" s="39" t="s">
        <v>96</v>
      </c>
      <c r="F116" s="40">
        <v>191457.55078125</v>
      </c>
      <c r="G116" s="41">
        <v>1091075.005859375</v>
      </c>
    </row>
    <row r="117" spans="1:7" x14ac:dyDescent="0.25">
      <c r="A117" s="39" t="s">
        <v>288</v>
      </c>
      <c r="B117" s="39" t="s">
        <v>40</v>
      </c>
      <c r="C117" s="39" t="s">
        <v>172</v>
      </c>
      <c r="D117" s="39" t="s">
        <v>177</v>
      </c>
      <c r="E117" s="39" t="s">
        <v>78</v>
      </c>
      <c r="F117" s="40">
        <v>144680.197265625</v>
      </c>
      <c r="G117" s="41">
        <v>234525.44921875</v>
      </c>
    </row>
    <row r="118" spans="1:7" x14ac:dyDescent="0.25">
      <c r="A118" s="39" t="s">
        <v>288</v>
      </c>
      <c r="B118" s="39" t="s">
        <v>40</v>
      </c>
      <c r="C118" s="39" t="s">
        <v>172</v>
      </c>
      <c r="D118" s="39" t="s">
        <v>173</v>
      </c>
      <c r="E118" s="39" t="s">
        <v>124</v>
      </c>
      <c r="F118" s="40">
        <v>1197.5</v>
      </c>
      <c r="G118" s="41">
        <v>68293.3984375</v>
      </c>
    </row>
    <row r="119" spans="1:7" x14ac:dyDescent="0.25">
      <c r="A119" s="39" t="s">
        <v>288</v>
      </c>
      <c r="B119" s="39" t="s">
        <v>40</v>
      </c>
      <c r="C119" s="39" t="s">
        <v>172</v>
      </c>
      <c r="D119" s="39" t="s">
        <v>177</v>
      </c>
      <c r="E119" s="39" t="s">
        <v>184</v>
      </c>
      <c r="F119" s="40">
        <v>22942</v>
      </c>
      <c r="G119" s="41">
        <v>315986.59375</v>
      </c>
    </row>
    <row r="120" spans="1:7" x14ac:dyDescent="0.25">
      <c r="A120" s="39" t="s">
        <v>288</v>
      </c>
      <c r="B120" s="39" t="s">
        <v>40</v>
      </c>
      <c r="C120" s="39" t="s">
        <v>172</v>
      </c>
      <c r="D120" s="39" t="s">
        <v>173</v>
      </c>
      <c r="E120" s="39" t="s">
        <v>121</v>
      </c>
      <c r="F120" s="40">
        <v>633.66998291015625</v>
      </c>
      <c r="G120" s="41">
        <v>16235.8095703125</v>
      </c>
    </row>
    <row r="121" spans="1:7" ht="30" x14ac:dyDescent="0.25">
      <c r="A121" s="39" t="s">
        <v>288</v>
      </c>
      <c r="B121" s="39" t="s">
        <v>40</v>
      </c>
      <c r="C121" s="39" t="s">
        <v>172</v>
      </c>
      <c r="D121" s="39" t="s">
        <v>178</v>
      </c>
      <c r="E121" s="39" t="s">
        <v>96</v>
      </c>
      <c r="F121" s="40">
        <v>18231.869140625</v>
      </c>
      <c r="G121" s="41">
        <v>96821</v>
      </c>
    </row>
    <row r="122" spans="1:7" x14ac:dyDescent="0.25">
      <c r="A122" s="39" t="s">
        <v>288</v>
      </c>
      <c r="B122" s="39" t="s">
        <v>40</v>
      </c>
      <c r="C122" s="39" t="s">
        <v>172</v>
      </c>
      <c r="D122" s="39" t="s">
        <v>175</v>
      </c>
      <c r="E122" s="39" t="s">
        <v>95</v>
      </c>
      <c r="F122" s="40">
        <v>7890.330078125</v>
      </c>
      <c r="G122" s="41">
        <v>130781</v>
      </c>
    </row>
    <row r="123" spans="1:7" x14ac:dyDescent="0.25">
      <c r="A123" s="39" t="s">
        <v>288</v>
      </c>
      <c r="B123" s="39" t="s">
        <v>40</v>
      </c>
      <c r="C123" s="39" t="s">
        <v>172</v>
      </c>
      <c r="D123" s="39" t="s">
        <v>175</v>
      </c>
      <c r="E123" s="39" t="s">
        <v>42</v>
      </c>
      <c r="F123" s="40">
        <v>54000.75</v>
      </c>
      <c r="G123" s="41">
        <v>124605</v>
      </c>
    </row>
    <row r="124" spans="1:7" x14ac:dyDescent="0.25">
      <c r="A124" s="60" t="s">
        <v>293</v>
      </c>
      <c r="B124" s="61"/>
      <c r="C124" s="61"/>
      <c r="D124" s="61"/>
      <c r="E124" s="61"/>
      <c r="F124" s="61">
        <f>SUM(F103:F123)</f>
        <v>836861.18536376953</v>
      </c>
      <c r="G124" s="62">
        <f>SUM(G103:G123)</f>
        <v>6641927.3526763916</v>
      </c>
    </row>
    <row r="125" spans="1:7" x14ac:dyDescent="0.25">
      <c r="A125" s="39" t="s">
        <v>321</v>
      </c>
      <c r="B125" s="39" t="s">
        <v>40</v>
      </c>
      <c r="C125" s="39" t="s">
        <v>172</v>
      </c>
      <c r="D125" s="39" t="s">
        <v>177</v>
      </c>
      <c r="E125" s="39" t="s">
        <v>96</v>
      </c>
      <c r="F125" s="40">
        <v>222.52999877929688</v>
      </c>
      <c r="G125" s="41">
        <v>12235.5595703125</v>
      </c>
    </row>
    <row r="126" spans="1:7" x14ac:dyDescent="0.25">
      <c r="A126" s="39" t="s">
        <v>321</v>
      </c>
      <c r="B126" s="39" t="s">
        <v>40</v>
      </c>
      <c r="C126" s="39" t="s">
        <v>172</v>
      </c>
      <c r="D126" s="39" t="s">
        <v>177</v>
      </c>
      <c r="E126" s="39" t="s">
        <v>78</v>
      </c>
      <c r="F126" s="40">
        <v>495.95999145507813</v>
      </c>
      <c r="G126" s="41">
        <v>13305.2900390625</v>
      </c>
    </row>
    <row r="127" spans="1:7" x14ac:dyDescent="0.25">
      <c r="A127" s="39" t="s">
        <v>321</v>
      </c>
      <c r="B127" s="39" t="s">
        <v>40</v>
      </c>
      <c r="C127" s="39" t="s">
        <v>172</v>
      </c>
      <c r="D127" s="39" t="s">
        <v>177</v>
      </c>
      <c r="E127" s="39" t="s">
        <v>42</v>
      </c>
      <c r="F127" s="40">
        <v>724.3900146484375</v>
      </c>
      <c r="G127" s="41">
        <v>40254.5703125</v>
      </c>
    </row>
    <row r="128" spans="1:7" x14ac:dyDescent="0.25">
      <c r="A128" s="39" t="s">
        <v>321</v>
      </c>
      <c r="B128" s="39" t="s">
        <v>40</v>
      </c>
      <c r="C128" s="39" t="s">
        <v>172</v>
      </c>
      <c r="D128" s="39" t="s">
        <v>177</v>
      </c>
      <c r="E128" s="39" t="s">
        <v>42</v>
      </c>
      <c r="F128" s="40">
        <v>23359.7109375</v>
      </c>
      <c r="G128" s="41">
        <v>54073.7890625</v>
      </c>
    </row>
    <row r="129" spans="1:7" x14ac:dyDescent="0.25">
      <c r="A129" s="39" t="s">
        <v>321</v>
      </c>
      <c r="B129" s="39" t="s">
        <v>84</v>
      </c>
      <c r="C129" s="39" t="s">
        <v>172</v>
      </c>
      <c r="D129" s="39" t="s">
        <v>177</v>
      </c>
      <c r="E129" s="39" t="s">
        <v>42</v>
      </c>
      <c r="F129" s="40">
        <v>64796.669921875</v>
      </c>
      <c r="G129" s="41">
        <v>336049.640625</v>
      </c>
    </row>
    <row r="130" spans="1:7" x14ac:dyDescent="0.25">
      <c r="A130" s="39" t="s">
        <v>321</v>
      </c>
      <c r="B130" s="39" t="s">
        <v>40</v>
      </c>
      <c r="C130" s="39" t="s">
        <v>172</v>
      </c>
      <c r="D130" s="39" t="s">
        <v>177</v>
      </c>
      <c r="E130" s="39" t="s">
        <v>188</v>
      </c>
      <c r="F130" s="40">
        <v>298.3800048828125</v>
      </c>
      <c r="G130" s="41">
        <v>8716.3203125</v>
      </c>
    </row>
    <row r="131" spans="1:7" x14ac:dyDescent="0.25">
      <c r="A131" s="39" t="s">
        <v>321</v>
      </c>
      <c r="B131" s="39" t="s">
        <v>40</v>
      </c>
      <c r="C131" s="39" t="s">
        <v>172</v>
      </c>
      <c r="D131" s="39" t="s">
        <v>177</v>
      </c>
      <c r="E131" s="39" t="s">
        <v>78</v>
      </c>
      <c r="F131" s="40">
        <v>20953.1796875</v>
      </c>
      <c r="G131" s="41">
        <v>47799.671875</v>
      </c>
    </row>
    <row r="132" spans="1:7" x14ac:dyDescent="0.25">
      <c r="A132" s="39" t="s">
        <v>321</v>
      </c>
      <c r="B132" s="39" t="s">
        <v>40</v>
      </c>
      <c r="C132" s="39" t="s">
        <v>172</v>
      </c>
      <c r="D132" s="39" t="s">
        <v>177</v>
      </c>
      <c r="E132" s="39" t="s">
        <v>180</v>
      </c>
      <c r="F132" s="40">
        <v>6833</v>
      </c>
      <c r="G132" s="41">
        <v>110852.4375</v>
      </c>
    </row>
    <row r="133" spans="1:7" x14ac:dyDescent="0.25">
      <c r="A133" s="39" t="s">
        <v>321</v>
      </c>
      <c r="B133" s="39" t="s">
        <v>40</v>
      </c>
      <c r="C133" s="39" t="s">
        <v>172</v>
      </c>
      <c r="D133" s="39" t="s">
        <v>177</v>
      </c>
      <c r="E133" s="39" t="s">
        <v>42</v>
      </c>
      <c r="F133" s="40">
        <v>399.17001342773438</v>
      </c>
      <c r="G133" s="41">
        <v>4611.02001953125</v>
      </c>
    </row>
    <row r="134" spans="1:7" x14ac:dyDescent="0.25">
      <c r="A134" s="39" t="s">
        <v>321</v>
      </c>
      <c r="B134" s="39" t="s">
        <v>40</v>
      </c>
      <c r="C134" s="39" t="s">
        <v>172</v>
      </c>
      <c r="D134" s="39" t="s">
        <v>177</v>
      </c>
      <c r="E134" s="39" t="s">
        <v>54</v>
      </c>
      <c r="F134" s="40">
        <v>2815.110107421875</v>
      </c>
      <c r="G134" s="41">
        <v>101290.2890625</v>
      </c>
    </row>
    <row r="135" spans="1:7" x14ac:dyDescent="0.25">
      <c r="A135" s="39" t="s">
        <v>321</v>
      </c>
      <c r="B135" s="39" t="s">
        <v>40</v>
      </c>
      <c r="C135" s="39" t="s">
        <v>172</v>
      </c>
      <c r="D135" s="39" t="s">
        <v>177</v>
      </c>
      <c r="E135" s="39" t="s">
        <v>72</v>
      </c>
      <c r="F135" s="40">
        <v>4657.259765625</v>
      </c>
      <c r="G135" s="41">
        <v>260558.421875</v>
      </c>
    </row>
    <row r="136" spans="1:7" x14ac:dyDescent="0.25">
      <c r="A136" s="39" t="s">
        <v>321</v>
      </c>
      <c r="B136" s="39" t="s">
        <v>40</v>
      </c>
      <c r="C136" s="39" t="s">
        <v>172</v>
      </c>
      <c r="D136" s="39" t="s">
        <v>177</v>
      </c>
      <c r="E136" s="39" t="s">
        <v>96</v>
      </c>
      <c r="F136" s="40">
        <v>64026.1015625</v>
      </c>
      <c r="G136" s="41">
        <v>272883.84375</v>
      </c>
    </row>
    <row r="137" spans="1:7" x14ac:dyDescent="0.25">
      <c r="A137" s="39" t="s">
        <v>321</v>
      </c>
      <c r="B137" s="39" t="s">
        <v>40</v>
      </c>
      <c r="C137" s="39" t="s">
        <v>172</v>
      </c>
      <c r="D137" s="39" t="s">
        <v>177</v>
      </c>
      <c r="E137" s="39" t="s">
        <v>42</v>
      </c>
      <c r="F137" s="40">
        <v>23034.8203125</v>
      </c>
      <c r="G137" s="41">
        <v>1086008.03125</v>
      </c>
    </row>
    <row r="138" spans="1:7" x14ac:dyDescent="0.25">
      <c r="A138" s="60" t="s">
        <v>322</v>
      </c>
      <c r="B138" s="61"/>
      <c r="C138" s="61"/>
      <c r="D138" s="61"/>
      <c r="E138" s="61"/>
      <c r="F138" s="61">
        <f>SUM(F125:F137)</f>
        <v>212616.28231811523</v>
      </c>
      <c r="G138" s="62">
        <f>SUM(G125:G137)</f>
        <v>2348638.8852539063</v>
      </c>
    </row>
    <row r="139" spans="1:7" x14ac:dyDescent="0.25">
      <c r="A139" s="39" t="s">
        <v>324</v>
      </c>
      <c r="B139" s="39" t="s">
        <v>242</v>
      </c>
      <c r="C139" s="39" t="s">
        <v>172</v>
      </c>
      <c r="D139" s="39" t="s">
        <v>173</v>
      </c>
      <c r="E139" s="39" t="s">
        <v>180</v>
      </c>
      <c r="F139" s="40">
        <v>1158.0799560546875</v>
      </c>
      <c r="G139" s="41">
        <v>31094.7890625</v>
      </c>
    </row>
    <row r="140" spans="1:7" x14ac:dyDescent="0.25">
      <c r="A140" s="39" t="s">
        <v>324</v>
      </c>
      <c r="B140" s="39" t="s">
        <v>40</v>
      </c>
      <c r="C140" s="39" t="s">
        <v>172</v>
      </c>
      <c r="D140" s="39" t="s">
        <v>173</v>
      </c>
      <c r="E140" s="39" t="s">
        <v>72</v>
      </c>
      <c r="F140" s="40">
        <v>655</v>
      </c>
      <c r="G140" s="41">
        <v>13432</v>
      </c>
    </row>
    <row r="141" spans="1:7" x14ac:dyDescent="0.25">
      <c r="A141" s="39" t="s">
        <v>325</v>
      </c>
      <c r="B141" s="39" t="s">
        <v>40</v>
      </c>
      <c r="C141" s="39" t="s">
        <v>172</v>
      </c>
      <c r="D141" s="39" t="s">
        <v>173</v>
      </c>
      <c r="E141" s="39" t="s">
        <v>179</v>
      </c>
      <c r="F141" s="40">
        <v>24091.4296875</v>
      </c>
      <c r="G141" s="41">
        <v>37120</v>
      </c>
    </row>
    <row r="142" spans="1:7" x14ac:dyDescent="0.25">
      <c r="A142" s="39" t="s">
        <v>324</v>
      </c>
      <c r="B142" s="39" t="s">
        <v>40</v>
      </c>
      <c r="C142" s="39" t="s">
        <v>172</v>
      </c>
      <c r="D142" s="39" t="s">
        <v>177</v>
      </c>
      <c r="E142" s="39" t="s">
        <v>95</v>
      </c>
      <c r="F142" s="40">
        <v>96108.318969726563</v>
      </c>
      <c r="G142" s="41">
        <v>368312.134765625</v>
      </c>
    </row>
    <row r="143" spans="1:7" x14ac:dyDescent="0.25">
      <c r="A143" s="39" t="s">
        <v>324</v>
      </c>
      <c r="B143" s="39" t="s">
        <v>40</v>
      </c>
      <c r="C143" s="39" t="s">
        <v>172</v>
      </c>
      <c r="D143" s="39" t="s">
        <v>173</v>
      </c>
      <c r="E143" s="39" t="s">
        <v>188</v>
      </c>
      <c r="F143" s="40">
        <v>112</v>
      </c>
      <c r="G143" s="41">
        <v>3010.39990234375</v>
      </c>
    </row>
    <row r="144" spans="1:7" x14ac:dyDescent="0.25">
      <c r="A144" s="39" t="s">
        <v>325</v>
      </c>
      <c r="B144" s="39" t="s">
        <v>40</v>
      </c>
      <c r="C144" s="39" t="s">
        <v>172</v>
      </c>
      <c r="D144" s="39" t="s">
        <v>173</v>
      </c>
      <c r="E144" s="39" t="s">
        <v>83</v>
      </c>
      <c r="F144" s="40">
        <v>17533.330078125</v>
      </c>
      <c r="G144" s="41">
        <v>88152.203125</v>
      </c>
    </row>
    <row r="145" spans="1:7" x14ac:dyDescent="0.25">
      <c r="A145" s="39" t="s">
        <v>324</v>
      </c>
      <c r="B145" s="39" t="s">
        <v>40</v>
      </c>
      <c r="C145" s="39" t="s">
        <v>172</v>
      </c>
      <c r="D145" s="39" t="s">
        <v>177</v>
      </c>
      <c r="E145" s="39" t="s">
        <v>42</v>
      </c>
      <c r="F145" s="40">
        <v>166006.17948913574</v>
      </c>
      <c r="G145" s="41">
        <v>1630210.0480957031</v>
      </c>
    </row>
    <row r="146" spans="1:7" x14ac:dyDescent="0.25">
      <c r="A146" s="39" t="s">
        <v>324</v>
      </c>
      <c r="B146" s="39" t="s">
        <v>40</v>
      </c>
      <c r="C146" s="39" t="s">
        <v>172</v>
      </c>
      <c r="D146" s="39" t="s">
        <v>177</v>
      </c>
      <c r="E146" s="39" t="s">
        <v>63</v>
      </c>
      <c r="F146" s="40">
        <v>2888.9600219726563</v>
      </c>
      <c r="G146" s="41">
        <v>129322.84344482422</v>
      </c>
    </row>
    <row r="147" spans="1:7" x14ac:dyDescent="0.25">
      <c r="A147" s="39" t="s">
        <v>324</v>
      </c>
      <c r="B147" s="39" t="s">
        <v>40</v>
      </c>
      <c r="C147" s="39" t="s">
        <v>172</v>
      </c>
      <c r="D147" s="39" t="s">
        <v>177</v>
      </c>
      <c r="E147" s="39" t="s">
        <v>96</v>
      </c>
      <c r="F147" s="40">
        <v>212663.33094787598</v>
      </c>
      <c r="G147" s="41">
        <v>1111630.9533691406</v>
      </c>
    </row>
    <row r="148" spans="1:7" x14ac:dyDescent="0.25">
      <c r="A148" s="39" t="s">
        <v>325</v>
      </c>
      <c r="B148" s="39" t="s">
        <v>40</v>
      </c>
      <c r="C148" s="39" t="s">
        <v>172</v>
      </c>
      <c r="D148" s="39" t="s">
        <v>173</v>
      </c>
      <c r="E148" s="39" t="s">
        <v>78</v>
      </c>
      <c r="F148" s="40">
        <v>63328.30078125</v>
      </c>
      <c r="G148" s="41">
        <v>412370.5146484375</v>
      </c>
    </row>
    <row r="149" spans="1:7" x14ac:dyDescent="0.25">
      <c r="A149" s="39" t="s">
        <v>324</v>
      </c>
      <c r="B149" s="39" t="s">
        <v>40</v>
      </c>
      <c r="C149" s="39" t="s">
        <v>172</v>
      </c>
      <c r="D149" s="39" t="s">
        <v>177</v>
      </c>
      <c r="E149" s="39" t="s">
        <v>46</v>
      </c>
      <c r="F149" s="40">
        <v>7010.2900390625</v>
      </c>
      <c r="G149" s="41">
        <v>46527.62109375</v>
      </c>
    </row>
    <row r="150" spans="1:7" x14ac:dyDescent="0.25">
      <c r="A150" s="39" t="s">
        <v>324</v>
      </c>
      <c r="B150" s="39" t="s">
        <v>40</v>
      </c>
      <c r="C150" s="39" t="s">
        <v>172</v>
      </c>
      <c r="D150" s="39" t="s">
        <v>173</v>
      </c>
      <c r="E150" s="39" t="s">
        <v>332</v>
      </c>
      <c r="F150" s="40">
        <v>475</v>
      </c>
      <c r="G150" s="41">
        <v>9852</v>
      </c>
    </row>
    <row r="151" spans="1:7" x14ac:dyDescent="0.25">
      <c r="A151" s="39" t="s">
        <v>325</v>
      </c>
      <c r="B151" s="39" t="s">
        <v>40</v>
      </c>
      <c r="C151" s="39" t="s">
        <v>172</v>
      </c>
      <c r="D151" s="39" t="s">
        <v>173</v>
      </c>
      <c r="E151" s="39" t="s">
        <v>176</v>
      </c>
      <c r="F151" s="40">
        <v>220093.689453125</v>
      </c>
      <c r="G151" s="41">
        <v>1118386.5390625</v>
      </c>
    </row>
    <row r="152" spans="1:7" x14ac:dyDescent="0.25">
      <c r="A152" s="39" t="s">
        <v>325</v>
      </c>
      <c r="B152" s="39" t="s">
        <v>40</v>
      </c>
      <c r="C152" s="39" t="s">
        <v>172</v>
      </c>
      <c r="D152" s="39" t="s">
        <v>175</v>
      </c>
      <c r="E152" s="39" t="s">
        <v>42</v>
      </c>
      <c r="F152" s="40">
        <v>73323.390625</v>
      </c>
      <c r="G152" s="41">
        <v>183420</v>
      </c>
    </row>
    <row r="153" spans="1:7" x14ac:dyDescent="0.25">
      <c r="A153" s="39" t="s">
        <v>324</v>
      </c>
      <c r="B153" s="39" t="s">
        <v>84</v>
      </c>
      <c r="C153" s="39" t="s">
        <v>172</v>
      </c>
      <c r="D153" s="39" t="s">
        <v>177</v>
      </c>
      <c r="E153" s="39" t="s">
        <v>42</v>
      </c>
      <c r="F153" s="40">
        <v>16216.08984375</v>
      </c>
      <c r="G153" s="41">
        <v>84012.5</v>
      </c>
    </row>
    <row r="154" spans="1:7" x14ac:dyDescent="0.25">
      <c r="A154" s="39" t="s">
        <v>325</v>
      </c>
      <c r="B154" s="39" t="s">
        <v>84</v>
      </c>
      <c r="C154" s="39" t="s">
        <v>172</v>
      </c>
      <c r="D154" s="39" t="s">
        <v>173</v>
      </c>
      <c r="E154" s="39" t="s">
        <v>176</v>
      </c>
      <c r="F154" s="40">
        <v>26115.380859375</v>
      </c>
      <c r="G154" s="41">
        <v>143374.203125</v>
      </c>
    </row>
    <row r="155" spans="1:7" x14ac:dyDescent="0.25">
      <c r="A155" s="60" t="s">
        <v>329</v>
      </c>
      <c r="B155" s="61"/>
      <c r="C155" s="61"/>
      <c r="D155" s="61"/>
      <c r="E155" s="61"/>
      <c r="F155" s="61">
        <f>SUM(F139:F154)</f>
        <v>927778.77075195313</v>
      </c>
      <c r="G155" s="62">
        <f>SUM(G139:G154)</f>
        <v>5410228.7496948242</v>
      </c>
    </row>
    <row r="156" spans="1:7" x14ac:dyDescent="0.25">
      <c r="A156" s="39" t="s">
        <v>337</v>
      </c>
      <c r="B156" s="39" t="s">
        <v>242</v>
      </c>
      <c r="C156" s="39" t="s">
        <v>172</v>
      </c>
      <c r="D156" s="39" t="s">
        <v>173</v>
      </c>
      <c r="E156" s="39" t="s">
        <v>96</v>
      </c>
      <c r="F156" s="40">
        <v>19509.19921875</v>
      </c>
      <c r="G156" s="41">
        <v>107712</v>
      </c>
    </row>
    <row r="157" spans="1:7" x14ac:dyDescent="0.25">
      <c r="A157" s="39" t="s">
        <v>337</v>
      </c>
      <c r="B157" s="39" t="s">
        <v>40</v>
      </c>
      <c r="C157" s="39" t="s">
        <v>172</v>
      </c>
      <c r="D157" s="39" t="s">
        <v>173</v>
      </c>
      <c r="E157" s="39" t="s">
        <v>72</v>
      </c>
      <c r="F157" s="40">
        <v>3841.0999755859375</v>
      </c>
      <c r="G157" s="41">
        <v>122031.69140625</v>
      </c>
    </row>
    <row r="158" spans="1:7" x14ac:dyDescent="0.25">
      <c r="A158" s="39" t="s">
        <v>337</v>
      </c>
      <c r="B158" s="39" t="s">
        <v>40</v>
      </c>
      <c r="C158" s="39" t="s">
        <v>172</v>
      </c>
      <c r="D158" s="39" t="s">
        <v>177</v>
      </c>
      <c r="E158" s="39" t="s">
        <v>79</v>
      </c>
      <c r="F158" s="40">
        <v>1189.510009765625</v>
      </c>
      <c r="G158" s="41">
        <v>93933.3125</v>
      </c>
    </row>
    <row r="159" spans="1:7" x14ac:dyDescent="0.25">
      <c r="A159" s="39" t="s">
        <v>337</v>
      </c>
      <c r="B159" s="39" t="s">
        <v>40</v>
      </c>
      <c r="C159" s="39" t="s">
        <v>172</v>
      </c>
      <c r="D159" s="39" t="s">
        <v>173</v>
      </c>
      <c r="E159" s="39" t="s">
        <v>95</v>
      </c>
      <c r="F159" s="40">
        <v>21494.05078125</v>
      </c>
      <c r="G159" s="41">
        <v>35771.96875</v>
      </c>
    </row>
    <row r="160" spans="1:7" x14ac:dyDescent="0.25">
      <c r="A160" s="39" t="s">
        <v>337</v>
      </c>
      <c r="B160" s="39" t="s">
        <v>40</v>
      </c>
      <c r="C160" s="39" t="s">
        <v>172</v>
      </c>
      <c r="D160" s="39" t="s">
        <v>173</v>
      </c>
      <c r="E160" s="39" t="s">
        <v>56</v>
      </c>
      <c r="F160" s="40">
        <v>24656.4296875</v>
      </c>
      <c r="G160" s="41">
        <v>24708</v>
      </c>
    </row>
    <row r="161" spans="1:7" x14ac:dyDescent="0.25">
      <c r="A161" s="39" t="s">
        <v>337</v>
      </c>
      <c r="B161" s="39" t="s">
        <v>40</v>
      </c>
      <c r="C161" s="39" t="s">
        <v>172</v>
      </c>
      <c r="D161" s="39" t="s">
        <v>177</v>
      </c>
      <c r="E161" s="39" t="s">
        <v>42</v>
      </c>
      <c r="F161" s="40">
        <v>29015.400024414063</v>
      </c>
      <c r="G161" s="41">
        <v>3164421.4698486328</v>
      </c>
    </row>
    <row r="162" spans="1:7" x14ac:dyDescent="0.25">
      <c r="A162" s="39" t="s">
        <v>337</v>
      </c>
      <c r="B162" s="39" t="s">
        <v>40</v>
      </c>
      <c r="C162" s="39" t="s">
        <v>172</v>
      </c>
      <c r="D162" s="39" t="s">
        <v>173</v>
      </c>
      <c r="E162" s="39" t="s">
        <v>139</v>
      </c>
      <c r="F162" s="40">
        <v>556.84002685546875</v>
      </c>
      <c r="G162" s="41">
        <v>15897.76953125</v>
      </c>
    </row>
    <row r="163" spans="1:7" x14ac:dyDescent="0.25">
      <c r="A163" s="39" t="s">
        <v>337</v>
      </c>
      <c r="B163" s="39" t="s">
        <v>40</v>
      </c>
      <c r="C163" s="39" t="s">
        <v>172</v>
      </c>
      <c r="D163" s="39" t="s">
        <v>177</v>
      </c>
      <c r="E163" s="39" t="s">
        <v>96</v>
      </c>
      <c r="F163" s="40">
        <v>49837.749565124512</v>
      </c>
      <c r="G163" s="41">
        <v>173095.40893554688</v>
      </c>
    </row>
    <row r="164" spans="1:7" x14ac:dyDescent="0.25">
      <c r="A164" s="39" t="s">
        <v>337</v>
      </c>
      <c r="B164" s="39" t="s">
        <v>40</v>
      </c>
      <c r="C164" s="39" t="s">
        <v>172</v>
      </c>
      <c r="D164" s="39" t="s">
        <v>173</v>
      </c>
      <c r="E164" s="39" t="s">
        <v>78</v>
      </c>
      <c r="F164" s="40">
        <v>47330.989868164063</v>
      </c>
      <c r="G164" s="41">
        <v>206676.7421875</v>
      </c>
    </row>
    <row r="165" spans="1:7" x14ac:dyDescent="0.25">
      <c r="A165" s="39" t="s">
        <v>337</v>
      </c>
      <c r="B165" s="39" t="s">
        <v>40</v>
      </c>
      <c r="C165" s="39" t="s">
        <v>172</v>
      </c>
      <c r="D165" s="39" t="s">
        <v>177</v>
      </c>
      <c r="E165" s="39" t="s">
        <v>184</v>
      </c>
      <c r="F165" s="40">
        <v>19179.890625</v>
      </c>
      <c r="G165" s="41">
        <v>605562.4375</v>
      </c>
    </row>
    <row r="166" spans="1:7" x14ac:dyDescent="0.25">
      <c r="A166" s="39" t="s">
        <v>337</v>
      </c>
      <c r="B166" s="39" t="s">
        <v>40</v>
      </c>
      <c r="C166" s="39" t="s">
        <v>172</v>
      </c>
      <c r="D166" s="39" t="s">
        <v>173</v>
      </c>
      <c r="E166" s="39" t="s">
        <v>278</v>
      </c>
      <c r="F166" s="40">
        <v>805.41998291015625</v>
      </c>
      <c r="G166" s="41">
        <v>21195.810546875</v>
      </c>
    </row>
    <row r="167" spans="1:7" x14ac:dyDescent="0.25">
      <c r="A167" s="39" t="s">
        <v>337</v>
      </c>
      <c r="B167" s="39" t="s">
        <v>40</v>
      </c>
      <c r="C167" s="39" t="s">
        <v>172</v>
      </c>
      <c r="D167" s="39" t="s">
        <v>173</v>
      </c>
      <c r="E167" s="39" t="s">
        <v>176</v>
      </c>
      <c r="F167" s="40">
        <v>52899.359375</v>
      </c>
      <c r="G167" s="41">
        <v>281873.328125</v>
      </c>
    </row>
    <row r="168" spans="1:7" x14ac:dyDescent="0.25">
      <c r="A168" s="39" t="s">
        <v>337</v>
      </c>
      <c r="B168" s="39" t="s">
        <v>40</v>
      </c>
      <c r="C168" s="39" t="s">
        <v>172</v>
      </c>
      <c r="D168" s="39" t="s">
        <v>173</v>
      </c>
      <c r="E168" s="39" t="s">
        <v>277</v>
      </c>
      <c r="F168" s="40">
        <v>2935</v>
      </c>
      <c r="G168" s="41">
        <v>59873.41015625</v>
      </c>
    </row>
    <row r="169" spans="1:7" x14ac:dyDescent="0.25">
      <c r="A169" s="39" t="s">
        <v>337</v>
      </c>
      <c r="B169" s="39" t="s">
        <v>40</v>
      </c>
      <c r="C169" s="39" t="s">
        <v>172</v>
      </c>
      <c r="D169" s="39" t="s">
        <v>175</v>
      </c>
      <c r="E169" s="39" t="s">
        <v>96</v>
      </c>
      <c r="F169" s="40">
        <v>20147.859375</v>
      </c>
      <c r="G169" s="41">
        <v>110720</v>
      </c>
    </row>
    <row r="170" spans="1:7" x14ac:dyDescent="0.25">
      <c r="A170" s="39" t="s">
        <v>337</v>
      </c>
      <c r="B170" s="39" t="s">
        <v>40</v>
      </c>
      <c r="C170" s="39" t="s">
        <v>172</v>
      </c>
      <c r="D170" s="39" t="s">
        <v>175</v>
      </c>
      <c r="E170" s="39" t="s">
        <v>176</v>
      </c>
      <c r="F170" s="40">
        <v>23860.099609375</v>
      </c>
      <c r="G170" s="41">
        <v>96813</v>
      </c>
    </row>
    <row r="171" spans="1:7" x14ac:dyDescent="0.25">
      <c r="A171" s="39" t="s">
        <v>337</v>
      </c>
      <c r="B171" s="39" t="s">
        <v>97</v>
      </c>
      <c r="C171" s="39" t="s">
        <v>172</v>
      </c>
      <c r="D171" s="39" t="s">
        <v>173</v>
      </c>
      <c r="E171" s="39" t="s">
        <v>176</v>
      </c>
      <c r="F171" s="40">
        <v>214.55000305175781</v>
      </c>
      <c r="G171" s="41">
        <v>7713.75</v>
      </c>
    </row>
    <row r="172" spans="1:7" x14ac:dyDescent="0.25">
      <c r="A172" s="60" t="s">
        <v>338</v>
      </c>
      <c r="B172" s="61"/>
      <c r="C172" s="61"/>
      <c r="D172" s="61"/>
      <c r="E172" s="61"/>
      <c r="F172" s="61">
        <f>SUM(F156:F171)</f>
        <v>317473.44812774658</v>
      </c>
      <c r="G172" s="62">
        <f>SUM(G156:G171)</f>
        <v>5128000.0994873047</v>
      </c>
    </row>
    <row r="173" spans="1:7" x14ac:dyDescent="0.25">
      <c r="A173" s="39" t="s">
        <v>344</v>
      </c>
      <c r="B173" s="39" t="s">
        <v>40</v>
      </c>
      <c r="C173" s="39" t="s">
        <v>172</v>
      </c>
      <c r="D173" s="39" t="s">
        <v>177</v>
      </c>
      <c r="E173" s="39" t="s">
        <v>95</v>
      </c>
      <c r="F173" s="40">
        <v>24610.530395507813</v>
      </c>
      <c r="G173" s="41">
        <v>78614.419921875</v>
      </c>
    </row>
    <row r="174" spans="1:7" x14ac:dyDescent="0.25">
      <c r="A174" s="39" t="s">
        <v>344</v>
      </c>
      <c r="B174" s="39" t="s">
        <v>40</v>
      </c>
      <c r="C174" s="39" t="s">
        <v>172</v>
      </c>
      <c r="D174" s="39" t="s">
        <v>177</v>
      </c>
      <c r="E174" s="39" t="s">
        <v>54</v>
      </c>
      <c r="F174" s="40">
        <v>3144.429931640625</v>
      </c>
      <c r="G174" s="41">
        <v>152539.7021484375</v>
      </c>
    </row>
    <row r="175" spans="1:7" x14ac:dyDescent="0.25">
      <c r="A175" s="39" t="s">
        <v>365</v>
      </c>
      <c r="B175" s="39" t="s">
        <v>40</v>
      </c>
      <c r="C175" s="39" t="s">
        <v>172</v>
      </c>
      <c r="D175" s="39" t="s">
        <v>173</v>
      </c>
      <c r="E175" s="39" t="s">
        <v>42</v>
      </c>
      <c r="F175" s="40">
        <v>5274.360059261322</v>
      </c>
      <c r="G175" s="41">
        <v>82866.048461914063</v>
      </c>
    </row>
    <row r="176" spans="1:7" x14ac:dyDescent="0.25">
      <c r="A176" s="39" t="s">
        <v>344</v>
      </c>
      <c r="B176" s="39" t="s">
        <v>40</v>
      </c>
      <c r="C176" s="39" t="s">
        <v>172</v>
      </c>
      <c r="D176" s="39" t="s">
        <v>177</v>
      </c>
      <c r="E176" s="39" t="s">
        <v>63</v>
      </c>
      <c r="F176" s="40">
        <v>2785.179931640625</v>
      </c>
      <c r="G176" s="41">
        <v>203335.4375</v>
      </c>
    </row>
    <row r="177" spans="1:7" x14ac:dyDescent="0.25">
      <c r="A177" s="39" t="s">
        <v>344</v>
      </c>
      <c r="B177" s="39" t="s">
        <v>40</v>
      </c>
      <c r="C177" s="39" t="s">
        <v>172</v>
      </c>
      <c r="D177" s="39" t="s">
        <v>177</v>
      </c>
      <c r="E177" s="39" t="s">
        <v>183</v>
      </c>
      <c r="F177" s="40">
        <v>19792.609375</v>
      </c>
      <c r="G177" s="41">
        <v>63025.0703125</v>
      </c>
    </row>
    <row r="178" spans="1:7" x14ac:dyDescent="0.25">
      <c r="A178" s="39" t="s">
        <v>344</v>
      </c>
      <c r="B178" s="39" t="s">
        <v>40</v>
      </c>
      <c r="C178" s="39" t="s">
        <v>172</v>
      </c>
      <c r="D178" s="39" t="s">
        <v>177</v>
      </c>
      <c r="E178" s="39" t="s">
        <v>96</v>
      </c>
      <c r="F178" s="40">
        <v>41512.549713134766</v>
      </c>
      <c r="G178" s="41">
        <v>628728.0478515625</v>
      </c>
    </row>
    <row r="179" spans="1:7" x14ac:dyDescent="0.25">
      <c r="A179" s="39" t="s">
        <v>344</v>
      </c>
      <c r="B179" s="39" t="s">
        <v>40</v>
      </c>
      <c r="C179" s="39" t="s">
        <v>172</v>
      </c>
      <c r="D179" s="39" t="s">
        <v>177</v>
      </c>
      <c r="E179" s="39" t="s">
        <v>78</v>
      </c>
      <c r="F179" s="40">
        <v>36626.3798828125</v>
      </c>
      <c r="G179" s="41">
        <v>142466.9609375</v>
      </c>
    </row>
    <row r="180" spans="1:7" x14ac:dyDescent="0.25">
      <c r="A180" s="39" t="s">
        <v>365</v>
      </c>
      <c r="B180" s="39" t="s">
        <v>40</v>
      </c>
      <c r="C180" s="39" t="s">
        <v>172</v>
      </c>
      <c r="D180" s="39" t="s">
        <v>173</v>
      </c>
      <c r="E180" s="39" t="s">
        <v>278</v>
      </c>
      <c r="F180" s="40">
        <v>673.55999755859375</v>
      </c>
      <c r="G180" s="41">
        <v>17569.9609375</v>
      </c>
    </row>
    <row r="181" spans="1:7" x14ac:dyDescent="0.25">
      <c r="A181" s="39" t="s">
        <v>365</v>
      </c>
      <c r="B181" s="39" t="s">
        <v>40</v>
      </c>
      <c r="C181" s="39" t="s">
        <v>172</v>
      </c>
      <c r="D181" s="39" t="s">
        <v>173</v>
      </c>
      <c r="E181" s="39" t="s">
        <v>176</v>
      </c>
      <c r="F181" s="40">
        <v>4098.43017578125</v>
      </c>
      <c r="G181" s="41">
        <v>62997</v>
      </c>
    </row>
    <row r="182" spans="1:7" x14ac:dyDescent="0.25">
      <c r="A182" s="39" t="s">
        <v>365</v>
      </c>
      <c r="B182" s="39" t="s">
        <v>40</v>
      </c>
      <c r="C182" s="39" t="s">
        <v>172</v>
      </c>
      <c r="D182" s="39" t="s">
        <v>173</v>
      </c>
      <c r="E182" s="39" t="s">
        <v>277</v>
      </c>
      <c r="F182" s="40">
        <v>1796.4000244140625</v>
      </c>
      <c r="G182" s="41">
        <v>34054.3515625</v>
      </c>
    </row>
    <row r="183" spans="1:7" x14ac:dyDescent="0.25">
      <c r="A183" s="39" t="s">
        <v>365</v>
      </c>
      <c r="B183" s="39" t="s">
        <v>84</v>
      </c>
      <c r="C183" s="39" t="s">
        <v>172</v>
      </c>
      <c r="D183" s="39" t="s">
        <v>173</v>
      </c>
      <c r="E183" s="39" t="s">
        <v>95</v>
      </c>
      <c r="F183" s="40">
        <v>8875.080078125</v>
      </c>
      <c r="G183" s="41">
        <v>123845.109375</v>
      </c>
    </row>
    <row r="184" spans="1:7" x14ac:dyDescent="0.25">
      <c r="A184" s="60" t="s">
        <v>345</v>
      </c>
      <c r="B184" s="61"/>
      <c r="C184" s="61"/>
      <c r="D184" s="61"/>
      <c r="E184" s="61"/>
      <c r="F184" s="61">
        <f>SUM(F173:F183)</f>
        <v>149189.50956487656</v>
      </c>
      <c r="G184" s="62">
        <f>SUM(G173:G183)</f>
        <v>1590042.1090087891</v>
      </c>
    </row>
    <row r="185" spans="1:7" ht="30" x14ac:dyDescent="0.25">
      <c r="A185" s="39" t="s">
        <v>349</v>
      </c>
      <c r="B185" s="39" t="s">
        <v>40</v>
      </c>
      <c r="C185" s="39" t="s">
        <v>172</v>
      </c>
      <c r="D185" s="39" t="s">
        <v>187</v>
      </c>
      <c r="E185" s="39" t="s">
        <v>95</v>
      </c>
      <c r="F185" s="40">
        <v>42204.66015625</v>
      </c>
      <c r="G185" s="41">
        <v>78511.1796875</v>
      </c>
    </row>
    <row r="186" spans="1:7" ht="30" x14ac:dyDescent="0.25">
      <c r="A186" s="39" t="s">
        <v>349</v>
      </c>
      <c r="B186" s="39" t="s">
        <v>40</v>
      </c>
      <c r="C186" s="39" t="s">
        <v>172</v>
      </c>
      <c r="D186" s="39" t="s">
        <v>187</v>
      </c>
      <c r="E186" s="39" t="s">
        <v>56</v>
      </c>
      <c r="F186" s="40">
        <v>47014.671875</v>
      </c>
      <c r="G186" s="41">
        <v>69381.029296875</v>
      </c>
    </row>
    <row r="187" spans="1:7" ht="30" x14ac:dyDescent="0.25">
      <c r="A187" s="39" t="s">
        <v>349</v>
      </c>
      <c r="B187" s="39" t="s">
        <v>40</v>
      </c>
      <c r="C187" s="39" t="s">
        <v>172</v>
      </c>
      <c r="D187" s="39" t="s">
        <v>187</v>
      </c>
      <c r="E187" s="39" t="s">
        <v>188</v>
      </c>
      <c r="F187" s="40">
        <v>6533.43017578125</v>
      </c>
      <c r="G187" s="41">
        <v>13100</v>
      </c>
    </row>
    <row r="188" spans="1:7" ht="30" x14ac:dyDescent="0.25">
      <c r="A188" s="39" t="s">
        <v>349</v>
      </c>
      <c r="B188" s="39" t="s">
        <v>40</v>
      </c>
      <c r="C188" s="39" t="s">
        <v>172</v>
      </c>
      <c r="D188" s="39" t="s">
        <v>187</v>
      </c>
      <c r="E188" s="39" t="s">
        <v>228</v>
      </c>
      <c r="F188" s="40">
        <v>26271.060546875</v>
      </c>
      <c r="G188" s="41">
        <v>102834</v>
      </c>
    </row>
    <row r="189" spans="1:7" ht="30" x14ac:dyDescent="0.25">
      <c r="A189" s="39" t="s">
        <v>349</v>
      </c>
      <c r="B189" s="39" t="s">
        <v>40</v>
      </c>
      <c r="C189" s="39" t="s">
        <v>172</v>
      </c>
      <c r="D189" s="39" t="s">
        <v>187</v>
      </c>
      <c r="E189" s="39" t="s">
        <v>176</v>
      </c>
      <c r="F189" s="40">
        <v>127967.369140625</v>
      </c>
      <c r="G189" s="41">
        <v>593575.1484375</v>
      </c>
    </row>
    <row r="190" spans="1:7" x14ac:dyDescent="0.25">
      <c r="A190" s="39" t="s">
        <v>349</v>
      </c>
      <c r="B190" s="39" t="s">
        <v>40</v>
      </c>
      <c r="C190" s="39" t="s">
        <v>172</v>
      </c>
      <c r="D190" s="39" t="s">
        <v>177</v>
      </c>
      <c r="E190" s="39" t="s">
        <v>72</v>
      </c>
      <c r="F190" s="40">
        <v>3363.389892578125</v>
      </c>
      <c r="G190" s="41">
        <v>113483.94140625</v>
      </c>
    </row>
    <row r="191" spans="1:7" x14ac:dyDescent="0.25">
      <c r="A191" s="39" t="s">
        <v>349</v>
      </c>
      <c r="B191" s="39" t="s">
        <v>40</v>
      </c>
      <c r="C191" s="39" t="s">
        <v>172</v>
      </c>
      <c r="D191" s="39" t="s">
        <v>177</v>
      </c>
      <c r="E191" s="39" t="s">
        <v>98</v>
      </c>
      <c r="F191" s="40">
        <v>3552.570068359375</v>
      </c>
      <c r="G191" s="41">
        <v>26500</v>
      </c>
    </row>
    <row r="192" spans="1:7" x14ac:dyDescent="0.25">
      <c r="A192" s="39" t="s">
        <v>349</v>
      </c>
      <c r="B192" s="39" t="s">
        <v>40</v>
      </c>
      <c r="C192" s="39" t="s">
        <v>172</v>
      </c>
      <c r="D192" s="39" t="s">
        <v>177</v>
      </c>
      <c r="E192" s="39" t="s">
        <v>188</v>
      </c>
      <c r="F192" s="40">
        <v>4779.699951171875</v>
      </c>
      <c r="G192" s="41">
        <v>116913.671875</v>
      </c>
    </row>
    <row r="193" spans="1:7" x14ac:dyDescent="0.25">
      <c r="A193" s="39" t="s">
        <v>349</v>
      </c>
      <c r="B193" s="39" t="s">
        <v>40</v>
      </c>
      <c r="C193" s="39" t="s">
        <v>172</v>
      </c>
      <c r="D193" s="39" t="s">
        <v>173</v>
      </c>
      <c r="E193" s="39" t="s">
        <v>83</v>
      </c>
      <c r="F193" s="40">
        <v>58.970001220703125</v>
      </c>
      <c r="G193" s="41">
        <v>594</v>
      </c>
    </row>
    <row r="194" spans="1:7" x14ac:dyDescent="0.25">
      <c r="A194" s="39" t="s">
        <v>349</v>
      </c>
      <c r="B194" s="39" t="s">
        <v>40</v>
      </c>
      <c r="C194" s="39" t="s">
        <v>172</v>
      </c>
      <c r="D194" s="39" t="s">
        <v>173</v>
      </c>
      <c r="E194" s="39" t="s">
        <v>180</v>
      </c>
      <c r="F194" s="40">
        <v>1092.7099609375</v>
      </c>
      <c r="G194" s="41">
        <v>28947.779296875</v>
      </c>
    </row>
    <row r="195" spans="1:7" x14ac:dyDescent="0.25">
      <c r="A195" s="39" t="s">
        <v>349</v>
      </c>
      <c r="B195" s="39" t="s">
        <v>40</v>
      </c>
      <c r="C195" s="39" t="s">
        <v>172</v>
      </c>
      <c r="D195" s="39" t="s">
        <v>173</v>
      </c>
      <c r="E195" s="39" t="s">
        <v>42</v>
      </c>
      <c r="F195" s="40">
        <v>27382.33002281189</v>
      </c>
      <c r="G195" s="41">
        <v>726496.70129394531</v>
      </c>
    </row>
    <row r="196" spans="1:7" x14ac:dyDescent="0.25">
      <c r="A196" s="39" t="s">
        <v>349</v>
      </c>
      <c r="B196" s="39" t="s">
        <v>40</v>
      </c>
      <c r="C196" s="39" t="s">
        <v>172</v>
      </c>
      <c r="D196" s="39" t="s">
        <v>173</v>
      </c>
      <c r="E196" s="39" t="s">
        <v>63</v>
      </c>
      <c r="F196" s="40">
        <v>3901.1899719238281</v>
      </c>
      <c r="G196" s="41">
        <v>298534.46484375</v>
      </c>
    </row>
    <row r="197" spans="1:7" x14ac:dyDescent="0.25">
      <c r="A197" s="39" t="s">
        <v>349</v>
      </c>
      <c r="B197" s="39" t="s">
        <v>40</v>
      </c>
      <c r="C197" s="39" t="s">
        <v>172</v>
      </c>
      <c r="D197" s="39" t="s">
        <v>177</v>
      </c>
      <c r="E197" s="39" t="s">
        <v>96</v>
      </c>
      <c r="F197" s="40">
        <v>35409.309600830078</v>
      </c>
      <c r="G197" s="41">
        <v>393597.2626953125</v>
      </c>
    </row>
    <row r="198" spans="1:7" x14ac:dyDescent="0.25">
      <c r="A198" s="39" t="s">
        <v>349</v>
      </c>
      <c r="B198" s="39" t="s">
        <v>40</v>
      </c>
      <c r="C198" s="39" t="s">
        <v>172</v>
      </c>
      <c r="D198" s="39" t="s">
        <v>177</v>
      </c>
      <c r="E198" s="39" t="s">
        <v>78</v>
      </c>
      <c r="F198" s="40">
        <v>37208.739868164063</v>
      </c>
      <c r="G198" s="41">
        <v>337312.4765625</v>
      </c>
    </row>
    <row r="199" spans="1:7" x14ac:dyDescent="0.25">
      <c r="A199" s="39" t="s">
        <v>349</v>
      </c>
      <c r="B199" s="39" t="s">
        <v>40</v>
      </c>
      <c r="C199" s="39" t="s">
        <v>172</v>
      </c>
      <c r="D199" s="39" t="s">
        <v>173</v>
      </c>
      <c r="E199" s="39" t="s">
        <v>277</v>
      </c>
      <c r="F199" s="40">
        <v>4116.6800537109375</v>
      </c>
      <c r="G199" s="41">
        <v>78363.4990234375</v>
      </c>
    </row>
    <row r="200" spans="1:7" x14ac:dyDescent="0.25">
      <c r="A200" s="39" t="s">
        <v>349</v>
      </c>
      <c r="B200" s="39" t="s">
        <v>40</v>
      </c>
      <c r="C200" s="39" t="s">
        <v>172</v>
      </c>
      <c r="D200" s="39" t="s">
        <v>346</v>
      </c>
      <c r="E200" s="39" t="s">
        <v>95</v>
      </c>
      <c r="F200" s="40">
        <v>39823.279296875</v>
      </c>
      <c r="G200" s="41">
        <v>100452.80859375</v>
      </c>
    </row>
    <row r="201" spans="1:7" x14ac:dyDescent="0.25">
      <c r="A201" s="39" t="s">
        <v>349</v>
      </c>
      <c r="B201" s="39" t="s">
        <v>40</v>
      </c>
      <c r="C201" s="39" t="s">
        <v>172</v>
      </c>
      <c r="D201" s="39" t="s">
        <v>346</v>
      </c>
      <c r="E201" s="39" t="s">
        <v>63</v>
      </c>
      <c r="F201" s="40">
        <v>11497.76953125</v>
      </c>
      <c r="G201" s="41">
        <v>43736.80078125</v>
      </c>
    </row>
    <row r="202" spans="1:7" x14ac:dyDescent="0.25">
      <c r="A202" s="39" t="s">
        <v>349</v>
      </c>
      <c r="B202" s="39" t="s">
        <v>40</v>
      </c>
      <c r="C202" s="39" t="s">
        <v>172</v>
      </c>
      <c r="D202" s="39" t="s">
        <v>346</v>
      </c>
      <c r="E202" s="39" t="s">
        <v>78</v>
      </c>
      <c r="F202" s="40">
        <v>8872.990234375</v>
      </c>
      <c r="G202" s="41">
        <v>80475.6484375</v>
      </c>
    </row>
    <row r="203" spans="1:7" x14ac:dyDescent="0.25">
      <c r="A203" s="39" t="s">
        <v>349</v>
      </c>
      <c r="B203" s="39" t="s">
        <v>40</v>
      </c>
      <c r="C203" s="39" t="s">
        <v>172</v>
      </c>
      <c r="D203" s="39" t="s">
        <v>346</v>
      </c>
      <c r="E203" s="39" t="s">
        <v>184</v>
      </c>
      <c r="F203" s="40">
        <v>39120.55078125</v>
      </c>
      <c r="G203" s="41">
        <v>49290.30078125</v>
      </c>
    </row>
    <row r="204" spans="1:7" x14ac:dyDescent="0.25">
      <c r="A204" s="39" t="s">
        <v>349</v>
      </c>
      <c r="B204" s="39" t="s">
        <v>40</v>
      </c>
      <c r="C204" s="39" t="s">
        <v>172</v>
      </c>
      <c r="D204" s="39" t="s">
        <v>355</v>
      </c>
      <c r="E204" s="39" t="s">
        <v>179</v>
      </c>
      <c r="F204" s="40">
        <v>23897.75</v>
      </c>
      <c r="G204" s="41">
        <v>32554</v>
      </c>
    </row>
    <row r="205" spans="1:7" x14ac:dyDescent="0.25">
      <c r="A205" s="39" t="s">
        <v>349</v>
      </c>
      <c r="B205" s="39" t="s">
        <v>40</v>
      </c>
      <c r="C205" s="39" t="s">
        <v>172</v>
      </c>
      <c r="D205" s="39" t="s">
        <v>355</v>
      </c>
      <c r="E205" s="39" t="s">
        <v>95</v>
      </c>
      <c r="F205" s="40">
        <v>20672.6796875</v>
      </c>
      <c r="G205" s="41">
        <v>57056.8984375</v>
      </c>
    </row>
    <row r="206" spans="1:7" x14ac:dyDescent="0.25">
      <c r="A206" s="39" t="s">
        <v>349</v>
      </c>
      <c r="B206" s="39" t="s">
        <v>40</v>
      </c>
      <c r="C206" s="39" t="s">
        <v>172</v>
      </c>
      <c r="D206" s="39" t="s">
        <v>355</v>
      </c>
      <c r="E206" s="39" t="s">
        <v>119</v>
      </c>
      <c r="F206" s="40">
        <v>6799.419921875</v>
      </c>
      <c r="G206" s="41">
        <v>98544.9921875</v>
      </c>
    </row>
    <row r="207" spans="1:7" x14ac:dyDescent="0.25">
      <c r="A207" s="39" t="s">
        <v>349</v>
      </c>
      <c r="B207" s="39" t="s">
        <v>40</v>
      </c>
      <c r="C207" s="39" t="s">
        <v>172</v>
      </c>
      <c r="D207" s="39" t="s">
        <v>355</v>
      </c>
      <c r="E207" s="39" t="s">
        <v>184</v>
      </c>
      <c r="F207" s="40">
        <v>17204.01953125</v>
      </c>
      <c r="G207" s="41">
        <v>183304.203125</v>
      </c>
    </row>
    <row r="208" spans="1:7" x14ac:dyDescent="0.25">
      <c r="A208" s="60" t="s">
        <v>351</v>
      </c>
      <c r="B208" s="61"/>
      <c r="C208" s="61"/>
      <c r="D208" s="61"/>
      <c r="E208" s="61"/>
      <c r="F208" s="61">
        <f>SUM(F185:F207)</f>
        <v>538745.24027061462</v>
      </c>
      <c r="G208" s="62">
        <f>SUM(G185:G207)</f>
        <v>3623560.8067626953</v>
      </c>
    </row>
    <row r="209" spans="1:7" ht="30" x14ac:dyDescent="0.25">
      <c r="A209" s="39" t="s">
        <v>360</v>
      </c>
      <c r="B209" s="39" t="s">
        <v>40</v>
      </c>
      <c r="C209" s="39" t="s">
        <v>172</v>
      </c>
      <c r="D209" s="39" t="s">
        <v>187</v>
      </c>
      <c r="E209" s="39" t="s">
        <v>72</v>
      </c>
      <c r="F209" s="40">
        <v>26349</v>
      </c>
      <c r="G209" s="41">
        <v>110476.0625</v>
      </c>
    </row>
    <row r="210" spans="1:7" ht="30" x14ac:dyDescent="0.25">
      <c r="A210" s="39" t="s">
        <v>360</v>
      </c>
      <c r="B210" s="39" t="s">
        <v>40</v>
      </c>
      <c r="C210" s="39" t="s">
        <v>172</v>
      </c>
      <c r="D210" s="39" t="s">
        <v>187</v>
      </c>
      <c r="E210" s="39" t="s">
        <v>95</v>
      </c>
      <c r="F210" s="40">
        <v>300679.919921875</v>
      </c>
      <c r="G210" s="41">
        <v>628979.06640625</v>
      </c>
    </row>
    <row r="211" spans="1:7" ht="30" x14ac:dyDescent="0.25">
      <c r="A211" s="39" t="s">
        <v>360</v>
      </c>
      <c r="B211" s="39" t="s">
        <v>40</v>
      </c>
      <c r="C211" s="39" t="s">
        <v>172</v>
      </c>
      <c r="D211" s="39" t="s">
        <v>187</v>
      </c>
      <c r="E211" s="39" t="s">
        <v>56</v>
      </c>
      <c r="F211" s="40">
        <v>22892</v>
      </c>
      <c r="G211" s="41">
        <v>36230.8984375</v>
      </c>
    </row>
    <row r="212" spans="1:7" ht="30" x14ac:dyDescent="0.25">
      <c r="A212" s="39" t="s">
        <v>360</v>
      </c>
      <c r="B212" s="39" t="s">
        <v>40</v>
      </c>
      <c r="C212" s="39" t="s">
        <v>172</v>
      </c>
      <c r="D212" s="39" t="s">
        <v>187</v>
      </c>
      <c r="E212" s="39" t="s">
        <v>83</v>
      </c>
      <c r="F212" s="40">
        <v>53255</v>
      </c>
      <c r="G212" s="41">
        <v>246539.4765625</v>
      </c>
    </row>
    <row r="213" spans="1:7" ht="30" x14ac:dyDescent="0.25">
      <c r="A213" s="39" t="s">
        <v>360</v>
      </c>
      <c r="B213" s="39" t="s">
        <v>40</v>
      </c>
      <c r="C213" s="39" t="s">
        <v>172</v>
      </c>
      <c r="D213" s="39" t="s">
        <v>187</v>
      </c>
      <c r="E213" s="39" t="s">
        <v>42</v>
      </c>
      <c r="F213" s="40">
        <v>42060</v>
      </c>
      <c r="G213" s="41">
        <v>162277.046875</v>
      </c>
    </row>
    <row r="214" spans="1:7" ht="30" x14ac:dyDescent="0.25">
      <c r="A214" s="39" t="s">
        <v>360</v>
      </c>
      <c r="B214" s="39" t="s">
        <v>40</v>
      </c>
      <c r="C214" s="39" t="s">
        <v>172</v>
      </c>
      <c r="D214" s="39" t="s">
        <v>187</v>
      </c>
      <c r="E214" s="39" t="s">
        <v>96</v>
      </c>
      <c r="F214" s="40">
        <v>36142.16015625</v>
      </c>
      <c r="G214" s="41">
        <v>187115.96875</v>
      </c>
    </row>
    <row r="215" spans="1:7" ht="30" x14ac:dyDescent="0.25">
      <c r="A215" s="39" t="s">
        <v>360</v>
      </c>
      <c r="B215" s="39" t="s">
        <v>40</v>
      </c>
      <c r="C215" s="39" t="s">
        <v>172</v>
      </c>
      <c r="D215" s="39" t="s">
        <v>187</v>
      </c>
      <c r="E215" s="39" t="s">
        <v>176</v>
      </c>
      <c r="F215" s="40">
        <v>331326.791015625</v>
      </c>
      <c r="G215" s="41">
        <v>1639842.7890625</v>
      </c>
    </row>
    <row r="216" spans="1:7" x14ac:dyDescent="0.25">
      <c r="A216" s="39" t="s">
        <v>360</v>
      </c>
      <c r="B216" s="39" t="s">
        <v>40</v>
      </c>
      <c r="C216" s="39" t="s">
        <v>172</v>
      </c>
      <c r="D216" s="39" t="s">
        <v>346</v>
      </c>
      <c r="E216" s="39" t="s">
        <v>184</v>
      </c>
      <c r="F216" s="40">
        <v>20784.009765625</v>
      </c>
      <c r="G216" s="41">
        <v>522075.65625</v>
      </c>
    </row>
    <row r="217" spans="1:7" x14ac:dyDescent="0.25">
      <c r="A217" s="39" t="s">
        <v>360</v>
      </c>
      <c r="B217" s="39" t="s">
        <v>40</v>
      </c>
      <c r="C217" s="39" t="s">
        <v>172</v>
      </c>
      <c r="D217" s="39" t="s">
        <v>346</v>
      </c>
      <c r="E217" s="39" t="s">
        <v>228</v>
      </c>
      <c r="F217" s="40">
        <v>26335.830078125</v>
      </c>
      <c r="G217" s="41">
        <v>103215.203125</v>
      </c>
    </row>
    <row r="218" spans="1:7" x14ac:dyDescent="0.25">
      <c r="A218" s="39" t="s">
        <v>360</v>
      </c>
      <c r="B218" s="39" t="s">
        <v>40</v>
      </c>
      <c r="C218" s="39" t="s">
        <v>172</v>
      </c>
      <c r="D218" s="39" t="s">
        <v>346</v>
      </c>
      <c r="E218" s="39" t="s">
        <v>176</v>
      </c>
      <c r="F218" s="40">
        <v>52404.779296875</v>
      </c>
      <c r="G218" s="41">
        <v>270560.3671875</v>
      </c>
    </row>
    <row r="219" spans="1:7" x14ac:dyDescent="0.25">
      <c r="A219" s="39" t="s">
        <v>360</v>
      </c>
      <c r="B219" s="39" t="s">
        <v>40</v>
      </c>
      <c r="C219" s="39" t="s">
        <v>172</v>
      </c>
      <c r="D219" s="39" t="s">
        <v>355</v>
      </c>
      <c r="E219" s="39" t="s">
        <v>78</v>
      </c>
      <c r="F219" s="40">
        <v>8583.5</v>
      </c>
      <c r="G219" s="41">
        <v>100516.21875</v>
      </c>
    </row>
    <row r="220" spans="1:7" x14ac:dyDescent="0.25">
      <c r="A220" s="39" t="s">
        <v>360</v>
      </c>
      <c r="B220" s="39" t="s">
        <v>40</v>
      </c>
      <c r="C220" s="39" t="s">
        <v>172</v>
      </c>
      <c r="D220" s="39" t="s">
        <v>355</v>
      </c>
      <c r="E220" s="39" t="s">
        <v>184</v>
      </c>
      <c r="F220" s="40">
        <v>19265</v>
      </c>
      <c r="G220" s="41">
        <v>325771.15625</v>
      </c>
    </row>
    <row r="221" spans="1:7" x14ac:dyDescent="0.25">
      <c r="A221" s="39" t="s">
        <v>360</v>
      </c>
      <c r="B221" s="39" t="s">
        <v>40</v>
      </c>
      <c r="C221" s="39" t="s">
        <v>172</v>
      </c>
      <c r="D221" s="39" t="s">
        <v>177</v>
      </c>
      <c r="E221" s="39" t="s">
        <v>95</v>
      </c>
      <c r="F221" s="40">
        <v>9802.68017578125</v>
      </c>
      <c r="G221" s="41">
        <v>185703.7421875</v>
      </c>
    </row>
    <row r="222" spans="1:7" x14ac:dyDescent="0.25">
      <c r="A222" s="39" t="s">
        <v>360</v>
      </c>
      <c r="B222" s="39" t="s">
        <v>40</v>
      </c>
      <c r="C222" s="39" t="s">
        <v>172</v>
      </c>
      <c r="D222" s="39" t="s">
        <v>177</v>
      </c>
      <c r="E222" s="39" t="s">
        <v>54</v>
      </c>
      <c r="F222" s="40">
        <v>1147.5999755859375</v>
      </c>
      <c r="G222" s="41">
        <v>69336.296875</v>
      </c>
    </row>
    <row r="223" spans="1:7" x14ac:dyDescent="0.25">
      <c r="A223" s="39" t="s">
        <v>360</v>
      </c>
      <c r="B223" s="39" t="s">
        <v>40</v>
      </c>
      <c r="C223" s="39" t="s">
        <v>172</v>
      </c>
      <c r="D223" s="39" t="s">
        <v>177</v>
      </c>
      <c r="E223" s="39" t="s">
        <v>42</v>
      </c>
      <c r="F223" s="40">
        <v>19489.16943359375</v>
      </c>
      <c r="G223" s="41">
        <v>672978.009765625</v>
      </c>
    </row>
    <row r="224" spans="1:7" x14ac:dyDescent="0.25">
      <c r="A224" s="39" t="s">
        <v>360</v>
      </c>
      <c r="B224" s="39" t="s">
        <v>40</v>
      </c>
      <c r="C224" s="39" t="s">
        <v>172</v>
      </c>
      <c r="D224" s="39" t="s">
        <v>173</v>
      </c>
      <c r="E224" s="39" t="s">
        <v>63</v>
      </c>
      <c r="F224" s="40">
        <v>342.92001342773438</v>
      </c>
      <c r="G224" s="41">
        <v>59097.55859375</v>
      </c>
    </row>
    <row r="225" spans="1:7" x14ac:dyDescent="0.25">
      <c r="A225" s="39" t="s">
        <v>360</v>
      </c>
      <c r="B225" s="39" t="s">
        <v>40</v>
      </c>
      <c r="C225" s="39" t="s">
        <v>172</v>
      </c>
      <c r="D225" s="39" t="s">
        <v>177</v>
      </c>
      <c r="E225" s="39" t="s">
        <v>96</v>
      </c>
      <c r="F225" s="40">
        <v>48545.651062011719</v>
      </c>
      <c r="G225" s="41">
        <v>588417.04907226563</v>
      </c>
    </row>
    <row r="226" spans="1:7" x14ac:dyDescent="0.25">
      <c r="A226" s="39" t="s">
        <v>360</v>
      </c>
      <c r="B226" s="39" t="s">
        <v>40</v>
      </c>
      <c r="C226" s="39" t="s">
        <v>172</v>
      </c>
      <c r="D226" s="39" t="s">
        <v>177</v>
      </c>
      <c r="E226" s="39" t="s">
        <v>78</v>
      </c>
      <c r="F226" s="40">
        <v>19451.990234375</v>
      </c>
      <c r="G226" s="41">
        <v>217023.875</v>
      </c>
    </row>
    <row r="227" spans="1:7" x14ac:dyDescent="0.25">
      <c r="A227" s="60" t="s">
        <v>362</v>
      </c>
      <c r="B227" s="61"/>
      <c r="C227" s="61"/>
      <c r="D227" s="61"/>
      <c r="E227" s="61"/>
      <c r="F227" s="61">
        <f>SUM(F209:F226)</f>
        <v>1038858.0011291504</v>
      </c>
      <c r="G227" s="62">
        <f>SUM(G209:G226)</f>
        <v>6126156.4416503906</v>
      </c>
    </row>
    <row r="228" spans="1:7" ht="30" x14ac:dyDescent="0.25">
      <c r="A228" s="39" t="s">
        <v>363</v>
      </c>
      <c r="B228" s="39" t="s">
        <v>40</v>
      </c>
      <c r="C228" s="39" t="s">
        <v>172</v>
      </c>
      <c r="D228" s="39" t="s">
        <v>187</v>
      </c>
      <c r="E228" s="39" t="s">
        <v>56</v>
      </c>
      <c r="F228" s="40">
        <v>90456</v>
      </c>
      <c r="G228" s="41">
        <v>124042.279296875</v>
      </c>
    </row>
    <row r="229" spans="1:7" ht="30" x14ac:dyDescent="0.25">
      <c r="A229" s="39" t="s">
        <v>363</v>
      </c>
      <c r="B229" s="39" t="s">
        <v>40</v>
      </c>
      <c r="C229" s="39" t="s">
        <v>172</v>
      </c>
      <c r="D229" s="39" t="s">
        <v>187</v>
      </c>
      <c r="E229" s="39" t="s">
        <v>83</v>
      </c>
      <c r="F229" s="40">
        <v>41756</v>
      </c>
      <c r="G229" s="41">
        <v>59512.05078125</v>
      </c>
    </row>
    <row r="230" spans="1:7" ht="30" x14ac:dyDescent="0.25">
      <c r="A230" s="39" t="s">
        <v>363</v>
      </c>
      <c r="B230" s="39" t="s">
        <v>40</v>
      </c>
      <c r="C230" s="39" t="s">
        <v>172</v>
      </c>
      <c r="D230" s="39" t="s">
        <v>187</v>
      </c>
      <c r="E230" s="39" t="s">
        <v>42</v>
      </c>
      <c r="F230" s="40">
        <v>150082.69140625</v>
      </c>
      <c r="G230" s="41">
        <v>357521.6484375</v>
      </c>
    </row>
    <row r="231" spans="1:7" ht="30" x14ac:dyDescent="0.25">
      <c r="A231" s="39" t="s">
        <v>363</v>
      </c>
      <c r="B231" s="39" t="s">
        <v>40</v>
      </c>
      <c r="C231" s="39" t="s">
        <v>172</v>
      </c>
      <c r="D231" s="39" t="s">
        <v>187</v>
      </c>
      <c r="E231" s="39" t="s">
        <v>176</v>
      </c>
      <c r="F231" s="40">
        <v>125672</v>
      </c>
      <c r="G231" s="41">
        <v>630933.34375</v>
      </c>
    </row>
    <row r="232" spans="1:7" x14ac:dyDescent="0.25">
      <c r="A232" s="39" t="s">
        <v>363</v>
      </c>
      <c r="B232" s="39" t="s">
        <v>40</v>
      </c>
      <c r="C232" s="39" t="s">
        <v>172</v>
      </c>
      <c r="D232" s="39" t="s">
        <v>346</v>
      </c>
      <c r="E232" s="39" t="s">
        <v>184</v>
      </c>
      <c r="F232" s="40">
        <v>20138</v>
      </c>
      <c r="G232" s="41">
        <v>184028.609375</v>
      </c>
    </row>
    <row r="233" spans="1:7" x14ac:dyDescent="0.25">
      <c r="A233" s="39" t="s">
        <v>363</v>
      </c>
      <c r="B233" s="39" t="s">
        <v>40</v>
      </c>
      <c r="C233" s="39" t="s">
        <v>172</v>
      </c>
      <c r="D233" s="39" t="s">
        <v>177</v>
      </c>
      <c r="E233" s="39" t="s">
        <v>72</v>
      </c>
      <c r="F233" s="40">
        <v>4528</v>
      </c>
      <c r="G233" s="41">
        <v>116178.162109375</v>
      </c>
    </row>
    <row r="234" spans="1:7" x14ac:dyDescent="0.25">
      <c r="A234" s="39" t="s">
        <v>363</v>
      </c>
      <c r="B234" s="39" t="s">
        <v>40</v>
      </c>
      <c r="C234" s="39" t="s">
        <v>172</v>
      </c>
      <c r="D234" s="39" t="s">
        <v>177</v>
      </c>
      <c r="E234" s="39" t="s">
        <v>79</v>
      </c>
      <c r="F234" s="40">
        <v>1112</v>
      </c>
      <c r="G234" s="41">
        <v>74000.5078125</v>
      </c>
    </row>
    <row r="235" spans="1:7" x14ac:dyDescent="0.25">
      <c r="A235" s="39" t="s">
        <v>363</v>
      </c>
      <c r="B235" s="39" t="s">
        <v>40</v>
      </c>
      <c r="C235" s="39" t="s">
        <v>172</v>
      </c>
      <c r="D235" s="39" t="s">
        <v>177</v>
      </c>
      <c r="E235" s="39" t="s">
        <v>95</v>
      </c>
      <c r="F235" s="40">
        <v>844</v>
      </c>
      <c r="G235" s="41">
        <v>25020.4609375</v>
      </c>
    </row>
    <row r="236" spans="1:7" x14ac:dyDescent="0.25">
      <c r="A236" s="39" t="s">
        <v>363</v>
      </c>
      <c r="B236" s="39" t="s">
        <v>40</v>
      </c>
      <c r="C236" s="39" t="s">
        <v>172</v>
      </c>
      <c r="D236" s="39" t="s">
        <v>177</v>
      </c>
      <c r="E236" s="39" t="s">
        <v>54</v>
      </c>
      <c r="F236" s="40">
        <v>1240</v>
      </c>
      <c r="G236" s="41">
        <v>6912.5</v>
      </c>
    </row>
    <row r="237" spans="1:7" x14ac:dyDescent="0.25">
      <c r="A237" s="39" t="s">
        <v>363</v>
      </c>
      <c r="B237" s="39" t="s">
        <v>40</v>
      </c>
      <c r="C237" s="39" t="s">
        <v>172</v>
      </c>
      <c r="D237" s="39" t="s">
        <v>177</v>
      </c>
      <c r="E237" s="39" t="s">
        <v>42</v>
      </c>
      <c r="F237" s="40">
        <v>38549.540435791016</v>
      </c>
      <c r="G237" s="41">
        <v>700937.62109375</v>
      </c>
    </row>
    <row r="238" spans="1:7" x14ac:dyDescent="0.25">
      <c r="A238" s="39" t="s">
        <v>363</v>
      </c>
      <c r="B238" s="39" t="s">
        <v>40</v>
      </c>
      <c r="C238" s="39" t="s">
        <v>172</v>
      </c>
      <c r="D238" s="39" t="s">
        <v>177</v>
      </c>
      <c r="E238" s="39" t="s">
        <v>63</v>
      </c>
      <c r="F238" s="40">
        <v>1055.7900390625</v>
      </c>
      <c r="G238" s="41">
        <v>75191.53125</v>
      </c>
    </row>
    <row r="239" spans="1:7" x14ac:dyDescent="0.25">
      <c r="A239" s="39" t="s">
        <v>363</v>
      </c>
      <c r="B239" s="39" t="s">
        <v>40</v>
      </c>
      <c r="C239" s="39" t="s">
        <v>172</v>
      </c>
      <c r="D239" s="39" t="s">
        <v>177</v>
      </c>
      <c r="E239" s="39" t="s">
        <v>96</v>
      </c>
      <c r="F239" s="40">
        <v>35260.480224609375</v>
      </c>
      <c r="G239" s="41">
        <v>585471.85693359375</v>
      </c>
    </row>
    <row r="240" spans="1:7" x14ac:dyDescent="0.25">
      <c r="A240" s="39" t="s">
        <v>363</v>
      </c>
      <c r="B240" s="39" t="s">
        <v>40</v>
      </c>
      <c r="C240" s="39" t="s">
        <v>172</v>
      </c>
      <c r="D240" s="39" t="s">
        <v>177</v>
      </c>
      <c r="E240" s="39" t="s">
        <v>78</v>
      </c>
      <c r="F240" s="40">
        <v>39164.089477539063</v>
      </c>
      <c r="G240" s="41">
        <v>416154.36328125</v>
      </c>
    </row>
    <row r="241" spans="1:7" x14ac:dyDescent="0.25">
      <c r="A241" s="39" t="s">
        <v>363</v>
      </c>
      <c r="B241" s="39" t="s">
        <v>40</v>
      </c>
      <c r="C241" s="39" t="s">
        <v>172</v>
      </c>
      <c r="D241" s="39" t="s">
        <v>177</v>
      </c>
      <c r="E241" s="39" t="s">
        <v>332</v>
      </c>
      <c r="F241" s="40">
        <v>393</v>
      </c>
      <c r="G241" s="41">
        <v>15262.76953125</v>
      </c>
    </row>
    <row r="242" spans="1:7" x14ac:dyDescent="0.25">
      <c r="A242" s="60" t="s">
        <v>364</v>
      </c>
      <c r="B242" s="61"/>
      <c r="C242" s="61"/>
      <c r="D242" s="61"/>
      <c r="E242" s="61"/>
      <c r="F242" s="61">
        <f>SUM(F228:F241)</f>
        <v>550251.59158325195</v>
      </c>
      <c r="G242" s="62">
        <f>SUM(G228:G241)</f>
        <v>3371167.7045898438</v>
      </c>
    </row>
    <row r="243" spans="1:7" ht="16.5" thickBot="1" x14ac:dyDescent="0.3">
      <c r="A243" s="27" t="s">
        <v>0</v>
      </c>
      <c r="B243" s="27"/>
      <c r="C243" s="27"/>
      <c r="D243" s="27"/>
      <c r="E243" s="27"/>
      <c r="F243" s="27">
        <f>SUM(F242,F227,F208,F184,F172,F155,F138,F124,F102,F72,F54,F37)</f>
        <v>7466082.8694524765</v>
      </c>
      <c r="G243" s="36">
        <f>SUM(G242,G227,G208,G184,G172,G155,G138,G124,G102,G72,G54,G37)</f>
        <v>55869943.449088097</v>
      </c>
    </row>
    <row r="245" spans="1:7" x14ac:dyDescent="0.25">
      <c r="A245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6"/>
  <sheetViews>
    <sheetView topLeftCell="A136" workbookViewId="0">
      <selection activeCell="F154" sqref="F154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33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87</v>
      </c>
      <c r="E12" s="53" t="s">
        <v>54</v>
      </c>
      <c r="F12" s="54">
        <v>463.02999877929688</v>
      </c>
      <c r="G12" s="55">
        <v>367335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87</v>
      </c>
      <c r="E13" s="53" t="s">
        <v>42</v>
      </c>
      <c r="F13" s="54">
        <v>91.849998474121094</v>
      </c>
      <c r="G13" s="55">
        <v>802.6500244140625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190</v>
      </c>
      <c r="E14" s="53" t="s">
        <v>42</v>
      </c>
      <c r="F14" s="54">
        <v>3978.64990234375</v>
      </c>
      <c r="G14" s="55">
        <v>27118.859375</v>
      </c>
    </row>
    <row r="15" spans="1:7" x14ac:dyDescent="0.25">
      <c r="A15" s="53" t="s">
        <v>39</v>
      </c>
      <c r="B15" s="53" t="s">
        <v>40</v>
      </c>
      <c r="C15" s="53" t="s">
        <v>5</v>
      </c>
      <c r="D15" s="53" t="s">
        <v>191</v>
      </c>
      <c r="E15" s="53" t="s">
        <v>42</v>
      </c>
      <c r="F15" s="54">
        <v>57981.919799804688</v>
      </c>
      <c r="G15" s="55">
        <v>124540.56188964844</v>
      </c>
    </row>
    <row r="16" spans="1:7" x14ac:dyDescent="0.25">
      <c r="A16" s="53" t="s">
        <v>39</v>
      </c>
      <c r="B16" s="53" t="s">
        <v>4</v>
      </c>
      <c r="C16" s="53" t="s">
        <v>5</v>
      </c>
      <c r="D16" s="53" t="s">
        <v>192</v>
      </c>
      <c r="E16" s="53" t="s">
        <v>54</v>
      </c>
      <c r="F16" s="54">
        <v>70988.529296875</v>
      </c>
      <c r="G16" s="55">
        <v>519657.931640625</v>
      </c>
    </row>
    <row r="17" spans="1:7" x14ac:dyDescent="0.25">
      <c r="A17" s="53" t="s">
        <v>39</v>
      </c>
      <c r="B17" s="53" t="s">
        <v>4</v>
      </c>
      <c r="C17" s="53" t="s">
        <v>5</v>
      </c>
      <c r="D17" s="53" t="s">
        <v>192</v>
      </c>
      <c r="E17" s="53" t="s">
        <v>42</v>
      </c>
      <c r="F17" s="54">
        <v>168127.34934997559</v>
      </c>
      <c r="G17" s="55">
        <v>1195277.7990722656</v>
      </c>
    </row>
    <row r="18" spans="1:7" x14ac:dyDescent="0.25">
      <c r="A18" s="53" t="s">
        <v>39</v>
      </c>
      <c r="B18" s="53" t="s">
        <v>4</v>
      </c>
      <c r="C18" s="53" t="s">
        <v>5</v>
      </c>
      <c r="D18" s="53" t="s">
        <v>192</v>
      </c>
      <c r="E18" s="53" t="s">
        <v>96</v>
      </c>
      <c r="F18" s="54">
        <v>1435.56005859375</v>
      </c>
      <c r="G18" s="55">
        <v>17413.919921875</v>
      </c>
    </row>
    <row r="19" spans="1:7" x14ac:dyDescent="0.25">
      <c r="A19" s="53" t="s">
        <v>39</v>
      </c>
      <c r="B19" s="53" t="s">
        <v>3</v>
      </c>
      <c r="C19" s="53" t="s">
        <v>5</v>
      </c>
      <c r="D19" s="53" t="s">
        <v>87</v>
      </c>
      <c r="E19" s="53" t="s">
        <v>42</v>
      </c>
      <c r="F19" s="54">
        <v>155.1300048828125</v>
      </c>
      <c r="G19" s="55">
        <v>1290.47998046875</v>
      </c>
    </row>
    <row r="20" spans="1:7" x14ac:dyDescent="0.25">
      <c r="A20" s="53" t="s">
        <v>39</v>
      </c>
      <c r="B20" s="53" t="s">
        <v>84</v>
      </c>
      <c r="C20" s="53" t="s">
        <v>5</v>
      </c>
      <c r="D20" s="53" t="s">
        <v>193</v>
      </c>
      <c r="E20" s="53" t="s">
        <v>54</v>
      </c>
      <c r="F20" s="54">
        <v>3086.5400390625</v>
      </c>
      <c r="G20" s="55">
        <v>6780</v>
      </c>
    </row>
    <row r="21" spans="1:7" x14ac:dyDescent="0.25">
      <c r="A21" s="53" t="s">
        <v>39</v>
      </c>
      <c r="B21" s="53" t="s">
        <v>84</v>
      </c>
      <c r="C21" s="53" t="s">
        <v>5</v>
      </c>
      <c r="D21" s="53" t="s">
        <v>87</v>
      </c>
      <c r="E21" s="53" t="s">
        <v>54</v>
      </c>
      <c r="F21" s="54">
        <v>19564.309814453125</v>
      </c>
      <c r="G21" s="55">
        <v>93229.818359375</v>
      </c>
    </row>
    <row r="22" spans="1:7" x14ac:dyDescent="0.25">
      <c r="A22" s="53" t="s">
        <v>39</v>
      </c>
      <c r="B22" s="53" t="s">
        <v>84</v>
      </c>
      <c r="C22" s="53" t="s">
        <v>5</v>
      </c>
      <c r="D22" s="53" t="s">
        <v>159</v>
      </c>
      <c r="E22" s="53" t="s">
        <v>54</v>
      </c>
      <c r="F22" s="54">
        <v>2082.010009765625</v>
      </c>
      <c r="G22" s="55">
        <v>4760</v>
      </c>
    </row>
    <row r="23" spans="1:7" x14ac:dyDescent="0.25">
      <c r="A23" s="28" t="s">
        <v>24</v>
      </c>
      <c r="B23" s="29"/>
      <c r="C23" s="29"/>
      <c r="D23" s="29"/>
      <c r="E23" s="29"/>
      <c r="F23" s="29">
        <f>SUM(F12:F22)</f>
        <v>327954.87827301025</v>
      </c>
      <c r="G23" s="30">
        <f>SUM(G12:G22)</f>
        <v>2358207.0202636719</v>
      </c>
    </row>
    <row r="24" spans="1:7" x14ac:dyDescent="0.25">
      <c r="A24" s="53" t="s">
        <v>99</v>
      </c>
      <c r="B24" s="53" t="s">
        <v>40</v>
      </c>
      <c r="C24" s="53" t="s">
        <v>5</v>
      </c>
      <c r="D24" s="53" t="s">
        <v>192</v>
      </c>
      <c r="E24" s="53" t="s">
        <v>42</v>
      </c>
      <c r="F24" s="54">
        <v>13.970000267028809</v>
      </c>
      <c r="G24" s="55">
        <v>0</v>
      </c>
    </row>
    <row r="25" spans="1:7" x14ac:dyDescent="0.25">
      <c r="A25" s="53" t="s">
        <v>99</v>
      </c>
      <c r="B25" s="53" t="s">
        <v>40</v>
      </c>
      <c r="C25" s="53" t="s">
        <v>5</v>
      </c>
      <c r="D25" s="53" t="s">
        <v>87</v>
      </c>
      <c r="E25" s="53" t="s">
        <v>54</v>
      </c>
      <c r="F25" s="54">
        <v>2791.4498901367188</v>
      </c>
      <c r="G25" s="55">
        <v>41113.68212890625</v>
      </c>
    </row>
    <row r="26" spans="1:7" x14ac:dyDescent="0.25">
      <c r="A26" s="53" t="s">
        <v>99</v>
      </c>
      <c r="B26" s="53" t="s">
        <v>40</v>
      </c>
      <c r="C26" s="53" t="s">
        <v>5</v>
      </c>
      <c r="D26" s="53" t="s">
        <v>194</v>
      </c>
      <c r="E26" s="53" t="s">
        <v>42</v>
      </c>
      <c r="F26" s="54">
        <v>35239.650390625</v>
      </c>
      <c r="G26" s="55">
        <v>167809.0234375</v>
      </c>
    </row>
    <row r="27" spans="1:7" x14ac:dyDescent="0.25">
      <c r="A27" s="53" t="s">
        <v>99</v>
      </c>
      <c r="B27" s="53" t="s">
        <v>40</v>
      </c>
      <c r="C27" s="53" t="s">
        <v>5</v>
      </c>
      <c r="D27" s="53" t="s">
        <v>191</v>
      </c>
      <c r="E27" s="53" t="s">
        <v>42</v>
      </c>
      <c r="F27" s="54">
        <v>16014.299987792969</v>
      </c>
      <c r="G27" s="55">
        <v>135651.19140625</v>
      </c>
    </row>
    <row r="28" spans="1:7" x14ac:dyDescent="0.25">
      <c r="A28" s="53" t="s">
        <v>99</v>
      </c>
      <c r="B28" s="53" t="s">
        <v>4</v>
      </c>
      <c r="C28" s="53" t="s">
        <v>5</v>
      </c>
      <c r="D28" s="53" t="s">
        <v>192</v>
      </c>
      <c r="E28" s="53" t="s">
        <v>54</v>
      </c>
      <c r="F28" s="54">
        <v>108210.86944580078</v>
      </c>
      <c r="G28" s="55">
        <v>574529.32470703125</v>
      </c>
    </row>
    <row r="29" spans="1:7" x14ac:dyDescent="0.25">
      <c r="A29" s="53" t="s">
        <v>99</v>
      </c>
      <c r="B29" s="53" t="s">
        <v>4</v>
      </c>
      <c r="C29" s="53" t="s">
        <v>5</v>
      </c>
      <c r="D29" s="53" t="s">
        <v>192</v>
      </c>
      <c r="E29" s="53" t="s">
        <v>42</v>
      </c>
      <c r="F29" s="54">
        <v>84196.221145629883</v>
      </c>
      <c r="G29" s="55">
        <v>647646.08374023438</v>
      </c>
    </row>
    <row r="30" spans="1:7" x14ac:dyDescent="0.25">
      <c r="A30" s="53" t="s">
        <v>99</v>
      </c>
      <c r="B30" s="53" t="s">
        <v>4</v>
      </c>
      <c r="C30" s="53" t="s">
        <v>5</v>
      </c>
      <c r="D30" s="53" t="s">
        <v>192</v>
      </c>
      <c r="E30" s="53" t="s">
        <v>96</v>
      </c>
      <c r="F30" s="54">
        <v>31096.789428710938</v>
      </c>
      <c r="G30" s="55">
        <v>84269.568359375</v>
      </c>
    </row>
    <row r="31" spans="1:7" x14ac:dyDescent="0.25">
      <c r="A31" s="53" t="s">
        <v>99</v>
      </c>
      <c r="B31" s="53" t="s">
        <v>6</v>
      </c>
      <c r="C31" s="53" t="s">
        <v>5</v>
      </c>
      <c r="D31" s="53" t="s">
        <v>191</v>
      </c>
      <c r="E31" s="53" t="s">
        <v>42</v>
      </c>
      <c r="F31" s="54">
        <v>21364.41015625</v>
      </c>
      <c r="G31" s="55">
        <v>80569</v>
      </c>
    </row>
    <row r="32" spans="1:7" x14ac:dyDescent="0.25">
      <c r="A32" s="53" t="s">
        <v>99</v>
      </c>
      <c r="B32" s="53" t="s">
        <v>84</v>
      </c>
      <c r="C32" s="53" t="s">
        <v>5</v>
      </c>
      <c r="D32" s="53" t="s">
        <v>193</v>
      </c>
      <c r="E32" s="53" t="s">
        <v>54</v>
      </c>
      <c r="F32" s="54">
        <v>8264</v>
      </c>
      <c r="G32" s="55">
        <v>44212.3984375</v>
      </c>
    </row>
    <row r="33" spans="1:7" x14ac:dyDescent="0.25">
      <c r="A33" s="53" t="s">
        <v>99</v>
      </c>
      <c r="B33" s="53" t="s">
        <v>84</v>
      </c>
      <c r="C33" s="53" t="s">
        <v>5</v>
      </c>
      <c r="D33" s="53" t="s">
        <v>192</v>
      </c>
      <c r="E33" s="53" t="s">
        <v>42</v>
      </c>
      <c r="F33" s="54">
        <v>74.839996337890625</v>
      </c>
      <c r="G33" s="55">
        <v>0</v>
      </c>
    </row>
    <row r="34" spans="1:7" x14ac:dyDescent="0.25">
      <c r="A34" s="53" t="s">
        <v>99</v>
      </c>
      <c r="B34" s="53" t="s">
        <v>84</v>
      </c>
      <c r="C34" s="53" t="s">
        <v>5</v>
      </c>
      <c r="D34" s="53" t="s">
        <v>87</v>
      </c>
      <c r="E34" s="53" t="s">
        <v>42</v>
      </c>
      <c r="F34" s="54">
        <v>24525.9296875</v>
      </c>
      <c r="G34" s="55">
        <v>43255.921875</v>
      </c>
    </row>
    <row r="35" spans="1:7" x14ac:dyDescent="0.25">
      <c r="A35" s="53" t="s">
        <v>99</v>
      </c>
      <c r="B35" s="53" t="s">
        <v>84</v>
      </c>
      <c r="C35" s="53" t="s">
        <v>5</v>
      </c>
      <c r="D35" s="53" t="s">
        <v>190</v>
      </c>
      <c r="E35" s="53" t="s">
        <v>54</v>
      </c>
      <c r="F35" s="54">
        <v>3760</v>
      </c>
      <c r="G35" s="55">
        <v>14476</v>
      </c>
    </row>
    <row r="36" spans="1:7" x14ac:dyDescent="0.25">
      <c r="A36" s="53" t="s">
        <v>99</v>
      </c>
      <c r="B36" s="53" t="s">
        <v>84</v>
      </c>
      <c r="C36" s="53" t="s">
        <v>5</v>
      </c>
      <c r="D36" s="53" t="s">
        <v>191</v>
      </c>
      <c r="E36" s="53" t="s">
        <v>54</v>
      </c>
      <c r="F36" s="54">
        <v>750</v>
      </c>
      <c r="G36" s="55">
        <v>1500</v>
      </c>
    </row>
    <row r="37" spans="1:7" x14ac:dyDescent="0.25">
      <c r="A37" s="53" t="s">
        <v>99</v>
      </c>
      <c r="B37" s="53" t="s">
        <v>84</v>
      </c>
      <c r="C37" s="53" t="s">
        <v>5</v>
      </c>
      <c r="D37" s="53" t="s">
        <v>191</v>
      </c>
      <c r="E37" s="53" t="s">
        <v>42</v>
      </c>
      <c r="F37" s="54">
        <v>57.970001220703125</v>
      </c>
      <c r="G37" s="55">
        <v>407.10000610351563</v>
      </c>
    </row>
    <row r="38" spans="1:7" x14ac:dyDescent="0.25">
      <c r="A38" s="28" t="s">
        <v>104</v>
      </c>
      <c r="B38" s="29"/>
      <c r="C38" s="29"/>
      <c r="D38" s="29"/>
      <c r="E38" s="29"/>
      <c r="F38" s="29">
        <f>SUM(F24:F37)</f>
        <v>336360.40013027191</v>
      </c>
      <c r="G38" s="30">
        <f>SUM(G24:G37)</f>
        <v>1835439.2940979004</v>
      </c>
    </row>
    <row r="39" spans="1:7" x14ac:dyDescent="0.25">
      <c r="A39" s="53" t="s">
        <v>107</v>
      </c>
      <c r="B39" s="53" t="s">
        <v>40</v>
      </c>
      <c r="C39" s="53" t="s">
        <v>5</v>
      </c>
      <c r="D39" s="53" t="s">
        <v>258</v>
      </c>
      <c r="E39" s="53" t="s">
        <v>42</v>
      </c>
      <c r="F39" s="54">
        <v>176.36000061035156</v>
      </c>
      <c r="G39" s="55">
        <v>2143.43994140625</v>
      </c>
    </row>
    <row r="40" spans="1:7" x14ac:dyDescent="0.25">
      <c r="A40" s="53" t="s">
        <v>107</v>
      </c>
      <c r="B40" s="53" t="s">
        <v>40</v>
      </c>
      <c r="C40" s="53" t="s">
        <v>5</v>
      </c>
      <c r="D40" s="53" t="s">
        <v>87</v>
      </c>
      <c r="E40" s="53" t="s">
        <v>42</v>
      </c>
      <c r="F40" s="54">
        <v>1861.1099548339844</v>
      </c>
      <c r="G40" s="55">
        <v>7486.26025390625</v>
      </c>
    </row>
    <row r="41" spans="1:7" x14ac:dyDescent="0.25">
      <c r="A41" s="53" t="s">
        <v>107</v>
      </c>
      <c r="B41" s="53" t="s">
        <v>40</v>
      </c>
      <c r="C41" s="53" t="s">
        <v>5</v>
      </c>
      <c r="D41" s="53" t="s">
        <v>190</v>
      </c>
      <c r="E41" s="53" t="s">
        <v>42</v>
      </c>
      <c r="F41" s="54">
        <v>749.34002685546875</v>
      </c>
      <c r="G41" s="55">
        <v>6773.72998046875</v>
      </c>
    </row>
    <row r="42" spans="1:7" x14ac:dyDescent="0.25">
      <c r="A42" s="53" t="s">
        <v>107</v>
      </c>
      <c r="B42" s="53" t="s">
        <v>40</v>
      </c>
      <c r="C42" s="53" t="s">
        <v>5</v>
      </c>
      <c r="D42" s="53" t="s">
        <v>191</v>
      </c>
      <c r="E42" s="53" t="s">
        <v>42</v>
      </c>
      <c r="F42" s="54">
        <v>10150.679969787598</v>
      </c>
      <c r="G42" s="55">
        <v>47775.949645996094</v>
      </c>
    </row>
    <row r="43" spans="1:7" x14ac:dyDescent="0.25">
      <c r="A43" s="53" t="s">
        <v>107</v>
      </c>
      <c r="B43" s="53" t="s">
        <v>4</v>
      </c>
      <c r="C43" s="53" t="s">
        <v>5</v>
      </c>
      <c r="D43" s="53" t="s">
        <v>192</v>
      </c>
      <c r="E43" s="53" t="s">
        <v>54</v>
      </c>
      <c r="F43" s="54">
        <v>16157.110107421875</v>
      </c>
      <c r="G43" s="55">
        <v>174619.546875</v>
      </c>
    </row>
    <row r="44" spans="1:7" x14ac:dyDescent="0.25">
      <c r="A44" s="53" t="s">
        <v>107</v>
      </c>
      <c r="B44" s="53" t="s">
        <v>4</v>
      </c>
      <c r="C44" s="53" t="s">
        <v>5</v>
      </c>
      <c r="D44" s="53" t="s">
        <v>192</v>
      </c>
      <c r="E44" s="53" t="s">
        <v>42</v>
      </c>
      <c r="F44" s="54">
        <v>142055.78063964844</v>
      </c>
      <c r="G44" s="55">
        <v>1032541.1417236328</v>
      </c>
    </row>
    <row r="45" spans="1:7" x14ac:dyDescent="0.25">
      <c r="A45" s="53" t="s">
        <v>107</v>
      </c>
      <c r="B45" s="53" t="s">
        <v>4</v>
      </c>
      <c r="C45" s="53" t="s">
        <v>5</v>
      </c>
      <c r="D45" s="53" t="s">
        <v>192</v>
      </c>
      <c r="E45" s="53" t="s">
        <v>96</v>
      </c>
      <c r="F45" s="54">
        <v>705.78997802734375</v>
      </c>
      <c r="G45" s="55">
        <v>13199.2802734375</v>
      </c>
    </row>
    <row r="46" spans="1:7" x14ac:dyDescent="0.25">
      <c r="A46" s="53" t="s">
        <v>107</v>
      </c>
      <c r="B46" s="53" t="s">
        <v>4</v>
      </c>
      <c r="C46" s="53" t="s">
        <v>5</v>
      </c>
      <c r="D46" s="53" t="s">
        <v>87</v>
      </c>
      <c r="E46" s="53" t="s">
        <v>54</v>
      </c>
      <c r="F46" s="54">
        <v>2568.889892578125</v>
      </c>
      <c r="G46" s="55">
        <v>2648.610107421875</v>
      </c>
    </row>
    <row r="47" spans="1:7" x14ac:dyDescent="0.25">
      <c r="A47" s="53" t="s">
        <v>107</v>
      </c>
      <c r="B47" s="53" t="s">
        <v>4</v>
      </c>
      <c r="C47" s="53" t="s">
        <v>5</v>
      </c>
      <c r="D47" s="53" t="s">
        <v>159</v>
      </c>
      <c r="E47" s="53" t="s">
        <v>54</v>
      </c>
      <c r="F47" s="54">
        <v>891.90997314453125</v>
      </c>
      <c r="G47" s="55">
        <v>4900.169921875</v>
      </c>
    </row>
    <row r="48" spans="1:7" x14ac:dyDescent="0.25">
      <c r="A48" s="53" t="s">
        <v>107</v>
      </c>
      <c r="B48" s="53" t="s">
        <v>84</v>
      </c>
      <c r="C48" s="53" t="s">
        <v>5</v>
      </c>
      <c r="D48" s="53" t="s">
        <v>193</v>
      </c>
      <c r="E48" s="53" t="s">
        <v>54</v>
      </c>
      <c r="F48" s="54">
        <v>5687.0180625915527</v>
      </c>
      <c r="G48" s="55">
        <v>42111.609680175781</v>
      </c>
    </row>
    <row r="49" spans="1:7" x14ac:dyDescent="0.25">
      <c r="A49" s="53" t="s">
        <v>107</v>
      </c>
      <c r="B49" s="53" t="s">
        <v>84</v>
      </c>
      <c r="C49" s="53" t="s">
        <v>5</v>
      </c>
      <c r="D49" s="53" t="s">
        <v>87</v>
      </c>
      <c r="E49" s="53" t="s">
        <v>54</v>
      </c>
      <c r="F49" s="54">
        <v>1706.300048828125</v>
      </c>
      <c r="G49" s="55">
        <v>15627.2998046875</v>
      </c>
    </row>
    <row r="50" spans="1:7" x14ac:dyDescent="0.25">
      <c r="A50" s="53" t="s">
        <v>107</v>
      </c>
      <c r="B50" s="53" t="s">
        <v>84</v>
      </c>
      <c r="C50" s="53" t="s">
        <v>5</v>
      </c>
      <c r="D50" s="53" t="s">
        <v>195</v>
      </c>
      <c r="E50" s="53" t="s">
        <v>42</v>
      </c>
      <c r="F50" s="54">
        <v>14968.7001953125</v>
      </c>
      <c r="G50" s="55">
        <v>30000</v>
      </c>
    </row>
    <row r="51" spans="1:7" x14ac:dyDescent="0.25">
      <c r="A51" s="53" t="s">
        <v>107</v>
      </c>
      <c r="B51" s="53" t="s">
        <v>84</v>
      </c>
      <c r="C51" s="53" t="s">
        <v>5</v>
      </c>
      <c r="D51" s="53" t="s">
        <v>190</v>
      </c>
      <c r="E51" s="53" t="s">
        <v>54</v>
      </c>
      <c r="F51" s="54">
        <v>192.19999694824219</v>
      </c>
      <c r="G51" s="55">
        <v>919.47998046875</v>
      </c>
    </row>
    <row r="52" spans="1:7" x14ac:dyDescent="0.25">
      <c r="A52" s="53" t="s">
        <v>107</v>
      </c>
      <c r="B52" s="53" t="s">
        <v>84</v>
      </c>
      <c r="C52" s="53" t="s">
        <v>5</v>
      </c>
      <c r="D52" s="53" t="s">
        <v>237</v>
      </c>
      <c r="E52" s="53" t="s">
        <v>54</v>
      </c>
      <c r="F52" s="54">
        <v>298</v>
      </c>
      <c r="G52" s="55">
        <v>1907.739990234375</v>
      </c>
    </row>
    <row r="53" spans="1:7" x14ac:dyDescent="0.25">
      <c r="A53" s="28" t="s">
        <v>111</v>
      </c>
      <c r="B53" s="29"/>
      <c r="C53" s="29"/>
      <c r="D53" s="29"/>
      <c r="E53" s="29"/>
      <c r="F53" s="29">
        <f>SUM(F39:F52)</f>
        <v>198169.18884658813</v>
      </c>
      <c r="G53" s="30">
        <f>SUM(G39:G52)</f>
        <v>1382654.2581787109</v>
      </c>
    </row>
    <row r="54" spans="1:7" x14ac:dyDescent="0.25">
      <c r="A54" s="53" t="s">
        <v>257</v>
      </c>
      <c r="B54" s="53" t="s">
        <v>40</v>
      </c>
      <c r="C54" s="53" t="s">
        <v>5</v>
      </c>
      <c r="D54" s="53" t="s">
        <v>87</v>
      </c>
      <c r="E54" s="53" t="s">
        <v>54</v>
      </c>
      <c r="F54" s="54">
        <v>2698.56005859375</v>
      </c>
      <c r="G54" s="55">
        <v>10630.2900390625</v>
      </c>
    </row>
    <row r="55" spans="1:7" x14ac:dyDescent="0.25">
      <c r="A55" s="53" t="s">
        <v>257</v>
      </c>
      <c r="B55" s="53" t="s">
        <v>40</v>
      </c>
      <c r="C55" s="53" t="s">
        <v>5</v>
      </c>
      <c r="D55" s="53" t="s">
        <v>87</v>
      </c>
      <c r="E55" s="53" t="s">
        <v>42</v>
      </c>
      <c r="F55" s="54">
        <v>2782.75</v>
      </c>
      <c r="G55" s="55">
        <v>16907.469970703125</v>
      </c>
    </row>
    <row r="56" spans="1:7" x14ac:dyDescent="0.25">
      <c r="A56" s="53" t="s">
        <v>257</v>
      </c>
      <c r="B56" s="53" t="s">
        <v>40</v>
      </c>
      <c r="C56" s="53" t="s">
        <v>5</v>
      </c>
      <c r="D56" s="53" t="s">
        <v>191</v>
      </c>
      <c r="E56" s="53" t="s">
        <v>54</v>
      </c>
      <c r="F56" s="54">
        <v>198.77999877929688</v>
      </c>
      <c r="G56" s="55">
        <v>511.42001342773438</v>
      </c>
    </row>
    <row r="57" spans="1:7" x14ac:dyDescent="0.25">
      <c r="A57" s="53" t="s">
        <v>257</v>
      </c>
      <c r="B57" s="53" t="s">
        <v>40</v>
      </c>
      <c r="C57" s="53" t="s">
        <v>5</v>
      </c>
      <c r="D57" s="53" t="s">
        <v>191</v>
      </c>
      <c r="E57" s="53" t="s">
        <v>42</v>
      </c>
      <c r="F57" s="54">
        <v>1227.1299896240234</v>
      </c>
      <c r="G57" s="55">
        <v>6628.1100387573242</v>
      </c>
    </row>
    <row r="58" spans="1:7" x14ac:dyDescent="0.25">
      <c r="A58" s="53" t="s">
        <v>257</v>
      </c>
      <c r="B58" s="53" t="s">
        <v>4</v>
      </c>
      <c r="C58" s="53" t="s">
        <v>5</v>
      </c>
      <c r="D58" s="53" t="s">
        <v>192</v>
      </c>
      <c r="E58" s="53" t="s">
        <v>54</v>
      </c>
      <c r="F58" s="54">
        <v>88964.189697265625</v>
      </c>
      <c r="G58" s="55">
        <v>636063.3896484375</v>
      </c>
    </row>
    <row r="59" spans="1:7" x14ac:dyDescent="0.25">
      <c r="A59" s="53" t="s">
        <v>257</v>
      </c>
      <c r="B59" s="53" t="s">
        <v>4</v>
      </c>
      <c r="C59" s="53" t="s">
        <v>5</v>
      </c>
      <c r="D59" s="53" t="s">
        <v>192</v>
      </c>
      <c r="E59" s="53" t="s">
        <v>42</v>
      </c>
      <c r="F59" s="54">
        <v>83349.24967956543</v>
      </c>
      <c r="G59" s="55">
        <v>633451.283203125</v>
      </c>
    </row>
    <row r="60" spans="1:7" x14ac:dyDescent="0.25">
      <c r="A60" s="53" t="s">
        <v>257</v>
      </c>
      <c r="B60" s="53" t="s">
        <v>4</v>
      </c>
      <c r="C60" s="53" t="s">
        <v>5</v>
      </c>
      <c r="D60" s="53" t="s">
        <v>192</v>
      </c>
      <c r="E60" s="53" t="s">
        <v>96</v>
      </c>
      <c r="F60" s="54">
        <v>14790.33984375</v>
      </c>
      <c r="G60" s="55">
        <v>115548.03125</v>
      </c>
    </row>
    <row r="61" spans="1:7" x14ac:dyDescent="0.25">
      <c r="A61" s="53" t="s">
        <v>257</v>
      </c>
      <c r="B61" s="53" t="s">
        <v>3</v>
      </c>
      <c r="C61" s="53" t="s">
        <v>5</v>
      </c>
      <c r="D61" s="53" t="s">
        <v>87</v>
      </c>
      <c r="E61" s="53" t="s">
        <v>42</v>
      </c>
      <c r="F61" s="54">
        <v>689.16998291015625</v>
      </c>
      <c r="G61" s="55">
        <v>7667.989990234375</v>
      </c>
    </row>
    <row r="62" spans="1:7" x14ac:dyDescent="0.25">
      <c r="A62" s="53" t="s">
        <v>257</v>
      </c>
      <c r="B62" s="53" t="s">
        <v>6</v>
      </c>
      <c r="C62" s="53" t="s">
        <v>5</v>
      </c>
      <c r="D62" s="53" t="s">
        <v>191</v>
      </c>
      <c r="E62" s="53" t="s">
        <v>42</v>
      </c>
      <c r="F62" s="54">
        <v>1612.949951171875</v>
      </c>
      <c r="G62" s="55">
        <v>6024.93994140625</v>
      </c>
    </row>
    <row r="63" spans="1:7" x14ac:dyDescent="0.25">
      <c r="A63" s="53" t="s">
        <v>257</v>
      </c>
      <c r="B63" s="53" t="s">
        <v>84</v>
      </c>
      <c r="C63" s="53" t="s">
        <v>5</v>
      </c>
      <c r="D63" s="53" t="s">
        <v>87</v>
      </c>
      <c r="E63" s="53" t="s">
        <v>54</v>
      </c>
      <c r="F63" s="54">
        <v>295.6199951171875</v>
      </c>
      <c r="G63" s="55">
        <v>2767.199951171875</v>
      </c>
    </row>
    <row r="64" spans="1:7" x14ac:dyDescent="0.25">
      <c r="A64" s="53" t="s">
        <v>257</v>
      </c>
      <c r="B64" s="53" t="s">
        <v>84</v>
      </c>
      <c r="C64" s="53" t="s">
        <v>5</v>
      </c>
      <c r="D64" s="53" t="s">
        <v>191</v>
      </c>
      <c r="E64" s="53" t="s">
        <v>42</v>
      </c>
      <c r="F64" s="54">
        <v>25071.19921875</v>
      </c>
      <c r="G64" s="55">
        <v>50901.609375</v>
      </c>
    </row>
    <row r="65" spans="1:7" x14ac:dyDescent="0.25">
      <c r="A65" s="53" t="s">
        <v>257</v>
      </c>
      <c r="B65" s="53" t="s">
        <v>84</v>
      </c>
      <c r="C65" s="53" t="s">
        <v>5</v>
      </c>
      <c r="D65" s="53" t="s">
        <v>191</v>
      </c>
      <c r="E65" s="53" t="s">
        <v>96</v>
      </c>
      <c r="F65" s="54">
        <v>600</v>
      </c>
      <c r="G65" s="55">
        <v>2730</v>
      </c>
    </row>
    <row r="66" spans="1:7" x14ac:dyDescent="0.25">
      <c r="A66" s="28" t="s">
        <v>259</v>
      </c>
      <c r="B66" s="29"/>
      <c r="C66" s="29"/>
      <c r="D66" s="29"/>
      <c r="E66" s="29"/>
      <c r="F66" s="29">
        <f>SUM(F54:F65)</f>
        <v>222279.93841552734</v>
      </c>
      <c r="G66" s="30">
        <f>SUM(G54:G65)</f>
        <v>1489831.7334213257</v>
      </c>
    </row>
    <row r="67" spans="1:7" x14ac:dyDescent="0.25">
      <c r="A67" s="53" t="s">
        <v>288</v>
      </c>
      <c r="B67" s="53" t="s">
        <v>40</v>
      </c>
      <c r="C67" s="53" t="s">
        <v>5</v>
      </c>
      <c r="D67" s="53" t="s">
        <v>258</v>
      </c>
      <c r="E67" s="53" t="s">
        <v>42</v>
      </c>
      <c r="F67" s="54">
        <v>12295.750198364258</v>
      </c>
      <c r="G67" s="55">
        <v>19068.339447021484</v>
      </c>
    </row>
    <row r="68" spans="1:7" x14ac:dyDescent="0.25">
      <c r="A68" s="53" t="s">
        <v>288</v>
      </c>
      <c r="B68" s="53" t="s">
        <v>40</v>
      </c>
      <c r="C68" s="53" t="s">
        <v>5</v>
      </c>
      <c r="D68" s="53" t="s">
        <v>87</v>
      </c>
      <c r="E68" s="53" t="s">
        <v>54</v>
      </c>
      <c r="F68" s="54">
        <v>980.760009765625</v>
      </c>
      <c r="G68" s="55">
        <v>12086.0703125</v>
      </c>
    </row>
    <row r="69" spans="1:7" x14ac:dyDescent="0.25">
      <c r="A69" s="53" t="s">
        <v>288</v>
      </c>
      <c r="B69" s="53" t="s">
        <v>40</v>
      </c>
      <c r="C69" s="53" t="s">
        <v>5</v>
      </c>
      <c r="D69" s="53" t="s">
        <v>87</v>
      </c>
      <c r="E69" s="53" t="s">
        <v>42</v>
      </c>
      <c r="F69" s="54">
        <v>5287.2200584411621</v>
      </c>
      <c r="G69" s="55">
        <v>33013.710632324219</v>
      </c>
    </row>
    <row r="70" spans="1:7" x14ac:dyDescent="0.25">
      <c r="A70" s="53" t="s">
        <v>288</v>
      </c>
      <c r="B70" s="53" t="s">
        <v>40</v>
      </c>
      <c r="C70" s="53" t="s">
        <v>5</v>
      </c>
      <c r="D70" s="53" t="s">
        <v>191</v>
      </c>
      <c r="E70" s="53" t="s">
        <v>42</v>
      </c>
      <c r="F70" s="54">
        <v>17072.510246276855</v>
      </c>
      <c r="G70" s="55">
        <v>94654.070068359375</v>
      </c>
    </row>
    <row r="71" spans="1:7" x14ac:dyDescent="0.25">
      <c r="A71" s="53" t="s">
        <v>288</v>
      </c>
      <c r="B71" s="53" t="s">
        <v>4</v>
      </c>
      <c r="C71" s="53" t="s">
        <v>5</v>
      </c>
      <c r="D71" s="53" t="s">
        <v>192</v>
      </c>
      <c r="E71" s="53" t="s">
        <v>54</v>
      </c>
      <c r="F71" s="54">
        <v>156608.08013916016</v>
      </c>
      <c r="G71" s="55">
        <v>751147.09326171875</v>
      </c>
    </row>
    <row r="72" spans="1:7" x14ac:dyDescent="0.25">
      <c r="A72" s="53" t="s">
        <v>288</v>
      </c>
      <c r="B72" s="53" t="s">
        <v>4</v>
      </c>
      <c r="C72" s="53" t="s">
        <v>5</v>
      </c>
      <c r="D72" s="53" t="s">
        <v>192</v>
      </c>
      <c r="E72" s="53" t="s">
        <v>42</v>
      </c>
      <c r="F72" s="54">
        <v>101180.21895599365</v>
      </c>
      <c r="G72" s="55">
        <v>699469.11920166016</v>
      </c>
    </row>
    <row r="73" spans="1:7" x14ac:dyDescent="0.25">
      <c r="A73" s="53" t="s">
        <v>288</v>
      </c>
      <c r="B73" s="53" t="s">
        <v>4</v>
      </c>
      <c r="C73" s="53" t="s">
        <v>5</v>
      </c>
      <c r="D73" s="53" t="s">
        <v>192</v>
      </c>
      <c r="E73" s="53" t="s">
        <v>96</v>
      </c>
      <c r="F73" s="54">
        <v>23711.369873046875</v>
      </c>
      <c r="G73" s="55">
        <v>127341.74951171875</v>
      </c>
    </row>
    <row r="74" spans="1:7" x14ac:dyDescent="0.25">
      <c r="A74" s="53" t="s">
        <v>288</v>
      </c>
      <c r="B74" s="53" t="s">
        <v>3</v>
      </c>
      <c r="C74" s="53" t="s">
        <v>5</v>
      </c>
      <c r="D74" s="53" t="s">
        <v>87</v>
      </c>
      <c r="E74" s="53" t="s">
        <v>42</v>
      </c>
      <c r="F74" s="54">
        <v>1486.68994140625</v>
      </c>
      <c r="G74" s="55">
        <v>11616.7099609375</v>
      </c>
    </row>
    <row r="75" spans="1:7" x14ac:dyDescent="0.25">
      <c r="A75" s="53" t="s">
        <v>288</v>
      </c>
      <c r="B75" s="53" t="s">
        <v>6</v>
      </c>
      <c r="C75" s="53" t="s">
        <v>5</v>
      </c>
      <c r="D75" s="53" t="s">
        <v>87</v>
      </c>
      <c r="E75" s="53" t="s">
        <v>42</v>
      </c>
      <c r="F75" s="54">
        <v>1075.300048828125</v>
      </c>
      <c r="G75" s="55">
        <v>4019.39990234375</v>
      </c>
    </row>
    <row r="76" spans="1:7" x14ac:dyDescent="0.25">
      <c r="A76" s="53" t="s">
        <v>288</v>
      </c>
      <c r="B76" s="53" t="s">
        <v>84</v>
      </c>
      <c r="C76" s="53" t="s">
        <v>5</v>
      </c>
      <c r="D76" s="53" t="s">
        <v>193</v>
      </c>
      <c r="E76" s="53" t="s">
        <v>54</v>
      </c>
      <c r="F76" s="54">
        <v>34.380001068115234</v>
      </c>
      <c r="G76" s="55">
        <v>496.54998779296875</v>
      </c>
    </row>
    <row r="77" spans="1:7" x14ac:dyDescent="0.25">
      <c r="A77" s="53" t="s">
        <v>288</v>
      </c>
      <c r="B77" s="53" t="s">
        <v>84</v>
      </c>
      <c r="C77" s="53" t="s">
        <v>5</v>
      </c>
      <c r="D77" s="53" t="s">
        <v>87</v>
      </c>
      <c r="E77" s="53" t="s">
        <v>42</v>
      </c>
      <c r="F77" s="54">
        <v>1358.9599609375</v>
      </c>
      <c r="G77" s="55">
        <v>14038.509765625</v>
      </c>
    </row>
    <row r="78" spans="1:7" x14ac:dyDescent="0.25">
      <c r="A78" s="53" t="s">
        <v>288</v>
      </c>
      <c r="B78" s="53" t="s">
        <v>84</v>
      </c>
      <c r="C78" s="53" t="s">
        <v>5</v>
      </c>
      <c r="D78" s="53" t="s">
        <v>191</v>
      </c>
      <c r="E78" s="53" t="s">
        <v>42</v>
      </c>
      <c r="F78" s="54">
        <v>340.20001220703125</v>
      </c>
      <c r="G78" s="55">
        <v>613.77001953125</v>
      </c>
    </row>
    <row r="79" spans="1:7" x14ac:dyDescent="0.25">
      <c r="A79" s="28" t="s">
        <v>293</v>
      </c>
      <c r="B79" s="29"/>
      <c r="C79" s="29"/>
      <c r="D79" s="29"/>
      <c r="E79" s="29"/>
      <c r="F79" s="29">
        <f>SUM(F67:F78)</f>
        <v>321431.43944549561</v>
      </c>
      <c r="G79" s="30">
        <f>SUM(G67:G78)</f>
        <v>1767565.0920715332</v>
      </c>
    </row>
    <row r="80" spans="1:7" x14ac:dyDescent="0.25">
      <c r="A80" s="53" t="s">
        <v>321</v>
      </c>
      <c r="B80" s="53" t="s">
        <v>40</v>
      </c>
      <c r="C80" s="53" t="s">
        <v>5</v>
      </c>
      <c r="D80" s="53" t="s">
        <v>87</v>
      </c>
      <c r="E80" s="53" t="s">
        <v>42</v>
      </c>
      <c r="F80" s="54">
        <v>240.66000366210938</v>
      </c>
      <c r="G80" s="55">
        <v>2475.8699951171875</v>
      </c>
    </row>
    <row r="81" spans="1:7" x14ac:dyDescent="0.25">
      <c r="A81" s="53" t="s">
        <v>321</v>
      </c>
      <c r="B81" s="53" t="s">
        <v>40</v>
      </c>
      <c r="C81" s="53" t="s">
        <v>5</v>
      </c>
      <c r="D81" s="53" t="s">
        <v>191</v>
      </c>
      <c r="E81" s="53" t="s">
        <v>42</v>
      </c>
      <c r="F81" s="54">
        <v>20560.179954528809</v>
      </c>
      <c r="G81" s="55">
        <v>130140.392578125</v>
      </c>
    </row>
    <row r="82" spans="1:7" x14ac:dyDescent="0.25">
      <c r="A82" s="53" t="s">
        <v>321</v>
      </c>
      <c r="B82" s="53" t="s">
        <v>4</v>
      </c>
      <c r="C82" s="53" t="s">
        <v>5</v>
      </c>
      <c r="D82" s="53" t="s">
        <v>192</v>
      </c>
      <c r="E82" s="53" t="s">
        <v>54</v>
      </c>
      <c r="F82" s="54">
        <v>252.99000549316406</v>
      </c>
      <c r="G82" s="55">
        <v>1973.6300048828125</v>
      </c>
    </row>
    <row r="83" spans="1:7" x14ac:dyDescent="0.25">
      <c r="A83" s="53" t="s">
        <v>321</v>
      </c>
      <c r="B83" s="53" t="s">
        <v>4</v>
      </c>
      <c r="C83" s="53" t="s">
        <v>5</v>
      </c>
      <c r="D83" s="53" t="s">
        <v>192</v>
      </c>
      <c r="E83" s="53" t="s">
        <v>42</v>
      </c>
      <c r="F83" s="54">
        <v>117946.08892822266</v>
      </c>
      <c r="G83" s="55">
        <v>876213.97106933594</v>
      </c>
    </row>
    <row r="84" spans="1:7" x14ac:dyDescent="0.25">
      <c r="A84" s="53" t="s">
        <v>321</v>
      </c>
      <c r="B84" s="53" t="s">
        <v>4</v>
      </c>
      <c r="C84" s="53" t="s">
        <v>5</v>
      </c>
      <c r="D84" s="53" t="s">
        <v>192</v>
      </c>
      <c r="E84" s="53" t="s">
        <v>96</v>
      </c>
      <c r="F84" s="54">
        <v>4518.009765625</v>
      </c>
      <c r="G84" s="55">
        <v>25662.9609375</v>
      </c>
    </row>
    <row r="85" spans="1:7" x14ac:dyDescent="0.25">
      <c r="A85" s="53" t="s">
        <v>321</v>
      </c>
      <c r="B85" s="53" t="s">
        <v>6</v>
      </c>
      <c r="C85" s="53" t="s">
        <v>5</v>
      </c>
      <c r="D85" s="53" t="s">
        <v>191</v>
      </c>
      <c r="E85" s="53" t="s">
        <v>42</v>
      </c>
      <c r="F85" s="54">
        <v>358.42999267578125</v>
      </c>
      <c r="G85" s="55">
        <v>1339.800048828125</v>
      </c>
    </row>
    <row r="86" spans="1:7" x14ac:dyDescent="0.25">
      <c r="A86" s="28" t="s">
        <v>322</v>
      </c>
      <c r="B86" s="29"/>
      <c r="C86" s="29"/>
      <c r="D86" s="29"/>
      <c r="E86" s="29"/>
      <c r="F86" s="29">
        <f>SUM(F80:F85)</f>
        <v>143876.35865020752</v>
      </c>
      <c r="G86" s="30">
        <f>SUM(G80:G85)</f>
        <v>1037806.6246337891</v>
      </c>
    </row>
    <row r="87" spans="1:7" x14ac:dyDescent="0.25">
      <c r="A87" s="53" t="s">
        <v>324</v>
      </c>
      <c r="B87" s="53" t="s">
        <v>40</v>
      </c>
      <c r="C87" s="53" t="s">
        <v>5</v>
      </c>
      <c r="D87" s="53" t="s">
        <v>87</v>
      </c>
      <c r="E87" s="53" t="s">
        <v>42</v>
      </c>
      <c r="F87" s="54">
        <v>4850.4499740600586</v>
      </c>
      <c r="G87" s="55">
        <v>25731.33984375</v>
      </c>
    </row>
    <row r="88" spans="1:7" x14ac:dyDescent="0.25">
      <c r="A88" s="53" t="s">
        <v>324</v>
      </c>
      <c r="B88" s="53" t="s">
        <v>40</v>
      </c>
      <c r="C88" s="53" t="s">
        <v>5</v>
      </c>
      <c r="D88" s="53" t="s">
        <v>194</v>
      </c>
      <c r="E88" s="53" t="s">
        <v>42</v>
      </c>
      <c r="F88" s="54">
        <v>13414.76953125</v>
      </c>
      <c r="G88" s="55">
        <v>85469.46875</v>
      </c>
    </row>
    <row r="89" spans="1:7" x14ac:dyDescent="0.25">
      <c r="A89" s="53" t="s">
        <v>324</v>
      </c>
      <c r="B89" s="53" t="s">
        <v>40</v>
      </c>
      <c r="C89" s="53" t="s">
        <v>5</v>
      </c>
      <c r="D89" s="53" t="s">
        <v>190</v>
      </c>
      <c r="E89" s="53" t="s">
        <v>54</v>
      </c>
      <c r="F89" s="54">
        <v>1400</v>
      </c>
      <c r="G89" s="55">
        <v>9427.7197265625</v>
      </c>
    </row>
    <row r="90" spans="1:7" x14ac:dyDescent="0.25">
      <c r="A90" s="53" t="s">
        <v>325</v>
      </c>
      <c r="B90" s="53" t="s">
        <v>40</v>
      </c>
      <c r="C90" s="53" t="s">
        <v>5</v>
      </c>
      <c r="D90" s="53" t="s">
        <v>190</v>
      </c>
      <c r="E90" s="53" t="s">
        <v>63</v>
      </c>
      <c r="F90" s="54">
        <v>635.03997802734375</v>
      </c>
      <c r="G90" s="55">
        <v>9223.8701171875</v>
      </c>
    </row>
    <row r="91" spans="1:7" x14ac:dyDescent="0.25">
      <c r="A91" s="53" t="s">
        <v>324</v>
      </c>
      <c r="B91" s="53" t="s">
        <v>40</v>
      </c>
      <c r="C91" s="53" t="s">
        <v>5</v>
      </c>
      <c r="D91" s="53" t="s">
        <v>191</v>
      </c>
      <c r="E91" s="53" t="s">
        <v>42</v>
      </c>
      <c r="F91" s="54">
        <v>18432.620216369629</v>
      </c>
      <c r="G91" s="55">
        <v>103373.75860595703</v>
      </c>
    </row>
    <row r="92" spans="1:7" x14ac:dyDescent="0.25">
      <c r="A92" s="53" t="s">
        <v>325</v>
      </c>
      <c r="B92" s="53" t="s">
        <v>4</v>
      </c>
      <c r="C92" s="53" t="s">
        <v>5</v>
      </c>
      <c r="D92" s="53" t="s">
        <v>333</v>
      </c>
      <c r="E92" s="53" t="s">
        <v>54</v>
      </c>
      <c r="F92" s="54">
        <v>1205</v>
      </c>
      <c r="G92" s="55">
        <v>5477.18017578125</v>
      </c>
    </row>
    <row r="93" spans="1:7" x14ac:dyDescent="0.25">
      <c r="A93" s="53" t="s">
        <v>325</v>
      </c>
      <c r="B93" s="53" t="s">
        <v>4</v>
      </c>
      <c r="C93" s="53" t="s">
        <v>5</v>
      </c>
      <c r="D93" s="53" t="s">
        <v>192</v>
      </c>
      <c r="E93" s="53" t="s">
        <v>54</v>
      </c>
      <c r="F93" s="54">
        <v>81200.389404296875</v>
      </c>
      <c r="G93" s="55">
        <v>429618.5361328125</v>
      </c>
    </row>
    <row r="94" spans="1:7" x14ac:dyDescent="0.25">
      <c r="A94" s="53" t="s">
        <v>324</v>
      </c>
      <c r="B94" s="53" t="s">
        <v>4</v>
      </c>
      <c r="C94" s="53" t="s">
        <v>5</v>
      </c>
      <c r="D94" s="53" t="s">
        <v>192</v>
      </c>
      <c r="E94" s="53" t="s">
        <v>42</v>
      </c>
      <c r="F94" s="54">
        <v>111271.06004333496</v>
      </c>
      <c r="G94" s="55">
        <v>813887.61328125</v>
      </c>
    </row>
    <row r="95" spans="1:7" x14ac:dyDescent="0.25">
      <c r="A95" s="53" t="s">
        <v>324</v>
      </c>
      <c r="B95" s="53" t="s">
        <v>4</v>
      </c>
      <c r="C95" s="53" t="s">
        <v>5</v>
      </c>
      <c r="D95" s="53" t="s">
        <v>192</v>
      </c>
      <c r="E95" s="53" t="s">
        <v>96</v>
      </c>
      <c r="F95" s="54">
        <v>8011.7501831054688</v>
      </c>
      <c r="G95" s="55">
        <v>60932.441162109375</v>
      </c>
    </row>
    <row r="96" spans="1:7" x14ac:dyDescent="0.25">
      <c r="A96" s="53" t="s">
        <v>325</v>
      </c>
      <c r="B96" s="53" t="s">
        <v>4</v>
      </c>
      <c r="C96" s="53" t="s">
        <v>5</v>
      </c>
      <c r="D96" s="53" t="s">
        <v>190</v>
      </c>
      <c r="E96" s="53" t="s">
        <v>96</v>
      </c>
      <c r="F96" s="54">
        <v>37.369998931884766</v>
      </c>
      <c r="G96" s="55">
        <v>352</v>
      </c>
    </row>
    <row r="97" spans="1:7" x14ac:dyDescent="0.25">
      <c r="A97" s="53" t="s">
        <v>325</v>
      </c>
      <c r="B97" s="53" t="s">
        <v>84</v>
      </c>
      <c r="C97" s="53" t="s">
        <v>5</v>
      </c>
      <c r="D97" s="53" t="s">
        <v>193</v>
      </c>
      <c r="E97" s="53" t="s">
        <v>54</v>
      </c>
      <c r="F97" s="54">
        <v>1658.1899948120117</v>
      </c>
      <c r="G97" s="55">
        <v>27904.440368652344</v>
      </c>
    </row>
    <row r="98" spans="1:7" x14ac:dyDescent="0.25">
      <c r="A98" s="53" t="s">
        <v>325</v>
      </c>
      <c r="B98" s="53" t="s">
        <v>84</v>
      </c>
      <c r="C98" s="53" t="s">
        <v>5</v>
      </c>
      <c r="D98" s="53" t="s">
        <v>193</v>
      </c>
      <c r="E98" s="53" t="s">
        <v>63</v>
      </c>
      <c r="F98" s="54">
        <v>1270.0699462890625</v>
      </c>
      <c r="G98" s="55">
        <v>19598.140625</v>
      </c>
    </row>
    <row r="99" spans="1:7" x14ac:dyDescent="0.25">
      <c r="A99" s="53" t="s">
        <v>325</v>
      </c>
      <c r="B99" s="53" t="s">
        <v>84</v>
      </c>
      <c r="C99" s="53" t="s">
        <v>5</v>
      </c>
      <c r="D99" s="53" t="s">
        <v>193</v>
      </c>
      <c r="E99" s="53" t="s">
        <v>96</v>
      </c>
      <c r="F99" s="54">
        <v>56.970001220703125</v>
      </c>
      <c r="G99" s="55">
        <v>658</v>
      </c>
    </row>
    <row r="100" spans="1:7" x14ac:dyDescent="0.25">
      <c r="A100" s="53" t="s">
        <v>324</v>
      </c>
      <c r="B100" s="53" t="s">
        <v>84</v>
      </c>
      <c r="C100" s="53" t="s">
        <v>5</v>
      </c>
      <c r="D100" s="53" t="s">
        <v>192</v>
      </c>
      <c r="E100" s="53" t="s">
        <v>42</v>
      </c>
      <c r="F100" s="54">
        <v>925.34002685546875</v>
      </c>
      <c r="G100" s="55">
        <v>5371.0498046875</v>
      </c>
    </row>
    <row r="101" spans="1:7" x14ac:dyDescent="0.25">
      <c r="A101" s="53" t="s">
        <v>325</v>
      </c>
      <c r="B101" s="53" t="s">
        <v>84</v>
      </c>
      <c r="C101" s="53" t="s">
        <v>5</v>
      </c>
      <c r="D101" s="53" t="s">
        <v>87</v>
      </c>
      <c r="E101" s="53" t="s">
        <v>42</v>
      </c>
      <c r="F101" s="54">
        <v>17913.44921875</v>
      </c>
      <c r="G101" s="55">
        <v>100704.796875</v>
      </c>
    </row>
    <row r="102" spans="1:7" x14ac:dyDescent="0.25">
      <c r="A102" s="53" t="s">
        <v>325</v>
      </c>
      <c r="B102" s="53" t="s">
        <v>84</v>
      </c>
      <c r="C102" s="53" t="s">
        <v>5</v>
      </c>
      <c r="D102" s="53" t="s">
        <v>195</v>
      </c>
      <c r="E102" s="53" t="s">
        <v>139</v>
      </c>
      <c r="F102" s="54">
        <v>23478.220703125</v>
      </c>
      <c r="G102" s="55">
        <v>95756.203125</v>
      </c>
    </row>
    <row r="103" spans="1:7" x14ac:dyDescent="0.25">
      <c r="A103" s="53" t="s">
        <v>325</v>
      </c>
      <c r="B103" s="53" t="s">
        <v>84</v>
      </c>
      <c r="C103" s="53" t="s">
        <v>5</v>
      </c>
      <c r="D103" s="53" t="s">
        <v>190</v>
      </c>
      <c r="E103" s="53" t="s">
        <v>96</v>
      </c>
      <c r="F103" s="54">
        <v>30.459999084472656</v>
      </c>
      <c r="G103" s="55">
        <v>278</v>
      </c>
    </row>
    <row r="104" spans="1:7" x14ac:dyDescent="0.25">
      <c r="A104" s="53" t="s">
        <v>325</v>
      </c>
      <c r="B104" s="53" t="s">
        <v>84</v>
      </c>
      <c r="C104" s="53" t="s">
        <v>5</v>
      </c>
      <c r="D104" s="53" t="s">
        <v>237</v>
      </c>
      <c r="E104" s="53" t="s">
        <v>54</v>
      </c>
      <c r="F104" s="54">
        <v>63</v>
      </c>
      <c r="G104" s="55">
        <v>717.510009765625</v>
      </c>
    </row>
    <row r="105" spans="1:7" x14ac:dyDescent="0.25">
      <c r="A105" s="28" t="s">
        <v>329</v>
      </c>
      <c r="B105" s="29"/>
      <c r="C105" s="29"/>
      <c r="D105" s="29"/>
      <c r="E105" s="29"/>
      <c r="F105" s="29">
        <f>SUM(F87:F104)</f>
        <v>285854.14921951294</v>
      </c>
      <c r="G105" s="30">
        <f>SUM(G87:G104)</f>
        <v>1794482.0686035156</v>
      </c>
    </row>
    <row r="106" spans="1:7" x14ac:dyDescent="0.25">
      <c r="A106" s="53" t="s">
        <v>337</v>
      </c>
      <c r="B106" s="53" t="s">
        <v>40</v>
      </c>
      <c r="C106" s="53" t="s">
        <v>5</v>
      </c>
      <c r="D106" s="53" t="s">
        <v>87</v>
      </c>
      <c r="E106" s="53" t="s">
        <v>42</v>
      </c>
      <c r="F106" s="54">
        <v>481.989990234375</v>
      </c>
      <c r="G106" s="55">
        <v>13708.650390625</v>
      </c>
    </row>
    <row r="107" spans="1:7" x14ac:dyDescent="0.25">
      <c r="A107" s="53" t="s">
        <v>337</v>
      </c>
      <c r="B107" s="53" t="s">
        <v>40</v>
      </c>
      <c r="C107" s="53" t="s">
        <v>5</v>
      </c>
      <c r="D107" s="53" t="s">
        <v>191</v>
      </c>
      <c r="E107" s="53" t="s">
        <v>42</v>
      </c>
      <c r="F107" s="54">
        <v>3236.5399551391602</v>
      </c>
      <c r="G107" s="55">
        <v>14469.830078125</v>
      </c>
    </row>
    <row r="108" spans="1:7" x14ac:dyDescent="0.25">
      <c r="A108" s="53" t="s">
        <v>337</v>
      </c>
      <c r="B108" s="53" t="s">
        <v>4</v>
      </c>
      <c r="C108" s="53" t="s">
        <v>5</v>
      </c>
      <c r="D108" s="53" t="s">
        <v>192</v>
      </c>
      <c r="E108" s="53" t="s">
        <v>54</v>
      </c>
      <c r="F108" s="54">
        <v>62401.6298828125</v>
      </c>
      <c r="G108" s="55">
        <v>133822.04956054688</v>
      </c>
    </row>
    <row r="109" spans="1:7" x14ac:dyDescent="0.25">
      <c r="A109" s="53" t="s">
        <v>337</v>
      </c>
      <c r="B109" s="53" t="s">
        <v>4</v>
      </c>
      <c r="C109" s="53" t="s">
        <v>5</v>
      </c>
      <c r="D109" s="53" t="s">
        <v>192</v>
      </c>
      <c r="E109" s="53" t="s">
        <v>42</v>
      </c>
      <c r="F109" s="54">
        <v>32765.04044342041</v>
      </c>
      <c r="G109" s="55">
        <v>262174.60943603516</v>
      </c>
    </row>
    <row r="110" spans="1:7" x14ac:dyDescent="0.25">
      <c r="A110" s="53" t="s">
        <v>337</v>
      </c>
      <c r="B110" s="53" t="s">
        <v>84</v>
      </c>
      <c r="C110" s="53" t="s">
        <v>5</v>
      </c>
      <c r="D110" s="53" t="s">
        <v>193</v>
      </c>
      <c r="E110" s="53" t="s">
        <v>54</v>
      </c>
      <c r="F110" s="54">
        <v>2800</v>
      </c>
      <c r="G110" s="55">
        <v>20031.25</v>
      </c>
    </row>
    <row r="111" spans="1:7" x14ac:dyDescent="0.25">
      <c r="A111" s="53" t="s">
        <v>337</v>
      </c>
      <c r="B111" s="53" t="s">
        <v>84</v>
      </c>
      <c r="C111" s="53" t="s">
        <v>5</v>
      </c>
      <c r="D111" s="53" t="s">
        <v>191</v>
      </c>
      <c r="E111" s="53" t="s">
        <v>42</v>
      </c>
      <c r="F111" s="54">
        <v>598.75</v>
      </c>
      <c r="G111" s="55">
        <v>1247.4000244140625</v>
      </c>
    </row>
    <row r="112" spans="1:7" x14ac:dyDescent="0.25">
      <c r="A112" s="28" t="s">
        <v>338</v>
      </c>
      <c r="B112" s="29"/>
      <c r="C112" s="29"/>
      <c r="D112" s="29"/>
      <c r="E112" s="29"/>
      <c r="F112" s="29">
        <f>SUM(F106:F111)</f>
        <v>102283.95027160645</v>
      </c>
      <c r="G112" s="30">
        <f>SUM(G106:G111)</f>
        <v>445453.78948974609</v>
      </c>
    </row>
    <row r="113" spans="1:7" x14ac:dyDescent="0.25">
      <c r="A113" s="53" t="s">
        <v>344</v>
      </c>
      <c r="B113" s="53" t="s">
        <v>40</v>
      </c>
      <c r="C113" s="53" t="s">
        <v>5</v>
      </c>
      <c r="D113" s="53" t="s">
        <v>87</v>
      </c>
      <c r="E113" s="53" t="s">
        <v>42</v>
      </c>
      <c r="F113" s="54">
        <v>6545.1099853515625</v>
      </c>
      <c r="G113" s="55">
        <v>41122.780029296875</v>
      </c>
    </row>
    <row r="114" spans="1:7" x14ac:dyDescent="0.25">
      <c r="A114" s="53" t="s">
        <v>344</v>
      </c>
      <c r="B114" s="53" t="s">
        <v>40</v>
      </c>
      <c r="C114" s="53" t="s">
        <v>5</v>
      </c>
      <c r="D114" s="53" t="s">
        <v>191</v>
      </c>
      <c r="E114" s="53" t="s">
        <v>54</v>
      </c>
      <c r="F114" s="54">
        <v>12992.830078125</v>
      </c>
      <c r="G114" s="55">
        <v>106604</v>
      </c>
    </row>
    <row r="115" spans="1:7" x14ac:dyDescent="0.25">
      <c r="A115" s="53" t="s">
        <v>344</v>
      </c>
      <c r="B115" s="53" t="s">
        <v>40</v>
      </c>
      <c r="C115" s="53" t="s">
        <v>5</v>
      </c>
      <c r="D115" s="53" t="s">
        <v>191</v>
      </c>
      <c r="E115" s="53" t="s">
        <v>42</v>
      </c>
      <c r="F115" s="54">
        <v>16302.359970092773</v>
      </c>
      <c r="G115" s="55">
        <v>62790.390258789063</v>
      </c>
    </row>
    <row r="116" spans="1:7" x14ac:dyDescent="0.25">
      <c r="A116" s="53" t="s">
        <v>365</v>
      </c>
      <c r="B116" s="53" t="s">
        <v>4</v>
      </c>
      <c r="C116" s="53" t="s">
        <v>5</v>
      </c>
      <c r="D116" s="53" t="s">
        <v>192</v>
      </c>
      <c r="E116" s="53" t="s">
        <v>54</v>
      </c>
      <c r="F116" s="54">
        <v>21277.039733886719</v>
      </c>
      <c r="G116" s="55">
        <v>122077.50048828125</v>
      </c>
    </row>
    <row r="117" spans="1:7" x14ac:dyDescent="0.25">
      <c r="A117" s="53" t="s">
        <v>344</v>
      </c>
      <c r="B117" s="53" t="s">
        <v>4</v>
      </c>
      <c r="C117" s="53" t="s">
        <v>5</v>
      </c>
      <c r="D117" s="53" t="s">
        <v>192</v>
      </c>
      <c r="E117" s="53" t="s">
        <v>42</v>
      </c>
      <c r="F117" s="54">
        <v>92514.590354919434</v>
      </c>
      <c r="G117" s="55">
        <v>1965574.8402099609</v>
      </c>
    </row>
    <row r="118" spans="1:7" x14ac:dyDescent="0.25">
      <c r="A118" s="53" t="s">
        <v>365</v>
      </c>
      <c r="B118" s="53" t="s">
        <v>4</v>
      </c>
      <c r="C118" s="53" t="s">
        <v>5</v>
      </c>
      <c r="D118" s="53" t="s">
        <v>192</v>
      </c>
      <c r="E118" s="53" t="s">
        <v>96</v>
      </c>
      <c r="F118" s="54">
        <v>4989.56982421875</v>
      </c>
      <c r="G118" s="55">
        <v>18000</v>
      </c>
    </row>
    <row r="119" spans="1:7" x14ac:dyDescent="0.25">
      <c r="A119" s="53" t="s">
        <v>344</v>
      </c>
      <c r="B119" s="53" t="s">
        <v>84</v>
      </c>
      <c r="C119" s="53" t="s">
        <v>5</v>
      </c>
      <c r="D119" s="53" t="s">
        <v>193</v>
      </c>
      <c r="E119" s="53" t="s">
        <v>54</v>
      </c>
      <c r="F119" s="54">
        <v>16172.990234375</v>
      </c>
      <c r="G119" s="55">
        <v>62771.62109375</v>
      </c>
    </row>
    <row r="120" spans="1:7" x14ac:dyDescent="0.25">
      <c r="A120" s="28" t="s">
        <v>345</v>
      </c>
      <c r="B120" s="29"/>
      <c r="C120" s="29"/>
      <c r="D120" s="29"/>
      <c r="E120" s="29"/>
      <c r="F120" s="29">
        <f>SUM(F113:F119)</f>
        <v>170794.49018096924</v>
      </c>
      <c r="G120" s="30">
        <f>SUM(G113:G119)</f>
        <v>2378941.1320800781</v>
      </c>
    </row>
    <row r="121" spans="1:7" x14ac:dyDescent="0.25">
      <c r="A121" s="53" t="s">
        <v>349</v>
      </c>
      <c r="B121" s="53" t="s">
        <v>40</v>
      </c>
      <c r="C121" s="53" t="s">
        <v>5</v>
      </c>
      <c r="D121" s="53" t="s">
        <v>87</v>
      </c>
      <c r="E121" s="53" t="s">
        <v>42</v>
      </c>
      <c r="F121" s="54">
        <v>24897.03923034668</v>
      </c>
      <c r="G121" s="55">
        <v>85596.688232421875</v>
      </c>
    </row>
    <row r="122" spans="1:7" x14ac:dyDescent="0.25">
      <c r="A122" s="53" t="s">
        <v>349</v>
      </c>
      <c r="B122" s="53" t="s">
        <v>40</v>
      </c>
      <c r="C122" s="53" t="s">
        <v>5</v>
      </c>
      <c r="D122" s="53" t="s">
        <v>191</v>
      </c>
      <c r="E122" s="53" t="s">
        <v>54</v>
      </c>
      <c r="F122" s="54">
        <v>4526.52978515625</v>
      </c>
      <c r="G122" s="55">
        <v>23592.19921875</v>
      </c>
    </row>
    <row r="123" spans="1:7" x14ac:dyDescent="0.25">
      <c r="A123" s="53" t="s">
        <v>349</v>
      </c>
      <c r="B123" s="53" t="s">
        <v>40</v>
      </c>
      <c r="C123" s="53" t="s">
        <v>5</v>
      </c>
      <c r="D123" s="53" t="s">
        <v>191</v>
      </c>
      <c r="E123" s="53" t="s">
        <v>42</v>
      </c>
      <c r="F123" s="54">
        <v>5480.5598449707031</v>
      </c>
      <c r="G123" s="55">
        <v>49849.470031738281</v>
      </c>
    </row>
    <row r="124" spans="1:7" x14ac:dyDescent="0.25">
      <c r="A124" s="53" t="s">
        <v>349</v>
      </c>
      <c r="B124" s="53" t="s">
        <v>4</v>
      </c>
      <c r="C124" s="53" t="s">
        <v>5</v>
      </c>
      <c r="D124" s="53" t="s">
        <v>333</v>
      </c>
      <c r="E124" s="53" t="s">
        <v>54</v>
      </c>
      <c r="F124" s="54">
        <v>239.5</v>
      </c>
      <c r="G124" s="55">
        <v>2052</v>
      </c>
    </row>
    <row r="125" spans="1:7" x14ac:dyDescent="0.25">
      <c r="A125" s="53" t="s">
        <v>349</v>
      </c>
      <c r="B125" s="53" t="s">
        <v>4</v>
      </c>
      <c r="C125" s="53" t="s">
        <v>5</v>
      </c>
      <c r="D125" s="53" t="s">
        <v>192</v>
      </c>
      <c r="E125" s="53" t="s">
        <v>54</v>
      </c>
      <c r="F125" s="54">
        <v>168354.28935241699</v>
      </c>
      <c r="G125" s="55">
        <v>961845.85424804688</v>
      </c>
    </row>
    <row r="126" spans="1:7" x14ac:dyDescent="0.25">
      <c r="A126" s="53" t="s">
        <v>349</v>
      </c>
      <c r="B126" s="53" t="s">
        <v>4</v>
      </c>
      <c r="C126" s="53" t="s">
        <v>5</v>
      </c>
      <c r="D126" s="53" t="s">
        <v>192</v>
      </c>
      <c r="E126" s="53" t="s">
        <v>42</v>
      </c>
      <c r="F126" s="54">
        <v>288772.39935302734</v>
      </c>
      <c r="G126" s="55">
        <v>1722948.7525634766</v>
      </c>
    </row>
    <row r="127" spans="1:7" x14ac:dyDescent="0.25">
      <c r="A127" s="53" t="s">
        <v>349</v>
      </c>
      <c r="B127" s="53" t="s">
        <v>4</v>
      </c>
      <c r="C127" s="53" t="s">
        <v>5</v>
      </c>
      <c r="D127" s="53" t="s">
        <v>192</v>
      </c>
      <c r="E127" s="53" t="s">
        <v>63</v>
      </c>
      <c r="F127" s="54">
        <v>1347.1800537109375</v>
      </c>
      <c r="G127" s="55">
        <v>5468.83984375</v>
      </c>
    </row>
    <row r="128" spans="1:7" x14ac:dyDescent="0.25">
      <c r="A128" s="53" t="s">
        <v>349</v>
      </c>
      <c r="B128" s="53" t="s">
        <v>4</v>
      </c>
      <c r="C128" s="53" t="s">
        <v>5</v>
      </c>
      <c r="D128" s="53" t="s">
        <v>192</v>
      </c>
      <c r="E128" s="53" t="s">
        <v>96</v>
      </c>
      <c r="F128" s="54">
        <v>32200.199462890625</v>
      </c>
      <c r="G128" s="55">
        <v>258776.4521484375</v>
      </c>
    </row>
    <row r="129" spans="1:7" x14ac:dyDescent="0.25">
      <c r="A129" s="53" t="s">
        <v>349</v>
      </c>
      <c r="B129" s="53" t="s">
        <v>6</v>
      </c>
      <c r="C129" s="53" t="s">
        <v>5</v>
      </c>
      <c r="D129" s="53" t="s">
        <v>191</v>
      </c>
      <c r="E129" s="53" t="s">
        <v>42</v>
      </c>
      <c r="F129" s="54">
        <v>1498.0400390625</v>
      </c>
      <c r="G129" s="55">
        <v>6932.330078125</v>
      </c>
    </row>
    <row r="130" spans="1:7" x14ac:dyDescent="0.25">
      <c r="A130" s="53" t="s">
        <v>349</v>
      </c>
      <c r="B130" s="53" t="s">
        <v>84</v>
      </c>
      <c r="C130" s="53" t="s">
        <v>5</v>
      </c>
      <c r="D130" s="53" t="s">
        <v>87</v>
      </c>
      <c r="E130" s="53" t="s">
        <v>54</v>
      </c>
      <c r="F130" s="54">
        <v>66718.5703125</v>
      </c>
      <c r="G130" s="55">
        <v>199963.90625</v>
      </c>
    </row>
    <row r="131" spans="1:7" x14ac:dyDescent="0.25">
      <c r="A131" s="53" t="s">
        <v>349</v>
      </c>
      <c r="B131" s="53" t="s">
        <v>84</v>
      </c>
      <c r="C131" s="53" t="s">
        <v>5</v>
      </c>
      <c r="D131" s="53" t="s">
        <v>191</v>
      </c>
      <c r="E131" s="53" t="s">
        <v>42</v>
      </c>
      <c r="F131" s="54">
        <v>459.67999267578125</v>
      </c>
      <c r="G131" s="55">
        <v>1788.2099609375</v>
      </c>
    </row>
    <row r="132" spans="1:7" x14ac:dyDescent="0.25">
      <c r="A132" s="28" t="s">
        <v>351</v>
      </c>
      <c r="B132" s="29"/>
      <c r="C132" s="29"/>
      <c r="D132" s="29"/>
      <c r="E132" s="29"/>
      <c r="F132" s="29">
        <f>SUM(F121:F131)</f>
        <v>594493.98742675781</v>
      </c>
      <c r="G132" s="30">
        <f>SUM(G121:G131)</f>
        <v>3318814.7025756836</v>
      </c>
    </row>
    <row r="133" spans="1:7" x14ac:dyDescent="0.25">
      <c r="A133" s="53" t="s">
        <v>360</v>
      </c>
      <c r="B133" s="53" t="s">
        <v>40</v>
      </c>
      <c r="C133" s="53" t="s">
        <v>5</v>
      </c>
      <c r="D133" s="53" t="s">
        <v>87</v>
      </c>
      <c r="E133" s="53" t="s">
        <v>54</v>
      </c>
      <c r="F133" s="54">
        <v>203220.38989257813</v>
      </c>
      <c r="G133" s="55">
        <v>529960.19140625</v>
      </c>
    </row>
    <row r="134" spans="1:7" x14ac:dyDescent="0.25">
      <c r="A134" s="53" t="s">
        <v>360</v>
      </c>
      <c r="B134" s="53" t="s">
        <v>40</v>
      </c>
      <c r="C134" s="53" t="s">
        <v>5</v>
      </c>
      <c r="D134" s="53" t="s">
        <v>87</v>
      </c>
      <c r="E134" s="53" t="s">
        <v>42</v>
      </c>
      <c r="F134" s="54">
        <v>3708.0299377441406</v>
      </c>
      <c r="G134" s="55">
        <v>18707.039794921875</v>
      </c>
    </row>
    <row r="135" spans="1:7" x14ac:dyDescent="0.25">
      <c r="A135" s="53" t="s">
        <v>360</v>
      </c>
      <c r="B135" s="53" t="s">
        <v>40</v>
      </c>
      <c r="C135" s="53" t="s">
        <v>5</v>
      </c>
      <c r="D135" s="53" t="s">
        <v>87</v>
      </c>
      <c r="E135" s="53" t="s">
        <v>96</v>
      </c>
      <c r="F135" s="54">
        <v>359.25</v>
      </c>
      <c r="G135" s="55">
        <v>1950</v>
      </c>
    </row>
    <row r="136" spans="1:7" x14ac:dyDescent="0.25">
      <c r="A136" s="53" t="s">
        <v>360</v>
      </c>
      <c r="B136" s="53" t="s">
        <v>40</v>
      </c>
      <c r="C136" s="53" t="s">
        <v>5</v>
      </c>
      <c r="D136" s="53" t="s">
        <v>190</v>
      </c>
      <c r="E136" s="53" t="s">
        <v>124</v>
      </c>
      <c r="F136" s="54">
        <v>21000</v>
      </c>
      <c r="G136" s="55">
        <v>117600</v>
      </c>
    </row>
    <row r="137" spans="1:7" x14ac:dyDescent="0.25">
      <c r="A137" s="53" t="s">
        <v>360</v>
      </c>
      <c r="B137" s="53" t="s">
        <v>40</v>
      </c>
      <c r="C137" s="53" t="s">
        <v>5</v>
      </c>
      <c r="D137" s="53" t="s">
        <v>191</v>
      </c>
      <c r="E137" s="53" t="s">
        <v>42</v>
      </c>
      <c r="F137" s="54">
        <v>36339.830093383789</v>
      </c>
      <c r="G137" s="55">
        <v>166696.38012695313</v>
      </c>
    </row>
    <row r="138" spans="1:7" x14ac:dyDescent="0.25">
      <c r="A138" s="53" t="s">
        <v>360</v>
      </c>
      <c r="B138" s="53" t="s">
        <v>4</v>
      </c>
      <c r="C138" s="53" t="s">
        <v>5</v>
      </c>
      <c r="D138" s="53" t="s">
        <v>192</v>
      </c>
      <c r="E138" s="53" t="s">
        <v>54</v>
      </c>
      <c r="F138" s="54">
        <v>233029.8405456543</v>
      </c>
      <c r="G138" s="55">
        <v>1440483.91796875</v>
      </c>
    </row>
    <row r="139" spans="1:7" x14ac:dyDescent="0.25">
      <c r="A139" s="53" t="s">
        <v>360</v>
      </c>
      <c r="B139" s="53" t="s">
        <v>4</v>
      </c>
      <c r="C139" s="53" t="s">
        <v>5</v>
      </c>
      <c r="D139" s="53" t="s">
        <v>192</v>
      </c>
      <c r="E139" s="53" t="s">
        <v>42</v>
      </c>
      <c r="F139" s="54">
        <v>122346.1315612793</v>
      </c>
      <c r="G139" s="55">
        <v>850299.54028320313</v>
      </c>
    </row>
    <row r="140" spans="1:7" x14ac:dyDescent="0.25">
      <c r="A140" s="53" t="s">
        <v>360</v>
      </c>
      <c r="B140" s="53" t="s">
        <v>4</v>
      </c>
      <c r="C140" s="53" t="s">
        <v>5</v>
      </c>
      <c r="D140" s="53" t="s">
        <v>192</v>
      </c>
      <c r="E140" s="53" t="s">
        <v>96</v>
      </c>
      <c r="F140" s="54">
        <v>25710.430786132813</v>
      </c>
      <c r="G140" s="55">
        <v>135522.9033203125</v>
      </c>
    </row>
    <row r="141" spans="1:7" x14ac:dyDescent="0.25">
      <c r="A141" s="53" t="s">
        <v>360</v>
      </c>
      <c r="B141" s="53" t="s">
        <v>4</v>
      </c>
      <c r="C141" s="53" t="s">
        <v>5</v>
      </c>
      <c r="D141" s="53" t="s">
        <v>192</v>
      </c>
      <c r="E141" s="53" t="s">
        <v>186</v>
      </c>
      <c r="F141" s="54">
        <v>19929.080078125</v>
      </c>
      <c r="G141" s="55">
        <v>103203</v>
      </c>
    </row>
    <row r="142" spans="1:7" x14ac:dyDescent="0.25">
      <c r="A142" s="53" t="s">
        <v>360</v>
      </c>
      <c r="B142" s="53" t="s">
        <v>3</v>
      </c>
      <c r="C142" s="53" t="s">
        <v>5</v>
      </c>
      <c r="D142" s="53" t="s">
        <v>194</v>
      </c>
      <c r="E142" s="53" t="s">
        <v>42</v>
      </c>
      <c r="F142" s="54">
        <v>17599.5703125</v>
      </c>
      <c r="G142" s="55">
        <v>105148.109375</v>
      </c>
    </row>
    <row r="143" spans="1:7" x14ac:dyDescent="0.25">
      <c r="A143" s="53" t="s">
        <v>360</v>
      </c>
      <c r="B143" s="53" t="s">
        <v>6</v>
      </c>
      <c r="C143" s="53" t="s">
        <v>5</v>
      </c>
      <c r="D143" s="53" t="s">
        <v>191</v>
      </c>
      <c r="E143" s="53" t="s">
        <v>42</v>
      </c>
      <c r="F143" s="54">
        <v>9108.159912109375</v>
      </c>
      <c r="G143" s="55">
        <v>46757.75</v>
      </c>
    </row>
    <row r="144" spans="1:7" x14ac:dyDescent="0.25">
      <c r="A144" s="53" t="s">
        <v>360</v>
      </c>
      <c r="B144" s="53" t="s">
        <v>84</v>
      </c>
      <c r="C144" s="53" t="s">
        <v>5</v>
      </c>
      <c r="D144" s="53" t="s">
        <v>191</v>
      </c>
      <c r="E144" s="53" t="s">
        <v>42</v>
      </c>
      <c r="F144" s="54">
        <v>231.28999328613281</v>
      </c>
      <c r="G144" s="55">
        <v>1197.550048828125</v>
      </c>
    </row>
    <row r="145" spans="1:7" x14ac:dyDescent="0.25">
      <c r="A145" s="28" t="s">
        <v>362</v>
      </c>
      <c r="B145" s="29"/>
      <c r="C145" s="29"/>
      <c r="D145" s="29"/>
      <c r="E145" s="29"/>
      <c r="F145" s="29">
        <f>SUM(F133:F144)</f>
        <v>692582.00311279297</v>
      </c>
      <c r="G145" s="30">
        <f>SUM(G133:G144)</f>
        <v>3517526.3823242188</v>
      </c>
    </row>
    <row r="146" spans="1:7" x14ac:dyDescent="0.25">
      <c r="A146" s="53" t="s">
        <v>363</v>
      </c>
      <c r="B146" s="53" t="s">
        <v>40</v>
      </c>
      <c r="C146" s="53" t="s">
        <v>5</v>
      </c>
      <c r="D146" s="53" t="s">
        <v>87</v>
      </c>
      <c r="E146" s="53" t="s">
        <v>42</v>
      </c>
      <c r="F146" s="54">
        <v>3227.9299011230469</v>
      </c>
      <c r="G146" s="55">
        <v>27706.149841308594</v>
      </c>
    </row>
    <row r="147" spans="1:7" x14ac:dyDescent="0.25">
      <c r="A147" s="53" t="s">
        <v>363</v>
      </c>
      <c r="B147" s="53" t="s">
        <v>40</v>
      </c>
      <c r="C147" s="53" t="s">
        <v>5</v>
      </c>
      <c r="D147" s="53" t="s">
        <v>191</v>
      </c>
      <c r="E147" s="53" t="s">
        <v>42</v>
      </c>
      <c r="F147" s="54">
        <v>38293.480052947998</v>
      </c>
      <c r="G147" s="55">
        <v>127940.01106262207</v>
      </c>
    </row>
    <row r="148" spans="1:7" x14ac:dyDescent="0.25">
      <c r="A148" s="53" t="s">
        <v>363</v>
      </c>
      <c r="B148" s="53" t="s">
        <v>4</v>
      </c>
      <c r="C148" s="53" t="s">
        <v>5</v>
      </c>
      <c r="D148" s="53" t="s">
        <v>192</v>
      </c>
      <c r="E148" s="53" t="s">
        <v>54</v>
      </c>
      <c r="F148" s="54">
        <v>62791.159229278564</v>
      </c>
      <c r="G148" s="55">
        <v>519607.63549804688</v>
      </c>
    </row>
    <row r="149" spans="1:7" x14ac:dyDescent="0.25">
      <c r="A149" s="53" t="s">
        <v>363</v>
      </c>
      <c r="B149" s="53" t="s">
        <v>4</v>
      </c>
      <c r="C149" s="53" t="s">
        <v>5</v>
      </c>
      <c r="D149" s="53" t="s">
        <v>192</v>
      </c>
      <c r="E149" s="53" t="s">
        <v>42</v>
      </c>
      <c r="F149" s="54">
        <v>132445.85118865967</v>
      </c>
      <c r="G149" s="55">
        <v>1085754.9533081055</v>
      </c>
    </row>
    <row r="150" spans="1:7" x14ac:dyDescent="0.25">
      <c r="A150" s="53" t="s">
        <v>363</v>
      </c>
      <c r="B150" s="53" t="s">
        <v>4</v>
      </c>
      <c r="C150" s="53" t="s">
        <v>5</v>
      </c>
      <c r="D150" s="53" t="s">
        <v>192</v>
      </c>
      <c r="E150" s="53" t="s">
        <v>96</v>
      </c>
      <c r="F150" s="54">
        <v>4384.3100128173828</v>
      </c>
      <c r="G150" s="55">
        <v>35281.590454101563</v>
      </c>
    </row>
    <row r="151" spans="1:7" x14ac:dyDescent="0.25">
      <c r="A151" s="53" t="s">
        <v>363</v>
      </c>
      <c r="B151" s="53" t="s">
        <v>6</v>
      </c>
      <c r="C151" s="53" t="s">
        <v>5</v>
      </c>
      <c r="D151" s="53" t="s">
        <v>191</v>
      </c>
      <c r="E151" s="53" t="s">
        <v>42</v>
      </c>
      <c r="F151" s="54">
        <v>1486.9299468994141</v>
      </c>
      <c r="G151" s="55">
        <v>11538.14013671875</v>
      </c>
    </row>
    <row r="152" spans="1:7" x14ac:dyDescent="0.25">
      <c r="A152" s="53" t="s">
        <v>363</v>
      </c>
      <c r="B152" s="53" t="s">
        <v>84</v>
      </c>
      <c r="C152" s="53" t="s">
        <v>5</v>
      </c>
      <c r="D152" s="53" t="s">
        <v>191</v>
      </c>
      <c r="E152" s="53" t="s">
        <v>42</v>
      </c>
      <c r="F152" s="54">
        <v>154.30999755859375</v>
      </c>
      <c r="G152" s="55">
        <v>408.510009765625</v>
      </c>
    </row>
    <row r="153" spans="1:7" x14ac:dyDescent="0.25">
      <c r="A153" s="28" t="s">
        <v>364</v>
      </c>
      <c r="B153" s="29"/>
      <c r="C153" s="29"/>
      <c r="D153" s="29"/>
      <c r="E153" s="29"/>
      <c r="F153" s="29">
        <f>SUM(F146:F152)</f>
        <v>242783.97032928467</v>
      </c>
      <c r="G153" s="30">
        <f>SUM(G146:G152)</f>
        <v>1808236.9903106689</v>
      </c>
    </row>
    <row r="154" spans="1:7" ht="16.5" thickBot="1" x14ac:dyDescent="0.3">
      <c r="A154" s="27" t="s">
        <v>0</v>
      </c>
      <c r="B154" s="27"/>
      <c r="C154" s="27"/>
      <c r="D154" s="27"/>
      <c r="E154" s="27"/>
      <c r="F154" s="27">
        <f>SUM(F153,F145,F132,F120,F112,F105,F86,F79,F66,F53,F38,F23)</f>
        <v>3638864.7543020248</v>
      </c>
      <c r="G154" s="36">
        <f>SUM(G153,G145,G132,G120,G112,G105,G86,G79,G66,G53,G38,G23)</f>
        <v>23134959.088050842</v>
      </c>
    </row>
    <row r="156" spans="1:7" x14ac:dyDescent="0.25">
      <c r="A156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2025-06-04T19:09:16Z</dcterms:modified>
</cp:coreProperties>
</file>