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DB4515E0-A87F-45F0-B0BB-68C3F7006FEA}" xr6:coauthVersionLast="47" xr6:coauthVersionMax="47" xr10:uidLastSave="{00000000-0000-0000-0000-000000000000}"/>
  <bookViews>
    <workbookView xWindow="0" yWindow="300" windowWidth="20730" windowHeight="11160" tabRatio="924" firstSheet="2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20" l="1"/>
  <c r="D41" i="20"/>
  <c r="A72" i="14"/>
  <c r="F72" i="14"/>
  <c r="G72" i="14"/>
  <c r="A32" i="14"/>
  <c r="F32" i="14"/>
  <c r="G32" i="14"/>
  <c r="A27" i="13"/>
  <c r="F27" i="13"/>
  <c r="G27" i="13"/>
  <c r="A60" i="11"/>
  <c r="F60" i="11"/>
  <c r="G60" i="11"/>
  <c r="F61" i="11"/>
  <c r="A26" i="11"/>
  <c r="F26" i="11"/>
  <c r="G26" i="11"/>
  <c r="A35" i="9"/>
  <c r="F35" i="9"/>
  <c r="G35" i="9"/>
  <c r="A91" i="8"/>
  <c r="F91" i="8"/>
  <c r="G91" i="8"/>
  <c r="A39" i="8"/>
  <c r="F39" i="8"/>
  <c r="G39" i="8"/>
  <c r="A72" i="7"/>
  <c r="F72" i="7"/>
  <c r="G72" i="7"/>
  <c r="A31" i="7"/>
  <c r="F31" i="7"/>
  <c r="G31" i="7"/>
  <c r="A148" i="6"/>
  <c r="F148" i="6"/>
  <c r="G148" i="6"/>
  <c r="A60" i="6"/>
  <c r="F60" i="6"/>
  <c r="G60" i="6"/>
  <c r="F52" i="5"/>
  <c r="G52" i="5"/>
  <c r="F74" i="5"/>
  <c r="G74" i="5"/>
  <c r="F75" i="5"/>
  <c r="F33" i="5"/>
  <c r="G33" i="5"/>
  <c r="G75" i="5"/>
  <c r="A92" i="20"/>
  <c r="A17" i="17"/>
  <c r="A19" i="16"/>
  <c r="A64" i="13"/>
  <c r="A38" i="12"/>
  <c r="A39" i="10"/>
  <c r="A62" i="20"/>
  <c r="A15" i="17"/>
  <c r="A17" i="16"/>
  <c r="A49" i="14"/>
  <c r="A45" i="13"/>
  <c r="A31" i="12"/>
  <c r="A41" i="11"/>
  <c r="A32" i="10"/>
  <c r="A27" i="9"/>
  <c r="A62" i="8"/>
  <c r="A46" i="7"/>
  <c r="A93" i="6"/>
  <c r="A13" i="17"/>
  <c r="A15" i="16"/>
  <c r="A22" i="12"/>
  <c r="A22" i="10"/>
  <c r="A19" i="9"/>
  <c r="D62" i="20"/>
  <c r="F17" i="16"/>
  <c r="G17" i="16"/>
  <c r="F64" i="13"/>
  <c r="G64" i="13"/>
  <c r="F31" i="12"/>
  <c r="G31" i="12"/>
  <c r="F38" i="12"/>
  <c r="G38" i="12"/>
  <c r="F22" i="12"/>
  <c r="G22" i="12"/>
  <c r="F41" i="11"/>
  <c r="G41" i="11"/>
  <c r="F39" i="10"/>
  <c r="G39" i="10"/>
  <c r="F32" i="10"/>
  <c r="G32" i="10"/>
  <c r="F62" i="8"/>
  <c r="G62" i="8"/>
  <c r="F46" i="7"/>
  <c r="G46" i="7"/>
  <c r="F93" i="6"/>
  <c r="F149" i="6" s="1"/>
  <c r="G93" i="6"/>
  <c r="F92" i="8" l="1"/>
  <c r="G92" i="8"/>
  <c r="F73" i="7"/>
  <c r="G73" i="7"/>
  <c r="G61" i="11"/>
  <c r="G149" i="6"/>
  <c r="G39" i="12"/>
  <c r="F39" i="12"/>
  <c r="F15" i="16"/>
  <c r="G15" i="16"/>
  <c r="F17" i="17" l="1"/>
  <c r="G17" i="17"/>
  <c r="F15" i="17"/>
  <c r="G15" i="17"/>
  <c r="F19" i="16"/>
  <c r="G19" i="16"/>
  <c r="F49" i="14"/>
  <c r="F73" i="14" s="1"/>
  <c r="G49" i="14"/>
  <c r="G73" i="14" s="1"/>
  <c r="F45" i="13"/>
  <c r="F65" i="13" s="1"/>
  <c r="G45" i="13"/>
  <c r="G65" i="13" s="1"/>
  <c r="F22" i="10"/>
  <c r="G22" i="10"/>
  <c r="F27" i="9"/>
  <c r="G27" i="9"/>
  <c r="F19" i="9"/>
  <c r="G19" i="9"/>
  <c r="G36" i="9" l="1"/>
  <c r="F36" i="9"/>
  <c r="D92" i="20" l="1"/>
  <c r="D93" i="20" l="1"/>
  <c r="A12" i="20" l="1"/>
  <c r="F13" i="17"/>
  <c r="G13" i="17"/>
  <c r="F18" i="17" l="1"/>
  <c r="G18" i="17"/>
  <c r="F20" i="16"/>
  <c r="G20" i="16"/>
  <c r="F40" i="10" l="1"/>
  <c r="G40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<sst xmlns="http://schemas.openxmlformats.org/spreadsheetml/2006/main" count="3080" uniqueCount="233">
  <si>
    <t>Dirección General de Ganadería</t>
  </si>
  <si>
    <t>Depto. de Planificacion y Desarrollo</t>
  </si>
  <si>
    <t xml:space="preserve">Consolidado General de Importaciones </t>
  </si>
  <si>
    <t>2do Trimestre Año 2026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</si>
  <si>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</si>
  <si>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</si>
  <si>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</si>
  <si>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</si>
  <si>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</si>
  <si>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</si>
  <si>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</si>
  <si>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</si>
  <si>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</si>
  <si>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</si>
  <si>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</si>
  <si>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</si>
  <si>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</si>
  <si>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</si>
  <si>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</si>
  <si>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</si>
  <si>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</si>
  <si>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</si>
  <si>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</si>
  <si>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</si>
  <si>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</si>
  <si>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</si>
  <si>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Abril</t>
  </si>
  <si>
    <t>Bovino</t>
  </si>
  <si>
    <t>Cárnico</t>
  </si>
  <si>
    <t>Carne deshuesada</t>
  </si>
  <si>
    <t>Nicaragua</t>
  </si>
  <si>
    <t>Churrasco</t>
  </si>
  <si>
    <t>Estados Unidos</t>
  </si>
  <si>
    <t>Cortes</t>
  </si>
  <si>
    <t>Costillas</t>
  </si>
  <si>
    <t>Filete</t>
  </si>
  <si>
    <t>Higado</t>
  </si>
  <si>
    <t>Lomo</t>
  </si>
  <si>
    <t>Paleta</t>
  </si>
  <si>
    <t>Panceta</t>
  </si>
  <si>
    <t>Paticas</t>
  </si>
  <si>
    <t>España</t>
  </si>
  <si>
    <t>Tiras</t>
  </si>
  <si>
    <t>Torta</t>
  </si>
  <si>
    <t>Guatemala</t>
  </si>
  <si>
    <t>Trimming</t>
  </si>
  <si>
    <t>Tripas Artificiales de Celulosa</t>
  </si>
  <si>
    <t>Mexico</t>
  </si>
  <si>
    <t>Tripas Naturales</t>
  </si>
  <si>
    <t>Abril*</t>
  </si>
  <si>
    <t>Mayo</t>
  </si>
  <si>
    <t>Carne Molida</t>
  </si>
  <si>
    <t>Hamburguesas</t>
  </si>
  <si>
    <t>Rabo</t>
  </si>
  <si>
    <t>Tripas Artificiales de Colageno</t>
  </si>
  <si>
    <t>Tripas Artifificiales Plasticas</t>
  </si>
  <si>
    <t>Belgica</t>
  </si>
  <si>
    <t>Mayo*</t>
  </si>
  <si>
    <t>Junio</t>
  </si>
  <si>
    <t>junio</t>
  </si>
  <si>
    <t>El Salvador</t>
  </si>
  <si>
    <t>Grasa</t>
  </si>
  <si>
    <t>Panama</t>
  </si>
  <si>
    <t>Brasil</t>
  </si>
  <si>
    <t>Honduras</t>
  </si>
  <si>
    <t>Alemania</t>
  </si>
  <si>
    <t>Junio*</t>
  </si>
  <si>
    <t>Nota: Los meses con asterisco (*) estan sujetos a cambios</t>
  </si>
  <si>
    <t>Consolidado de Importaciones de Lacteo</t>
  </si>
  <si>
    <t>Lácteo</t>
  </si>
  <si>
    <t>Crema Agria</t>
  </si>
  <si>
    <t>Crema batida</t>
  </si>
  <si>
    <t>Dulce de leche</t>
  </si>
  <si>
    <t>Argentina</t>
  </si>
  <si>
    <t>Chile</t>
  </si>
  <si>
    <t>Colombia</t>
  </si>
  <si>
    <t>Costa Rica</t>
  </si>
  <si>
    <t>Flan</t>
  </si>
  <si>
    <t>Grasa de leche</t>
  </si>
  <si>
    <t>Helados</t>
  </si>
  <si>
    <t>Salsa de queso</t>
  </si>
  <si>
    <t>Suero de leche</t>
  </si>
  <si>
    <t>Yogurt</t>
  </si>
  <si>
    <t>Queso</t>
  </si>
  <si>
    <t>Americano</t>
  </si>
  <si>
    <t>Cheddar</t>
  </si>
  <si>
    <t>Polonia</t>
  </si>
  <si>
    <t>Cottage</t>
  </si>
  <si>
    <t>Crema</t>
  </si>
  <si>
    <t>Fundido</t>
  </si>
  <si>
    <t>Gouda</t>
  </si>
  <si>
    <t>Netherlands</t>
  </si>
  <si>
    <t>Mozzarella</t>
  </si>
  <si>
    <t>Lituania</t>
  </si>
  <si>
    <t>Nueva Zelanda</t>
  </si>
  <si>
    <t>Reino Unido</t>
  </si>
  <si>
    <t>Palitos de Queso</t>
  </si>
  <si>
    <t>Parmesano</t>
  </si>
  <si>
    <t>Philadelfia</t>
  </si>
  <si>
    <t>Queso fresco</t>
  </si>
  <si>
    <t>Italia</t>
  </si>
  <si>
    <t>Queso maduro</t>
  </si>
  <si>
    <t>Rallado</t>
  </si>
  <si>
    <t>Caprino</t>
  </si>
  <si>
    <t>Queso de cabra</t>
  </si>
  <si>
    <t>Concentrado de Proteina</t>
  </si>
  <si>
    <t>Cuajo</t>
  </si>
  <si>
    <t>Havarti</t>
  </si>
  <si>
    <t>Monterey</t>
  </si>
  <si>
    <t>Austria</t>
  </si>
  <si>
    <t>CheeseCake</t>
  </si>
  <si>
    <t>Concentrado de Leche</t>
  </si>
  <si>
    <t>Francia</t>
  </si>
  <si>
    <t>Crema de leche</t>
  </si>
  <si>
    <t>Mantequilla</t>
  </si>
  <si>
    <t>Nata de leche</t>
  </si>
  <si>
    <t>Productos Lácteos</t>
  </si>
  <si>
    <t>Canada</t>
  </si>
  <si>
    <t>Quesos</t>
  </si>
  <si>
    <t>Dinamarca</t>
  </si>
  <si>
    <t>Queso fundido</t>
  </si>
  <si>
    <t xml:space="preserve">Consolidado de Importaciones de Leche </t>
  </si>
  <si>
    <t>Formula Infantil</t>
  </si>
  <si>
    <t>Leche descremada en polvo</t>
  </si>
  <si>
    <t>Leche entera en polvo</t>
  </si>
  <si>
    <t>Irlanda</t>
  </si>
  <si>
    <t>Leche entera liquida</t>
  </si>
  <si>
    <t>Haiti</t>
  </si>
  <si>
    <t>Puerto Rico</t>
  </si>
  <si>
    <t>Leche evaporada</t>
  </si>
  <si>
    <t>Leche maternizada</t>
  </si>
  <si>
    <t>Leche Modificada</t>
  </si>
  <si>
    <t>Leche con Chocolate</t>
  </si>
  <si>
    <t>Leche semidescremada en polvo</t>
  </si>
  <si>
    <t>Portugal</t>
  </si>
  <si>
    <t>Leche descremada liquida</t>
  </si>
  <si>
    <t>Peru</t>
  </si>
  <si>
    <t xml:space="preserve">Consolidado de Importaciones de Carne de Cerdo </t>
  </si>
  <si>
    <t>Porcino</t>
  </si>
  <si>
    <t>Cabeza</t>
  </si>
  <si>
    <t>Chuleta</t>
  </si>
  <si>
    <t>Extracto Proteico</t>
  </si>
  <si>
    <t>Jamon</t>
  </si>
  <si>
    <t>Orejas</t>
  </si>
  <si>
    <t>Pierna</t>
  </si>
  <si>
    <t>Tocino o Tocineta</t>
  </si>
  <si>
    <t>Enlatado</t>
  </si>
  <si>
    <t>Jamon Prosciutto</t>
  </si>
  <si>
    <t>Pellets</t>
  </si>
  <si>
    <t>Carne de Cerdo</t>
  </si>
  <si>
    <t>Carne deshidratada</t>
  </si>
  <si>
    <t>Cochinillo</t>
  </si>
  <si>
    <t>Mortadela</t>
  </si>
  <si>
    <t>Tripas</t>
  </si>
  <si>
    <t xml:space="preserve">Consolidado de Importaciones de Carne de Pavo </t>
  </si>
  <si>
    <t>Entero</t>
  </si>
  <si>
    <t>MDM, MSC, Pasta o Pulpa</t>
  </si>
  <si>
    <t>Muslos</t>
  </si>
  <si>
    <t>Pechuga</t>
  </si>
  <si>
    <t>Alas</t>
  </si>
  <si>
    <t>Consolidado de Importaciones de Carne de Ovino</t>
  </si>
  <si>
    <t>Carne de carnero o cordero</t>
  </si>
  <si>
    <t>Consolidado de Importaciones de Pieles</t>
  </si>
  <si>
    <t>Piel Animal</t>
  </si>
  <si>
    <t>Curtidas o curadas</t>
  </si>
  <si>
    <t>Vietnam</t>
  </si>
  <si>
    <t>Pieles procesadas</t>
  </si>
  <si>
    <t>Tailandia</t>
  </si>
  <si>
    <t>Pieles Semiprocesadas</t>
  </si>
  <si>
    <t>Turquia</t>
  </si>
  <si>
    <t>Piel Bovina terminada</t>
  </si>
  <si>
    <t>Ecuador</t>
  </si>
  <si>
    <t>Curtidas o Curadas de Bufalo</t>
  </si>
  <si>
    <t>India</t>
  </si>
  <si>
    <t>Curtidas o Curadas</t>
  </si>
  <si>
    <t>China</t>
  </si>
  <si>
    <t>Bolivia</t>
  </si>
  <si>
    <t>Pieles Terminadas</t>
  </si>
  <si>
    <t>Consolidado de Importaciones de Embutidos</t>
  </si>
  <si>
    <t>Salchichas</t>
  </si>
  <si>
    <t>Embutidos Variados</t>
  </si>
  <si>
    <t>Chorizo</t>
  </si>
  <si>
    <t>Pancetta</t>
  </si>
  <si>
    <t>Pepperoni</t>
  </si>
  <si>
    <t>Salami</t>
  </si>
  <si>
    <t>Consolidado de Importaciones de Carne de Pollo</t>
  </si>
  <si>
    <t>Chicharron</t>
  </si>
  <si>
    <t>Nuggets</t>
  </si>
  <si>
    <t>Trozos</t>
  </si>
  <si>
    <t>Empanizado</t>
  </si>
  <si>
    <t>Grasa de Pollo</t>
  </si>
  <si>
    <t>Carne de pollo</t>
  </si>
  <si>
    <t>Pechurina</t>
  </si>
  <si>
    <t>Consolidado de Importaciones de Mercancia de Otro Origen</t>
  </si>
  <si>
    <t>Otro Tipo</t>
  </si>
  <si>
    <t>Adereso</t>
  </si>
  <si>
    <t>Base para biscocho</t>
  </si>
  <si>
    <t>Base Para helados</t>
  </si>
  <si>
    <t>Comidas Preparadas</t>
  </si>
  <si>
    <t>Cremora</t>
  </si>
  <si>
    <t>Mayonesa</t>
  </si>
  <si>
    <t>Morcilla</t>
  </si>
  <si>
    <t>Pastas con queso</t>
  </si>
  <si>
    <t>Preparacion Alimenticia</t>
  </si>
  <si>
    <t>Sopa</t>
  </si>
  <si>
    <t>Productos carnicos</t>
  </si>
  <si>
    <t>Tripas artificiales</t>
  </si>
  <si>
    <t>Republica Checa</t>
  </si>
  <si>
    <t>Gelatina</t>
  </si>
  <si>
    <t>Sabor artificial de queso cheddar</t>
  </si>
  <si>
    <t>Salsa BBQ</t>
  </si>
  <si>
    <t>Bulgaria</t>
  </si>
  <si>
    <t>Consolidado de Importaciones de Huevos</t>
  </si>
  <si>
    <t>Avícola</t>
  </si>
  <si>
    <t>Huevo</t>
  </si>
  <si>
    <t>Yema de huevo</t>
  </si>
  <si>
    <t>Huevo en polvo</t>
  </si>
  <si>
    <t>Consolidado de Importaciones de Huevos Fertiles</t>
  </si>
  <si>
    <t>Huevos Fértiles</t>
  </si>
  <si>
    <t>Consolidado de Importaciones de Productos veterinarios</t>
  </si>
  <si>
    <t>PVET</t>
  </si>
  <si>
    <t>ABRIL</t>
  </si>
  <si>
    <t>Croasia</t>
  </si>
  <si>
    <t>Malasia</t>
  </si>
  <si>
    <t>Paraguay</t>
  </si>
  <si>
    <t>Uruguay</t>
  </si>
  <si>
    <t>Suiza</t>
  </si>
  <si>
    <t>Venezuela</t>
  </si>
  <si>
    <t>Grecia</t>
  </si>
  <si>
    <t>SERBIA</t>
  </si>
  <si>
    <t>Tunisia</t>
  </si>
  <si>
    <t>Victor Vanderlinder</t>
  </si>
  <si>
    <t>Enc. Div.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</si>
</sst>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7031818.75</c:v>
                </c:pt>
                <c:pt idx="1">
                  <c:v>5393475.0099999998</c:v>
                </c:pt>
                <c:pt idx="2">
                  <c:v>6021621.1799999997</c:v>
                </c:pt>
                <c:pt idx="3">
                  <c:v>16229587.129999999</c:v>
                </c:pt>
                <c:pt idx="4">
                  <c:v>626066.1</c:v>
                </c:pt>
                <c:pt idx="5">
                  <c:v>669117.55859375</c:v>
                </c:pt>
                <c:pt idx="6">
                  <c:v>1358230.1800000002</c:v>
                </c:pt>
                <c:pt idx="7">
                  <c:v>417814.56000000006</c:v>
                </c:pt>
                <c:pt idx="8">
                  <c:v>9389686.459999999</c:v>
                </c:pt>
                <c:pt idx="9">
                  <c:v>2291471.17</c:v>
                </c:pt>
                <c:pt idx="10">
                  <c:v>5700</c:v>
                </c:pt>
                <c:pt idx="11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02901712"/>
        <c:axId val="-1702901168"/>
      </c:barChart>
      <c:catAx>
        <c:axId val="-17029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168"/>
        <c:crosses val="autoZero"/>
        <c:auto val="1"/>
        <c:lblAlgn val="ctr"/>
        <c:lblOffset val="100"/>
        <c:noMultiLvlLbl val="0"/>
      </c:catAx>
      <c:valAx>
        <c:axId val="-170290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31659945.66</c:v>
                </c:pt>
                <c:pt idx="1">
                  <c:v>22986227.07</c:v>
                </c:pt>
                <c:pt idx="2">
                  <c:v>20747954.419999998</c:v>
                </c:pt>
                <c:pt idx="3">
                  <c:v>47888281.969999999</c:v>
                </c:pt>
                <c:pt idx="4">
                  <c:v>2982780.63</c:v>
                </c:pt>
                <c:pt idx="5">
                  <c:v>1930449.96875</c:v>
                </c:pt>
                <c:pt idx="6">
                  <c:v>6096249.5999999996</c:v>
                </c:pt>
                <c:pt idx="7">
                  <c:v>2889597.58</c:v>
                </c:pt>
                <c:pt idx="8">
                  <c:v>15566607.719999999</c:v>
                </c:pt>
                <c:pt idx="9">
                  <c:v>7374715.0800000001</c:v>
                </c:pt>
                <c:pt idx="10">
                  <c:v>50355</c:v>
                </c:pt>
                <c:pt idx="11">
                  <c:v>87300</c:v>
                </c:pt>
                <c:pt idx="12">
                  <c:v>62100968.379999995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5837040"/>
        <c:axId val="-1570041440"/>
      </c:barChart>
      <c:catAx>
        <c:axId val="-17558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570041440"/>
        <c:crosses val="autoZero"/>
        <c:auto val="1"/>
        <c:lblAlgn val="ctr"/>
        <c:lblOffset val="100"/>
        <c:noMultiLvlLbl val="0"/>
      </c:catAx>
      <c:valAx>
        <c:axId val="-15700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5583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35</xdr:row>
      <xdr:rowOff>133350</xdr:rowOff>
    </xdr:from>
    <xdr:to>
      <xdr:col>1</xdr:col>
      <xdr:colOff>1371600</xdr:colOff>
      <xdr:row>38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B0FE41-8952-0439-09EF-98693F30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"/>
          <a:ext cx="13716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1228725</xdr:colOff>
      <xdr:row>29</xdr:row>
      <xdr:rowOff>9525</xdr:rowOff>
    </xdr:from>
    <xdr:to>
      <xdr:col>3</xdr:col>
      <xdr:colOff>28575</xdr:colOff>
      <xdr:row>37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FEA6F3D-2CA5-240B-2FD9-9FA60223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5686425"/>
          <a:ext cx="17240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1"/>
  <sheetViews>
    <sheetView showGridLines="0" topLeftCell="B32" workbookViewId="0">
      <selection activeCell="B41" sqref="B40:B41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3"/>
      <c r="C8" s="33"/>
      <c r="D8" s="33"/>
    </row>
    <row r="9" spans="2:8" ht="22.5" x14ac:dyDescent="0.35">
      <c r="B9" s="34" t="s">
        <v>0</v>
      </c>
      <c r="C9" s="34"/>
      <c r="D9" s="34"/>
      <c r="E9" s="8"/>
      <c r="F9" s="8"/>
      <c r="G9" s="8"/>
      <c r="H9" s="8"/>
    </row>
    <row r="10" spans="2:8" ht="19.5" x14ac:dyDescent="0.35">
      <c r="B10" s="35" t="s">
        <v>1</v>
      </c>
      <c r="C10" s="35"/>
      <c r="D10" s="35"/>
      <c r="E10" s="9"/>
      <c r="F10" s="9"/>
      <c r="G10" s="9"/>
      <c r="H10" s="9"/>
    </row>
    <row r="11" spans="2:8" x14ac:dyDescent="0.25">
      <c r="B11" s="32" t="s">
        <v>2</v>
      </c>
      <c r="C11" s="32"/>
      <c r="D11" s="32"/>
    </row>
    <row r="12" spans="2:8" x14ac:dyDescent="0.25">
      <c r="B12" s="32" t="s">
        <v>3</v>
      </c>
      <c r="C12" s="32"/>
      <c r="D12" s="32"/>
    </row>
    <row r="13" spans="2:8" x14ac:dyDescent="0.25">
      <c r="B13" s="10" t="s">
        <v>4</v>
      </c>
      <c r="C13" s="10" t="s">
        <v>5</v>
      </c>
      <c r="D13" s="10" t="s">
        <v>6</v>
      </c>
    </row>
    <row r="14" spans="2:8" x14ac:dyDescent="0.25">
      <c r="B14" s="11" t="s">
        <v>7</v>
      </c>
      <c r="C14" s="12">
        <f>'Bovino Carnico'!F75</f>
        <v>7031818.75</v>
      </c>
      <c r="D14" s="12">
        <f>'Bovino Carnico'!G75</f>
        <v>31659945.66</v>
      </c>
    </row>
    <row r="15" spans="2:8" x14ac:dyDescent="0.25">
      <c r="B15" s="11" t="s">
        <v>8</v>
      </c>
      <c r="C15" s="12">
        <f>'Bovino Lacteo'!F149</f>
        <v>5393475.0099999998</v>
      </c>
      <c r="D15" s="12">
        <f>'Bovino Lacteo'!G149</f>
        <v>22986227.07</v>
      </c>
    </row>
    <row r="16" spans="2:8" x14ac:dyDescent="0.25">
      <c r="B16" s="11" t="s">
        <v>9</v>
      </c>
      <c r="C16" s="12">
        <f>Leche!F73</f>
        <v>6021621.1799999997</v>
      </c>
      <c r="D16" s="12">
        <f>Leche!G73</f>
        <v>20747954.419999998</v>
      </c>
    </row>
    <row r="17" spans="2:4" x14ac:dyDescent="0.25">
      <c r="B17" s="11" t="s">
        <v>10</v>
      </c>
      <c r="C17" s="12">
        <f>'Porcino Carnico'!F92</f>
        <v>16229587.129999999</v>
      </c>
      <c r="D17" s="12">
        <f>'Porcino Carnico'!G92</f>
        <v>47888281.969999999</v>
      </c>
    </row>
    <row r="18" spans="2:4" x14ac:dyDescent="0.25">
      <c r="B18" s="11" t="s">
        <v>11</v>
      </c>
      <c r="C18" s="12">
        <f>Pavo!F36</f>
        <v>626066.1</v>
      </c>
      <c r="D18" s="12">
        <f>Pavo!G36</f>
        <v>2982780.63</v>
      </c>
    </row>
    <row r="19" spans="2:4" x14ac:dyDescent="0.25">
      <c r="B19" s="11" t="s">
        <v>12</v>
      </c>
      <c r="C19" s="12">
        <f>Ovino!F40</f>
        <v>669117.55859375</v>
      </c>
      <c r="D19" s="12">
        <f>Ovino!G40</f>
        <v>1930449.96875</v>
      </c>
    </row>
    <row r="20" spans="2:4" x14ac:dyDescent="0.25">
      <c r="B20" s="11" t="s">
        <v>13</v>
      </c>
      <c r="C20" s="12">
        <f>Pieles!F61</f>
        <v>1358230.1800000002</v>
      </c>
      <c r="D20" s="12">
        <f>Pieles!G61</f>
        <v>6096249.5999999996</v>
      </c>
    </row>
    <row r="21" spans="2:4" x14ac:dyDescent="0.25">
      <c r="B21" s="11" t="s">
        <v>14</v>
      </c>
      <c r="C21" s="12">
        <f>Embutidos!F39</f>
        <v>417814.56000000006</v>
      </c>
      <c r="D21" s="12">
        <f>Embutidos!G39</f>
        <v>2889597.58</v>
      </c>
    </row>
    <row r="22" spans="2:4" x14ac:dyDescent="0.25">
      <c r="B22" s="11" t="s">
        <v>15</v>
      </c>
      <c r="C22" s="12">
        <f>Pollo!F65</f>
        <v>9389686.459999999</v>
      </c>
      <c r="D22" s="12">
        <f>Pollo!G65</f>
        <v>15566607.719999999</v>
      </c>
    </row>
    <row r="23" spans="2:4" x14ac:dyDescent="0.25">
      <c r="B23" s="11" t="s">
        <v>16</v>
      </c>
      <c r="C23" s="12">
        <f>'Otro Origen'!F73</f>
        <v>2291471.17</v>
      </c>
      <c r="D23" s="12">
        <f>'Otro Origen'!G73</f>
        <v>7374715.0800000001</v>
      </c>
    </row>
    <row r="24" spans="2:4" x14ac:dyDescent="0.25">
      <c r="B24" s="11" t="s">
        <v>17</v>
      </c>
      <c r="C24" s="12">
        <f>Huevo!F20</f>
        <v>5700</v>
      </c>
      <c r="D24" s="12">
        <f>Huevo!G20</f>
        <v>50355</v>
      </c>
    </row>
    <row r="25" spans="2:4" x14ac:dyDescent="0.25">
      <c r="B25" s="11" t="s">
        <v>18</v>
      </c>
      <c r="C25" s="12">
        <f>'Huevos Fertiles'!F18</f>
        <v>13800</v>
      </c>
      <c r="D25" s="12">
        <f>'Huevos Fertiles'!G18</f>
        <v>87300</v>
      </c>
    </row>
    <row r="26" spans="2:4" x14ac:dyDescent="0.25">
      <c r="B26" s="11" t="s">
        <v>19</v>
      </c>
      <c r="C26" s="27"/>
      <c r="D26" s="12">
        <f>Provet!D93</f>
        <v>62100968.379999995</v>
      </c>
    </row>
    <row r="27" spans="2:4" x14ac:dyDescent="0.25">
      <c r="B27" s="10" t="s">
        <v>20</v>
      </c>
      <c r="C27" s="14">
        <f>SUM(C14:C26)</f>
        <v>49448388.098593749</v>
      </c>
      <c r="D27" s="13">
        <f>SUM(D14:D26)</f>
        <v>222361433.07875001</v>
      </c>
    </row>
    <row r="40" spans="2:2" x14ac:dyDescent="0.25">
      <c r="B40" t="s">
        <v>231</v>
      </c>
    </row>
    <row r="41" spans="2:2" x14ac:dyDescent="0.25">
      <c r="B41" t="s">
        <v>232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68" fitToWidth="0" orientation="landscape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"/>
  <sheetViews>
    <sheetView showGridLines="0" topLeftCell="A48" workbookViewId="0">
      <selection activeCell="A14" sqref="A14:G63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185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15</v>
      </c>
      <c r="C14" s="29" t="s">
        <v>28</v>
      </c>
      <c r="D14" s="29" t="s">
        <v>159</v>
      </c>
      <c r="E14" s="29" t="s">
        <v>32</v>
      </c>
      <c r="F14" s="31">
        <v>104672.32000000001</v>
      </c>
      <c r="G14" s="31">
        <v>237330.15</v>
      </c>
    </row>
    <row r="15" spans="1:7" x14ac:dyDescent="0.25">
      <c r="A15" s="29" t="s">
        <v>26</v>
      </c>
      <c r="B15" s="29" t="s">
        <v>15</v>
      </c>
      <c r="C15" s="29" t="s">
        <v>28</v>
      </c>
      <c r="D15" s="29" t="s">
        <v>51</v>
      </c>
      <c r="E15" s="29" t="s">
        <v>32</v>
      </c>
      <c r="F15" s="31">
        <v>1326316.93</v>
      </c>
      <c r="G15" s="31">
        <v>1788050</v>
      </c>
    </row>
    <row r="16" spans="1:7" x14ac:dyDescent="0.25">
      <c r="A16" s="29" t="s">
        <v>26</v>
      </c>
      <c r="B16" s="29" t="s">
        <v>15</v>
      </c>
      <c r="C16" s="29" t="s">
        <v>28</v>
      </c>
      <c r="D16" s="29" t="s">
        <v>186</v>
      </c>
      <c r="E16" s="29" t="s">
        <v>32</v>
      </c>
      <c r="F16" s="31">
        <v>6274.13</v>
      </c>
      <c r="G16" s="31">
        <v>94232.33</v>
      </c>
    </row>
    <row r="17" spans="1:7" x14ac:dyDescent="0.25">
      <c r="A17" s="29" t="s">
        <v>26</v>
      </c>
      <c r="B17" s="29" t="s">
        <v>15</v>
      </c>
      <c r="C17" s="29" t="s">
        <v>28</v>
      </c>
      <c r="D17" s="29" t="s">
        <v>146</v>
      </c>
      <c r="E17" s="29" t="s">
        <v>32</v>
      </c>
      <c r="F17" s="31">
        <v>2811.42</v>
      </c>
      <c r="G17" s="31">
        <v>15711.09</v>
      </c>
    </row>
    <row r="18" spans="1:7" x14ac:dyDescent="0.25">
      <c r="A18" s="29" t="s">
        <v>26</v>
      </c>
      <c r="B18" s="29" t="s">
        <v>15</v>
      </c>
      <c r="C18" s="29" t="s">
        <v>28</v>
      </c>
      <c r="D18" s="29" t="s">
        <v>155</v>
      </c>
      <c r="E18" s="29" t="s">
        <v>63</v>
      </c>
      <c r="F18" s="31">
        <v>52758.99</v>
      </c>
      <c r="G18" s="31">
        <v>85167.09</v>
      </c>
    </row>
    <row r="19" spans="1:7" x14ac:dyDescent="0.25">
      <c r="A19" s="29" t="s">
        <v>26</v>
      </c>
      <c r="B19" s="29" t="s">
        <v>15</v>
      </c>
      <c r="C19" s="29" t="s">
        <v>28</v>
      </c>
      <c r="D19" s="29" t="s">
        <v>156</v>
      </c>
      <c r="E19" s="29" t="s">
        <v>63</v>
      </c>
      <c r="F19" s="31">
        <v>190924.97</v>
      </c>
      <c r="G19" s="31">
        <v>113414.2</v>
      </c>
    </row>
    <row r="20" spans="1:7" x14ac:dyDescent="0.25">
      <c r="A20" s="29" t="s">
        <v>26</v>
      </c>
      <c r="B20" s="29" t="s">
        <v>15</v>
      </c>
      <c r="C20" s="29" t="s">
        <v>28</v>
      </c>
      <c r="D20" s="29" t="s">
        <v>156</v>
      </c>
      <c r="E20" s="29" t="s">
        <v>32</v>
      </c>
      <c r="F20" s="31">
        <v>298119.44</v>
      </c>
      <c r="G20" s="31">
        <v>192552.48</v>
      </c>
    </row>
    <row r="21" spans="1:7" x14ac:dyDescent="0.25">
      <c r="A21" s="29" t="s">
        <v>26</v>
      </c>
      <c r="B21" s="29" t="s">
        <v>15</v>
      </c>
      <c r="C21" s="29" t="s">
        <v>28</v>
      </c>
      <c r="D21" s="29" t="s">
        <v>157</v>
      </c>
      <c r="E21" s="29" t="s">
        <v>32</v>
      </c>
      <c r="F21" s="31">
        <v>211422.51</v>
      </c>
      <c r="G21" s="31">
        <v>327433.40000000002</v>
      </c>
    </row>
    <row r="22" spans="1:7" x14ac:dyDescent="0.25">
      <c r="A22" s="29" t="s">
        <v>26</v>
      </c>
      <c r="B22" s="29" t="s">
        <v>15</v>
      </c>
      <c r="C22" s="29" t="s">
        <v>28</v>
      </c>
      <c r="D22" s="29" t="s">
        <v>187</v>
      </c>
      <c r="E22" s="29" t="s">
        <v>32</v>
      </c>
      <c r="F22" s="31">
        <v>22209.57</v>
      </c>
      <c r="G22" s="31">
        <v>67584.37</v>
      </c>
    </row>
    <row r="23" spans="1:7" x14ac:dyDescent="0.25">
      <c r="A23" s="29" t="s">
        <v>26</v>
      </c>
      <c r="B23" s="29" t="s">
        <v>15</v>
      </c>
      <c r="C23" s="29" t="s">
        <v>28</v>
      </c>
      <c r="D23" s="29" t="s">
        <v>158</v>
      </c>
      <c r="E23" s="29" t="s">
        <v>63</v>
      </c>
      <c r="F23" s="31">
        <v>395771.56</v>
      </c>
      <c r="G23" s="31">
        <v>930362.45</v>
      </c>
    </row>
    <row r="24" spans="1:7" x14ac:dyDescent="0.25">
      <c r="A24" s="29" t="s">
        <v>26</v>
      </c>
      <c r="B24" s="29" t="s">
        <v>15</v>
      </c>
      <c r="C24" s="29" t="s">
        <v>28</v>
      </c>
      <c r="D24" s="29" t="s">
        <v>158</v>
      </c>
      <c r="E24" s="29" t="s">
        <v>32</v>
      </c>
      <c r="F24" s="31">
        <v>440630.51</v>
      </c>
      <c r="G24" s="31">
        <v>1261098.72</v>
      </c>
    </row>
    <row r="25" spans="1:7" x14ac:dyDescent="0.25">
      <c r="A25" s="29" t="s">
        <v>26</v>
      </c>
      <c r="B25" s="29" t="s">
        <v>15</v>
      </c>
      <c r="C25" s="29" t="s">
        <v>28</v>
      </c>
      <c r="D25" s="29" t="s">
        <v>144</v>
      </c>
      <c r="E25" s="29" t="s">
        <v>32</v>
      </c>
      <c r="F25" s="31">
        <v>24706.68</v>
      </c>
      <c r="G25" s="31">
        <v>30935.23</v>
      </c>
    </row>
    <row r="26" spans="1:7" x14ac:dyDescent="0.25">
      <c r="A26" s="29" t="s">
        <v>26</v>
      </c>
      <c r="B26" s="29" t="s">
        <v>15</v>
      </c>
      <c r="C26" s="29" t="s">
        <v>28</v>
      </c>
      <c r="D26" s="29" t="s">
        <v>188</v>
      </c>
      <c r="E26" s="29" t="s">
        <v>32</v>
      </c>
      <c r="F26" s="31">
        <v>3629</v>
      </c>
      <c r="G26" s="31">
        <v>24276</v>
      </c>
    </row>
    <row r="27" spans="1:7" x14ac:dyDescent="0.25">
      <c r="A27" s="18" t="str">
        <f>'Bovino Carnico'!A33</f>
        <v>Abril*</v>
      </c>
      <c r="B27" s="19"/>
      <c r="C27" s="19"/>
      <c r="D27" s="19"/>
      <c r="E27" s="19"/>
      <c r="F27" s="19">
        <f>SUM(F14:F26)</f>
        <v>3080248.03</v>
      </c>
      <c r="G27" s="20">
        <f>SUM(G14:G26)</f>
        <v>5168147.51</v>
      </c>
    </row>
    <row r="28" spans="1:7" x14ac:dyDescent="0.25">
      <c r="A28" s="29" t="s">
        <v>50</v>
      </c>
      <c r="B28" s="29" t="s">
        <v>15</v>
      </c>
      <c r="C28" s="29" t="s">
        <v>28</v>
      </c>
      <c r="D28" s="29" t="s">
        <v>159</v>
      </c>
      <c r="E28" s="29" t="s">
        <v>32</v>
      </c>
      <c r="F28" s="31">
        <v>262750.58</v>
      </c>
      <c r="G28" s="31">
        <v>508607.59</v>
      </c>
    </row>
    <row r="29" spans="1:7" x14ac:dyDescent="0.25">
      <c r="A29" s="29" t="s">
        <v>50</v>
      </c>
      <c r="B29" s="29" t="s">
        <v>15</v>
      </c>
      <c r="C29" s="29" t="s">
        <v>28</v>
      </c>
      <c r="D29" s="29" t="s">
        <v>51</v>
      </c>
      <c r="E29" s="29" t="s">
        <v>32</v>
      </c>
      <c r="F29" s="31">
        <v>477637.38</v>
      </c>
      <c r="G29" s="31">
        <v>587062.5</v>
      </c>
    </row>
    <row r="30" spans="1:7" x14ac:dyDescent="0.25">
      <c r="A30" s="29" t="s">
        <v>50</v>
      </c>
      <c r="B30" s="29" t="s">
        <v>15</v>
      </c>
      <c r="C30" s="29" t="s">
        <v>28</v>
      </c>
      <c r="D30" s="29" t="s">
        <v>186</v>
      </c>
      <c r="E30" s="29" t="s">
        <v>32</v>
      </c>
      <c r="F30" s="31">
        <v>13440</v>
      </c>
      <c r="G30" s="31">
        <v>90553.8</v>
      </c>
    </row>
    <row r="31" spans="1:7" x14ac:dyDescent="0.25">
      <c r="A31" s="29" t="s">
        <v>50</v>
      </c>
      <c r="B31" s="29" t="s">
        <v>15</v>
      </c>
      <c r="C31" s="29" t="s">
        <v>28</v>
      </c>
      <c r="D31" s="29" t="s">
        <v>189</v>
      </c>
      <c r="E31" s="29" t="s">
        <v>32</v>
      </c>
      <c r="F31" s="31">
        <v>16487.259999999998</v>
      </c>
      <c r="G31" s="31">
        <v>93663.360000000001</v>
      </c>
    </row>
    <row r="32" spans="1:7" x14ac:dyDescent="0.25">
      <c r="A32" s="29" t="s">
        <v>50</v>
      </c>
      <c r="B32" s="29" t="s">
        <v>15</v>
      </c>
      <c r="C32" s="29" t="s">
        <v>28</v>
      </c>
      <c r="D32" s="29" t="s">
        <v>146</v>
      </c>
      <c r="E32" s="29" t="s">
        <v>32</v>
      </c>
      <c r="F32" s="31">
        <v>937.14</v>
      </c>
      <c r="G32" s="31">
        <v>5265.93</v>
      </c>
    </row>
    <row r="33" spans="1:7" x14ac:dyDescent="0.25">
      <c r="A33" s="29" t="s">
        <v>50</v>
      </c>
      <c r="B33" s="29" t="s">
        <v>15</v>
      </c>
      <c r="C33" s="29" t="s">
        <v>28</v>
      </c>
      <c r="D33" s="29" t="s">
        <v>190</v>
      </c>
      <c r="E33" s="29" t="s">
        <v>32</v>
      </c>
      <c r="F33" s="31">
        <v>135683.60999999999</v>
      </c>
      <c r="G33" s="31">
        <v>297375.35999999999</v>
      </c>
    </row>
    <row r="34" spans="1:7" x14ac:dyDescent="0.25">
      <c r="A34" s="29" t="s">
        <v>50</v>
      </c>
      <c r="B34" s="29" t="s">
        <v>15</v>
      </c>
      <c r="C34" s="29" t="s">
        <v>28</v>
      </c>
      <c r="D34" s="29" t="s">
        <v>142</v>
      </c>
      <c r="E34" s="29" t="s">
        <v>32</v>
      </c>
      <c r="F34" s="31">
        <v>380.95</v>
      </c>
      <c r="G34" s="31">
        <v>3413.83</v>
      </c>
    </row>
    <row r="35" spans="1:7" x14ac:dyDescent="0.25">
      <c r="A35" s="29" t="s">
        <v>50</v>
      </c>
      <c r="B35" s="29" t="s">
        <v>15</v>
      </c>
      <c r="C35" s="29" t="s">
        <v>28</v>
      </c>
      <c r="D35" s="29" t="s">
        <v>156</v>
      </c>
      <c r="E35" s="29" t="s">
        <v>63</v>
      </c>
      <c r="F35" s="31">
        <v>355567.52</v>
      </c>
      <c r="G35" s="31">
        <v>193765.06</v>
      </c>
    </row>
    <row r="36" spans="1:7" x14ac:dyDescent="0.25">
      <c r="A36" s="29" t="s">
        <v>50</v>
      </c>
      <c r="B36" s="29" t="s">
        <v>15</v>
      </c>
      <c r="C36" s="29" t="s">
        <v>28</v>
      </c>
      <c r="D36" s="29" t="s">
        <v>156</v>
      </c>
      <c r="E36" s="29" t="s">
        <v>32</v>
      </c>
      <c r="F36" s="31">
        <v>582218.71</v>
      </c>
      <c r="G36" s="31">
        <v>507109.38</v>
      </c>
    </row>
    <row r="37" spans="1:7" x14ac:dyDescent="0.25">
      <c r="A37" s="29" t="s">
        <v>50</v>
      </c>
      <c r="B37" s="29" t="s">
        <v>15</v>
      </c>
      <c r="C37" s="29" t="s">
        <v>28</v>
      </c>
      <c r="D37" s="29" t="s">
        <v>157</v>
      </c>
      <c r="E37" s="29" t="s">
        <v>32</v>
      </c>
      <c r="F37" s="31">
        <v>288180.76</v>
      </c>
      <c r="G37" s="31">
        <v>341050.1</v>
      </c>
    </row>
    <row r="38" spans="1:7" x14ac:dyDescent="0.25">
      <c r="A38" s="29" t="s">
        <v>50</v>
      </c>
      <c r="B38" s="29" t="s">
        <v>15</v>
      </c>
      <c r="C38" s="29" t="s">
        <v>28</v>
      </c>
      <c r="D38" s="29" t="s">
        <v>187</v>
      </c>
      <c r="E38" s="29" t="s">
        <v>41</v>
      </c>
      <c r="F38" s="31">
        <v>14742</v>
      </c>
      <c r="G38" s="31">
        <v>50413.53</v>
      </c>
    </row>
    <row r="39" spans="1:7" x14ac:dyDescent="0.25">
      <c r="A39" s="29" t="s">
        <v>50</v>
      </c>
      <c r="B39" s="29" t="s">
        <v>15</v>
      </c>
      <c r="C39" s="29" t="s">
        <v>28</v>
      </c>
      <c r="D39" s="29" t="s">
        <v>187</v>
      </c>
      <c r="E39" s="29" t="s">
        <v>32</v>
      </c>
      <c r="F39" s="31">
        <v>37426.699999999997</v>
      </c>
      <c r="G39" s="31">
        <v>96978.44</v>
      </c>
    </row>
    <row r="40" spans="1:7" x14ac:dyDescent="0.25">
      <c r="A40" s="29" t="s">
        <v>50</v>
      </c>
      <c r="B40" s="29" t="s">
        <v>15</v>
      </c>
      <c r="C40" s="29" t="s">
        <v>28</v>
      </c>
      <c r="D40" s="29" t="s">
        <v>38</v>
      </c>
      <c r="E40" s="29" t="s">
        <v>32</v>
      </c>
      <c r="F40" s="31">
        <v>26290.5</v>
      </c>
      <c r="G40" s="31">
        <v>88937.35</v>
      </c>
    </row>
    <row r="41" spans="1:7" x14ac:dyDescent="0.25">
      <c r="A41" s="29" t="s">
        <v>50</v>
      </c>
      <c r="B41" s="29" t="s">
        <v>15</v>
      </c>
      <c r="C41" s="29" t="s">
        <v>28</v>
      </c>
      <c r="D41" s="29" t="s">
        <v>158</v>
      </c>
      <c r="E41" s="29" t="s">
        <v>63</v>
      </c>
      <c r="F41" s="31">
        <v>152911.18</v>
      </c>
      <c r="G41" s="31">
        <v>336832.56</v>
      </c>
    </row>
    <row r="42" spans="1:7" x14ac:dyDescent="0.25">
      <c r="A42" s="29" t="s">
        <v>50</v>
      </c>
      <c r="B42" s="29" t="s">
        <v>15</v>
      </c>
      <c r="C42" s="29" t="s">
        <v>28</v>
      </c>
      <c r="D42" s="29" t="s">
        <v>158</v>
      </c>
      <c r="E42" s="29" t="s">
        <v>32</v>
      </c>
      <c r="F42" s="31">
        <v>381391.79</v>
      </c>
      <c r="G42" s="31">
        <v>1145560.08</v>
      </c>
    </row>
    <row r="43" spans="1:7" x14ac:dyDescent="0.25">
      <c r="A43" s="29" t="s">
        <v>50</v>
      </c>
      <c r="B43" s="29" t="s">
        <v>15</v>
      </c>
      <c r="C43" s="29" t="s">
        <v>28</v>
      </c>
      <c r="D43" s="29" t="s">
        <v>42</v>
      </c>
      <c r="E43" s="29" t="s">
        <v>32</v>
      </c>
      <c r="F43" s="31">
        <v>154.5</v>
      </c>
      <c r="G43" s="31">
        <v>5086.1400000000003</v>
      </c>
    </row>
    <row r="44" spans="1:7" x14ac:dyDescent="0.25">
      <c r="A44" s="29" t="s">
        <v>50</v>
      </c>
      <c r="B44" s="29" t="s">
        <v>15</v>
      </c>
      <c r="C44" s="29" t="s">
        <v>28</v>
      </c>
      <c r="D44" s="29" t="s">
        <v>188</v>
      </c>
      <c r="E44" s="29" t="s">
        <v>32</v>
      </c>
      <c r="F44" s="31">
        <v>27215.82</v>
      </c>
      <c r="G44" s="31">
        <v>72848.59</v>
      </c>
    </row>
    <row r="45" spans="1:7" x14ac:dyDescent="0.25">
      <c r="A45" s="18" t="str">
        <f>'Bovino Carnico'!A52</f>
        <v>Mayo*</v>
      </c>
      <c r="B45" s="19"/>
      <c r="C45" s="19"/>
      <c r="D45" s="19"/>
      <c r="E45" s="19"/>
      <c r="F45" s="19">
        <f>SUM(F28:F44)</f>
        <v>2773416.4000000004</v>
      </c>
      <c r="G45" s="20">
        <f>SUM(G28:G44)</f>
        <v>4424523.5999999996</v>
      </c>
    </row>
    <row r="46" spans="1:7" x14ac:dyDescent="0.25">
      <c r="A46" s="29" t="s">
        <v>58</v>
      </c>
      <c r="B46" s="29" t="s">
        <v>15</v>
      </c>
      <c r="C46" s="29" t="s">
        <v>28</v>
      </c>
      <c r="D46" s="29" t="s">
        <v>159</v>
      </c>
      <c r="E46" s="29" t="s">
        <v>63</v>
      </c>
      <c r="F46" s="31">
        <v>81809.98</v>
      </c>
      <c r="G46" s="31">
        <v>156068.10999999999</v>
      </c>
    </row>
    <row r="47" spans="1:7" x14ac:dyDescent="0.25">
      <c r="A47" s="29" t="s">
        <v>59</v>
      </c>
      <c r="B47" s="29" t="s">
        <v>15</v>
      </c>
      <c r="C47" s="29" t="s">
        <v>28</v>
      </c>
      <c r="D47" s="29" t="s">
        <v>159</v>
      </c>
      <c r="E47" s="29" t="s">
        <v>32</v>
      </c>
      <c r="F47" s="31">
        <v>183699.31</v>
      </c>
      <c r="G47" s="31">
        <v>383090.87</v>
      </c>
    </row>
    <row r="48" spans="1:7" x14ac:dyDescent="0.25">
      <c r="A48" s="29" t="s">
        <v>58</v>
      </c>
      <c r="B48" s="29" t="s">
        <v>15</v>
      </c>
      <c r="C48" s="29" t="s">
        <v>28</v>
      </c>
      <c r="D48" s="29" t="s">
        <v>191</v>
      </c>
      <c r="E48" s="29" t="s">
        <v>63</v>
      </c>
      <c r="F48" s="31">
        <v>26991.99</v>
      </c>
      <c r="G48" s="31">
        <v>56531.24</v>
      </c>
    </row>
    <row r="49" spans="1:7" x14ac:dyDescent="0.25">
      <c r="A49" s="29" t="s">
        <v>58</v>
      </c>
      <c r="B49" s="29" t="s">
        <v>15</v>
      </c>
      <c r="C49" s="29" t="s">
        <v>28</v>
      </c>
      <c r="D49" s="29" t="s">
        <v>51</v>
      </c>
      <c r="E49" s="29" t="s">
        <v>32</v>
      </c>
      <c r="F49" s="31">
        <v>1019928.38</v>
      </c>
      <c r="G49" s="31">
        <v>1349602.55</v>
      </c>
    </row>
    <row r="50" spans="1:7" x14ac:dyDescent="0.25">
      <c r="A50" s="29" t="s">
        <v>58</v>
      </c>
      <c r="B50" s="29" t="s">
        <v>15</v>
      </c>
      <c r="C50" s="29" t="s">
        <v>28</v>
      </c>
      <c r="D50" s="29" t="s">
        <v>186</v>
      </c>
      <c r="E50" s="29" t="s">
        <v>32</v>
      </c>
      <c r="F50" s="31">
        <v>9092.52</v>
      </c>
      <c r="G50" s="31">
        <v>93968.2</v>
      </c>
    </row>
    <row r="51" spans="1:7" x14ac:dyDescent="0.25">
      <c r="A51" s="29" t="s">
        <v>59</v>
      </c>
      <c r="B51" s="29" t="s">
        <v>15</v>
      </c>
      <c r="C51" s="29" t="s">
        <v>28</v>
      </c>
      <c r="D51" s="29" t="s">
        <v>189</v>
      </c>
      <c r="E51" s="29" t="s">
        <v>32</v>
      </c>
      <c r="F51" s="31">
        <v>16487.259999999998</v>
      </c>
      <c r="G51" s="31">
        <v>93662.52</v>
      </c>
    </row>
    <row r="52" spans="1:7" x14ac:dyDescent="0.25">
      <c r="A52" s="29" t="s">
        <v>59</v>
      </c>
      <c r="B52" s="29" t="s">
        <v>15</v>
      </c>
      <c r="C52" s="29" t="s">
        <v>28</v>
      </c>
      <c r="D52" s="29" t="s">
        <v>146</v>
      </c>
      <c r="E52" s="29" t="s">
        <v>32</v>
      </c>
      <c r="F52" s="31">
        <v>937.14</v>
      </c>
      <c r="G52" s="31">
        <v>5511.07</v>
      </c>
    </row>
    <row r="53" spans="1:7" x14ac:dyDescent="0.25">
      <c r="A53" s="29" t="s">
        <v>58</v>
      </c>
      <c r="B53" s="29" t="s">
        <v>15</v>
      </c>
      <c r="C53" s="29" t="s">
        <v>28</v>
      </c>
      <c r="D53" s="29" t="s">
        <v>190</v>
      </c>
      <c r="E53" s="29" t="s">
        <v>32</v>
      </c>
      <c r="F53" s="31">
        <v>116899</v>
      </c>
      <c r="G53" s="31">
        <v>190008.32000000001</v>
      </c>
    </row>
    <row r="54" spans="1:7" x14ac:dyDescent="0.25">
      <c r="A54" s="29" t="s">
        <v>58</v>
      </c>
      <c r="B54" s="29" t="s">
        <v>15</v>
      </c>
      <c r="C54" s="29" t="s">
        <v>28</v>
      </c>
      <c r="D54" s="29" t="s">
        <v>156</v>
      </c>
      <c r="E54" s="29" t="s">
        <v>63</v>
      </c>
      <c r="F54" s="31">
        <v>603585.93000000005</v>
      </c>
      <c r="G54" s="31">
        <v>364736.2</v>
      </c>
    </row>
    <row r="55" spans="1:7" x14ac:dyDescent="0.25">
      <c r="A55" s="29" t="s">
        <v>58</v>
      </c>
      <c r="B55" s="29" t="s">
        <v>15</v>
      </c>
      <c r="C55" s="29" t="s">
        <v>28</v>
      </c>
      <c r="D55" s="29" t="s">
        <v>156</v>
      </c>
      <c r="E55" s="29" t="s">
        <v>32</v>
      </c>
      <c r="F55" s="31">
        <v>158528.76999999999</v>
      </c>
      <c r="G55" s="31">
        <v>157521.23000000001</v>
      </c>
    </row>
    <row r="56" spans="1:7" x14ac:dyDescent="0.25">
      <c r="A56" s="29" t="s">
        <v>59</v>
      </c>
      <c r="B56" s="29" t="s">
        <v>15</v>
      </c>
      <c r="C56" s="29" t="s">
        <v>28</v>
      </c>
      <c r="D56" s="29" t="s">
        <v>157</v>
      </c>
      <c r="E56" s="29" t="s">
        <v>32</v>
      </c>
      <c r="F56" s="31">
        <v>252822.28</v>
      </c>
      <c r="G56" s="31">
        <v>356102.92</v>
      </c>
    </row>
    <row r="57" spans="1:7" x14ac:dyDescent="0.25">
      <c r="A57" s="29" t="s">
        <v>58</v>
      </c>
      <c r="B57" s="29" t="s">
        <v>15</v>
      </c>
      <c r="C57" s="29" t="s">
        <v>28</v>
      </c>
      <c r="D57" s="29" t="s">
        <v>187</v>
      </c>
      <c r="E57" s="29" t="s">
        <v>41</v>
      </c>
      <c r="F57" s="31">
        <v>20358</v>
      </c>
      <c r="G57" s="31">
        <v>26747</v>
      </c>
    </row>
    <row r="58" spans="1:7" x14ac:dyDescent="0.25">
      <c r="A58" s="29" t="s">
        <v>59</v>
      </c>
      <c r="B58" s="29" t="s">
        <v>15</v>
      </c>
      <c r="C58" s="29" t="s">
        <v>28</v>
      </c>
      <c r="D58" s="29" t="s">
        <v>187</v>
      </c>
      <c r="E58" s="29" t="s">
        <v>32</v>
      </c>
      <c r="F58" s="31">
        <v>34471.870000000003</v>
      </c>
      <c r="G58" s="31">
        <v>96244.3</v>
      </c>
    </row>
    <row r="59" spans="1:7" x14ac:dyDescent="0.25">
      <c r="A59" s="29" t="s">
        <v>59</v>
      </c>
      <c r="B59" s="29" t="s">
        <v>15</v>
      </c>
      <c r="C59" s="29" t="s">
        <v>28</v>
      </c>
      <c r="D59" s="29" t="s">
        <v>158</v>
      </c>
      <c r="E59" s="29" t="s">
        <v>63</v>
      </c>
      <c r="F59" s="31">
        <v>533275.96</v>
      </c>
      <c r="G59" s="31">
        <v>1074741.53</v>
      </c>
    </row>
    <row r="60" spans="1:7" x14ac:dyDescent="0.25">
      <c r="A60" s="29" t="s">
        <v>58</v>
      </c>
      <c r="B60" s="29" t="s">
        <v>15</v>
      </c>
      <c r="C60" s="29" t="s">
        <v>28</v>
      </c>
      <c r="D60" s="29" t="s">
        <v>158</v>
      </c>
      <c r="E60" s="29" t="s">
        <v>32</v>
      </c>
      <c r="F60" s="31">
        <v>370407.31</v>
      </c>
      <c r="G60" s="31">
        <v>1392491.29</v>
      </c>
    </row>
    <row r="61" spans="1:7" x14ac:dyDescent="0.25">
      <c r="A61" s="29" t="s">
        <v>58</v>
      </c>
      <c r="B61" s="29" t="s">
        <v>15</v>
      </c>
      <c r="C61" s="29" t="s">
        <v>28</v>
      </c>
      <c r="D61" s="29" t="s">
        <v>192</v>
      </c>
      <c r="E61" s="29" t="s">
        <v>63</v>
      </c>
      <c r="F61" s="31">
        <v>27000</v>
      </c>
      <c r="G61" s="31">
        <v>66150</v>
      </c>
    </row>
    <row r="62" spans="1:7" x14ac:dyDescent="0.25">
      <c r="A62" s="29" t="s">
        <v>59</v>
      </c>
      <c r="B62" s="29" t="s">
        <v>15</v>
      </c>
      <c r="C62" s="29" t="s">
        <v>28</v>
      </c>
      <c r="D62" s="29" t="s">
        <v>42</v>
      </c>
      <c r="E62" s="29" t="s">
        <v>32</v>
      </c>
      <c r="F62" s="31">
        <v>120.1</v>
      </c>
      <c r="G62" s="31">
        <v>3265.51</v>
      </c>
    </row>
    <row r="63" spans="1:7" x14ac:dyDescent="0.25">
      <c r="A63" s="29" t="s">
        <v>58</v>
      </c>
      <c r="B63" s="29" t="s">
        <v>15</v>
      </c>
      <c r="C63" s="29" t="s">
        <v>28</v>
      </c>
      <c r="D63" s="29" t="s">
        <v>45</v>
      </c>
      <c r="E63" s="29" t="s">
        <v>32</v>
      </c>
      <c r="F63" s="31">
        <v>79606.23</v>
      </c>
      <c r="G63" s="31">
        <v>107493.75</v>
      </c>
    </row>
    <row r="64" spans="1:7" x14ac:dyDescent="0.25">
      <c r="A64" s="18" t="str">
        <f>'Bovino Carnico'!A74</f>
        <v>Junio*</v>
      </c>
      <c r="B64" s="19"/>
      <c r="C64" s="19"/>
      <c r="D64" s="19"/>
      <c r="E64" s="19"/>
      <c r="F64" s="19">
        <f>SUM(F46:F63)</f>
        <v>3536022.03</v>
      </c>
      <c r="G64" s="20">
        <f>SUM(G46:G63)</f>
        <v>5973936.6099999994</v>
      </c>
    </row>
    <row r="65" spans="1:7" x14ac:dyDescent="0.25">
      <c r="A65" s="18" t="s">
        <v>20</v>
      </c>
      <c r="B65" s="19"/>
      <c r="C65" s="19"/>
      <c r="D65" s="19"/>
      <c r="E65" s="19"/>
      <c r="F65" s="19">
        <f>SUM(F64,F45,F27)</f>
        <v>9389686.459999999</v>
      </c>
      <c r="G65" s="20">
        <f>SUM(G64,G45,G27)</f>
        <v>15566607.719999999</v>
      </c>
    </row>
    <row r="67" spans="1:7" x14ac:dyDescent="0.25">
      <c r="A67" t="s">
        <v>67</v>
      </c>
    </row>
  </sheetData>
  <sortState xmlns:xlrd2="http://schemas.microsoft.com/office/spreadsheetml/2017/richdata2" ref="A12:G355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75"/>
  <sheetViews>
    <sheetView showGridLines="0" topLeftCell="A56" workbookViewId="0">
      <selection activeCell="A15" sqref="A15:G71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3"/>
      <c r="B9" s="33"/>
      <c r="C9" s="33"/>
      <c r="D9" s="33"/>
      <c r="E9" s="33"/>
      <c r="F9" s="33"/>
      <c r="G9" s="33"/>
    </row>
    <row r="10" spans="1:7" ht="22.5" x14ac:dyDescent="0.35">
      <c r="A10" s="34" t="s">
        <v>0</v>
      </c>
      <c r="B10" s="34"/>
      <c r="C10" s="34"/>
      <c r="D10" s="34"/>
      <c r="E10" s="34"/>
      <c r="F10" s="34"/>
      <c r="G10" s="34"/>
    </row>
    <row r="11" spans="1:7" ht="18.75" x14ac:dyDescent="0.3">
      <c r="A11" s="37" t="s">
        <v>1</v>
      </c>
      <c r="B11" s="37"/>
      <c r="C11" s="37"/>
      <c r="D11" s="37"/>
      <c r="E11" s="37"/>
      <c r="F11" s="37"/>
      <c r="G11" s="37"/>
    </row>
    <row r="12" spans="1:7" x14ac:dyDescent="0.25">
      <c r="A12" s="36" t="s">
        <v>193</v>
      </c>
      <c r="B12" s="36"/>
      <c r="C12" s="36"/>
      <c r="D12" s="36"/>
      <c r="E12" s="36"/>
      <c r="F12" s="36"/>
      <c r="G12" s="36"/>
    </row>
    <row r="13" spans="1:7" x14ac:dyDescent="0.25">
      <c r="A13" s="36" t="str">
        <f>Consolidado!B12</f>
        <v>2do Trimestre Año 2026</v>
      </c>
      <c r="B13" s="36"/>
      <c r="C13" s="36"/>
      <c r="D13" s="36"/>
      <c r="E13" s="36"/>
      <c r="F13" s="36"/>
      <c r="G13" s="36"/>
    </row>
    <row r="14" spans="1:7" x14ac:dyDescent="0.25">
      <c r="A14" s="15" t="s">
        <v>22</v>
      </c>
      <c r="B14" s="15" t="s">
        <v>23</v>
      </c>
      <c r="C14" s="15" t="s">
        <v>24</v>
      </c>
      <c r="D14" s="15" t="s">
        <v>4</v>
      </c>
      <c r="E14" s="15" t="s">
        <v>25</v>
      </c>
      <c r="F14" s="16" t="s">
        <v>5</v>
      </c>
      <c r="G14" s="17" t="s">
        <v>6</v>
      </c>
    </row>
    <row r="15" spans="1:7" x14ac:dyDescent="0.25">
      <c r="A15" s="29" t="s">
        <v>26</v>
      </c>
      <c r="B15" s="29" t="s">
        <v>16</v>
      </c>
      <c r="C15" s="29" t="s">
        <v>194</v>
      </c>
      <c r="D15" s="29" t="s">
        <v>195</v>
      </c>
      <c r="E15" s="29" t="s">
        <v>32</v>
      </c>
      <c r="F15" s="31">
        <v>141.52000000000001</v>
      </c>
      <c r="G15" s="31">
        <v>271.33</v>
      </c>
    </row>
    <row r="16" spans="1:7" x14ac:dyDescent="0.25">
      <c r="A16" s="29" t="s">
        <v>26</v>
      </c>
      <c r="B16" s="29" t="s">
        <v>16</v>
      </c>
      <c r="C16" s="29" t="s">
        <v>194</v>
      </c>
      <c r="D16" s="29" t="s">
        <v>196</v>
      </c>
      <c r="E16" s="29" t="s">
        <v>32</v>
      </c>
      <c r="F16" s="31">
        <v>712</v>
      </c>
      <c r="G16" s="31">
        <v>4441.33</v>
      </c>
    </row>
    <row r="17" spans="1:7" x14ac:dyDescent="0.25">
      <c r="A17" s="29" t="s">
        <v>26</v>
      </c>
      <c r="B17" s="29" t="s">
        <v>16</v>
      </c>
      <c r="C17" s="29" t="s">
        <v>194</v>
      </c>
      <c r="D17" s="29" t="s">
        <v>197</v>
      </c>
      <c r="E17" s="29" t="s">
        <v>74</v>
      </c>
      <c r="F17" s="31">
        <v>20880</v>
      </c>
      <c r="G17" s="31">
        <v>33458.980000000003</v>
      </c>
    </row>
    <row r="18" spans="1:7" x14ac:dyDescent="0.25">
      <c r="A18" s="29" t="s">
        <v>26</v>
      </c>
      <c r="B18" s="29" t="s">
        <v>16</v>
      </c>
      <c r="C18" s="29" t="s">
        <v>194</v>
      </c>
      <c r="D18" s="29" t="s">
        <v>197</v>
      </c>
      <c r="E18" s="29" t="s">
        <v>32</v>
      </c>
      <c r="F18" s="31">
        <v>9290.57</v>
      </c>
      <c r="G18" s="31">
        <v>14163.44</v>
      </c>
    </row>
    <row r="19" spans="1:7" x14ac:dyDescent="0.25">
      <c r="A19" s="29" t="s">
        <v>26</v>
      </c>
      <c r="B19" s="29" t="s">
        <v>16</v>
      </c>
      <c r="C19" s="29" t="s">
        <v>194</v>
      </c>
      <c r="D19" s="29" t="s">
        <v>198</v>
      </c>
      <c r="E19" s="29" t="s">
        <v>32</v>
      </c>
      <c r="F19" s="31">
        <v>1067.8599999999999</v>
      </c>
      <c r="G19" s="31">
        <v>10165.36</v>
      </c>
    </row>
    <row r="20" spans="1:7" x14ac:dyDescent="0.25">
      <c r="A20" s="29" t="s">
        <v>26</v>
      </c>
      <c r="B20" s="29" t="s">
        <v>16</v>
      </c>
      <c r="C20" s="29" t="s">
        <v>194</v>
      </c>
      <c r="D20" s="29" t="s">
        <v>199</v>
      </c>
      <c r="E20" s="29" t="s">
        <v>32</v>
      </c>
      <c r="F20" s="31">
        <v>299.37</v>
      </c>
      <c r="G20" s="31">
        <v>1358</v>
      </c>
    </row>
    <row r="21" spans="1:7" x14ac:dyDescent="0.25">
      <c r="A21" s="29" t="s">
        <v>26</v>
      </c>
      <c r="B21" s="29" t="s">
        <v>16</v>
      </c>
      <c r="C21" s="29" t="s">
        <v>194</v>
      </c>
      <c r="D21" s="29" t="s">
        <v>200</v>
      </c>
      <c r="E21" s="29" t="s">
        <v>76</v>
      </c>
      <c r="F21" s="31">
        <v>6759.64</v>
      </c>
      <c r="G21" s="31">
        <v>11291.96</v>
      </c>
    </row>
    <row r="22" spans="1:7" x14ac:dyDescent="0.25">
      <c r="A22" s="29" t="s">
        <v>26</v>
      </c>
      <c r="B22" s="29" t="s">
        <v>16</v>
      </c>
      <c r="C22" s="29" t="s">
        <v>194</v>
      </c>
      <c r="D22" s="29" t="s">
        <v>200</v>
      </c>
      <c r="E22" s="29" t="s">
        <v>32</v>
      </c>
      <c r="F22" s="31">
        <v>254331.83</v>
      </c>
      <c r="G22" s="31">
        <v>516202.03</v>
      </c>
    </row>
    <row r="23" spans="1:7" x14ac:dyDescent="0.25">
      <c r="A23" s="29" t="s">
        <v>26</v>
      </c>
      <c r="B23" s="29" t="s">
        <v>16</v>
      </c>
      <c r="C23" s="29" t="s">
        <v>194</v>
      </c>
      <c r="D23" s="29" t="s">
        <v>201</v>
      </c>
      <c r="E23" s="29" t="s">
        <v>41</v>
      </c>
      <c r="F23" s="31">
        <v>1248</v>
      </c>
      <c r="G23" s="31">
        <v>5513.76</v>
      </c>
    </row>
    <row r="24" spans="1:7" x14ac:dyDescent="0.25">
      <c r="A24" s="29" t="s">
        <v>26</v>
      </c>
      <c r="B24" s="29" t="s">
        <v>16</v>
      </c>
      <c r="C24" s="29" t="s">
        <v>194</v>
      </c>
      <c r="D24" s="29" t="s">
        <v>202</v>
      </c>
      <c r="E24" s="29" t="s">
        <v>32</v>
      </c>
      <c r="F24" s="31">
        <v>10208.700000000001</v>
      </c>
      <c r="G24" s="31">
        <v>13041</v>
      </c>
    </row>
    <row r="25" spans="1:7" x14ac:dyDescent="0.25">
      <c r="A25" s="29" t="s">
        <v>26</v>
      </c>
      <c r="B25" s="29" t="s">
        <v>16</v>
      </c>
      <c r="C25" s="29" t="s">
        <v>194</v>
      </c>
      <c r="D25" s="29" t="s">
        <v>203</v>
      </c>
      <c r="E25" s="29" t="s">
        <v>65</v>
      </c>
      <c r="F25" s="31">
        <v>100775</v>
      </c>
      <c r="G25" s="31">
        <v>299020.31</v>
      </c>
    </row>
    <row r="26" spans="1:7" x14ac:dyDescent="0.25">
      <c r="A26" s="29" t="s">
        <v>26</v>
      </c>
      <c r="B26" s="29" t="s">
        <v>16</v>
      </c>
      <c r="C26" s="29" t="s">
        <v>194</v>
      </c>
      <c r="D26" s="29" t="s">
        <v>204</v>
      </c>
      <c r="E26" s="29" t="s">
        <v>60</v>
      </c>
      <c r="F26" s="31">
        <v>6906.24</v>
      </c>
      <c r="G26" s="31">
        <v>23776.959999999999</v>
      </c>
    </row>
    <row r="27" spans="1:7" x14ac:dyDescent="0.25">
      <c r="A27" s="29" t="s">
        <v>26</v>
      </c>
      <c r="B27" s="29" t="s">
        <v>16</v>
      </c>
      <c r="C27" s="29" t="s">
        <v>194</v>
      </c>
      <c r="D27" s="29" t="s">
        <v>203</v>
      </c>
      <c r="E27" s="29" t="s">
        <v>100</v>
      </c>
      <c r="F27" s="31">
        <v>5888</v>
      </c>
      <c r="G27" s="31">
        <v>66745.850000000006</v>
      </c>
    </row>
    <row r="28" spans="1:7" x14ac:dyDescent="0.25">
      <c r="A28" s="29" t="s">
        <v>26</v>
      </c>
      <c r="B28" s="29" t="s">
        <v>16</v>
      </c>
      <c r="C28" s="29" t="s">
        <v>194</v>
      </c>
      <c r="D28" s="29" t="s">
        <v>203</v>
      </c>
      <c r="E28" s="29" t="s">
        <v>91</v>
      </c>
      <c r="F28" s="31">
        <v>304500</v>
      </c>
      <c r="G28" s="31">
        <v>877720</v>
      </c>
    </row>
    <row r="29" spans="1:7" x14ac:dyDescent="0.25">
      <c r="A29" s="29" t="s">
        <v>26</v>
      </c>
      <c r="B29" s="29" t="s">
        <v>16</v>
      </c>
      <c r="C29" s="29" t="s">
        <v>194</v>
      </c>
      <c r="D29" s="29" t="s">
        <v>205</v>
      </c>
      <c r="E29" s="29" t="s">
        <v>32</v>
      </c>
      <c r="F29" s="31">
        <v>57606.7</v>
      </c>
      <c r="G29" s="31">
        <v>239690.89</v>
      </c>
    </row>
    <row r="30" spans="1:7" x14ac:dyDescent="0.25">
      <c r="A30" s="29" t="s">
        <v>26</v>
      </c>
      <c r="B30" s="29" t="s">
        <v>16</v>
      </c>
      <c r="C30" s="29" t="s">
        <v>194</v>
      </c>
      <c r="D30" s="29" t="s">
        <v>206</v>
      </c>
      <c r="E30" s="29" t="s">
        <v>47</v>
      </c>
      <c r="F30" s="31">
        <v>2891</v>
      </c>
      <c r="G30" s="31">
        <v>60253.1</v>
      </c>
    </row>
    <row r="31" spans="1:7" x14ac:dyDescent="0.25">
      <c r="A31" s="29" t="s">
        <v>26</v>
      </c>
      <c r="B31" s="29" t="s">
        <v>16</v>
      </c>
      <c r="C31" s="29" t="s">
        <v>194</v>
      </c>
      <c r="D31" s="29" t="s">
        <v>206</v>
      </c>
      <c r="E31" s="29" t="s">
        <v>207</v>
      </c>
      <c r="F31" s="31">
        <v>6444.8</v>
      </c>
      <c r="G31" s="31">
        <v>185632.49</v>
      </c>
    </row>
    <row r="32" spans="1:7" x14ac:dyDescent="0.25">
      <c r="A32" s="18" t="str">
        <f>'Bovino Carnico'!A33</f>
        <v>Abril*</v>
      </c>
      <c r="B32" s="19"/>
      <c r="C32" s="19"/>
      <c r="D32" s="19"/>
      <c r="E32" s="19"/>
      <c r="F32" s="19">
        <f>SUM(F15:F31)</f>
        <v>789951.23</v>
      </c>
      <c r="G32" s="20">
        <f>SUM(G15:G31)</f>
        <v>2362746.79</v>
      </c>
    </row>
    <row r="33" spans="1:7" x14ac:dyDescent="0.25">
      <c r="A33" s="29" t="s">
        <v>50</v>
      </c>
      <c r="B33" s="29" t="s">
        <v>16</v>
      </c>
      <c r="C33" s="29" t="s">
        <v>194</v>
      </c>
      <c r="D33" s="29" t="s">
        <v>197</v>
      </c>
      <c r="E33" s="29" t="s">
        <v>32</v>
      </c>
      <c r="F33" s="31">
        <v>10800.87</v>
      </c>
      <c r="G33" s="31">
        <v>40747.01</v>
      </c>
    </row>
    <row r="34" spans="1:7" x14ac:dyDescent="0.25">
      <c r="A34" s="29" t="s">
        <v>50</v>
      </c>
      <c r="B34" s="29" t="s">
        <v>16</v>
      </c>
      <c r="C34" s="29" t="s">
        <v>194</v>
      </c>
      <c r="D34" s="29" t="s">
        <v>197</v>
      </c>
      <c r="E34" s="29" t="s">
        <v>100</v>
      </c>
      <c r="F34" s="31">
        <v>13167</v>
      </c>
      <c r="G34" s="31">
        <v>94409</v>
      </c>
    </row>
    <row r="35" spans="1:7" x14ac:dyDescent="0.25">
      <c r="A35" s="29" t="s">
        <v>50</v>
      </c>
      <c r="B35" s="29" t="s">
        <v>16</v>
      </c>
      <c r="C35" s="29" t="s">
        <v>194</v>
      </c>
      <c r="D35" s="29" t="s">
        <v>198</v>
      </c>
      <c r="E35" s="29" t="s">
        <v>32</v>
      </c>
      <c r="F35" s="31">
        <v>2428.3000000000002</v>
      </c>
      <c r="G35" s="31">
        <v>15849.1</v>
      </c>
    </row>
    <row r="36" spans="1:7" x14ac:dyDescent="0.25">
      <c r="A36" s="29" t="s">
        <v>50</v>
      </c>
      <c r="B36" s="29" t="s">
        <v>16</v>
      </c>
      <c r="C36" s="29" t="s">
        <v>194</v>
      </c>
      <c r="D36" s="29" t="s">
        <v>208</v>
      </c>
      <c r="E36" s="29" t="s">
        <v>75</v>
      </c>
      <c r="F36" s="31">
        <v>17400</v>
      </c>
      <c r="G36" s="31">
        <v>61430.400000000001</v>
      </c>
    </row>
    <row r="37" spans="1:7" x14ac:dyDescent="0.25">
      <c r="A37" s="29" t="s">
        <v>50</v>
      </c>
      <c r="B37" s="29" t="s">
        <v>16</v>
      </c>
      <c r="C37" s="29" t="s">
        <v>194</v>
      </c>
      <c r="D37" s="29" t="s">
        <v>200</v>
      </c>
      <c r="E37" s="29" t="s">
        <v>32</v>
      </c>
      <c r="F37" s="31">
        <v>160923.66</v>
      </c>
      <c r="G37" s="31">
        <v>340385.38</v>
      </c>
    </row>
    <row r="38" spans="1:7" x14ac:dyDescent="0.25">
      <c r="A38" s="29" t="s">
        <v>50</v>
      </c>
      <c r="B38" s="29" t="s">
        <v>16</v>
      </c>
      <c r="C38" s="29" t="s">
        <v>194</v>
      </c>
      <c r="D38" s="29" t="s">
        <v>200</v>
      </c>
      <c r="E38" s="29" t="s">
        <v>95</v>
      </c>
      <c r="F38" s="31">
        <v>6.48</v>
      </c>
      <c r="G38" s="31">
        <v>107.11</v>
      </c>
    </row>
    <row r="39" spans="1:7" x14ac:dyDescent="0.25">
      <c r="A39" s="29" t="s">
        <v>50</v>
      </c>
      <c r="B39" s="29" t="s">
        <v>16</v>
      </c>
      <c r="C39" s="29" t="s">
        <v>194</v>
      </c>
      <c r="D39" s="29" t="s">
        <v>202</v>
      </c>
      <c r="E39" s="29" t="s">
        <v>32</v>
      </c>
      <c r="F39" s="31">
        <v>919.97</v>
      </c>
      <c r="G39" s="31">
        <v>5830.29</v>
      </c>
    </row>
    <row r="40" spans="1:7" x14ac:dyDescent="0.25">
      <c r="A40" s="29" t="s">
        <v>50</v>
      </c>
      <c r="B40" s="29" t="s">
        <v>16</v>
      </c>
      <c r="C40" s="29" t="s">
        <v>194</v>
      </c>
      <c r="D40" s="29" t="s">
        <v>203</v>
      </c>
      <c r="E40" s="29" t="s">
        <v>32</v>
      </c>
      <c r="F40" s="31">
        <v>456.73</v>
      </c>
      <c r="G40" s="31">
        <v>1983.61</v>
      </c>
    </row>
    <row r="41" spans="1:7" x14ac:dyDescent="0.25">
      <c r="A41" s="29" t="s">
        <v>50</v>
      </c>
      <c r="B41" s="29" t="s">
        <v>16</v>
      </c>
      <c r="C41" s="29" t="s">
        <v>194</v>
      </c>
      <c r="D41" s="29" t="s">
        <v>203</v>
      </c>
      <c r="E41" s="29" t="s">
        <v>44</v>
      </c>
      <c r="F41" s="31">
        <v>31700.240000000002</v>
      </c>
      <c r="G41" s="31">
        <v>43309.84</v>
      </c>
    </row>
    <row r="42" spans="1:7" x14ac:dyDescent="0.25">
      <c r="A42" s="29" t="s">
        <v>50</v>
      </c>
      <c r="B42" s="29" t="s">
        <v>16</v>
      </c>
      <c r="C42" s="29" t="s">
        <v>194</v>
      </c>
      <c r="D42" s="29" t="s">
        <v>203</v>
      </c>
      <c r="E42" s="29" t="s">
        <v>91</v>
      </c>
      <c r="F42" s="31">
        <v>229500</v>
      </c>
      <c r="G42" s="31">
        <v>575280</v>
      </c>
    </row>
    <row r="43" spans="1:7" x14ac:dyDescent="0.25">
      <c r="A43" s="29" t="s">
        <v>50</v>
      </c>
      <c r="B43" s="29" t="s">
        <v>16</v>
      </c>
      <c r="C43" s="29" t="s">
        <v>194</v>
      </c>
      <c r="D43" s="29" t="s">
        <v>203</v>
      </c>
      <c r="E43" s="29" t="s">
        <v>134</v>
      </c>
      <c r="F43" s="31">
        <v>50000</v>
      </c>
      <c r="G43" s="31">
        <v>156500</v>
      </c>
    </row>
    <row r="44" spans="1:7" x14ac:dyDescent="0.25">
      <c r="A44" s="29" t="s">
        <v>50</v>
      </c>
      <c r="B44" s="29" t="s">
        <v>16</v>
      </c>
      <c r="C44" s="29" t="s">
        <v>194</v>
      </c>
      <c r="D44" s="29" t="s">
        <v>205</v>
      </c>
      <c r="E44" s="29" t="s">
        <v>41</v>
      </c>
      <c r="F44" s="31">
        <v>1</v>
      </c>
      <c r="G44" s="31">
        <v>1</v>
      </c>
    </row>
    <row r="45" spans="1:7" x14ac:dyDescent="0.25">
      <c r="A45" s="29" t="s">
        <v>50</v>
      </c>
      <c r="B45" s="29" t="s">
        <v>16</v>
      </c>
      <c r="C45" s="29" t="s">
        <v>194</v>
      </c>
      <c r="D45" s="29" t="s">
        <v>205</v>
      </c>
      <c r="E45" s="29" t="s">
        <v>32</v>
      </c>
      <c r="F45" s="31">
        <v>29294.91</v>
      </c>
      <c r="G45" s="31">
        <v>247085.02</v>
      </c>
    </row>
    <row r="46" spans="1:7" x14ac:dyDescent="0.25">
      <c r="A46" s="29" t="s">
        <v>50</v>
      </c>
      <c r="B46" s="29" t="s">
        <v>16</v>
      </c>
      <c r="C46" s="29" t="s">
        <v>194</v>
      </c>
      <c r="D46" s="29" t="s">
        <v>205</v>
      </c>
      <c r="E46" s="29" t="s">
        <v>100</v>
      </c>
      <c r="F46" s="31">
        <v>1</v>
      </c>
      <c r="G46" s="31">
        <v>1</v>
      </c>
    </row>
    <row r="47" spans="1:7" ht="30" x14ac:dyDescent="0.25">
      <c r="A47" s="29" t="s">
        <v>50</v>
      </c>
      <c r="B47" s="29" t="s">
        <v>16</v>
      </c>
      <c r="C47" s="29" t="s">
        <v>194</v>
      </c>
      <c r="D47" s="29" t="s">
        <v>209</v>
      </c>
      <c r="E47" s="29" t="s">
        <v>32</v>
      </c>
      <c r="F47" s="31">
        <v>2400</v>
      </c>
      <c r="G47" s="31">
        <v>77568</v>
      </c>
    </row>
    <row r="48" spans="1:7" x14ac:dyDescent="0.25">
      <c r="A48" s="29" t="s">
        <v>50</v>
      </c>
      <c r="B48" s="29" t="s">
        <v>16</v>
      </c>
      <c r="C48" s="29" t="s">
        <v>194</v>
      </c>
      <c r="D48" s="29" t="s">
        <v>206</v>
      </c>
      <c r="E48" s="29" t="s">
        <v>65</v>
      </c>
      <c r="F48" s="31">
        <v>5327.9</v>
      </c>
      <c r="G48" s="31">
        <v>57440.5</v>
      </c>
    </row>
    <row r="49" spans="1:7" x14ac:dyDescent="0.25">
      <c r="A49" s="18" t="str">
        <f>'Bovino Carnico'!A52</f>
        <v>Mayo*</v>
      </c>
      <c r="B49" s="19"/>
      <c r="C49" s="19"/>
      <c r="D49" s="19"/>
      <c r="E49" s="19"/>
      <c r="F49" s="19">
        <f>SUM(F33:F48)</f>
        <v>554328.06000000006</v>
      </c>
      <c r="G49" s="20">
        <f>SUM(G33:G48)</f>
        <v>1717927.26</v>
      </c>
    </row>
    <row r="50" spans="1:7" x14ac:dyDescent="0.25">
      <c r="A50" s="29" t="s">
        <v>59</v>
      </c>
      <c r="B50" s="29" t="s">
        <v>16</v>
      </c>
      <c r="C50" s="29" t="s">
        <v>194</v>
      </c>
      <c r="D50" s="29" t="s">
        <v>197</v>
      </c>
      <c r="E50" s="29" t="s">
        <v>41</v>
      </c>
      <c r="F50" s="31">
        <v>960</v>
      </c>
      <c r="G50" s="31">
        <v>10801.92</v>
      </c>
    </row>
    <row r="51" spans="1:7" x14ac:dyDescent="0.25">
      <c r="A51" s="29" t="s">
        <v>59</v>
      </c>
      <c r="B51" s="29" t="s">
        <v>16</v>
      </c>
      <c r="C51" s="29" t="s">
        <v>194</v>
      </c>
      <c r="D51" s="29" t="s">
        <v>197</v>
      </c>
      <c r="E51" s="29" t="s">
        <v>32</v>
      </c>
      <c r="F51" s="31">
        <v>442.25</v>
      </c>
      <c r="G51" s="31">
        <v>3270</v>
      </c>
    </row>
    <row r="52" spans="1:7" x14ac:dyDescent="0.25">
      <c r="A52" s="29" t="s">
        <v>59</v>
      </c>
      <c r="B52" s="29" t="s">
        <v>16</v>
      </c>
      <c r="C52" s="29" t="s">
        <v>194</v>
      </c>
      <c r="D52" s="29" t="s">
        <v>198</v>
      </c>
      <c r="E52" s="29" t="s">
        <v>32</v>
      </c>
      <c r="F52" s="31">
        <v>2489.3000000000002</v>
      </c>
      <c r="G52" s="31">
        <v>16450</v>
      </c>
    </row>
    <row r="53" spans="1:7" x14ac:dyDescent="0.25">
      <c r="A53" s="29" t="s">
        <v>59</v>
      </c>
      <c r="B53" s="29" t="s">
        <v>16</v>
      </c>
      <c r="C53" s="29" t="s">
        <v>194</v>
      </c>
      <c r="D53" s="29" t="s">
        <v>199</v>
      </c>
      <c r="E53" s="29" t="s">
        <v>32</v>
      </c>
      <c r="F53" s="31">
        <v>17275</v>
      </c>
      <c r="G53" s="31">
        <v>37719.5</v>
      </c>
    </row>
    <row r="54" spans="1:7" x14ac:dyDescent="0.25">
      <c r="A54" s="29" t="s">
        <v>58</v>
      </c>
      <c r="B54" s="29" t="s">
        <v>16</v>
      </c>
      <c r="C54" s="29" t="s">
        <v>194</v>
      </c>
      <c r="D54" s="29" t="s">
        <v>208</v>
      </c>
      <c r="E54" s="29" t="s">
        <v>63</v>
      </c>
      <c r="F54" s="31">
        <v>24000</v>
      </c>
      <c r="G54" s="31">
        <v>134016.13</v>
      </c>
    </row>
    <row r="55" spans="1:7" x14ac:dyDescent="0.25">
      <c r="A55" s="29" t="s">
        <v>59</v>
      </c>
      <c r="B55" s="29" t="s">
        <v>16</v>
      </c>
      <c r="C55" s="29" t="s">
        <v>194</v>
      </c>
      <c r="D55" s="29" t="s">
        <v>208</v>
      </c>
      <c r="E55" s="29" t="s">
        <v>75</v>
      </c>
      <c r="F55" s="31">
        <v>17790</v>
      </c>
      <c r="G55" s="31">
        <v>51865.56</v>
      </c>
    </row>
    <row r="56" spans="1:7" x14ac:dyDescent="0.25">
      <c r="A56" s="29" t="s">
        <v>59</v>
      </c>
      <c r="B56" s="29" t="s">
        <v>16</v>
      </c>
      <c r="C56" s="29" t="s">
        <v>194</v>
      </c>
      <c r="D56" s="29" t="s">
        <v>200</v>
      </c>
      <c r="E56" s="29"/>
      <c r="F56" s="31">
        <v>356.82</v>
      </c>
      <c r="G56" s="31">
        <v>1613.22</v>
      </c>
    </row>
    <row r="57" spans="1:7" x14ac:dyDescent="0.25">
      <c r="A57" s="29" t="s">
        <v>59</v>
      </c>
      <c r="B57" s="29" t="s">
        <v>16</v>
      </c>
      <c r="C57" s="29" t="s">
        <v>194</v>
      </c>
      <c r="D57" s="29" t="s">
        <v>200</v>
      </c>
      <c r="E57" s="29" t="s">
        <v>76</v>
      </c>
      <c r="F57" s="31">
        <v>11751.2</v>
      </c>
      <c r="G57" s="31">
        <v>36866.519999999997</v>
      </c>
    </row>
    <row r="58" spans="1:7" x14ac:dyDescent="0.25">
      <c r="A58" s="29" t="s">
        <v>58</v>
      </c>
      <c r="B58" s="29" t="s">
        <v>16</v>
      </c>
      <c r="C58" s="29" t="s">
        <v>194</v>
      </c>
      <c r="D58" s="29" t="s">
        <v>200</v>
      </c>
      <c r="E58" s="29" t="s">
        <v>32</v>
      </c>
      <c r="F58" s="31">
        <v>177971.83</v>
      </c>
      <c r="G58" s="31">
        <v>275472.09000000003</v>
      </c>
    </row>
    <row r="59" spans="1:7" x14ac:dyDescent="0.25">
      <c r="A59" s="29" t="s">
        <v>59</v>
      </c>
      <c r="B59" s="29" t="s">
        <v>16</v>
      </c>
      <c r="C59" s="29" t="s">
        <v>194</v>
      </c>
      <c r="D59" s="29" t="s">
        <v>202</v>
      </c>
      <c r="E59" s="29" t="s">
        <v>32</v>
      </c>
      <c r="F59" s="31">
        <v>1000</v>
      </c>
      <c r="G59" s="31">
        <v>2231.08</v>
      </c>
    </row>
    <row r="60" spans="1:7" x14ac:dyDescent="0.25">
      <c r="A60" s="29" t="s">
        <v>58</v>
      </c>
      <c r="B60" s="29" t="s">
        <v>16</v>
      </c>
      <c r="C60" s="29" t="s">
        <v>194</v>
      </c>
      <c r="D60" s="29" t="s">
        <v>203</v>
      </c>
      <c r="E60" s="29" t="s">
        <v>65</v>
      </c>
      <c r="F60" s="31">
        <v>50000</v>
      </c>
      <c r="G60" s="31">
        <v>120225</v>
      </c>
    </row>
    <row r="61" spans="1:7" x14ac:dyDescent="0.25">
      <c r="A61" s="29" t="s">
        <v>58</v>
      </c>
      <c r="B61" s="29" t="s">
        <v>16</v>
      </c>
      <c r="C61" s="29" t="s">
        <v>194</v>
      </c>
      <c r="D61" s="29" t="s">
        <v>203</v>
      </c>
      <c r="E61" s="29" t="s">
        <v>56</v>
      </c>
      <c r="F61" s="31">
        <v>24750</v>
      </c>
      <c r="G61" s="31">
        <v>80438.399999999994</v>
      </c>
    </row>
    <row r="62" spans="1:7" x14ac:dyDescent="0.25">
      <c r="A62" s="29" t="s">
        <v>58</v>
      </c>
      <c r="B62" s="29" t="s">
        <v>16</v>
      </c>
      <c r="C62" s="29" t="s">
        <v>194</v>
      </c>
      <c r="D62" s="29" t="s">
        <v>203</v>
      </c>
      <c r="E62" s="29" t="s">
        <v>41</v>
      </c>
      <c r="F62" s="31">
        <v>15026.4</v>
      </c>
      <c r="G62" s="31">
        <v>67887.83</v>
      </c>
    </row>
    <row r="63" spans="1:7" x14ac:dyDescent="0.25">
      <c r="A63" s="29" t="s">
        <v>58</v>
      </c>
      <c r="B63" s="29" t="s">
        <v>16</v>
      </c>
      <c r="C63" s="29" t="s">
        <v>194</v>
      </c>
      <c r="D63" s="29" t="s">
        <v>203</v>
      </c>
      <c r="E63" s="29" t="s">
        <v>32</v>
      </c>
      <c r="F63" s="31">
        <v>100001</v>
      </c>
      <c r="G63" s="31">
        <v>313977</v>
      </c>
    </row>
    <row r="64" spans="1:7" x14ac:dyDescent="0.25">
      <c r="A64" s="29" t="s">
        <v>58</v>
      </c>
      <c r="B64" s="29" t="s">
        <v>16</v>
      </c>
      <c r="C64" s="29" t="s">
        <v>194</v>
      </c>
      <c r="D64" s="29" t="s">
        <v>203</v>
      </c>
      <c r="E64" s="29" t="s">
        <v>125</v>
      </c>
      <c r="F64" s="31">
        <v>150000</v>
      </c>
      <c r="G64" s="31">
        <v>468599</v>
      </c>
    </row>
    <row r="65" spans="1:7" x14ac:dyDescent="0.25">
      <c r="A65" s="29" t="s">
        <v>58</v>
      </c>
      <c r="B65" s="29" t="s">
        <v>16</v>
      </c>
      <c r="C65" s="29" t="s">
        <v>194</v>
      </c>
      <c r="D65" s="29" t="s">
        <v>203</v>
      </c>
      <c r="E65" s="29" t="s">
        <v>91</v>
      </c>
      <c r="F65" s="31">
        <v>280500</v>
      </c>
      <c r="G65" s="31">
        <v>753397.5</v>
      </c>
    </row>
    <row r="66" spans="1:7" x14ac:dyDescent="0.25">
      <c r="A66" s="29" t="s">
        <v>59</v>
      </c>
      <c r="B66" s="29" t="s">
        <v>16</v>
      </c>
      <c r="C66" s="29" t="s">
        <v>194</v>
      </c>
      <c r="D66" s="29" t="s">
        <v>205</v>
      </c>
      <c r="E66" s="29" t="s">
        <v>32</v>
      </c>
      <c r="F66" s="31">
        <v>27284.52</v>
      </c>
      <c r="G66" s="31">
        <v>169352.23</v>
      </c>
    </row>
    <row r="67" spans="1:7" x14ac:dyDescent="0.25">
      <c r="A67" s="29" t="s">
        <v>59</v>
      </c>
      <c r="B67" s="29" t="s">
        <v>16</v>
      </c>
      <c r="C67" s="29" t="s">
        <v>194</v>
      </c>
      <c r="D67" s="29" t="s">
        <v>210</v>
      </c>
      <c r="E67" s="29" t="s">
        <v>32</v>
      </c>
      <c r="F67" s="31">
        <v>108.18</v>
      </c>
      <c r="G67" s="31">
        <v>328.45</v>
      </c>
    </row>
    <row r="68" spans="1:7" x14ac:dyDescent="0.25">
      <c r="A68" s="29" t="s">
        <v>58</v>
      </c>
      <c r="B68" s="29" t="s">
        <v>16</v>
      </c>
      <c r="C68" s="29" t="s">
        <v>194</v>
      </c>
      <c r="D68" s="29" t="s">
        <v>206</v>
      </c>
      <c r="E68" s="29" t="s">
        <v>65</v>
      </c>
      <c r="F68" s="31">
        <v>9874</v>
      </c>
      <c r="G68" s="31">
        <v>128217.15</v>
      </c>
    </row>
    <row r="69" spans="1:7" x14ac:dyDescent="0.25">
      <c r="A69" s="29" t="s">
        <v>58</v>
      </c>
      <c r="B69" s="29" t="s">
        <v>16</v>
      </c>
      <c r="C69" s="29" t="s">
        <v>194</v>
      </c>
      <c r="D69" s="29" t="s">
        <v>206</v>
      </c>
      <c r="E69" s="29" t="s">
        <v>211</v>
      </c>
      <c r="F69" s="31">
        <v>6870</v>
      </c>
      <c r="G69" s="31">
        <v>57483</v>
      </c>
    </row>
    <row r="70" spans="1:7" x14ac:dyDescent="0.25">
      <c r="A70" s="29" t="s">
        <v>58</v>
      </c>
      <c r="B70" s="29" t="s">
        <v>16</v>
      </c>
      <c r="C70" s="29" t="s">
        <v>194</v>
      </c>
      <c r="D70" s="29" t="s">
        <v>206</v>
      </c>
      <c r="E70" s="29" t="s">
        <v>47</v>
      </c>
      <c r="F70" s="31">
        <v>25701.38</v>
      </c>
      <c r="G70" s="31">
        <v>477477.53</v>
      </c>
    </row>
    <row r="71" spans="1:7" x14ac:dyDescent="0.25">
      <c r="A71" s="29" t="s">
        <v>58</v>
      </c>
      <c r="B71" s="29" t="s">
        <v>16</v>
      </c>
      <c r="C71" s="29" t="s">
        <v>194</v>
      </c>
      <c r="D71" s="29" t="s">
        <v>206</v>
      </c>
      <c r="E71" s="29" t="s">
        <v>207</v>
      </c>
      <c r="F71" s="31">
        <v>3040</v>
      </c>
      <c r="G71" s="31">
        <v>86351.92</v>
      </c>
    </row>
    <row r="72" spans="1:7" x14ac:dyDescent="0.25">
      <c r="A72" s="18" t="str">
        <f>'Bovino Carnico'!A74</f>
        <v>Junio*</v>
      </c>
      <c r="B72" s="19"/>
      <c r="C72" s="19"/>
      <c r="D72" s="19"/>
      <c r="E72" s="19"/>
      <c r="F72" s="19">
        <f>SUM(F50:F71)</f>
        <v>947191.88000000012</v>
      </c>
      <c r="G72" s="20">
        <f>SUM(G50:G71)</f>
        <v>3294041.0300000003</v>
      </c>
    </row>
    <row r="73" spans="1:7" x14ac:dyDescent="0.25">
      <c r="A73" s="18" t="s">
        <v>20</v>
      </c>
      <c r="B73" s="19"/>
      <c r="C73" s="19"/>
      <c r="D73" s="19"/>
      <c r="E73" s="19"/>
      <c r="F73" s="19">
        <f>SUM(F72,F49,F32)</f>
        <v>2291471.17</v>
      </c>
      <c r="G73" s="20">
        <f>SUM(G72,G49,G32)</f>
        <v>7374715.0800000001</v>
      </c>
    </row>
    <row r="75" spans="1:7" x14ac:dyDescent="0.25">
      <c r="A75" t="s">
        <v>67</v>
      </c>
    </row>
  </sheetData>
  <sortState xmlns:xlrd2="http://schemas.microsoft.com/office/spreadsheetml/2017/richdata2" ref="A13:G197">
    <sortCondition ref="A13:A197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2"/>
  <sheetViews>
    <sheetView showGridLines="0" topLeftCell="A9" workbookViewId="0">
      <selection activeCell="A14" sqref="A14:G16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212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1" t="s">
        <v>26</v>
      </c>
      <c r="B14" s="21" t="s">
        <v>213</v>
      </c>
      <c r="C14" s="21" t="s">
        <v>214</v>
      </c>
      <c r="D14" s="21" t="s">
        <v>215</v>
      </c>
      <c r="E14" s="21" t="s">
        <v>119</v>
      </c>
      <c r="F14" s="22">
        <v>2100</v>
      </c>
      <c r="G14" s="23">
        <v>22995</v>
      </c>
    </row>
    <row r="15" spans="1:7" x14ac:dyDescent="0.25">
      <c r="A15" s="15" t="str">
        <f>'Bovino Carnico'!A33</f>
        <v>Abril*</v>
      </c>
      <c r="B15" s="15"/>
      <c r="C15" s="15"/>
      <c r="D15" s="15"/>
      <c r="E15" s="15"/>
      <c r="F15" s="16">
        <f>SUM(F14:F14)</f>
        <v>2100</v>
      </c>
      <c r="G15" s="17">
        <f>SUM(G14:G14)</f>
        <v>22995</v>
      </c>
    </row>
    <row r="16" spans="1:7" x14ac:dyDescent="0.25">
      <c r="A16" s="21" t="s">
        <v>50</v>
      </c>
      <c r="B16" s="21" t="s">
        <v>213</v>
      </c>
      <c r="C16" s="21" t="s">
        <v>214</v>
      </c>
      <c r="D16" s="21" t="s">
        <v>216</v>
      </c>
      <c r="E16" s="21" t="s">
        <v>75</v>
      </c>
      <c r="F16" s="22">
        <v>3600</v>
      </c>
      <c r="G16" s="23">
        <v>27360</v>
      </c>
    </row>
    <row r="17" spans="1:8" x14ac:dyDescent="0.25">
      <c r="A17" s="18" t="str">
        <f>'Bovino Carnico'!A52</f>
        <v>Mayo*</v>
      </c>
      <c r="B17" s="19"/>
      <c r="C17" s="19"/>
      <c r="D17" s="19"/>
      <c r="E17" s="19"/>
      <c r="F17" s="19">
        <f>SUM(F16)</f>
        <v>3600</v>
      </c>
      <c r="G17" s="20">
        <f>SUM(G16)</f>
        <v>27360</v>
      </c>
      <c r="H17" s="28"/>
    </row>
    <row r="18" spans="1:8" x14ac:dyDescent="0.25">
      <c r="A18" s="21"/>
      <c r="B18" s="21"/>
      <c r="C18" s="21"/>
      <c r="D18" s="21"/>
      <c r="E18" s="21"/>
      <c r="F18" s="22"/>
      <c r="G18" s="23"/>
    </row>
    <row r="19" spans="1:8" x14ac:dyDescent="0.25">
      <c r="A19" s="18" t="str">
        <f>'Bovino Carnico'!A74</f>
        <v>Junio*</v>
      </c>
      <c r="B19" s="19"/>
      <c r="C19" s="19"/>
      <c r="D19" s="19"/>
      <c r="E19" s="19"/>
      <c r="F19" s="19">
        <f>SUM(F18:F18)</f>
        <v>0</v>
      </c>
      <c r="G19" s="20">
        <f>SUM(G18:G18)</f>
        <v>0</v>
      </c>
    </row>
    <row r="20" spans="1:8" x14ac:dyDescent="0.25">
      <c r="A20" s="18" t="s">
        <v>20</v>
      </c>
      <c r="B20" s="19"/>
      <c r="C20" s="19"/>
      <c r="D20" s="19"/>
      <c r="E20" s="19"/>
      <c r="F20" s="19">
        <f>SUM(F19,F17,F15)</f>
        <v>5700</v>
      </c>
      <c r="G20" s="20">
        <f>SUM(G19,G17,G15)</f>
        <v>50355</v>
      </c>
    </row>
    <row r="22" spans="1:8" x14ac:dyDescent="0.25">
      <c r="A22" t="s">
        <v>67</v>
      </c>
    </row>
  </sheetData>
  <sortState xmlns:xlrd2="http://schemas.microsoft.com/office/spreadsheetml/2017/richdata2" ref="A12:G43">
    <sortCondition ref="D12:D43"/>
    <sortCondition ref="E12:E43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topLeftCell="A10" workbookViewId="0">
      <selection activeCell="A12" sqref="A12:G1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3"/>
      <c r="B6" s="33"/>
      <c r="C6" s="33"/>
      <c r="D6" s="33"/>
      <c r="E6" s="33"/>
      <c r="F6" s="33"/>
      <c r="G6" s="33"/>
    </row>
    <row r="7" spans="1:7" ht="22.5" x14ac:dyDescent="0.35">
      <c r="A7" s="34" t="s">
        <v>0</v>
      </c>
      <c r="B7" s="34"/>
      <c r="C7" s="34"/>
      <c r="D7" s="34"/>
      <c r="E7" s="34"/>
      <c r="F7" s="34"/>
      <c r="G7" s="34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217</v>
      </c>
      <c r="B9" s="36"/>
      <c r="C9" s="36"/>
      <c r="D9" s="36"/>
      <c r="E9" s="36"/>
      <c r="F9" s="36"/>
      <c r="G9" s="36"/>
    </row>
    <row r="10" spans="1:7" x14ac:dyDescent="0.25">
      <c r="A10" s="36" t="str">
        <f>Consolidado!B12</f>
        <v>2do Trimestre Año 2026</v>
      </c>
      <c r="B10" s="36"/>
      <c r="C10" s="36"/>
      <c r="D10" s="36"/>
      <c r="E10" s="36"/>
      <c r="F10" s="36"/>
      <c r="G10" s="36"/>
    </row>
    <row r="11" spans="1:7" x14ac:dyDescent="0.25">
      <c r="A11" s="15" t="s">
        <v>22</v>
      </c>
      <c r="B11" s="15" t="s">
        <v>23</v>
      </c>
      <c r="C11" s="15" t="s">
        <v>24</v>
      </c>
      <c r="D11" s="15" t="s">
        <v>4</v>
      </c>
      <c r="E11" s="15" t="s">
        <v>25</v>
      </c>
      <c r="F11" s="16" t="s">
        <v>5</v>
      </c>
      <c r="G11" s="17" t="s">
        <v>6</v>
      </c>
    </row>
    <row r="12" spans="1:7" x14ac:dyDescent="0.25">
      <c r="A12" s="21" t="s">
        <v>26</v>
      </c>
      <c r="B12" s="21" t="s">
        <v>15</v>
      </c>
      <c r="C12" s="21" t="s">
        <v>214</v>
      </c>
      <c r="D12" s="21" t="s">
        <v>218</v>
      </c>
      <c r="E12" s="21" t="s">
        <v>32</v>
      </c>
      <c r="F12" s="22">
        <v>13800</v>
      </c>
      <c r="G12" s="23">
        <v>87300</v>
      </c>
    </row>
    <row r="13" spans="1:7" x14ac:dyDescent="0.25">
      <c r="A13" s="18" t="str">
        <f>'Bovino Carnico'!A33</f>
        <v>Abril*</v>
      </c>
      <c r="B13" s="19"/>
      <c r="C13" s="19"/>
      <c r="D13" s="19"/>
      <c r="E13" s="19"/>
      <c r="F13" s="19">
        <f>SUM(F12)</f>
        <v>13800</v>
      </c>
      <c r="G13" s="20">
        <f>SUM(G12)</f>
        <v>87300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18" t="str">
        <f>'Bovino Carnico'!A52</f>
        <v>Mayo*</v>
      </c>
      <c r="B15" s="19"/>
      <c r="C15" s="19"/>
      <c r="D15" s="19"/>
      <c r="E15" s="19"/>
      <c r="F15" s="19">
        <f>SUM(F14)</f>
        <v>0</v>
      </c>
      <c r="G15" s="20">
        <f>SUM(G14)</f>
        <v>0</v>
      </c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tr">
        <f>'Bovino Carnico'!A74</f>
        <v>Junio*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18" t="s">
        <v>20</v>
      </c>
      <c r="B18" s="19"/>
      <c r="C18" s="19"/>
      <c r="D18" s="19"/>
      <c r="E18" s="19"/>
      <c r="F18" s="19">
        <f>SUM(F17,F15,F13)</f>
        <v>13800</v>
      </c>
      <c r="G18" s="20">
        <f>SUM(G17,G15,G13)</f>
        <v>87300</v>
      </c>
    </row>
    <row r="20" spans="1:7" x14ac:dyDescent="0.25">
      <c r="A20" t="s">
        <v>67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5"/>
  <sheetViews>
    <sheetView showGridLines="0" tabSelected="1" topLeftCell="A6" zoomScaleNormal="100" workbookViewId="0">
      <selection activeCell="B15" sqref="B15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3"/>
      <c r="B8" s="33"/>
      <c r="C8" s="33"/>
      <c r="D8" s="33"/>
    </row>
    <row r="9" spans="1:4" ht="22.5" x14ac:dyDescent="0.35">
      <c r="A9" s="34" t="s">
        <v>0</v>
      </c>
      <c r="B9" s="34"/>
      <c r="C9" s="34"/>
      <c r="D9" s="34"/>
    </row>
    <row r="10" spans="1:4" ht="19.5" x14ac:dyDescent="0.35">
      <c r="A10" s="35" t="s">
        <v>1</v>
      </c>
      <c r="B10" s="35"/>
      <c r="C10" s="35"/>
      <c r="D10" s="35"/>
    </row>
    <row r="11" spans="1:4" x14ac:dyDescent="0.25">
      <c r="A11" s="40" t="s">
        <v>219</v>
      </c>
      <c r="B11" s="40"/>
      <c r="C11" s="40"/>
      <c r="D11" s="40"/>
    </row>
    <row r="12" spans="1:4" x14ac:dyDescent="0.25">
      <c r="A12" s="40" t="str">
        <f>Consolidado!B12</f>
        <v>2do Trimestre Año 2026</v>
      </c>
      <c r="B12" s="40"/>
      <c r="C12" s="40"/>
      <c r="D12" s="40"/>
    </row>
    <row r="13" spans="1:4" x14ac:dyDescent="0.25">
      <c r="A13" s="24" t="s">
        <v>22</v>
      </c>
      <c r="B13" s="24" t="s">
        <v>4</v>
      </c>
      <c r="C13" s="24" t="s">
        <v>25</v>
      </c>
      <c r="D13" s="25" t="s">
        <v>6</v>
      </c>
    </row>
    <row r="14" spans="1:4" x14ac:dyDescent="0.25">
      <c r="A14" s="21" t="s">
        <v>26</v>
      </c>
      <c r="B14" s="21" t="s">
        <v>220</v>
      </c>
      <c r="C14" s="21" t="s">
        <v>65</v>
      </c>
      <c r="D14" s="26">
        <v>22501.200000000001</v>
      </c>
    </row>
    <row r="15" spans="1:4" x14ac:dyDescent="0.25">
      <c r="A15" s="21" t="s">
        <v>221</v>
      </c>
      <c r="B15" s="21" t="s">
        <v>220</v>
      </c>
      <c r="C15" s="21" t="s">
        <v>109</v>
      </c>
      <c r="D15" s="26">
        <v>13329.6</v>
      </c>
    </row>
    <row r="16" spans="1:4" x14ac:dyDescent="0.25">
      <c r="A16" s="21" t="s">
        <v>26</v>
      </c>
      <c r="B16" s="21" t="s">
        <v>220</v>
      </c>
      <c r="C16" s="21" t="s">
        <v>56</v>
      </c>
      <c r="D16" s="26">
        <v>128671.36</v>
      </c>
    </row>
    <row r="17" spans="1:4" x14ac:dyDescent="0.25">
      <c r="A17" s="21" t="s">
        <v>26</v>
      </c>
      <c r="B17" s="21" t="s">
        <v>220</v>
      </c>
      <c r="C17" s="21" t="s">
        <v>63</v>
      </c>
      <c r="D17" s="26">
        <v>583419.71</v>
      </c>
    </row>
    <row r="18" spans="1:4" x14ac:dyDescent="0.25">
      <c r="A18" s="21" t="s">
        <v>26</v>
      </c>
      <c r="B18" s="21" t="s">
        <v>220</v>
      </c>
      <c r="C18" s="21" t="s">
        <v>117</v>
      </c>
      <c r="D18" s="26">
        <v>60451.73</v>
      </c>
    </row>
    <row r="19" spans="1:4" x14ac:dyDescent="0.25">
      <c r="A19" s="21" t="s">
        <v>26</v>
      </c>
      <c r="B19" s="21" t="s">
        <v>220</v>
      </c>
      <c r="C19" s="21" t="s">
        <v>74</v>
      </c>
      <c r="D19" s="26">
        <v>151157.07999999999</v>
      </c>
    </row>
    <row r="20" spans="1:4" x14ac:dyDescent="0.25">
      <c r="A20" s="21" t="s">
        <v>26</v>
      </c>
      <c r="B20" s="21" t="s">
        <v>220</v>
      </c>
      <c r="C20" s="21" t="s">
        <v>175</v>
      </c>
      <c r="D20" s="26">
        <v>953219.76</v>
      </c>
    </row>
    <row r="21" spans="1:4" x14ac:dyDescent="0.25">
      <c r="A21" s="21" t="s">
        <v>26</v>
      </c>
      <c r="B21" s="21" t="s">
        <v>220</v>
      </c>
      <c r="C21" s="21" t="s">
        <v>75</v>
      </c>
      <c r="D21" s="26">
        <v>200795.81</v>
      </c>
    </row>
    <row r="22" spans="1:4" x14ac:dyDescent="0.25">
      <c r="A22" s="21" t="s">
        <v>221</v>
      </c>
      <c r="B22" s="21" t="s">
        <v>220</v>
      </c>
      <c r="C22" s="21" t="s">
        <v>76</v>
      </c>
      <c r="D22" s="26">
        <v>244464.5</v>
      </c>
    </row>
    <row r="23" spans="1:4" x14ac:dyDescent="0.25">
      <c r="A23" s="21" t="s">
        <v>26</v>
      </c>
      <c r="B23" s="21" t="s">
        <v>220</v>
      </c>
      <c r="C23" s="21" t="s">
        <v>222</v>
      </c>
      <c r="D23" s="26">
        <v>18337</v>
      </c>
    </row>
    <row r="24" spans="1:4" x14ac:dyDescent="0.25">
      <c r="A24" s="21" t="s">
        <v>26</v>
      </c>
      <c r="B24" s="21" t="s">
        <v>220</v>
      </c>
      <c r="C24" s="21" t="s">
        <v>171</v>
      </c>
      <c r="D24" s="26">
        <v>200478.39</v>
      </c>
    </row>
    <row r="25" spans="1:4" x14ac:dyDescent="0.25">
      <c r="A25" s="21" t="s">
        <v>221</v>
      </c>
      <c r="B25" s="21" t="s">
        <v>220</v>
      </c>
      <c r="C25" s="21" t="s">
        <v>60</v>
      </c>
      <c r="D25" s="26">
        <v>16498</v>
      </c>
    </row>
    <row r="26" spans="1:4" x14ac:dyDescent="0.25">
      <c r="A26" s="21" t="s">
        <v>26</v>
      </c>
      <c r="B26" s="21" t="s">
        <v>220</v>
      </c>
      <c r="C26" s="21" t="s">
        <v>41</v>
      </c>
      <c r="D26" s="26">
        <v>617207.47</v>
      </c>
    </row>
    <row r="27" spans="1:4" x14ac:dyDescent="0.25">
      <c r="A27" s="21" t="s">
        <v>26</v>
      </c>
      <c r="B27" s="21" t="s">
        <v>220</v>
      </c>
      <c r="C27" s="21" t="s">
        <v>32</v>
      </c>
      <c r="D27" s="26">
        <v>13911726.619999999</v>
      </c>
    </row>
    <row r="28" spans="1:4" x14ac:dyDescent="0.25">
      <c r="A28" s="21" t="s">
        <v>26</v>
      </c>
      <c r="B28" s="21" t="s">
        <v>220</v>
      </c>
      <c r="C28" s="21" t="s">
        <v>112</v>
      </c>
      <c r="D28" s="26">
        <v>811794.28</v>
      </c>
    </row>
    <row r="29" spans="1:4" x14ac:dyDescent="0.25">
      <c r="A29" s="21" t="s">
        <v>26</v>
      </c>
      <c r="B29" s="21" t="s">
        <v>220</v>
      </c>
      <c r="C29" s="21" t="s">
        <v>44</v>
      </c>
      <c r="D29" s="26">
        <v>609056.43000000005</v>
      </c>
    </row>
    <row r="30" spans="1:4" x14ac:dyDescent="0.25">
      <c r="A30" s="21" t="s">
        <v>26</v>
      </c>
      <c r="B30" s="21" t="s">
        <v>220</v>
      </c>
      <c r="C30" s="21" t="s">
        <v>127</v>
      </c>
      <c r="D30" s="26">
        <v>4654.68</v>
      </c>
    </row>
    <row r="31" spans="1:4" x14ac:dyDescent="0.25">
      <c r="A31" s="21" t="s">
        <v>26</v>
      </c>
      <c r="B31" s="21" t="s">
        <v>220</v>
      </c>
      <c r="C31" s="21" t="s">
        <v>64</v>
      </c>
      <c r="D31" s="26">
        <v>92537.05</v>
      </c>
    </row>
    <row r="32" spans="1:4" x14ac:dyDescent="0.25">
      <c r="A32" s="21" t="s">
        <v>26</v>
      </c>
      <c r="B32" s="21" t="s">
        <v>220</v>
      </c>
      <c r="C32" s="21" t="s">
        <v>173</v>
      </c>
      <c r="D32" s="26">
        <v>99700</v>
      </c>
    </row>
    <row r="33" spans="1:4" x14ac:dyDescent="0.25">
      <c r="A33" s="21" t="s">
        <v>26</v>
      </c>
      <c r="B33" s="21" t="s">
        <v>220</v>
      </c>
      <c r="C33" s="21" t="s">
        <v>100</v>
      </c>
      <c r="D33" s="26">
        <v>121274.07</v>
      </c>
    </row>
    <row r="34" spans="1:4" x14ac:dyDescent="0.25">
      <c r="A34" s="21" t="s">
        <v>221</v>
      </c>
      <c r="B34" s="21" t="s">
        <v>220</v>
      </c>
      <c r="C34" s="21" t="s">
        <v>223</v>
      </c>
      <c r="D34" s="26">
        <v>129120</v>
      </c>
    </row>
    <row r="35" spans="1:4" x14ac:dyDescent="0.25">
      <c r="A35" s="21" t="s">
        <v>26</v>
      </c>
      <c r="B35" s="21" t="s">
        <v>220</v>
      </c>
      <c r="C35" s="21" t="s">
        <v>47</v>
      </c>
      <c r="D35" s="26">
        <v>531962.09</v>
      </c>
    </row>
    <row r="36" spans="1:4" x14ac:dyDescent="0.25">
      <c r="A36" s="21" t="s">
        <v>26</v>
      </c>
      <c r="B36" s="21" t="s">
        <v>220</v>
      </c>
      <c r="C36" s="21" t="s">
        <v>91</v>
      </c>
      <c r="D36" s="26">
        <v>154407</v>
      </c>
    </row>
    <row r="37" spans="1:4" x14ac:dyDescent="0.25">
      <c r="A37" s="21" t="s">
        <v>26</v>
      </c>
      <c r="B37" s="21" t="s">
        <v>220</v>
      </c>
      <c r="C37" s="21" t="s">
        <v>62</v>
      </c>
      <c r="D37" s="26">
        <v>6426215.1600000001</v>
      </c>
    </row>
    <row r="38" spans="1:4" x14ac:dyDescent="0.25">
      <c r="A38" s="21" t="s">
        <v>26</v>
      </c>
      <c r="B38" s="21" t="s">
        <v>220</v>
      </c>
      <c r="C38" s="21" t="s">
        <v>224</v>
      </c>
      <c r="D38" s="26">
        <v>43095.73</v>
      </c>
    </row>
    <row r="39" spans="1:4" x14ac:dyDescent="0.25">
      <c r="A39" s="21" t="s">
        <v>221</v>
      </c>
      <c r="B39" s="21" t="s">
        <v>220</v>
      </c>
      <c r="C39" s="21" t="s">
        <v>225</v>
      </c>
      <c r="D39" s="26">
        <v>1</v>
      </c>
    </row>
    <row r="40" spans="1:4" x14ac:dyDescent="0.25">
      <c r="A40" s="21" t="s">
        <v>221</v>
      </c>
      <c r="B40" s="21" t="s">
        <v>220</v>
      </c>
      <c r="C40" s="21" t="s">
        <v>165</v>
      </c>
      <c r="D40" s="26">
        <v>33550</v>
      </c>
    </row>
    <row r="41" spans="1:4" x14ac:dyDescent="0.25">
      <c r="A41" s="19" t="str">
        <f>'Bovino Carnico'!A33</f>
        <v>Abril*</v>
      </c>
      <c r="B41" s="19"/>
      <c r="C41" s="19"/>
      <c r="D41" s="20">
        <f>SUM(D14:D40)</f>
        <v>26179625.720000003</v>
      </c>
    </row>
    <row r="42" spans="1:4" x14ac:dyDescent="0.25">
      <c r="A42" s="21" t="s">
        <v>50</v>
      </c>
      <c r="B42" s="21" t="s">
        <v>220</v>
      </c>
      <c r="C42" s="21" t="s">
        <v>73</v>
      </c>
      <c r="D42" s="26">
        <v>1227501</v>
      </c>
    </row>
    <row r="43" spans="1:4" x14ac:dyDescent="0.25">
      <c r="A43" s="21" t="s">
        <v>50</v>
      </c>
      <c r="B43" s="21" t="s">
        <v>220</v>
      </c>
      <c r="C43" s="21" t="s">
        <v>56</v>
      </c>
      <c r="D43" s="26">
        <v>268790.95</v>
      </c>
    </row>
    <row r="44" spans="1:4" x14ac:dyDescent="0.25">
      <c r="A44" s="21" t="s">
        <v>50</v>
      </c>
      <c r="B44" s="21" t="s">
        <v>220</v>
      </c>
      <c r="C44" s="21" t="s">
        <v>63</v>
      </c>
      <c r="D44" s="26">
        <v>598894.04</v>
      </c>
    </row>
    <row r="45" spans="1:4" x14ac:dyDescent="0.25">
      <c r="A45" s="21" t="s">
        <v>50</v>
      </c>
      <c r="B45" s="21" t="s">
        <v>220</v>
      </c>
      <c r="C45" s="21" t="s">
        <v>117</v>
      </c>
      <c r="D45" s="26">
        <v>38085.120000000003</v>
      </c>
    </row>
    <row r="46" spans="1:4" x14ac:dyDescent="0.25">
      <c r="A46" s="21" t="s">
        <v>50</v>
      </c>
      <c r="B46" s="21" t="s">
        <v>220</v>
      </c>
      <c r="C46" s="21" t="s">
        <v>74</v>
      </c>
      <c r="D46" s="26">
        <v>77400</v>
      </c>
    </row>
    <row r="47" spans="1:4" x14ac:dyDescent="0.25">
      <c r="A47" s="21" t="s">
        <v>50</v>
      </c>
      <c r="B47" s="21" t="s">
        <v>220</v>
      </c>
      <c r="C47" s="21" t="s">
        <v>175</v>
      </c>
      <c r="D47" s="26">
        <v>1027255.8</v>
      </c>
    </row>
    <row r="48" spans="1:4" x14ac:dyDescent="0.25">
      <c r="A48" s="21" t="s">
        <v>50</v>
      </c>
      <c r="B48" s="21" t="s">
        <v>220</v>
      </c>
      <c r="C48" s="21" t="s">
        <v>75</v>
      </c>
      <c r="D48" s="26">
        <v>126234.19</v>
      </c>
    </row>
    <row r="49" spans="1:4" x14ac:dyDescent="0.25">
      <c r="A49" s="21" t="s">
        <v>50</v>
      </c>
      <c r="B49" s="21" t="s">
        <v>220</v>
      </c>
      <c r="C49" s="21" t="s">
        <v>76</v>
      </c>
      <c r="D49" s="26">
        <v>110934.9</v>
      </c>
    </row>
    <row r="50" spans="1:4" x14ac:dyDescent="0.25">
      <c r="A50" s="21" t="s">
        <v>50</v>
      </c>
      <c r="B50" s="21" t="s">
        <v>220</v>
      </c>
      <c r="C50" s="21" t="s">
        <v>60</v>
      </c>
      <c r="D50" s="26">
        <v>33619.339999999997</v>
      </c>
    </row>
    <row r="51" spans="1:4" x14ac:dyDescent="0.25">
      <c r="A51" s="21" t="s">
        <v>50</v>
      </c>
      <c r="B51" s="21" t="s">
        <v>220</v>
      </c>
      <c r="C51" s="21" t="s">
        <v>41</v>
      </c>
      <c r="D51" s="26">
        <v>484527.2</v>
      </c>
    </row>
    <row r="52" spans="1:4" x14ac:dyDescent="0.25">
      <c r="A52" s="21" t="s">
        <v>50</v>
      </c>
      <c r="B52" s="21" t="s">
        <v>220</v>
      </c>
      <c r="C52" s="21" t="s">
        <v>32</v>
      </c>
      <c r="D52" s="26">
        <v>797452.83</v>
      </c>
    </row>
    <row r="53" spans="1:4" x14ac:dyDescent="0.25">
      <c r="A53" s="21" t="s">
        <v>50</v>
      </c>
      <c r="B53" s="21" t="s">
        <v>220</v>
      </c>
      <c r="C53" s="21" t="s">
        <v>112</v>
      </c>
      <c r="D53" s="26">
        <v>106425.25</v>
      </c>
    </row>
    <row r="54" spans="1:4" x14ac:dyDescent="0.25">
      <c r="A54" s="21" t="s">
        <v>50</v>
      </c>
      <c r="B54" s="21" t="s">
        <v>220</v>
      </c>
      <c r="C54" s="21" t="s">
        <v>44</v>
      </c>
      <c r="D54" s="26">
        <v>115005.4</v>
      </c>
    </row>
    <row r="55" spans="1:4" x14ac:dyDescent="0.25">
      <c r="A55" s="21" t="s">
        <v>50</v>
      </c>
      <c r="B55" s="21" t="s">
        <v>220</v>
      </c>
      <c r="C55" s="21" t="s">
        <v>100</v>
      </c>
      <c r="D55" s="26">
        <v>38160</v>
      </c>
    </row>
    <row r="56" spans="1:4" x14ac:dyDescent="0.25">
      <c r="A56" s="21" t="s">
        <v>50</v>
      </c>
      <c r="B56" s="21" t="s">
        <v>220</v>
      </c>
      <c r="C56" s="21" t="s">
        <v>223</v>
      </c>
      <c r="D56" s="26">
        <v>60866.8</v>
      </c>
    </row>
    <row r="57" spans="1:4" x14ac:dyDescent="0.25">
      <c r="A57" s="21" t="s">
        <v>50</v>
      </c>
      <c r="B57" s="21" t="s">
        <v>220</v>
      </c>
      <c r="C57" s="21" t="s">
        <v>47</v>
      </c>
      <c r="D57" s="26">
        <v>71848.22</v>
      </c>
    </row>
    <row r="58" spans="1:4" x14ac:dyDescent="0.25">
      <c r="A58" s="21" t="s">
        <v>50</v>
      </c>
      <c r="B58" s="21" t="s">
        <v>220</v>
      </c>
      <c r="C58" s="21" t="s">
        <v>62</v>
      </c>
      <c r="D58" s="26">
        <v>2112.1999999999998</v>
      </c>
    </row>
    <row r="59" spans="1:4" x14ac:dyDescent="0.25">
      <c r="A59" s="21" t="s">
        <v>50</v>
      </c>
      <c r="B59" s="21" t="s">
        <v>220</v>
      </c>
      <c r="C59" s="21" t="s">
        <v>95</v>
      </c>
      <c r="D59" s="26">
        <v>412984</v>
      </c>
    </row>
    <row r="60" spans="1:4" x14ac:dyDescent="0.25">
      <c r="A60" s="21" t="s">
        <v>50</v>
      </c>
      <c r="B60" s="21" t="s">
        <v>220</v>
      </c>
      <c r="C60" s="21" t="s">
        <v>226</v>
      </c>
      <c r="D60" s="26">
        <v>22570</v>
      </c>
    </row>
    <row r="61" spans="1:4" x14ac:dyDescent="0.25">
      <c r="A61" s="21" t="s">
        <v>50</v>
      </c>
      <c r="B61" s="21" t="s">
        <v>220</v>
      </c>
      <c r="C61" s="21" t="s">
        <v>227</v>
      </c>
      <c r="D61" s="26">
        <v>107576.52</v>
      </c>
    </row>
    <row r="62" spans="1:4" x14ac:dyDescent="0.25">
      <c r="A62" s="19" t="str">
        <f>'Bovino Carnico'!A52</f>
        <v>Mayo*</v>
      </c>
      <c r="B62" s="19"/>
      <c r="C62" s="19"/>
      <c r="D62" s="20">
        <f>SUM(D42:D61)</f>
        <v>5728243.7599999998</v>
      </c>
    </row>
    <row r="63" spans="1:4" x14ac:dyDescent="0.25">
      <c r="A63" s="21" t="s">
        <v>58</v>
      </c>
      <c r="B63" s="21" t="s">
        <v>220</v>
      </c>
      <c r="C63" s="21" t="s">
        <v>65</v>
      </c>
      <c r="D63" s="26">
        <v>304118.13</v>
      </c>
    </row>
    <row r="64" spans="1:4" x14ac:dyDescent="0.25">
      <c r="A64" s="21" t="s">
        <v>58</v>
      </c>
      <c r="B64" s="21" t="s">
        <v>220</v>
      </c>
      <c r="C64" s="21" t="s">
        <v>73</v>
      </c>
      <c r="D64" s="26">
        <v>9683881.4100000001</v>
      </c>
    </row>
    <row r="65" spans="1:4" x14ac:dyDescent="0.25">
      <c r="A65" s="21" t="s">
        <v>58</v>
      </c>
      <c r="B65" s="21" t="s">
        <v>220</v>
      </c>
      <c r="C65" s="21" t="s">
        <v>56</v>
      </c>
      <c r="D65" s="26">
        <v>569647.93000000005</v>
      </c>
    </row>
    <row r="66" spans="1:4" x14ac:dyDescent="0.25">
      <c r="A66" s="21" t="s">
        <v>58</v>
      </c>
      <c r="B66" s="21" t="s">
        <v>220</v>
      </c>
      <c r="C66" s="21" t="s">
        <v>63</v>
      </c>
      <c r="D66" s="26">
        <v>359033.41</v>
      </c>
    </row>
    <row r="67" spans="1:4" x14ac:dyDescent="0.25">
      <c r="A67" s="21" t="s">
        <v>58</v>
      </c>
      <c r="B67" s="21" t="s">
        <v>220</v>
      </c>
      <c r="C67" s="21" t="s">
        <v>211</v>
      </c>
      <c r="D67" s="26">
        <v>138575</v>
      </c>
    </row>
    <row r="68" spans="1:4" x14ac:dyDescent="0.25">
      <c r="A68" s="21" t="s">
        <v>58</v>
      </c>
      <c r="B68" s="21" t="s">
        <v>220</v>
      </c>
      <c r="C68" s="21" t="s">
        <v>117</v>
      </c>
      <c r="D68" s="26">
        <v>56284.24</v>
      </c>
    </row>
    <row r="69" spans="1:4" x14ac:dyDescent="0.25">
      <c r="A69" s="21" t="s">
        <v>58</v>
      </c>
      <c r="B69" s="21" t="s">
        <v>220</v>
      </c>
      <c r="C69" s="21" t="s">
        <v>74</v>
      </c>
      <c r="D69" s="26">
        <v>192256.7</v>
      </c>
    </row>
    <row r="70" spans="1:4" x14ac:dyDescent="0.25">
      <c r="A70" s="21" t="s">
        <v>58</v>
      </c>
      <c r="B70" s="21" t="s">
        <v>220</v>
      </c>
      <c r="C70" s="21" t="s">
        <v>175</v>
      </c>
      <c r="D70" s="26">
        <v>1808303.88</v>
      </c>
    </row>
    <row r="71" spans="1:4" x14ac:dyDescent="0.25">
      <c r="A71" s="21" t="s">
        <v>58</v>
      </c>
      <c r="B71" s="21" t="s">
        <v>220</v>
      </c>
      <c r="C71" s="21" t="s">
        <v>75</v>
      </c>
      <c r="D71" s="26">
        <v>267425.7</v>
      </c>
    </row>
    <row r="72" spans="1:4" x14ac:dyDescent="0.25">
      <c r="A72" s="21" t="s">
        <v>59</v>
      </c>
      <c r="B72" s="21" t="s">
        <v>220</v>
      </c>
      <c r="C72" s="21" t="s">
        <v>76</v>
      </c>
      <c r="D72" s="26">
        <v>208800.8</v>
      </c>
    </row>
    <row r="73" spans="1:4" x14ac:dyDescent="0.25">
      <c r="A73" s="21" t="s">
        <v>58</v>
      </c>
      <c r="B73" s="21" t="s">
        <v>220</v>
      </c>
      <c r="C73" s="21" t="s">
        <v>171</v>
      </c>
      <c r="D73" s="26">
        <v>580891.69999999995</v>
      </c>
    </row>
    <row r="74" spans="1:4" x14ac:dyDescent="0.25">
      <c r="A74" s="21" t="s">
        <v>59</v>
      </c>
      <c r="B74" s="21" t="s">
        <v>220</v>
      </c>
      <c r="C74" s="21" t="s">
        <v>60</v>
      </c>
      <c r="D74" s="26">
        <v>51345.14</v>
      </c>
    </row>
    <row r="75" spans="1:4" x14ac:dyDescent="0.25">
      <c r="A75" s="21" t="s">
        <v>58</v>
      </c>
      <c r="B75" s="21" t="s">
        <v>220</v>
      </c>
      <c r="C75" s="21" t="s">
        <v>41</v>
      </c>
      <c r="D75" s="26">
        <v>1031997.43</v>
      </c>
    </row>
    <row r="76" spans="1:4" x14ac:dyDescent="0.25">
      <c r="A76" s="21" t="s">
        <v>58</v>
      </c>
      <c r="B76" s="21" t="s">
        <v>220</v>
      </c>
      <c r="C76" s="21" t="s">
        <v>32</v>
      </c>
      <c r="D76" s="26">
        <v>3017070.77</v>
      </c>
    </row>
    <row r="77" spans="1:4" x14ac:dyDescent="0.25">
      <c r="A77" s="21" t="s">
        <v>58</v>
      </c>
      <c r="B77" s="21" t="s">
        <v>220</v>
      </c>
      <c r="C77" s="21" t="s">
        <v>112</v>
      </c>
      <c r="D77" s="26">
        <v>479779.24</v>
      </c>
    </row>
    <row r="78" spans="1:4" x14ac:dyDescent="0.25">
      <c r="A78" s="21" t="s">
        <v>59</v>
      </c>
      <c r="B78" s="21" t="s">
        <v>220</v>
      </c>
      <c r="C78" s="21" t="s">
        <v>228</v>
      </c>
      <c r="D78" s="26">
        <v>67041</v>
      </c>
    </row>
    <row r="79" spans="1:4" x14ac:dyDescent="0.25">
      <c r="A79" s="21" t="s">
        <v>59</v>
      </c>
      <c r="B79" s="21" t="s">
        <v>220</v>
      </c>
      <c r="C79" s="21" t="s">
        <v>44</v>
      </c>
      <c r="D79" s="26">
        <v>5</v>
      </c>
    </row>
    <row r="80" spans="1:4" x14ac:dyDescent="0.25">
      <c r="A80" s="21" t="s">
        <v>59</v>
      </c>
      <c r="B80" s="21" t="s">
        <v>220</v>
      </c>
      <c r="C80" s="21" t="s">
        <v>173</v>
      </c>
      <c r="D80" s="26">
        <v>29319</v>
      </c>
    </row>
    <row r="81" spans="1:4" x14ac:dyDescent="0.25">
      <c r="A81" s="21" t="s">
        <v>58</v>
      </c>
      <c r="B81" s="21" t="s">
        <v>220</v>
      </c>
      <c r="C81" s="21" t="s">
        <v>100</v>
      </c>
      <c r="D81" s="26">
        <v>217586.96</v>
      </c>
    </row>
    <row r="82" spans="1:4" x14ac:dyDescent="0.25">
      <c r="A82" s="21" t="s">
        <v>59</v>
      </c>
      <c r="B82" s="21" t="s">
        <v>220</v>
      </c>
      <c r="C82" s="21" t="s">
        <v>223</v>
      </c>
      <c r="D82" s="26">
        <v>401827.2</v>
      </c>
    </row>
    <row r="83" spans="1:4" x14ac:dyDescent="0.25">
      <c r="A83" s="21" t="s">
        <v>58</v>
      </c>
      <c r="B83" s="21" t="s">
        <v>220</v>
      </c>
      <c r="C83" s="21" t="s">
        <v>47</v>
      </c>
      <c r="D83" s="26">
        <v>753820.77</v>
      </c>
    </row>
    <row r="84" spans="1:4" x14ac:dyDescent="0.25">
      <c r="A84" s="21" t="s">
        <v>58</v>
      </c>
      <c r="B84" s="21" t="s">
        <v>220</v>
      </c>
      <c r="C84" s="21" t="s">
        <v>62</v>
      </c>
      <c r="D84" s="26">
        <v>8188905.1100000003</v>
      </c>
    </row>
    <row r="85" spans="1:4" x14ac:dyDescent="0.25">
      <c r="A85" s="21" t="s">
        <v>58</v>
      </c>
      <c r="B85" s="21" t="s">
        <v>220</v>
      </c>
      <c r="C85" s="21" t="s">
        <v>136</v>
      </c>
      <c r="D85" s="26">
        <v>635292.93999999994</v>
      </c>
    </row>
    <row r="86" spans="1:4" x14ac:dyDescent="0.25">
      <c r="A86" s="21" t="s">
        <v>59</v>
      </c>
      <c r="B86" s="21" t="s">
        <v>220</v>
      </c>
      <c r="C86" s="21" t="s">
        <v>95</v>
      </c>
      <c r="D86" s="26">
        <v>1</v>
      </c>
    </row>
    <row r="87" spans="1:4" x14ac:dyDescent="0.25">
      <c r="A87" s="21" t="s">
        <v>58</v>
      </c>
      <c r="B87" s="21" t="s">
        <v>220</v>
      </c>
      <c r="C87" s="21" t="s">
        <v>229</v>
      </c>
      <c r="D87" s="26">
        <v>94952.41</v>
      </c>
    </row>
    <row r="88" spans="1:4" x14ac:dyDescent="0.25">
      <c r="A88" s="21" t="s">
        <v>59</v>
      </c>
      <c r="B88" s="21" t="s">
        <v>220</v>
      </c>
      <c r="C88" s="21" t="s">
        <v>226</v>
      </c>
      <c r="D88" s="26">
        <v>13201</v>
      </c>
    </row>
    <row r="89" spans="1:4" x14ac:dyDescent="0.25">
      <c r="A89" s="21" t="s">
        <v>58</v>
      </c>
      <c r="B89" s="21" t="s">
        <v>220</v>
      </c>
      <c r="C89" s="21" t="s">
        <v>230</v>
      </c>
      <c r="D89" s="26">
        <v>436562.4</v>
      </c>
    </row>
    <row r="90" spans="1:4" x14ac:dyDescent="0.25">
      <c r="A90" s="21" t="s">
        <v>58</v>
      </c>
      <c r="B90" s="21" t="s">
        <v>220</v>
      </c>
      <c r="C90" s="21" t="s">
        <v>169</v>
      </c>
      <c r="D90" s="26">
        <v>564873.63</v>
      </c>
    </row>
    <row r="91" spans="1:4" x14ac:dyDescent="0.25">
      <c r="A91" s="21" t="s">
        <v>58</v>
      </c>
      <c r="B91" s="21" t="s">
        <v>220</v>
      </c>
      <c r="C91" s="21" t="s">
        <v>227</v>
      </c>
      <c r="D91" s="26">
        <v>40299</v>
      </c>
    </row>
    <row r="92" spans="1:4" x14ac:dyDescent="0.25">
      <c r="A92" s="19" t="str">
        <f>'Bovino Carnico'!A74</f>
        <v>Junio*</v>
      </c>
      <c r="B92" s="19"/>
      <c r="C92" s="19"/>
      <c r="D92" s="20">
        <f>SUM(D63:D91)</f>
        <v>30193098.899999995</v>
      </c>
    </row>
    <row r="93" spans="1:4" x14ac:dyDescent="0.25">
      <c r="A93" s="19" t="s">
        <v>20</v>
      </c>
      <c r="B93" s="19"/>
      <c r="C93" s="19"/>
      <c r="D93" s="20">
        <f>SUM(D92,D62,D41)</f>
        <v>62100968.379999995</v>
      </c>
    </row>
    <row r="95" spans="1:4" x14ac:dyDescent="0.25">
      <c r="A95" t="s">
        <v>67</v>
      </c>
    </row>
  </sheetData>
  <sortState xmlns:xlrd2="http://schemas.microsoft.com/office/spreadsheetml/2017/richdata2" ref="A99:F188">
    <sortCondition ref="A99:A188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showGridLines="0" topLeftCell="A63" workbookViewId="0">
      <selection activeCell="A13" sqref="A13:G73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21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28</v>
      </c>
      <c r="D14" s="29" t="s">
        <v>29</v>
      </c>
      <c r="E14" s="29" t="s">
        <v>30</v>
      </c>
      <c r="F14" s="31">
        <v>64948.959999999999</v>
      </c>
      <c r="G14" s="31">
        <v>579623.18999999994</v>
      </c>
    </row>
    <row r="15" spans="1:7" x14ac:dyDescent="0.25">
      <c r="A15" s="29" t="s">
        <v>26</v>
      </c>
      <c r="B15" s="29" t="s">
        <v>27</v>
      </c>
      <c r="C15" s="29" t="s">
        <v>28</v>
      </c>
      <c r="D15" s="29" t="s">
        <v>31</v>
      </c>
      <c r="E15" s="29" t="s">
        <v>32</v>
      </c>
      <c r="F15" s="31">
        <v>8920.5300000000007</v>
      </c>
      <c r="G15" s="31">
        <v>53717.82</v>
      </c>
    </row>
    <row r="16" spans="1:7" x14ac:dyDescent="0.25">
      <c r="A16" s="29" t="s">
        <v>26</v>
      </c>
      <c r="B16" s="29" t="s">
        <v>27</v>
      </c>
      <c r="C16" s="29" t="s">
        <v>28</v>
      </c>
      <c r="D16" s="29" t="s">
        <v>33</v>
      </c>
      <c r="E16" s="29" t="s">
        <v>32</v>
      </c>
      <c r="F16" s="31">
        <v>1347566.13</v>
      </c>
      <c r="G16" s="31">
        <v>8905221.9900000002</v>
      </c>
    </row>
    <row r="17" spans="1:7" x14ac:dyDescent="0.25">
      <c r="A17" s="29" t="s">
        <v>26</v>
      </c>
      <c r="B17" s="29" t="s">
        <v>27</v>
      </c>
      <c r="C17" s="29" t="s">
        <v>28</v>
      </c>
      <c r="D17" s="29" t="s">
        <v>33</v>
      </c>
      <c r="E17" s="29" t="s">
        <v>30</v>
      </c>
      <c r="F17" s="31">
        <v>87193.22</v>
      </c>
      <c r="G17" s="31">
        <v>622394.34</v>
      </c>
    </row>
    <row r="18" spans="1:7" x14ac:dyDescent="0.25">
      <c r="A18" s="29" t="s">
        <v>26</v>
      </c>
      <c r="B18" s="29" t="s">
        <v>27</v>
      </c>
      <c r="C18" s="29" t="s">
        <v>28</v>
      </c>
      <c r="D18" s="29" t="s">
        <v>34</v>
      </c>
      <c r="E18" s="29" t="s">
        <v>32</v>
      </c>
      <c r="F18" s="31">
        <v>116761.46</v>
      </c>
      <c r="G18" s="31">
        <v>431283.13</v>
      </c>
    </row>
    <row r="19" spans="1:7" x14ac:dyDescent="0.25">
      <c r="A19" s="29" t="s">
        <v>26</v>
      </c>
      <c r="B19" s="29" t="s">
        <v>27</v>
      </c>
      <c r="C19" s="29" t="s">
        <v>28</v>
      </c>
      <c r="D19" s="29" t="s">
        <v>35</v>
      </c>
      <c r="E19" s="29" t="s">
        <v>32</v>
      </c>
      <c r="F19" s="31">
        <v>24644.46</v>
      </c>
      <c r="G19" s="31">
        <v>471970.38</v>
      </c>
    </row>
    <row r="20" spans="1:7" x14ac:dyDescent="0.25">
      <c r="A20" s="29" t="s">
        <v>26</v>
      </c>
      <c r="B20" s="29" t="s">
        <v>27</v>
      </c>
      <c r="C20" s="29" t="s">
        <v>28</v>
      </c>
      <c r="D20" s="29" t="s">
        <v>36</v>
      </c>
      <c r="E20" s="29" t="s">
        <v>32</v>
      </c>
      <c r="F20" s="31">
        <v>47312.5</v>
      </c>
      <c r="G20" s="31">
        <v>88830.8</v>
      </c>
    </row>
    <row r="21" spans="1:7" x14ac:dyDescent="0.25">
      <c r="A21" s="29" t="s">
        <v>26</v>
      </c>
      <c r="B21" s="29" t="s">
        <v>27</v>
      </c>
      <c r="C21" s="29" t="s">
        <v>28</v>
      </c>
      <c r="D21" s="29" t="s">
        <v>37</v>
      </c>
      <c r="E21" s="29" t="s">
        <v>32</v>
      </c>
      <c r="F21" s="31">
        <v>53353.59</v>
      </c>
      <c r="G21" s="31">
        <v>161044.98000000001</v>
      </c>
    </row>
    <row r="22" spans="1:7" x14ac:dyDescent="0.25">
      <c r="A22" s="29" t="s">
        <v>26</v>
      </c>
      <c r="B22" s="29" t="s">
        <v>27</v>
      </c>
      <c r="C22" s="29" t="s">
        <v>28</v>
      </c>
      <c r="D22" s="29" t="s">
        <v>38</v>
      </c>
      <c r="E22" s="29" t="s">
        <v>32</v>
      </c>
      <c r="F22" s="31">
        <v>26269.55</v>
      </c>
      <c r="G22" s="31">
        <v>89503.07</v>
      </c>
    </row>
    <row r="23" spans="1:7" x14ac:dyDescent="0.25">
      <c r="A23" s="29" t="s">
        <v>26</v>
      </c>
      <c r="B23" s="29" t="s">
        <v>27</v>
      </c>
      <c r="C23" s="29" t="s">
        <v>28</v>
      </c>
      <c r="D23" s="29" t="s">
        <v>39</v>
      </c>
      <c r="E23" s="29" t="s">
        <v>32</v>
      </c>
      <c r="F23" s="31">
        <v>49181.25</v>
      </c>
      <c r="G23" s="31">
        <v>214125</v>
      </c>
    </row>
    <row r="24" spans="1:7" x14ac:dyDescent="0.25">
      <c r="A24" s="29" t="s">
        <v>26</v>
      </c>
      <c r="B24" s="29" t="s">
        <v>27</v>
      </c>
      <c r="C24" s="29" t="s">
        <v>28</v>
      </c>
      <c r="D24" s="29" t="s">
        <v>40</v>
      </c>
      <c r="E24" s="29" t="s">
        <v>41</v>
      </c>
      <c r="F24" s="31">
        <v>71825.240000000005</v>
      </c>
      <c r="G24" s="31">
        <v>173911.05</v>
      </c>
    </row>
    <row r="25" spans="1:7" x14ac:dyDescent="0.25">
      <c r="A25" s="29" t="s">
        <v>26</v>
      </c>
      <c r="B25" s="29" t="s">
        <v>27</v>
      </c>
      <c r="C25" s="29" t="s">
        <v>28</v>
      </c>
      <c r="D25" s="29" t="s">
        <v>40</v>
      </c>
      <c r="E25" s="29" t="s">
        <v>30</v>
      </c>
      <c r="F25" s="31">
        <v>19052</v>
      </c>
      <c r="G25" s="31">
        <v>42860</v>
      </c>
    </row>
    <row r="26" spans="1:7" x14ac:dyDescent="0.25">
      <c r="A26" s="29" t="s">
        <v>26</v>
      </c>
      <c r="B26" s="29" t="s">
        <v>27</v>
      </c>
      <c r="C26" s="29" t="s">
        <v>28</v>
      </c>
      <c r="D26" s="29" t="s">
        <v>42</v>
      </c>
      <c r="E26" s="29" t="s">
        <v>32</v>
      </c>
      <c r="F26" s="31">
        <v>539.67999999999995</v>
      </c>
      <c r="G26" s="31">
        <v>15803.43</v>
      </c>
    </row>
    <row r="27" spans="1:7" x14ac:dyDescent="0.25">
      <c r="A27" s="29" t="s">
        <v>26</v>
      </c>
      <c r="B27" s="29" t="s">
        <v>27</v>
      </c>
      <c r="C27" s="29" t="s">
        <v>28</v>
      </c>
      <c r="D27" s="29" t="s">
        <v>43</v>
      </c>
      <c r="E27" s="29" t="s">
        <v>44</v>
      </c>
      <c r="F27" s="31">
        <v>17389.34</v>
      </c>
      <c r="G27" s="31">
        <v>127515.75</v>
      </c>
    </row>
    <row r="28" spans="1:7" x14ac:dyDescent="0.25">
      <c r="A28" s="29" t="s">
        <v>26</v>
      </c>
      <c r="B28" s="29" t="s">
        <v>27</v>
      </c>
      <c r="C28" s="29" t="s">
        <v>28</v>
      </c>
      <c r="D28" s="29" t="s">
        <v>45</v>
      </c>
      <c r="E28" s="29" t="s">
        <v>32</v>
      </c>
      <c r="F28" s="31">
        <v>40939.800000000003</v>
      </c>
      <c r="G28" s="31">
        <v>106242</v>
      </c>
    </row>
    <row r="29" spans="1:7" x14ac:dyDescent="0.25">
      <c r="A29" s="29" t="s">
        <v>26</v>
      </c>
      <c r="B29" s="29" t="s">
        <v>27</v>
      </c>
      <c r="C29" s="29" t="s">
        <v>28</v>
      </c>
      <c r="D29" s="29" t="s">
        <v>45</v>
      </c>
      <c r="E29" s="29" t="s">
        <v>30</v>
      </c>
      <c r="F29" s="31">
        <v>21772.66</v>
      </c>
      <c r="G29" s="31">
        <v>136800</v>
      </c>
    </row>
    <row r="30" spans="1:7" ht="30" x14ac:dyDescent="0.25">
      <c r="A30" s="29" t="s">
        <v>26</v>
      </c>
      <c r="B30" s="29" t="s">
        <v>27</v>
      </c>
      <c r="C30" s="29" t="s">
        <v>28</v>
      </c>
      <c r="D30" s="29" t="s">
        <v>46</v>
      </c>
      <c r="E30" s="29" t="s">
        <v>32</v>
      </c>
      <c r="F30" s="31">
        <v>3169</v>
      </c>
      <c r="G30" s="31">
        <v>49395.72</v>
      </c>
    </row>
    <row r="31" spans="1:7" ht="30" x14ac:dyDescent="0.25">
      <c r="A31" s="29" t="s">
        <v>26</v>
      </c>
      <c r="B31" s="29" t="s">
        <v>27</v>
      </c>
      <c r="C31" s="29" t="s">
        <v>28</v>
      </c>
      <c r="D31" s="29" t="s">
        <v>46</v>
      </c>
      <c r="E31" s="29" t="s">
        <v>47</v>
      </c>
      <c r="F31" s="31">
        <v>1392.38</v>
      </c>
      <c r="G31" s="31">
        <v>26880.45</v>
      </c>
    </row>
    <row r="32" spans="1:7" x14ac:dyDescent="0.25">
      <c r="A32" s="29" t="s">
        <v>26</v>
      </c>
      <c r="B32" s="29" t="s">
        <v>27</v>
      </c>
      <c r="C32" s="29" t="s">
        <v>28</v>
      </c>
      <c r="D32" s="29" t="s">
        <v>48</v>
      </c>
      <c r="E32" s="29" t="s">
        <v>32</v>
      </c>
      <c r="F32" s="31">
        <v>5003.6899999999996</v>
      </c>
      <c r="G32" s="31">
        <v>101997.4</v>
      </c>
    </row>
    <row r="33" spans="1:7" x14ac:dyDescent="0.25">
      <c r="A33" s="18" t="s">
        <v>49</v>
      </c>
      <c r="B33" s="19"/>
      <c r="C33" s="19"/>
      <c r="D33" s="19"/>
      <c r="E33" s="19"/>
      <c r="F33" s="19">
        <f>SUM(F14:F32)</f>
        <v>2007235.4399999997</v>
      </c>
      <c r="G33" s="20">
        <f>SUM(G14:G32)</f>
        <v>12399120.500000004</v>
      </c>
    </row>
    <row r="34" spans="1:7" x14ac:dyDescent="0.25">
      <c r="A34" s="29" t="s">
        <v>50</v>
      </c>
      <c r="B34" s="29" t="s">
        <v>27</v>
      </c>
      <c r="C34" s="29" t="s">
        <v>28</v>
      </c>
      <c r="D34" s="29" t="s">
        <v>51</v>
      </c>
      <c r="E34" s="29" t="s">
        <v>32</v>
      </c>
      <c r="F34" s="31">
        <v>664803.44999999995</v>
      </c>
      <c r="G34" s="31">
        <v>813318.35</v>
      </c>
    </row>
    <row r="35" spans="1:7" x14ac:dyDescent="0.25">
      <c r="A35" s="29" t="s">
        <v>50</v>
      </c>
      <c r="B35" s="29" t="s">
        <v>27</v>
      </c>
      <c r="C35" s="29" t="s">
        <v>28</v>
      </c>
      <c r="D35" s="29" t="s">
        <v>33</v>
      </c>
      <c r="E35" s="29" t="s">
        <v>32</v>
      </c>
      <c r="F35" s="31">
        <v>967613.75</v>
      </c>
      <c r="G35" s="31">
        <v>5394700.79</v>
      </c>
    </row>
    <row r="36" spans="1:7" x14ac:dyDescent="0.25">
      <c r="A36" s="29" t="s">
        <v>50</v>
      </c>
      <c r="B36" s="29" t="s">
        <v>27</v>
      </c>
      <c r="C36" s="29" t="s">
        <v>28</v>
      </c>
      <c r="D36" s="29" t="s">
        <v>33</v>
      </c>
      <c r="E36" s="29" t="s">
        <v>44</v>
      </c>
      <c r="F36" s="31">
        <v>21569.439999999999</v>
      </c>
      <c r="G36" s="31">
        <v>147411.20000000001</v>
      </c>
    </row>
    <row r="37" spans="1:7" x14ac:dyDescent="0.25">
      <c r="A37" s="29" t="s">
        <v>50</v>
      </c>
      <c r="B37" s="29" t="s">
        <v>27</v>
      </c>
      <c r="C37" s="29" t="s">
        <v>28</v>
      </c>
      <c r="D37" s="29" t="s">
        <v>33</v>
      </c>
      <c r="E37" s="29" t="s">
        <v>30</v>
      </c>
      <c r="F37" s="31">
        <v>21967.86</v>
      </c>
      <c r="G37" s="31">
        <v>185302.11</v>
      </c>
    </row>
    <row r="38" spans="1:7" x14ac:dyDescent="0.25">
      <c r="A38" s="29" t="s">
        <v>50</v>
      </c>
      <c r="B38" s="29" t="s">
        <v>27</v>
      </c>
      <c r="C38" s="29" t="s">
        <v>28</v>
      </c>
      <c r="D38" s="29" t="s">
        <v>34</v>
      </c>
      <c r="E38" s="29" t="s">
        <v>32</v>
      </c>
      <c r="F38" s="31">
        <v>120760.98</v>
      </c>
      <c r="G38" s="31">
        <v>413017.45</v>
      </c>
    </row>
    <row r="39" spans="1:7" x14ac:dyDescent="0.25">
      <c r="A39" s="29" t="s">
        <v>50</v>
      </c>
      <c r="B39" s="29" t="s">
        <v>27</v>
      </c>
      <c r="C39" s="29" t="s">
        <v>28</v>
      </c>
      <c r="D39" s="29" t="s">
        <v>52</v>
      </c>
      <c r="E39" s="29" t="s">
        <v>32</v>
      </c>
      <c r="F39" s="31">
        <v>1469.39</v>
      </c>
      <c r="G39" s="31">
        <v>15162.68</v>
      </c>
    </row>
    <row r="40" spans="1:7" x14ac:dyDescent="0.25">
      <c r="A40" s="29" t="s">
        <v>50</v>
      </c>
      <c r="B40" s="29" t="s">
        <v>27</v>
      </c>
      <c r="C40" s="29" t="s">
        <v>28</v>
      </c>
      <c r="D40" s="29" t="s">
        <v>37</v>
      </c>
      <c r="E40" s="29" t="s">
        <v>32</v>
      </c>
      <c r="F40" s="31">
        <v>20408</v>
      </c>
      <c r="G40" s="31">
        <v>57468.32</v>
      </c>
    </row>
    <row r="41" spans="1:7" x14ac:dyDescent="0.25">
      <c r="A41" s="29" t="s">
        <v>50</v>
      </c>
      <c r="B41" s="29" t="s">
        <v>27</v>
      </c>
      <c r="C41" s="29" t="s">
        <v>28</v>
      </c>
      <c r="D41" s="29" t="s">
        <v>38</v>
      </c>
      <c r="E41" s="29" t="s">
        <v>32</v>
      </c>
      <c r="F41" s="31">
        <v>258024.68</v>
      </c>
      <c r="G41" s="31">
        <v>870585.81</v>
      </c>
    </row>
    <row r="42" spans="1:7" x14ac:dyDescent="0.25">
      <c r="A42" s="29" t="s">
        <v>50</v>
      </c>
      <c r="B42" s="29" t="s">
        <v>27</v>
      </c>
      <c r="C42" s="29" t="s">
        <v>28</v>
      </c>
      <c r="D42" s="29" t="s">
        <v>39</v>
      </c>
      <c r="E42" s="29" t="s">
        <v>32</v>
      </c>
      <c r="F42" s="31">
        <v>5000</v>
      </c>
      <c r="G42" s="31">
        <v>13150</v>
      </c>
    </row>
    <row r="43" spans="1:7" x14ac:dyDescent="0.25">
      <c r="A43" s="29" t="s">
        <v>50</v>
      </c>
      <c r="B43" s="29" t="s">
        <v>27</v>
      </c>
      <c r="C43" s="29" t="s">
        <v>28</v>
      </c>
      <c r="D43" s="29" t="s">
        <v>40</v>
      </c>
      <c r="E43" s="29" t="s">
        <v>41</v>
      </c>
      <c r="F43" s="31">
        <v>49999.99</v>
      </c>
      <c r="G43" s="31">
        <v>127865.3</v>
      </c>
    </row>
    <row r="44" spans="1:7" x14ac:dyDescent="0.25">
      <c r="A44" s="29" t="s">
        <v>50</v>
      </c>
      <c r="B44" s="29" t="s">
        <v>27</v>
      </c>
      <c r="C44" s="29" t="s">
        <v>28</v>
      </c>
      <c r="D44" s="29" t="s">
        <v>40</v>
      </c>
      <c r="E44" s="29" t="s">
        <v>32</v>
      </c>
      <c r="F44" s="31">
        <v>24494.240000000002</v>
      </c>
      <c r="G44" s="31">
        <v>32650</v>
      </c>
    </row>
    <row r="45" spans="1:7" x14ac:dyDescent="0.25">
      <c r="A45" s="29" t="s">
        <v>50</v>
      </c>
      <c r="B45" s="29" t="s">
        <v>27</v>
      </c>
      <c r="C45" s="29" t="s">
        <v>28</v>
      </c>
      <c r="D45" s="29" t="s">
        <v>40</v>
      </c>
      <c r="E45" s="29" t="s">
        <v>30</v>
      </c>
      <c r="F45" s="31">
        <v>20916.57</v>
      </c>
      <c r="G45" s="31">
        <v>49801.66</v>
      </c>
    </row>
    <row r="46" spans="1:7" x14ac:dyDescent="0.25">
      <c r="A46" s="29" t="s">
        <v>50</v>
      </c>
      <c r="B46" s="29" t="s">
        <v>27</v>
      </c>
      <c r="C46" s="29" t="s">
        <v>28</v>
      </c>
      <c r="D46" s="29" t="s">
        <v>53</v>
      </c>
      <c r="E46" s="29" t="s">
        <v>32</v>
      </c>
      <c r="F46" s="31">
        <v>500</v>
      </c>
      <c r="G46" s="31">
        <v>2500</v>
      </c>
    </row>
    <row r="47" spans="1:7" x14ac:dyDescent="0.25">
      <c r="A47" s="29" t="s">
        <v>50</v>
      </c>
      <c r="B47" s="29" t="s">
        <v>27</v>
      </c>
      <c r="C47" s="29" t="s">
        <v>28</v>
      </c>
      <c r="D47" s="29" t="s">
        <v>43</v>
      </c>
      <c r="E47" s="29" t="s">
        <v>44</v>
      </c>
      <c r="F47" s="31">
        <v>17324.43</v>
      </c>
      <c r="G47" s="31">
        <v>136961.91</v>
      </c>
    </row>
    <row r="48" spans="1:7" ht="30" x14ac:dyDescent="0.25">
      <c r="A48" s="29" t="s">
        <v>50</v>
      </c>
      <c r="B48" s="29" t="s">
        <v>27</v>
      </c>
      <c r="C48" s="29" t="s">
        <v>28</v>
      </c>
      <c r="D48" s="29" t="s">
        <v>46</v>
      </c>
      <c r="E48" s="29" t="s">
        <v>47</v>
      </c>
      <c r="F48" s="31">
        <v>2892</v>
      </c>
      <c r="G48" s="31">
        <v>54048.800000000003</v>
      </c>
    </row>
    <row r="49" spans="1:7" ht="30" x14ac:dyDescent="0.25">
      <c r="A49" s="29" t="s">
        <v>50</v>
      </c>
      <c r="B49" s="29" t="s">
        <v>27</v>
      </c>
      <c r="C49" s="29" t="s">
        <v>28</v>
      </c>
      <c r="D49" s="29" t="s">
        <v>54</v>
      </c>
      <c r="E49" s="29" t="s">
        <v>41</v>
      </c>
      <c r="F49" s="31">
        <v>10000</v>
      </c>
      <c r="G49" s="31">
        <v>2100</v>
      </c>
    </row>
    <row r="50" spans="1:7" ht="45" x14ac:dyDescent="0.25">
      <c r="A50" s="29" t="s">
        <v>50</v>
      </c>
      <c r="B50" s="29" t="s">
        <v>27</v>
      </c>
      <c r="C50" s="29" t="s">
        <v>28</v>
      </c>
      <c r="D50" s="29" t="s">
        <v>55</v>
      </c>
      <c r="E50" s="29" t="s">
        <v>56</v>
      </c>
      <c r="F50" s="31">
        <v>1341</v>
      </c>
      <c r="G50" s="31">
        <v>28116.639999999999</v>
      </c>
    </row>
    <row r="51" spans="1:7" x14ac:dyDescent="0.25">
      <c r="A51" s="29" t="s">
        <v>50</v>
      </c>
      <c r="B51" s="29" t="s">
        <v>27</v>
      </c>
      <c r="C51" s="29" t="s">
        <v>28</v>
      </c>
      <c r="D51" s="29" t="s">
        <v>48</v>
      </c>
      <c r="E51" s="29" t="s">
        <v>32</v>
      </c>
      <c r="F51" s="31">
        <v>10800</v>
      </c>
      <c r="G51" s="31">
        <v>127656</v>
      </c>
    </row>
    <row r="52" spans="1:7" x14ac:dyDescent="0.25">
      <c r="A52" s="18" t="s">
        <v>57</v>
      </c>
      <c r="B52" s="19"/>
      <c r="C52" s="19"/>
      <c r="D52" s="19"/>
      <c r="E52" s="19"/>
      <c r="F52" s="19">
        <f>SUM(F34:F51)</f>
        <v>2219885.7800000003</v>
      </c>
      <c r="G52" s="20">
        <f>SUM(G34:G51)</f>
        <v>8471817.0199999996</v>
      </c>
    </row>
    <row r="53" spans="1:7" x14ac:dyDescent="0.25">
      <c r="A53" s="29" t="s">
        <v>58</v>
      </c>
      <c r="B53" s="29" t="s">
        <v>27</v>
      </c>
      <c r="C53" s="29" t="s">
        <v>28</v>
      </c>
      <c r="D53" s="29" t="s">
        <v>29</v>
      </c>
      <c r="E53" s="29" t="s">
        <v>30</v>
      </c>
      <c r="F53" s="31">
        <v>29000</v>
      </c>
      <c r="G53" s="31">
        <v>237486.02</v>
      </c>
    </row>
    <row r="54" spans="1:7" x14ac:dyDescent="0.25">
      <c r="A54" s="29" t="s">
        <v>59</v>
      </c>
      <c r="B54" s="29" t="s">
        <v>27</v>
      </c>
      <c r="C54" s="29" t="s">
        <v>28</v>
      </c>
      <c r="D54" s="29" t="s">
        <v>51</v>
      </c>
      <c r="E54" s="29" t="s">
        <v>32</v>
      </c>
      <c r="F54" s="31">
        <v>1023229.54</v>
      </c>
      <c r="G54" s="31">
        <v>1417053.97</v>
      </c>
    </row>
    <row r="55" spans="1:7" x14ac:dyDescent="0.25">
      <c r="A55" s="29" t="s">
        <v>59</v>
      </c>
      <c r="B55" s="29" t="s">
        <v>27</v>
      </c>
      <c r="C55" s="29" t="s">
        <v>28</v>
      </c>
      <c r="D55" s="29" t="s">
        <v>51</v>
      </c>
      <c r="E55" s="29" t="s">
        <v>44</v>
      </c>
      <c r="F55" s="31">
        <v>19636.36</v>
      </c>
      <c r="G55" s="31">
        <v>117936</v>
      </c>
    </row>
    <row r="56" spans="1:7" x14ac:dyDescent="0.25">
      <c r="A56" s="29" t="s">
        <v>59</v>
      </c>
      <c r="B56" s="29" t="s">
        <v>27</v>
      </c>
      <c r="C56" s="29" t="s">
        <v>28</v>
      </c>
      <c r="D56" s="29" t="s">
        <v>33</v>
      </c>
      <c r="E56" s="29" t="s">
        <v>32</v>
      </c>
      <c r="F56" s="31">
        <v>884001.55</v>
      </c>
      <c r="G56" s="31">
        <v>5887304.0300000003</v>
      </c>
    </row>
    <row r="57" spans="1:7" x14ac:dyDescent="0.25">
      <c r="A57" s="29" t="s">
        <v>59</v>
      </c>
      <c r="B57" s="29" t="s">
        <v>27</v>
      </c>
      <c r="C57" s="29" t="s">
        <v>28</v>
      </c>
      <c r="D57" s="29" t="s">
        <v>33</v>
      </c>
      <c r="E57" s="29" t="s">
        <v>30</v>
      </c>
      <c r="F57" s="31">
        <v>65363.72</v>
      </c>
      <c r="G57" s="31">
        <v>312029.5</v>
      </c>
    </row>
    <row r="58" spans="1:7" x14ac:dyDescent="0.25">
      <c r="A58" s="29" t="s">
        <v>59</v>
      </c>
      <c r="B58" s="29" t="s">
        <v>27</v>
      </c>
      <c r="C58" s="29" t="s">
        <v>28</v>
      </c>
      <c r="D58" s="29" t="s">
        <v>34</v>
      </c>
      <c r="E58" s="29" t="s">
        <v>32</v>
      </c>
      <c r="F58" s="31">
        <v>177314.09</v>
      </c>
      <c r="G58" s="31">
        <v>679020.23</v>
      </c>
    </row>
    <row r="59" spans="1:7" x14ac:dyDescent="0.25">
      <c r="A59" s="29" t="s">
        <v>59</v>
      </c>
      <c r="B59" s="29" t="s">
        <v>27</v>
      </c>
      <c r="C59" s="29" t="s">
        <v>28</v>
      </c>
      <c r="D59" s="29" t="s">
        <v>61</v>
      </c>
      <c r="E59" s="29" t="s">
        <v>41</v>
      </c>
      <c r="F59" s="31">
        <v>77007.61</v>
      </c>
      <c r="G59" s="31">
        <v>97693.24</v>
      </c>
    </row>
    <row r="60" spans="1:7" x14ac:dyDescent="0.25">
      <c r="A60" s="29" t="s">
        <v>59</v>
      </c>
      <c r="B60" s="29" t="s">
        <v>27</v>
      </c>
      <c r="C60" s="29" t="s">
        <v>28</v>
      </c>
      <c r="D60" s="29" t="s">
        <v>52</v>
      </c>
      <c r="E60" s="29" t="s">
        <v>32</v>
      </c>
      <c r="F60" s="31">
        <v>11126.86</v>
      </c>
      <c r="G60" s="31">
        <v>53387.02</v>
      </c>
    </row>
    <row r="61" spans="1:7" x14ac:dyDescent="0.25">
      <c r="A61" s="29" t="s">
        <v>58</v>
      </c>
      <c r="B61" s="29" t="s">
        <v>27</v>
      </c>
      <c r="C61" s="29" t="s">
        <v>28</v>
      </c>
      <c r="D61" s="29" t="s">
        <v>36</v>
      </c>
      <c r="E61" s="29" t="s">
        <v>32</v>
      </c>
      <c r="F61" s="31">
        <v>24743.87</v>
      </c>
      <c r="G61" s="31">
        <v>47731.57</v>
      </c>
    </row>
    <row r="62" spans="1:7" x14ac:dyDescent="0.25">
      <c r="A62" s="29" t="s">
        <v>58</v>
      </c>
      <c r="B62" s="29" t="s">
        <v>27</v>
      </c>
      <c r="C62" s="29" t="s">
        <v>28</v>
      </c>
      <c r="D62" s="29" t="s">
        <v>37</v>
      </c>
      <c r="E62" s="29" t="s">
        <v>63</v>
      </c>
      <c r="F62" s="31">
        <v>52999.99</v>
      </c>
      <c r="G62" s="31">
        <v>341618.82</v>
      </c>
    </row>
    <row r="63" spans="1:7" x14ac:dyDescent="0.25">
      <c r="A63" s="29" t="s">
        <v>59</v>
      </c>
      <c r="B63" s="29" t="s">
        <v>27</v>
      </c>
      <c r="C63" s="29" t="s">
        <v>28</v>
      </c>
      <c r="D63" s="29" t="s">
        <v>37</v>
      </c>
      <c r="E63" s="29" t="s">
        <v>32</v>
      </c>
      <c r="F63" s="31">
        <v>97710.15</v>
      </c>
      <c r="G63" s="31">
        <v>310645.65999999997</v>
      </c>
    </row>
    <row r="64" spans="1:7" x14ac:dyDescent="0.25">
      <c r="A64" s="29" t="s">
        <v>58</v>
      </c>
      <c r="B64" s="29" t="s">
        <v>27</v>
      </c>
      <c r="C64" s="29" t="s">
        <v>28</v>
      </c>
      <c r="D64" s="29" t="s">
        <v>38</v>
      </c>
      <c r="E64" s="29" t="s">
        <v>32</v>
      </c>
      <c r="F64" s="31">
        <v>74733.820000000007</v>
      </c>
      <c r="G64" s="31">
        <v>237496.16</v>
      </c>
    </row>
    <row r="65" spans="1:7" x14ac:dyDescent="0.25">
      <c r="A65" s="29" t="s">
        <v>58</v>
      </c>
      <c r="B65" s="29" t="s">
        <v>27</v>
      </c>
      <c r="C65" s="29" t="s">
        <v>28</v>
      </c>
      <c r="D65" s="29" t="s">
        <v>40</v>
      </c>
      <c r="E65" s="29" t="s">
        <v>41</v>
      </c>
      <c r="F65" s="31">
        <v>50000</v>
      </c>
      <c r="G65" s="31">
        <v>108750.48</v>
      </c>
    </row>
    <row r="66" spans="1:7" x14ac:dyDescent="0.25">
      <c r="A66" s="29" t="s">
        <v>58</v>
      </c>
      <c r="B66" s="29" t="s">
        <v>27</v>
      </c>
      <c r="C66" s="29" t="s">
        <v>28</v>
      </c>
      <c r="D66" s="29" t="s">
        <v>40</v>
      </c>
      <c r="E66" s="29" t="s">
        <v>32</v>
      </c>
      <c r="F66" s="31">
        <v>74138.62</v>
      </c>
      <c r="G66" s="31">
        <v>171710.92</v>
      </c>
    </row>
    <row r="67" spans="1:7" x14ac:dyDescent="0.25">
      <c r="A67" s="29" t="s">
        <v>59</v>
      </c>
      <c r="B67" s="29" t="s">
        <v>27</v>
      </c>
      <c r="C67" s="29" t="s">
        <v>28</v>
      </c>
      <c r="D67" s="29" t="s">
        <v>43</v>
      </c>
      <c r="E67" s="29" t="s">
        <v>32</v>
      </c>
      <c r="F67" s="31">
        <v>17093.78</v>
      </c>
      <c r="G67" s="31">
        <v>134690.41</v>
      </c>
    </row>
    <row r="68" spans="1:7" x14ac:dyDescent="0.25">
      <c r="A68" s="29" t="s">
        <v>58</v>
      </c>
      <c r="B68" s="29" t="s">
        <v>27</v>
      </c>
      <c r="C68" s="29" t="s">
        <v>28</v>
      </c>
      <c r="D68" s="29" t="s">
        <v>45</v>
      </c>
      <c r="E68" s="29" t="s">
        <v>63</v>
      </c>
      <c r="F68" s="31">
        <v>21723.56</v>
      </c>
      <c r="G68" s="31">
        <v>86205.2</v>
      </c>
    </row>
    <row r="69" spans="1:7" x14ac:dyDescent="0.25">
      <c r="A69" s="29" t="s">
        <v>59</v>
      </c>
      <c r="B69" s="29" t="s">
        <v>27</v>
      </c>
      <c r="C69" s="29" t="s">
        <v>28</v>
      </c>
      <c r="D69" s="29" t="s">
        <v>45</v>
      </c>
      <c r="E69" s="29" t="s">
        <v>32</v>
      </c>
      <c r="F69" s="31">
        <v>81002.929999999993</v>
      </c>
      <c r="G69" s="31">
        <v>144540.23000000001</v>
      </c>
    </row>
    <row r="70" spans="1:7" ht="30" x14ac:dyDescent="0.25">
      <c r="A70" s="29" t="s">
        <v>59</v>
      </c>
      <c r="B70" s="29" t="s">
        <v>27</v>
      </c>
      <c r="C70" s="29" t="s">
        <v>28</v>
      </c>
      <c r="D70" s="29" t="s">
        <v>46</v>
      </c>
      <c r="E70" s="29" t="s">
        <v>32</v>
      </c>
      <c r="F70" s="31">
        <v>1190.68</v>
      </c>
      <c r="G70" s="31">
        <v>35829.18</v>
      </c>
    </row>
    <row r="71" spans="1:7" ht="45" x14ac:dyDescent="0.25">
      <c r="A71" s="29" t="s">
        <v>59</v>
      </c>
      <c r="B71" s="29" t="s">
        <v>27</v>
      </c>
      <c r="C71" s="29" t="s">
        <v>28</v>
      </c>
      <c r="D71" s="29" t="s">
        <v>55</v>
      </c>
      <c r="E71" s="29" t="s">
        <v>65</v>
      </c>
      <c r="F71" s="31">
        <v>4705.3999999999996</v>
      </c>
      <c r="G71" s="31">
        <v>153029.37</v>
      </c>
    </row>
    <row r="72" spans="1:7" ht="45" x14ac:dyDescent="0.25">
      <c r="A72" s="29" t="s">
        <v>59</v>
      </c>
      <c r="B72" s="29" t="s">
        <v>27</v>
      </c>
      <c r="C72" s="29" t="s">
        <v>28</v>
      </c>
      <c r="D72" s="29" t="s">
        <v>55</v>
      </c>
      <c r="E72" s="29" t="s">
        <v>56</v>
      </c>
      <c r="F72" s="31">
        <v>1950</v>
      </c>
      <c r="G72" s="31">
        <v>39762.43</v>
      </c>
    </row>
    <row r="73" spans="1:7" x14ac:dyDescent="0.25">
      <c r="A73" s="29" t="s">
        <v>59</v>
      </c>
      <c r="B73" s="29" t="s">
        <v>27</v>
      </c>
      <c r="C73" s="29" t="s">
        <v>28</v>
      </c>
      <c r="D73" s="29" t="s">
        <v>48</v>
      </c>
      <c r="E73" s="29" t="s">
        <v>32</v>
      </c>
      <c r="F73" s="31">
        <v>16025</v>
      </c>
      <c r="G73" s="31">
        <v>175087.7</v>
      </c>
    </row>
    <row r="74" spans="1:7" x14ac:dyDescent="0.25">
      <c r="A74" s="18" t="s">
        <v>66</v>
      </c>
      <c r="B74" s="19"/>
      <c r="C74" s="19"/>
      <c r="D74" s="19"/>
      <c r="E74" s="19"/>
      <c r="F74" s="19">
        <f>SUM(F53:F73)</f>
        <v>2804697.5300000003</v>
      </c>
      <c r="G74" s="20">
        <f>SUM(G53:G73)</f>
        <v>10789008.139999999</v>
      </c>
    </row>
    <row r="75" spans="1:7" x14ac:dyDescent="0.25">
      <c r="A75" s="18" t="s">
        <v>20</v>
      </c>
      <c r="B75" s="19"/>
      <c r="C75" s="19"/>
      <c r="D75" s="19"/>
      <c r="E75" s="19"/>
      <c r="F75" s="19">
        <f>SUM(F74,F52,F33)</f>
        <v>7031818.75</v>
      </c>
      <c r="G75" s="20">
        <f>SUM(G74,G52,G33)</f>
        <v>31659945.66</v>
      </c>
    </row>
    <row r="77" spans="1:7" x14ac:dyDescent="0.25">
      <c r="A77" t="s">
        <v>67</v>
      </c>
    </row>
  </sheetData>
  <sortState xmlns:xlrd2="http://schemas.microsoft.com/office/spreadsheetml/2017/richdata2" ref="A14:G116">
    <sortCondition ref="A14:A11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1"/>
  <sheetViews>
    <sheetView showGridLines="0" topLeftCell="A131" workbookViewId="0">
      <selection activeCell="A14" sqref="A14:G147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0</v>
      </c>
      <c r="B9" s="38"/>
      <c r="C9" s="38"/>
      <c r="D9" s="38"/>
      <c r="E9" s="38"/>
      <c r="F9" s="38"/>
      <c r="G9" s="38"/>
    </row>
    <row r="10" spans="1:7" ht="22.5" x14ac:dyDescent="0.35">
      <c r="A10" s="34" t="s">
        <v>1</v>
      </c>
      <c r="B10" s="34"/>
      <c r="C10" s="34"/>
      <c r="D10" s="34"/>
      <c r="E10" s="34"/>
      <c r="F10" s="34"/>
      <c r="G10" s="34"/>
    </row>
    <row r="11" spans="1:7" x14ac:dyDescent="0.25">
      <c r="A11" s="36" t="s">
        <v>68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69</v>
      </c>
      <c r="D14" s="29" t="s">
        <v>70</v>
      </c>
      <c r="E14" s="29" t="s">
        <v>32</v>
      </c>
      <c r="F14" s="31">
        <v>13771.71</v>
      </c>
      <c r="G14" s="31">
        <v>72025.759999999995</v>
      </c>
    </row>
    <row r="15" spans="1:7" x14ac:dyDescent="0.25">
      <c r="A15" s="29" t="s">
        <v>26</v>
      </c>
      <c r="B15" s="29" t="s">
        <v>27</v>
      </c>
      <c r="C15" s="29" t="s">
        <v>69</v>
      </c>
      <c r="D15" s="29" t="s">
        <v>71</v>
      </c>
      <c r="E15" s="29" t="s">
        <v>32</v>
      </c>
      <c r="F15" s="31">
        <v>35475.17</v>
      </c>
      <c r="G15" s="31">
        <v>137867.85999999999</v>
      </c>
    </row>
    <row r="16" spans="1:7" x14ac:dyDescent="0.25">
      <c r="A16" s="29" t="s">
        <v>26</v>
      </c>
      <c r="B16" s="29" t="s">
        <v>27</v>
      </c>
      <c r="C16" s="29" t="s">
        <v>69</v>
      </c>
      <c r="D16" s="29" t="s">
        <v>72</v>
      </c>
      <c r="E16" s="29" t="s">
        <v>73</v>
      </c>
      <c r="F16" s="31">
        <v>25090</v>
      </c>
      <c r="G16" s="31">
        <v>68256</v>
      </c>
    </row>
    <row r="17" spans="1:7" x14ac:dyDescent="0.25">
      <c r="A17" s="29" t="s">
        <v>26</v>
      </c>
      <c r="B17" s="29" t="s">
        <v>27</v>
      </c>
      <c r="C17" s="29" t="s">
        <v>69</v>
      </c>
      <c r="D17" s="29" t="s">
        <v>72</v>
      </c>
      <c r="E17" s="29" t="s">
        <v>74</v>
      </c>
      <c r="F17" s="31">
        <v>10800</v>
      </c>
      <c r="G17" s="31">
        <v>26076</v>
      </c>
    </row>
    <row r="18" spans="1:7" x14ac:dyDescent="0.25">
      <c r="A18" s="29" t="s">
        <v>26</v>
      </c>
      <c r="B18" s="29" t="s">
        <v>27</v>
      </c>
      <c r="C18" s="29" t="s">
        <v>69</v>
      </c>
      <c r="D18" s="29" t="s">
        <v>72</v>
      </c>
      <c r="E18" s="29" t="s">
        <v>75</v>
      </c>
      <c r="F18" s="31">
        <v>32890</v>
      </c>
      <c r="G18" s="31">
        <v>101230.39999999999</v>
      </c>
    </row>
    <row r="19" spans="1:7" x14ac:dyDescent="0.25">
      <c r="A19" s="29" t="s">
        <v>26</v>
      </c>
      <c r="B19" s="29" t="s">
        <v>27</v>
      </c>
      <c r="C19" s="29" t="s">
        <v>69</v>
      </c>
      <c r="D19" s="29" t="s">
        <v>72</v>
      </c>
      <c r="E19" s="29" t="s">
        <v>76</v>
      </c>
      <c r="F19" s="31">
        <v>10560</v>
      </c>
      <c r="G19" s="31">
        <v>31933.439999999999</v>
      </c>
    </row>
    <row r="20" spans="1:7" x14ac:dyDescent="0.25">
      <c r="A20" s="29" t="s">
        <v>26</v>
      </c>
      <c r="B20" s="29" t="s">
        <v>27</v>
      </c>
      <c r="C20" s="29" t="s">
        <v>69</v>
      </c>
      <c r="D20" s="29" t="s">
        <v>72</v>
      </c>
      <c r="E20" s="29" t="s">
        <v>32</v>
      </c>
      <c r="F20" s="31">
        <v>1578.21</v>
      </c>
      <c r="G20" s="31">
        <v>4003.66</v>
      </c>
    </row>
    <row r="21" spans="1:7" x14ac:dyDescent="0.25">
      <c r="A21" s="29" t="s">
        <v>26</v>
      </c>
      <c r="B21" s="29" t="s">
        <v>27</v>
      </c>
      <c r="C21" s="29" t="s">
        <v>69</v>
      </c>
      <c r="D21" s="29" t="s">
        <v>77</v>
      </c>
      <c r="E21" s="29" t="s">
        <v>32</v>
      </c>
      <c r="F21" s="31">
        <v>1972.78</v>
      </c>
      <c r="G21" s="31">
        <v>8509.6200000000008</v>
      </c>
    </row>
    <row r="22" spans="1:7" x14ac:dyDescent="0.25">
      <c r="A22" s="29" t="s">
        <v>26</v>
      </c>
      <c r="B22" s="29" t="s">
        <v>27</v>
      </c>
      <c r="C22" s="29" t="s">
        <v>69</v>
      </c>
      <c r="D22" s="29" t="s">
        <v>78</v>
      </c>
      <c r="E22" s="29" t="s">
        <v>32</v>
      </c>
      <c r="F22" s="31">
        <v>18779</v>
      </c>
      <c r="G22" s="31">
        <v>124125.22</v>
      </c>
    </row>
    <row r="23" spans="1:7" x14ac:dyDescent="0.25">
      <c r="A23" s="29" t="s">
        <v>26</v>
      </c>
      <c r="B23" s="29" t="s">
        <v>27</v>
      </c>
      <c r="C23" s="29" t="s">
        <v>69</v>
      </c>
      <c r="D23" s="29" t="s">
        <v>79</v>
      </c>
      <c r="E23" s="29" t="s">
        <v>56</v>
      </c>
      <c r="F23" s="31">
        <v>17543.810000000001</v>
      </c>
      <c r="G23" s="31">
        <v>146735</v>
      </c>
    </row>
    <row r="24" spans="1:7" x14ac:dyDescent="0.25">
      <c r="A24" s="29" t="s">
        <v>26</v>
      </c>
      <c r="B24" s="29" t="s">
        <v>27</v>
      </c>
      <c r="C24" s="29" t="s">
        <v>69</v>
      </c>
      <c r="D24" s="29" t="s">
        <v>79</v>
      </c>
      <c r="E24" s="29" t="s">
        <v>32</v>
      </c>
      <c r="F24" s="31">
        <v>61190.52</v>
      </c>
      <c r="G24" s="31">
        <v>133765.95000000001</v>
      </c>
    </row>
    <row r="25" spans="1:7" x14ac:dyDescent="0.25">
      <c r="A25" s="29" t="s">
        <v>26</v>
      </c>
      <c r="B25" s="29" t="s">
        <v>27</v>
      </c>
      <c r="C25" s="29" t="s">
        <v>69</v>
      </c>
      <c r="D25" s="29" t="s">
        <v>79</v>
      </c>
      <c r="E25" s="29" t="s">
        <v>44</v>
      </c>
      <c r="F25" s="31">
        <v>9184</v>
      </c>
      <c r="G25" s="31">
        <v>37724.949999999997</v>
      </c>
    </row>
    <row r="26" spans="1:7" x14ac:dyDescent="0.25">
      <c r="A26" s="29" t="s">
        <v>26</v>
      </c>
      <c r="B26" s="29" t="s">
        <v>27</v>
      </c>
      <c r="C26" s="29" t="s">
        <v>69</v>
      </c>
      <c r="D26" s="29" t="s">
        <v>79</v>
      </c>
      <c r="E26" s="29" t="s">
        <v>47</v>
      </c>
      <c r="F26" s="31">
        <v>5880.06</v>
      </c>
      <c r="G26" s="31">
        <v>56857.77</v>
      </c>
    </row>
    <row r="27" spans="1:7" x14ac:dyDescent="0.25">
      <c r="A27" s="29" t="s">
        <v>26</v>
      </c>
      <c r="B27" s="29" t="s">
        <v>27</v>
      </c>
      <c r="C27" s="29" t="s">
        <v>69</v>
      </c>
      <c r="D27" s="29" t="s">
        <v>80</v>
      </c>
      <c r="E27" s="29" t="s">
        <v>32</v>
      </c>
      <c r="F27" s="31">
        <v>111300.74</v>
      </c>
      <c r="G27" s="31">
        <v>280886.53999999998</v>
      </c>
    </row>
    <row r="28" spans="1:7" x14ac:dyDescent="0.25">
      <c r="A28" s="29" t="s">
        <v>26</v>
      </c>
      <c r="B28" s="29" t="s">
        <v>27</v>
      </c>
      <c r="C28" s="29" t="s">
        <v>69</v>
      </c>
      <c r="D28" s="29" t="s">
        <v>81</v>
      </c>
      <c r="E28" s="29" t="s">
        <v>32</v>
      </c>
      <c r="F28" s="31">
        <v>39100</v>
      </c>
      <c r="G28" s="31">
        <v>45370.06</v>
      </c>
    </row>
    <row r="29" spans="1:7" x14ac:dyDescent="0.25">
      <c r="A29" s="29" t="s">
        <v>26</v>
      </c>
      <c r="B29" s="29" t="s">
        <v>27</v>
      </c>
      <c r="C29" s="29" t="s">
        <v>69</v>
      </c>
      <c r="D29" s="29" t="s">
        <v>82</v>
      </c>
      <c r="E29" s="29" t="s">
        <v>41</v>
      </c>
      <c r="F29" s="31">
        <v>13684</v>
      </c>
      <c r="G29" s="31">
        <v>38261.26</v>
      </c>
    </row>
    <row r="30" spans="1:7" x14ac:dyDescent="0.25">
      <c r="A30" s="29" t="s">
        <v>26</v>
      </c>
      <c r="B30" s="29" t="s">
        <v>27</v>
      </c>
      <c r="C30" s="29" t="s">
        <v>69</v>
      </c>
      <c r="D30" s="29" t="s">
        <v>82</v>
      </c>
      <c r="E30" s="29" t="s">
        <v>32</v>
      </c>
      <c r="F30" s="31">
        <v>43993.38</v>
      </c>
      <c r="G30" s="31">
        <v>299573.65999999997</v>
      </c>
    </row>
    <row r="31" spans="1:7" x14ac:dyDescent="0.25">
      <c r="A31" s="29" t="s">
        <v>26</v>
      </c>
      <c r="B31" s="29" t="s">
        <v>27</v>
      </c>
      <c r="C31" s="29" t="s">
        <v>83</v>
      </c>
      <c r="D31" s="29" t="s">
        <v>84</v>
      </c>
      <c r="E31" s="29" t="s">
        <v>32</v>
      </c>
      <c r="F31" s="31">
        <v>9385.2099999999991</v>
      </c>
      <c r="G31" s="31">
        <v>38011.57</v>
      </c>
    </row>
    <row r="32" spans="1:7" x14ac:dyDescent="0.25">
      <c r="A32" s="29" t="s">
        <v>26</v>
      </c>
      <c r="B32" s="29" t="s">
        <v>27</v>
      </c>
      <c r="C32" s="29" t="s">
        <v>83</v>
      </c>
      <c r="D32" s="29" t="s">
        <v>85</v>
      </c>
      <c r="E32" s="29" t="s">
        <v>32</v>
      </c>
      <c r="F32" s="31">
        <v>72301.81</v>
      </c>
      <c r="G32" s="31">
        <v>298875.69</v>
      </c>
    </row>
    <row r="33" spans="1:7" x14ac:dyDescent="0.25">
      <c r="A33" s="29" t="s">
        <v>26</v>
      </c>
      <c r="B33" s="29" t="s">
        <v>27</v>
      </c>
      <c r="C33" s="29" t="s">
        <v>83</v>
      </c>
      <c r="D33" s="29" t="s">
        <v>85</v>
      </c>
      <c r="E33" s="29" t="s">
        <v>44</v>
      </c>
      <c r="F33" s="31">
        <v>10800</v>
      </c>
      <c r="G33" s="31">
        <v>68132.78</v>
      </c>
    </row>
    <row r="34" spans="1:7" x14ac:dyDescent="0.25">
      <c r="A34" s="29" t="s">
        <v>26</v>
      </c>
      <c r="B34" s="29" t="s">
        <v>27</v>
      </c>
      <c r="C34" s="29" t="s">
        <v>83</v>
      </c>
      <c r="D34" s="29" t="s">
        <v>85</v>
      </c>
      <c r="E34" s="29" t="s">
        <v>86</v>
      </c>
      <c r="F34" s="31">
        <v>20994.6</v>
      </c>
      <c r="G34" s="31">
        <v>81878.94</v>
      </c>
    </row>
    <row r="35" spans="1:7" x14ac:dyDescent="0.25">
      <c r="A35" s="29" t="s">
        <v>26</v>
      </c>
      <c r="B35" s="29" t="s">
        <v>27</v>
      </c>
      <c r="C35" s="29" t="s">
        <v>83</v>
      </c>
      <c r="D35" s="29" t="s">
        <v>87</v>
      </c>
      <c r="E35" s="29" t="s">
        <v>32</v>
      </c>
      <c r="F35" s="31">
        <v>1550.12</v>
      </c>
      <c r="G35" s="31">
        <v>9712.5</v>
      </c>
    </row>
    <row r="36" spans="1:7" x14ac:dyDescent="0.25">
      <c r="A36" s="29" t="s">
        <v>26</v>
      </c>
      <c r="B36" s="29" t="s">
        <v>27</v>
      </c>
      <c r="C36" s="29" t="s">
        <v>83</v>
      </c>
      <c r="D36" s="29" t="s">
        <v>88</v>
      </c>
      <c r="E36" s="29" t="s">
        <v>32</v>
      </c>
      <c r="F36" s="31">
        <v>32974</v>
      </c>
      <c r="G36" s="31">
        <v>134625.66</v>
      </c>
    </row>
    <row r="37" spans="1:7" x14ac:dyDescent="0.25">
      <c r="A37" s="29" t="s">
        <v>26</v>
      </c>
      <c r="B37" s="29" t="s">
        <v>27</v>
      </c>
      <c r="C37" s="29" t="s">
        <v>83</v>
      </c>
      <c r="D37" s="29" t="s">
        <v>89</v>
      </c>
      <c r="E37" s="29" t="s">
        <v>32</v>
      </c>
      <c r="F37" s="31">
        <v>6803.95</v>
      </c>
      <c r="G37" s="31">
        <v>12588</v>
      </c>
    </row>
    <row r="38" spans="1:7" x14ac:dyDescent="0.25">
      <c r="A38" s="29" t="s">
        <v>26</v>
      </c>
      <c r="B38" s="29" t="s">
        <v>27</v>
      </c>
      <c r="C38" s="29" t="s">
        <v>83</v>
      </c>
      <c r="D38" s="29" t="s">
        <v>90</v>
      </c>
      <c r="E38" s="29" t="s">
        <v>56</v>
      </c>
      <c r="F38" s="31">
        <v>21343.39</v>
      </c>
      <c r="G38" s="31">
        <v>118028.95</v>
      </c>
    </row>
    <row r="39" spans="1:7" x14ac:dyDescent="0.25">
      <c r="A39" s="29" t="s">
        <v>26</v>
      </c>
      <c r="B39" s="29" t="s">
        <v>27</v>
      </c>
      <c r="C39" s="29" t="s">
        <v>83</v>
      </c>
      <c r="D39" s="29" t="s">
        <v>90</v>
      </c>
      <c r="E39" s="29" t="s">
        <v>91</v>
      </c>
      <c r="F39" s="31">
        <v>42810.25</v>
      </c>
      <c r="G39" s="31">
        <v>263687.36</v>
      </c>
    </row>
    <row r="40" spans="1:7" x14ac:dyDescent="0.25">
      <c r="A40" s="29" t="s">
        <v>26</v>
      </c>
      <c r="B40" s="29" t="s">
        <v>27</v>
      </c>
      <c r="C40" s="29" t="s">
        <v>83</v>
      </c>
      <c r="D40" s="29" t="s">
        <v>92</v>
      </c>
      <c r="E40" s="29" t="s">
        <v>65</v>
      </c>
      <c r="F40" s="31">
        <v>162957.49</v>
      </c>
      <c r="G40" s="31">
        <v>634148.92000000004</v>
      </c>
    </row>
    <row r="41" spans="1:7" x14ac:dyDescent="0.25">
      <c r="A41" s="29" t="s">
        <v>26</v>
      </c>
      <c r="B41" s="29" t="s">
        <v>27</v>
      </c>
      <c r="C41" s="29" t="s">
        <v>83</v>
      </c>
      <c r="D41" s="29" t="s">
        <v>92</v>
      </c>
      <c r="E41" s="29" t="s">
        <v>56</v>
      </c>
      <c r="F41" s="31">
        <v>41888</v>
      </c>
      <c r="G41" s="31">
        <v>152510.41</v>
      </c>
    </row>
    <row r="42" spans="1:7" x14ac:dyDescent="0.25">
      <c r="A42" s="29" t="s">
        <v>26</v>
      </c>
      <c r="B42" s="29" t="s">
        <v>27</v>
      </c>
      <c r="C42" s="29" t="s">
        <v>83</v>
      </c>
      <c r="D42" s="29" t="s">
        <v>92</v>
      </c>
      <c r="E42" s="29" t="s">
        <v>32</v>
      </c>
      <c r="F42" s="31">
        <v>188211.54</v>
      </c>
      <c r="G42" s="31">
        <v>698135.97</v>
      </c>
    </row>
    <row r="43" spans="1:7" x14ac:dyDescent="0.25">
      <c r="A43" s="29" t="s">
        <v>26</v>
      </c>
      <c r="B43" s="29" t="s">
        <v>27</v>
      </c>
      <c r="C43" s="29" t="s">
        <v>83</v>
      </c>
      <c r="D43" s="29" t="s">
        <v>92</v>
      </c>
      <c r="E43" s="29" t="s">
        <v>93</v>
      </c>
      <c r="F43" s="31">
        <v>24000</v>
      </c>
      <c r="G43" s="31">
        <v>72480</v>
      </c>
    </row>
    <row r="44" spans="1:7" x14ac:dyDescent="0.25">
      <c r="A44" s="29" t="s">
        <v>26</v>
      </c>
      <c r="B44" s="29" t="s">
        <v>27</v>
      </c>
      <c r="C44" s="29" t="s">
        <v>83</v>
      </c>
      <c r="D44" s="29" t="s">
        <v>92</v>
      </c>
      <c r="E44" s="29" t="s">
        <v>94</v>
      </c>
      <c r="F44" s="31">
        <v>24192</v>
      </c>
      <c r="G44" s="31">
        <v>124588.8</v>
      </c>
    </row>
    <row r="45" spans="1:7" x14ac:dyDescent="0.25">
      <c r="A45" s="29" t="s">
        <v>26</v>
      </c>
      <c r="B45" s="29" t="s">
        <v>27</v>
      </c>
      <c r="C45" s="29" t="s">
        <v>83</v>
      </c>
      <c r="D45" s="29" t="s">
        <v>92</v>
      </c>
      <c r="E45" s="29" t="s">
        <v>95</v>
      </c>
      <c r="F45" s="31">
        <v>19200</v>
      </c>
      <c r="G45" s="31">
        <v>66539.92</v>
      </c>
    </row>
    <row r="46" spans="1:7" x14ac:dyDescent="0.25">
      <c r="A46" s="29" t="s">
        <v>26</v>
      </c>
      <c r="B46" s="29" t="s">
        <v>27</v>
      </c>
      <c r="C46" s="29" t="s">
        <v>83</v>
      </c>
      <c r="D46" s="29" t="s">
        <v>96</v>
      </c>
      <c r="E46" s="29" t="s">
        <v>32</v>
      </c>
      <c r="F46" s="31">
        <v>367.35</v>
      </c>
      <c r="G46" s="31">
        <v>2514.65</v>
      </c>
    </row>
    <row r="47" spans="1:7" x14ac:dyDescent="0.25">
      <c r="A47" s="29" t="s">
        <v>26</v>
      </c>
      <c r="B47" s="29" t="s">
        <v>27</v>
      </c>
      <c r="C47" s="29" t="s">
        <v>83</v>
      </c>
      <c r="D47" s="29" t="s">
        <v>97</v>
      </c>
      <c r="E47" s="29" t="s">
        <v>32</v>
      </c>
      <c r="F47" s="31">
        <v>10224.48</v>
      </c>
      <c r="G47" s="31">
        <v>116868.8</v>
      </c>
    </row>
    <row r="48" spans="1:7" x14ac:dyDescent="0.25">
      <c r="A48" s="29" t="s">
        <v>26</v>
      </c>
      <c r="B48" s="29" t="s">
        <v>27</v>
      </c>
      <c r="C48" s="29" t="s">
        <v>83</v>
      </c>
      <c r="D48" s="29" t="s">
        <v>98</v>
      </c>
      <c r="E48" s="29" t="s">
        <v>32</v>
      </c>
      <c r="F48" s="31">
        <v>44876.08</v>
      </c>
      <c r="G48" s="31">
        <v>312530.21000000002</v>
      </c>
    </row>
    <row r="49" spans="1:7" x14ac:dyDescent="0.25">
      <c r="A49" s="29" t="s">
        <v>26</v>
      </c>
      <c r="B49" s="29" t="s">
        <v>27</v>
      </c>
      <c r="C49" s="29" t="s">
        <v>83</v>
      </c>
      <c r="D49" s="29" t="s">
        <v>99</v>
      </c>
      <c r="E49" s="29" t="s">
        <v>65</v>
      </c>
      <c r="F49" s="31">
        <v>94104.34</v>
      </c>
      <c r="G49" s="31">
        <v>419625.52</v>
      </c>
    </row>
    <row r="50" spans="1:7" x14ac:dyDescent="0.25">
      <c r="A50" s="29" t="s">
        <v>26</v>
      </c>
      <c r="B50" s="29" t="s">
        <v>27</v>
      </c>
      <c r="C50" s="29" t="s">
        <v>83</v>
      </c>
      <c r="D50" s="29" t="s">
        <v>99</v>
      </c>
      <c r="E50" s="29" t="s">
        <v>32</v>
      </c>
      <c r="F50" s="31">
        <v>17754.97</v>
      </c>
      <c r="G50" s="31">
        <v>94440.3</v>
      </c>
    </row>
    <row r="51" spans="1:7" x14ac:dyDescent="0.25">
      <c r="A51" s="29" t="s">
        <v>26</v>
      </c>
      <c r="B51" s="29" t="s">
        <v>27</v>
      </c>
      <c r="C51" s="29" t="s">
        <v>83</v>
      </c>
      <c r="D51" s="29" t="s">
        <v>99</v>
      </c>
      <c r="E51" s="29" t="s">
        <v>100</v>
      </c>
      <c r="F51" s="31">
        <v>1</v>
      </c>
      <c r="G51" s="31">
        <v>1</v>
      </c>
    </row>
    <row r="52" spans="1:7" x14ac:dyDescent="0.25">
      <c r="A52" s="29" t="s">
        <v>26</v>
      </c>
      <c r="B52" s="29" t="s">
        <v>27</v>
      </c>
      <c r="C52" s="29" t="s">
        <v>83</v>
      </c>
      <c r="D52" s="29" t="s">
        <v>99</v>
      </c>
      <c r="E52" s="29" t="s">
        <v>86</v>
      </c>
      <c r="F52" s="31">
        <v>23920</v>
      </c>
      <c r="G52" s="31">
        <v>90896</v>
      </c>
    </row>
    <row r="53" spans="1:7" x14ac:dyDescent="0.25">
      <c r="A53" s="29" t="s">
        <v>26</v>
      </c>
      <c r="B53" s="29" t="s">
        <v>27</v>
      </c>
      <c r="C53" s="29" t="s">
        <v>83</v>
      </c>
      <c r="D53" s="29" t="s">
        <v>101</v>
      </c>
      <c r="E53" s="29" t="s">
        <v>41</v>
      </c>
      <c r="F53" s="31">
        <v>12284.3</v>
      </c>
      <c r="G53" s="31">
        <v>54069.09</v>
      </c>
    </row>
    <row r="54" spans="1:7" x14ac:dyDescent="0.25">
      <c r="A54" s="29" t="s">
        <v>26</v>
      </c>
      <c r="B54" s="29" t="s">
        <v>27</v>
      </c>
      <c r="C54" s="29" t="s">
        <v>83</v>
      </c>
      <c r="D54" s="29" t="s">
        <v>101</v>
      </c>
      <c r="E54" s="29" t="s">
        <v>32</v>
      </c>
      <c r="F54" s="31">
        <v>4721.2299999999996</v>
      </c>
      <c r="G54" s="31">
        <v>46413.23</v>
      </c>
    </row>
    <row r="55" spans="1:7" x14ac:dyDescent="0.25">
      <c r="A55" s="29" t="s">
        <v>26</v>
      </c>
      <c r="B55" s="29" t="s">
        <v>27</v>
      </c>
      <c r="C55" s="29" t="s">
        <v>83</v>
      </c>
      <c r="D55" s="29" t="s">
        <v>101</v>
      </c>
      <c r="E55" s="29" t="s">
        <v>100</v>
      </c>
      <c r="F55" s="31">
        <v>3</v>
      </c>
      <c r="G55" s="31">
        <v>3</v>
      </c>
    </row>
    <row r="56" spans="1:7" x14ac:dyDescent="0.25">
      <c r="A56" s="29" t="s">
        <v>26</v>
      </c>
      <c r="B56" s="29" t="s">
        <v>27</v>
      </c>
      <c r="C56" s="29" t="s">
        <v>83</v>
      </c>
      <c r="D56" s="29" t="s">
        <v>101</v>
      </c>
      <c r="E56" s="29" t="s">
        <v>91</v>
      </c>
      <c r="F56" s="31">
        <v>64352.14</v>
      </c>
      <c r="G56" s="31">
        <v>373144.71</v>
      </c>
    </row>
    <row r="57" spans="1:7" x14ac:dyDescent="0.25">
      <c r="A57" s="29" t="s">
        <v>26</v>
      </c>
      <c r="B57" s="29" t="s">
        <v>27</v>
      </c>
      <c r="C57" s="29" t="s">
        <v>83</v>
      </c>
      <c r="D57" s="29" t="s">
        <v>102</v>
      </c>
      <c r="E57" s="29" t="s">
        <v>41</v>
      </c>
      <c r="F57" s="31">
        <v>5824</v>
      </c>
      <c r="G57" s="31">
        <v>21700.91</v>
      </c>
    </row>
    <row r="58" spans="1:7" x14ac:dyDescent="0.25">
      <c r="A58" s="29" t="s">
        <v>26</v>
      </c>
      <c r="B58" s="29" t="s">
        <v>27</v>
      </c>
      <c r="C58" s="29" t="s">
        <v>83</v>
      </c>
      <c r="D58" s="29" t="s">
        <v>102</v>
      </c>
      <c r="E58" s="29" t="s">
        <v>32</v>
      </c>
      <c r="F58" s="31">
        <v>165808.76</v>
      </c>
      <c r="G58" s="31">
        <v>744954.21</v>
      </c>
    </row>
    <row r="59" spans="1:7" x14ac:dyDescent="0.25">
      <c r="A59" s="29" t="s">
        <v>26</v>
      </c>
      <c r="B59" s="29" t="s">
        <v>103</v>
      </c>
      <c r="C59" s="29" t="s">
        <v>83</v>
      </c>
      <c r="D59" s="29" t="s">
        <v>104</v>
      </c>
      <c r="E59" s="29" t="s">
        <v>91</v>
      </c>
      <c r="F59" s="31">
        <v>2342.17</v>
      </c>
      <c r="G59" s="31">
        <v>22024.13</v>
      </c>
    </row>
    <row r="60" spans="1:7" x14ac:dyDescent="0.25">
      <c r="A60" s="18" t="str">
        <f>'Bovino Carnico'!A33</f>
        <v>Abril*</v>
      </c>
      <c r="B60" s="19"/>
      <c r="C60" s="19"/>
      <c r="D60" s="19"/>
      <c r="E60" s="19"/>
      <c r="F60" s="19">
        <f>SUM(F14:F59)</f>
        <v>1578789.56</v>
      </c>
      <c r="G60" s="20">
        <f>SUM(G14:G59)</f>
        <v>6686334.3800000008</v>
      </c>
    </row>
    <row r="61" spans="1:7" x14ac:dyDescent="0.25">
      <c r="A61" s="29" t="s">
        <v>50</v>
      </c>
      <c r="B61" s="29" t="s">
        <v>27</v>
      </c>
      <c r="C61" s="29" t="s">
        <v>69</v>
      </c>
      <c r="D61" s="29" t="s">
        <v>105</v>
      </c>
      <c r="E61" s="29" t="s">
        <v>32</v>
      </c>
      <c r="F61" s="31">
        <v>18980</v>
      </c>
      <c r="G61" s="31">
        <v>162225.85999999999</v>
      </c>
    </row>
    <row r="62" spans="1:7" x14ac:dyDescent="0.25">
      <c r="A62" s="29" t="s">
        <v>50</v>
      </c>
      <c r="B62" s="29" t="s">
        <v>27</v>
      </c>
      <c r="C62" s="29" t="s">
        <v>69</v>
      </c>
      <c r="D62" s="29" t="s">
        <v>70</v>
      </c>
      <c r="E62" s="29" t="s">
        <v>32</v>
      </c>
      <c r="F62" s="31">
        <v>1556.74</v>
      </c>
      <c r="G62" s="31">
        <v>9805.5499999999993</v>
      </c>
    </row>
    <row r="63" spans="1:7" x14ac:dyDescent="0.25">
      <c r="A63" s="29" t="s">
        <v>50</v>
      </c>
      <c r="B63" s="29" t="s">
        <v>27</v>
      </c>
      <c r="C63" s="29" t="s">
        <v>69</v>
      </c>
      <c r="D63" s="29" t="s">
        <v>71</v>
      </c>
      <c r="E63" s="29" t="s">
        <v>32</v>
      </c>
      <c r="F63" s="31">
        <v>330</v>
      </c>
      <c r="G63" s="31">
        <v>17179.8</v>
      </c>
    </row>
    <row r="64" spans="1:7" x14ac:dyDescent="0.25">
      <c r="A64" s="29" t="s">
        <v>50</v>
      </c>
      <c r="B64" s="29" t="s">
        <v>27</v>
      </c>
      <c r="C64" s="29" t="s">
        <v>69</v>
      </c>
      <c r="D64" s="29" t="s">
        <v>106</v>
      </c>
      <c r="E64" s="29" t="s">
        <v>100</v>
      </c>
      <c r="F64" s="31">
        <v>2200</v>
      </c>
      <c r="G64" s="31">
        <v>11592.24</v>
      </c>
    </row>
    <row r="65" spans="1:7" x14ac:dyDescent="0.25">
      <c r="A65" s="29" t="s">
        <v>50</v>
      </c>
      <c r="B65" s="29" t="s">
        <v>27</v>
      </c>
      <c r="C65" s="29" t="s">
        <v>69</v>
      </c>
      <c r="D65" s="29" t="s">
        <v>72</v>
      </c>
      <c r="E65" s="29" t="s">
        <v>75</v>
      </c>
      <c r="F65" s="31">
        <v>35740</v>
      </c>
      <c r="G65" s="31">
        <v>110916.01</v>
      </c>
    </row>
    <row r="66" spans="1:7" x14ac:dyDescent="0.25">
      <c r="A66" s="29" t="s">
        <v>50</v>
      </c>
      <c r="B66" s="29" t="s">
        <v>27</v>
      </c>
      <c r="C66" s="29" t="s">
        <v>69</v>
      </c>
      <c r="D66" s="29" t="s">
        <v>72</v>
      </c>
      <c r="E66" s="29" t="s">
        <v>76</v>
      </c>
      <c r="F66" s="31">
        <v>10560</v>
      </c>
      <c r="G66" s="31">
        <v>36284.11</v>
      </c>
    </row>
    <row r="67" spans="1:7" x14ac:dyDescent="0.25">
      <c r="A67" s="29" t="s">
        <v>50</v>
      </c>
      <c r="B67" s="29" t="s">
        <v>27</v>
      </c>
      <c r="C67" s="29" t="s">
        <v>69</v>
      </c>
      <c r="D67" s="29" t="s">
        <v>72</v>
      </c>
      <c r="E67" s="29" t="s">
        <v>32</v>
      </c>
      <c r="F67" s="31">
        <v>5681.57</v>
      </c>
      <c r="G67" s="31">
        <v>14413.43</v>
      </c>
    </row>
    <row r="68" spans="1:7" x14ac:dyDescent="0.25">
      <c r="A68" s="29" t="s">
        <v>50</v>
      </c>
      <c r="B68" s="29" t="s">
        <v>27</v>
      </c>
      <c r="C68" s="29" t="s">
        <v>69</v>
      </c>
      <c r="D68" s="29" t="s">
        <v>78</v>
      </c>
      <c r="E68" s="29" t="s">
        <v>32</v>
      </c>
      <c r="F68" s="31">
        <v>93894.2</v>
      </c>
      <c r="G68" s="31">
        <v>581956.31999999995</v>
      </c>
    </row>
    <row r="69" spans="1:7" x14ac:dyDescent="0.25">
      <c r="A69" s="29" t="s">
        <v>50</v>
      </c>
      <c r="B69" s="29" t="s">
        <v>27</v>
      </c>
      <c r="C69" s="29" t="s">
        <v>69</v>
      </c>
      <c r="D69" s="29" t="s">
        <v>79</v>
      </c>
      <c r="E69" s="29" t="s">
        <v>32</v>
      </c>
      <c r="F69" s="31">
        <v>70898.39</v>
      </c>
      <c r="G69" s="31">
        <v>160630.6</v>
      </c>
    </row>
    <row r="70" spans="1:7" x14ac:dyDescent="0.25">
      <c r="A70" s="29" t="s">
        <v>50</v>
      </c>
      <c r="B70" s="29" t="s">
        <v>27</v>
      </c>
      <c r="C70" s="29" t="s">
        <v>69</v>
      </c>
      <c r="D70" s="29" t="s">
        <v>80</v>
      </c>
      <c r="E70" s="29" t="s">
        <v>32</v>
      </c>
      <c r="F70" s="31">
        <v>46983.96</v>
      </c>
      <c r="G70" s="31">
        <v>160918.95000000001</v>
      </c>
    </row>
    <row r="71" spans="1:7" x14ac:dyDescent="0.25">
      <c r="A71" s="29" t="s">
        <v>50</v>
      </c>
      <c r="B71" s="29" t="s">
        <v>27</v>
      </c>
      <c r="C71" s="29" t="s">
        <v>69</v>
      </c>
      <c r="D71" s="29" t="s">
        <v>81</v>
      </c>
      <c r="E71" s="29" t="s">
        <v>86</v>
      </c>
      <c r="F71" s="31">
        <v>21264.400000000001</v>
      </c>
      <c r="G71" s="31">
        <v>250037.45</v>
      </c>
    </row>
    <row r="72" spans="1:7" x14ac:dyDescent="0.25">
      <c r="A72" s="29" t="s">
        <v>50</v>
      </c>
      <c r="B72" s="29" t="s">
        <v>27</v>
      </c>
      <c r="C72" s="29" t="s">
        <v>69</v>
      </c>
      <c r="D72" s="29" t="s">
        <v>82</v>
      </c>
      <c r="E72" s="29" t="s">
        <v>32</v>
      </c>
      <c r="F72" s="31">
        <v>38754.46</v>
      </c>
      <c r="G72" s="31">
        <v>247810.02</v>
      </c>
    </row>
    <row r="73" spans="1:7" x14ac:dyDescent="0.25">
      <c r="A73" s="29" t="s">
        <v>50</v>
      </c>
      <c r="B73" s="29" t="s">
        <v>27</v>
      </c>
      <c r="C73" s="29" t="s">
        <v>83</v>
      </c>
      <c r="D73" s="29" t="s">
        <v>84</v>
      </c>
      <c r="E73" s="29" t="s">
        <v>32</v>
      </c>
      <c r="F73" s="31">
        <v>9549.6</v>
      </c>
      <c r="G73" s="31">
        <v>38704.980000000003</v>
      </c>
    </row>
    <row r="74" spans="1:7" x14ac:dyDescent="0.25">
      <c r="A74" s="29" t="s">
        <v>50</v>
      </c>
      <c r="B74" s="29" t="s">
        <v>27</v>
      </c>
      <c r="C74" s="29" t="s">
        <v>83</v>
      </c>
      <c r="D74" s="29" t="s">
        <v>85</v>
      </c>
      <c r="E74" s="29" t="s">
        <v>32</v>
      </c>
      <c r="F74" s="31">
        <v>52682.75</v>
      </c>
      <c r="G74" s="31">
        <v>238573.44</v>
      </c>
    </row>
    <row r="75" spans="1:7" x14ac:dyDescent="0.25">
      <c r="A75" s="29" t="s">
        <v>50</v>
      </c>
      <c r="B75" s="29" t="s">
        <v>27</v>
      </c>
      <c r="C75" s="29" t="s">
        <v>83</v>
      </c>
      <c r="D75" s="29" t="s">
        <v>87</v>
      </c>
      <c r="E75" s="29" t="s">
        <v>32</v>
      </c>
      <c r="F75" s="31">
        <v>857.3</v>
      </c>
      <c r="G75" s="31">
        <v>5512.5</v>
      </c>
    </row>
    <row r="76" spans="1:7" x14ac:dyDescent="0.25">
      <c r="A76" s="29" t="s">
        <v>50</v>
      </c>
      <c r="B76" s="29" t="s">
        <v>27</v>
      </c>
      <c r="C76" s="29" t="s">
        <v>83</v>
      </c>
      <c r="D76" s="29" t="s">
        <v>88</v>
      </c>
      <c r="E76" s="29" t="s">
        <v>32</v>
      </c>
      <c r="F76" s="31">
        <v>17829.080000000002</v>
      </c>
      <c r="G76" s="31">
        <v>92311.9</v>
      </c>
    </row>
    <row r="77" spans="1:7" x14ac:dyDescent="0.25">
      <c r="A77" s="29" t="s">
        <v>50</v>
      </c>
      <c r="B77" s="29" t="s">
        <v>27</v>
      </c>
      <c r="C77" s="29" t="s">
        <v>83</v>
      </c>
      <c r="D77" s="29" t="s">
        <v>107</v>
      </c>
      <c r="E77" s="29" t="s">
        <v>32</v>
      </c>
      <c r="F77" s="31">
        <v>544.30999999999995</v>
      </c>
      <c r="G77" s="31">
        <v>2417.4</v>
      </c>
    </row>
    <row r="78" spans="1:7" x14ac:dyDescent="0.25">
      <c r="A78" s="29" t="s">
        <v>50</v>
      </c>
      <c r="B78" s="29" t="s">
        <v>27</v>
      </c>
      <c r="C78" s="29" t="s">
        <v>83</v>
      </c>
      <c r="D78" s="29" t="s">
        <v>108</v>
      </c>
      <c r="E78" s="29" t="s">
        <v>32</v>
      </c>
      <c r="F78" s="31">
        <v>20000</v>
      </c>
      <c r="G78" s="31">
        <v>43400</v>
      </c>
    </row>
    <row r="79" spans="1:7" x14ac:dyDescent="0.25">
      <c r="A79" s="29" t="s">
        <v>50</v>
      </c>
      <c r="B79" s="29" t="s">
        <v>27</v>
      </c>
      <c r="C79" s="29" t="s">
        <v>83</v>
      </c>
      <c r="D79" s="29" t="s">
        <v>92</v>
      </c>
      <c r="E79" s="29" t="s">
        <v>65</v>
      </c>
      <c r="F79" s="31">
        <v>107668</v>
      </c>
      <c r="G79" s="31">
        <v>461395.44</v>
      </c>
    </row>
    <row r="80" spans="1:7" x14ac:dyDescent="0.25">
      <c r="A80" s="29" t="s">
        <v>50</v>
      </c>
      <c r="B80" s="29" t="s">
        <v>27</v>
      </c>
      <c r="C80" s="29" t="s">
        <v>83</v>
      </c>
      <c r="D80" s="29" t="s">
        <v>92</v>
      </c>
      <c r="E80" s="29" t="s">
        <v>56</v>
      </c>
      <c r="F80" s="31">
        <v>64366.45</v>
      </c>
      <c r="G80" s="31">
        <v>271275.32</v>
      </c>
    </row>
    <row r="81" spans="1:7" x14ac:dyDescent="0.25">
      <c r="A81" s="29" t="s">
        <v>50</v>
      </c>
      <c r="B81" s="29" t="s">
        <v>27</v>
      </c>
      <c r="C81" s="29" t="s">
        <v>83</v>
      </c>
      <c r="D81" s="29" t="s">
        <v>92</v>
      </c>
      <c r="E81" s="29" t="s">
        <v>32</v>
      </c>
      <c r="F81" s="31">
        <v>126701.92</v>
      </c>
      <c r="G81" s="31">
        <v>548234.76</v>
      </c>
    </row>
    <row r="82" spans="1:7" x14ac:dyDescent="0.25">
      <c r="A82" s="29" t="s">
        <v>50</v>
      </c>
      <c r="B82" s="29" t="s">
        <v>27</v>
      </c>
      <c r="C82" s="29" t="s">
        <v>83</v>
      </c>
      <c r="D82" s="29" t="s">
        <v>92</v>
      </c>
      <c r="E82" s="29" t="s">
        <v>100</v>
      </c>
      <c r="F82" s="31">
        <v>3500</v>
      </c>
      <c r="G82" s="31">
        <v>52473.05</v>
      </c>
    </row>
    <row r="83" spans="1:7" x14ac:dyDescent="0.25">
      <c r="A83" s="29" t="s">
        <v>50</v>
      </c>
      <c r="B83" s="29" t="s">
        <v>27</v>
      </c>
      <c r="C83" s="29" t="s">
        <v>83</v>
      </c>
      <c r="D83" s="29" t="s">
        <v>92</v>
      </c>
      <c r="E83" s="29" t="s">
        <v>86</v>
      </c>
      <c r="F83" s="31">
        <v>21840</v>
      </c>
      <c r="G83" s="31">
        <v>97709.62</v>
      </c>
    </row>
    <row r="84" spans="1:7" x14ac:dyDescent="0.25">
      <c r="A84" s="29" t="s">
        <v>50</v>
      </c>
      <c r="B84" s="29" t="s">
        <v>27</v>
      </c>
      <c r="C84" s="29" t="s">
        <v>83</v>
      </c>
      <c r="D84" s="29" t="s">
        <v>97</v>
      </c>
      <c r="E84" s="29" t="s">
        <v>32</v>
      </c>
      <c r="F84" s="31">
        <v>1387.85</v>
      </c>
      <c r="G84" s="31">
        <v>16686.66</v>
      </c>
    </row>
    <row r="85" spans="1:7" x14ac:dyDescent="0.25">
      <c r="A85" s="29" t="s">
        <v>50</v>
      </c>
      <c r="B85" s="29" t="s">
        <v>27</v>
      </c>
      <c r="C85" s="29" t="s">
        <v>83</v>
      </c>
      <c r="D85" s="29" t="s">
        <v>98</v>
      </c>
      <c r="E85" s="29" t="s">
        <v>32</v>
      </c>
      <c r="F85" s="31">
        <v>26426.9</v>
      </c>
      <c r="G85" s="31">
        <v>219911.94</v>
      </c>
    </row>
    <row r="86" spans="1:7" x14ac:dyDescent="0.25">
      <c r="A86" s="29" t="s">
        <v>50</v>
      </c>
      <c r="B86" s="29" t="s">
        <v>27</v>
      </c>
      <c r="C86" s="29" t="s">
        <v>83</v>
      </c>
      <c r="D86" s="29" t="s">
        <v>101</v>
      </c>
      <c r="E86" s="29" t="s">
        <v>65</v>
      </c>
      <c r="F86" s="31">
        <v>5000</v>
      </c>
      <c r="G86" s="31">
        <v>16050</v>
      </c>
    </row>
    <row r="87" spans="1:7" x14ac:dyDescent="0.25">
      <c r="A87" s="29" t="s">
        <v>50</v>
      </c>
      <c r="B87" s="29" t="s">
        <v>27</v>
      </c>
      <c r="C87" s="29" t="s">
        <v>83</v>
      </c>
      <c r="D87" s="29" t="s">
        <v>101</v>
      </c>
      <c r="E87" s="29" t="s">
        <v>109</v>
      </c>
      <c r="F87" s="31">
        <v>20785.7</v>
      </c>
      <c r="G87" s="31">
        <v>109638.61</v>
      </c>
    </row>
    <row r="88" spans="1:7" x14ac:dyDescent="0.25">
      <c r="A88" s="29" t="s">
        <v>50</v>
      </c>
      <c r="B88" s="29" t="s">
        <v>27</v>
      </c>
      <c r="C88" s="29" t="s">
        <v>83</v>
      </c>
      <c r="D88" s="29" t="s">
        <v>101</v>
      </c>
      <c r="E88" s="29" t="s">
        <v>41</v>
      </c>
      <c r="F88" s="31">
        <v>1</v>
      </c>
      <c r="G88" s="31">
        <v>1</v>
      </c>
    </row>
    <row r="89" spans="1:7" x14ac:dyDescent="0.25">
      <c r="A89" s="29" t="s">
        <v>50</v>
      </c>
      <c r="B89" s="29" t="s">
        <v>27</v>
      </c>
      <c r="C89" s="29" t="s">
        <v>83</v>
      </c>
      <c r="D89" s="29" t="s">
        <v>101</v>
      </c>
      <c r="E89" s="29" t="s">
        <v>32</v>
      </c>
      <c r="F89" s="31">
        <v>48</v>
      </c>
      <c r="G89" s="31">
        <v>48</v>
      </c>
    </row>
    <row r="90" spans="1:7" x14ac:dyDescent="0.25">
      <c r="A90" s="29" t="s">
        <v>50</v>
      </c>
      <c r="B90" s="29" t="s">
        <v>27</v>
      </c>
      <c r="C90" s="29" t="s">
        <v>83</v>
      </c>
      <c r="D90" s="29" t="s">
        <v>101</v>
      </c>
      <c r="E90" s="29" t="s">
        <v>100</v>
      </c>
      <c r="F90" s="31">
        <v>2</v>
      </c>
      <c r="G90" s="31">
        <v>2</v>
      </c>
    </row>
    <row r="91" spans="1:7" x14ac:dyDescent="0.25">
      <c r="A91" s="29" t="s">
        <v>50</v>
      </c>
      <c r="B91" s="29" t="s">
        <v>27</v>
      </c>
      <c r="C91" s="29" t="s">
        <v>83</v>
      </c>
      <c r="D91" s="29" t="s">
        <v>102</v>
      </c>
      <c r="E91" s="29" t="s">
        <v>41</v>
      </c>
      <c r="F91" s="31">
        <v>14840</v>
      </c>
      <c r="G91" s="31">
        <v>62031.199999999997</v>
      </c>
    </row>
    <row r="92" spans="1:7" x14ac:dyDescent="0.25">
      <c r="A92" s="29" t="s">
        <v>50</v>
      </c>
      <c r="B92" s="29" t="s">
        <v>27</v>
      </c>
      <c r="C92" s="29" t="s">
        <v>83</v>
      </c>
      <c r="D92" s="29" t="s">
        <v>102</v>
      </c>
      <c r="E92" s="29" t="s">
        <v>32</v>
      </c>
      <c r="F92" s="31">
        <v>234793.43</v>
      </c>
      <c r="G92" s="31">
        <v>1069519.53</v>
      </c>
    </row>
    <row r="93" spans="1:7" x14ac:dyDescent="0.25">
      <c r="A93" s="18" t="str">
        <f>'Bovino Carnico'!A52</f>
        <v>Mayo*</v>
      </c>
      <c r="B93" s="19"/>
      <c r="C93" s="19"/>
      <c r="D93" s="19"/>
      <c r="E93" s="19"/>
      <c r="F93" s="19">
        <f>SUM(F61:F92)</f>
        <v>1075668.01</v>
      </c>
      <c r="G93" s="20">
        <f>SUM(G61:G92)</f>
        <v>5109667.6899999995</v>
      </c>
    </row>
    <row r="94" spans="1:7" x14ac:dyDescent="0.25">
      <c r="A94" s="29" t="s">
        <v>59</v>
      </c>
      <c r="B94" s="29" t="s">
        <v>27</v>
      </c>
      <c r="C94" s="29" t="s">
        <v>69</v>
      </c>
      <c r="D94" s="29" t="s">
        <v>110</v>
      </c>
      <c r="E94" s="29" t="s">
        <v>32</v>
      </c>
      <c r="F94" s="31">
        <v>451.7</v>
      </c>
      <c r="G94" s="31">
        <v>5802.37</v>
      </c>
    </row>
    <row r="95" spans="1:7" x14ac:dyDescent="0.25">
      <c r="A95" s="29" t="s">
        <v>59</v>
      </c>
      <c r="B95" s="29" t="s">
        <v>27</v>
      </c>
      <c r="C95" s="29" t="s">
        <v>69</v>
      </c>
      <c r="D95" s="29" t="s">
        <v>111</v>
      </c>
      <c r="E95" s="29" t="s">
        <v>32</v>
      </c>
      <c r="F95" s="31">
        <v>3200</v>
      </c>
      <c r="G95" s="31">
        <v>37672.199999999997</v>
      </c>
    </row>
    <row r="96" spans="1:7" x14ac:dyDescent="0.25">
      <c r="A96" s="29" t="s">
        <v>59</v>
      </c>
      <c r="B96" s="29" t="s">
        <v>27</v>
      </c>
      <c r="C96" s="29" t="s">
        <v>69</v>
      </c>
      <c r="D96" s="29" t="s">
        <v>70</v>
      </c>
      <c r="E96" s="29" t="s">
        <v>32</v>
      </c>
      <c r="F96" s="31">
        <v>1647.86</v>
      </c>
      <c r="G96" s="31">
        <v>15200.49</v>
      </c>
    </row>
    <row r="97" spans="1:7" x14ac:dyDescent="0.25">
      <c r="A97" s="29" t="s">
        <v>59</v>
      </c>
      <c r="B97" s="29" t="s">
        <v>27</v>
      </c>
      <c r="C97" s="29" t="s">
        <v>69</v>
      </c>
      <c r="D97" s="29" t="s">
        <v>71</v>
      </c>
      <c r="E97" s="29" t="s">
        <v>32</v>
      </c>
      <c r="F97" s="31">
        <v>63399.6</v>
      </c>
      <c r="G97" s="31">
        <v>222554.69</v>
      </c>
    </row>
    <row r="98" spans="1:7" x14ac:dyDescent="0.25">
      <c r="A98" s="29" t="s">
        <v>58</v>
      </c>
      <c r="B98" s="29" t="s">
        <v>27</v>
      </c>
      <c r="C98" s="29" t="s">
        <v>69</v>
      </c>
      <c r="D98" s="29" t="s">
        <v>71</v>
      </c>
      <c r="E98" s="29" t="s">
        <v>112</v>
      </c>
      <c r="F98" s="31">
        <v>10662</v>
      </c>
      <c r="G98" s="31">
        <v>70197.149999999994</v>
      </c>
    </row>
    <row r="99" spans="1:7" x14ac:dyDescent="0.25">
      <c r="A99" s="29" t="s">
        <v>58</v>
      </c>
      <c r="B99" s="29" t="s">
        <v>27</v>
      </c>
      <c r="C99" s="29" t="s">
        <v>69</v>
      </c>
      <c r="D99" s="29" t="s">
        <v>113</v>
      </c>
      <c r="E99" s="29" t="s">
        <v>63</v>
      </c>
      <c r="F99" s="31">
        <v>151259.4</v>
      </c>
      <c r="G99" s="31">
        <v>422383.98</v>
      </c>
    </row>
    <row r="100" spans="1:7" x14ac:dyDescent="0.25">
      <c r="A100" s="29" t="s">
        <v>59</v>
      </c>
      <c r="B100" s="29" t="s">
        <v>27</v>
      </c>
      <c r="C100" s="29" t="s">
        <v>69</v>
      </c>
      <c r="D100" s="29" t="s">
        <v>106</v>
      </c>
      <c r="E100" s="29" t="s">
        <v>32</v>
      </c>
      <c r="F100" s="31">
        <v>680</v>
      </c>
      <c r="G100" s="31">
        <v>11399.52</v>
      </c>
    </row>
    <row r="101" spans="1:7" x14ac:dyDescent="0.25">
      <c r="A101" s="29" t="s">
        <v>59</v>
      </c>
      <c r="B101" s="29" t="s">
        <v>27</v>
      </c>
      <c r="C101" s="29" t="s">
        <v>69</v>
      </c>
      <c r="D101" s="29" t="s">
        <v>72</v>
      </c>
      <c r="E101" s="29" t="s">
        <v>73</v>
      </c>
      <c r="F101" s="31">
        <v>14760</v>
      </c>
      <c r="G101" s="31">
        <v>43632</v>
      </c>
    </row>
    <row r="102" spans="1:7" x14ac:dyDescent="0.25">
      <c r="A102" s="29" t="s">
        <v>58</v>
      </c>
      <c r="B102" s="29" t="s">
        <v>27</v>
      </c>
      <c r="C102" s="29" t="s">
        <v>69</v>
      </c>
      <c r="D102" s="29" t="s">
        <v>72</v>
      </c>
      <c r="E102" s="29" t="s">
        <v>74</v>
      </c>
      <c r="F102" s="31">
        <v>21600</v>
      </c>
      <c r="G102" s="31">
        <v>55692</v>
      </c>
    </row>
    <row r="103" spans="1:7" x14ac:dyDescent="0.25">
      <c r="A103" s="29" t="s">
        <v>59</v>
      </c>
      <c r="B103" s="29" t="s">
        <v>27</v>
      </c>
      <c r="C103" s="29" t="s">
        <v>69</v>
      </c>
      <c r="D103" s="29" t="s">
        <v>72</v>
      </c>
      <c r="E103" s="29" t="s">
        <v>75</v>
      </c>
      <c r="F103" s="31">
        <v>36266</v>
      </c>
      <c r="G103" s="31">
        <v>116311.57</v>
      </c>
    </row>
    <row r="104" spans="1:7" x14ac:dyDescent="0.25">
      <c r="A104" s="29" t="s">
        <v>59</v>
      </c>
      <c r="B104" s="29" t="s">
        <v>27</v>
      </c>
      <c r="C104" s="29" t="s">
        <v>69</v>
      </c>
      <c r="D104" s="29" t="s">
        <v>72</v>
      </c>
      <c r="E104" s="29" t="s">
        <v>32</v>
      </c>
      <c r="F104" s="31">
        <v>14760</v>
      </c>
      <c r="G104" s="31">
        <v>43632</v>
      </c>
    </row>
    <row r="105" spans="1:7" x14ac:dyDescent="0.25">
      <c r="A105" s="29" t="s">
        <v>58</v>
      </c>
      <c r="B105" s="29" t="s">
        <v>27</v>
      </c>
      <c r="C105" s="29" t="s">
        <v>69</v>
      </c>
      <c r="D105" s="29" t="s">
        <v>78</v>
      </c>
      <c r="E105" s="29" t="s">
        <v>32</v>
      </c>
      <c r="F105" s="31">
        <v>71885.64</v>
      </c>
      <c r="G105" s="31">
        <v>440490</v>
      </c>
    </row>
    <row r="106" spans="1:7" x14ac:dyDescent="0.25">
      <c r="A106" s="29" t="s">
        <v>58</v>
      </c>
      <c r="B106" s="29" t="s">
        <v>27</v>
      </c>
      <c r="C106" s="29" t="s">
        <v>69</v>
      </c>
      <c r="D106" s="29" t="s">
        <v>78</v>
      </c>
      <c r="E106" s="29" t="s">
        <v>91</v>
      </c>
      <c r="F106" s="31">
        <v>25000</v>
      </c>
      <c r="G106" s="31">
        <v>79500</v>
      </c>
    </row>
    <row r="107" spans="1:7" x14ac:dyDescent="0.25">
      <c r="A107" s="29" t="s">
        <v>59</v>
      </c>
      <c r="B107" s="29" t="s">
        <v>27</v>
      </c>
      <c r="C107" s="29" t="s">
        <v>69</v>
      </c>
      <c r="D107" s="29" t="s">
        <v>79</v>
      </c>
      <c r="E107" s="29" t="s">
        <v>76</v>
      </c>
      <c r="F107" s="31">
        <v>10560</v>
      </c>
      <c r="G107" s="31">
        <v>31933.439999999999</v>
      </c>
    </row>
    <row r="108" spans="1:7" x14ac:dyDescent="0.25">
      <c r="A108" s="29" t="s">
        <v>59</v>
      </c>
      <c r="B108" s="29" t="s">
        <v>27</v>
      </c>
      <c r="C108" s="29" t="s">
        <v>69</v>
      </c>
      <c r="D108" s="29" t="s">
        <v>79</v>
      </c>
      <c r="E108" s="29" t="s">
        <v>32</v>
      </c>
      <c r="F108" s="31">
        <v>86443.63</v>
      </c>
      <c r="G108" s="31">
        <v>187827.64</v>
      </c>
    </row>
    <row r="109" spans="1:7" x14ac:dyDescent="0.25">
      <c r="A109" s="29" t="s">
        <v>58</v>
      </c>
      <c r="B109" s="29" t="s">
        <v>27</v>
      </c>
      <c r="C109" s="29" t="s">
        <v>69</v>
      </c>
      <c r="D109" s="29" t="s">
        <v>79</v>
      </c>
      <c r="E109" s="29" t="s">
        <v>44</v>
      </c>
      <c r="F109" s="31">
        <v>6728</v>
      </c>
      <c r="G109" s="31">
        <v>39806.21</v>
      </c>
    </row>
    <row r="110" spans="1:7" x14ac:dyDescent="0.25">
      <c r="A110" s="29" t="s">
        <v>58</v>
      </c>
      <c r="B110" s="29" t="s">
        <v>27</v>
      </c>
      <c r="C110" s="29" t="s">
        <v>69</v>
      </c>
      <c r="D110" s="29" t="s">
        <v>79</v>
      </c>
      <c r="E110" s="29" t="s">
        <v>47</v>
      </c>
      <c r="F110" s="31">
        <v>16869.7</v>
      </c>
      <c r="G110" s="31">
        <v>110885.07</v>
      </c>
    </row>
    <row r="111" spans="1:7" x14ac:dyDescent="0.25">
      <c r="A111" s="29" t="s">
        <v>58</v>
      </c>
      <c r="B111" s="29" t="s">
        <v>27</v>
      </c>
      <c r="C111" s="29" t="s">
        <v>69</v>
      </c>
      <c r="D111" s="29" t="s">
        <v>114</v>
      </c>
      <c r="E111" s="29" t="s">
        <v>94</v>
      </c>
      <c r="F111" s="31">
        <v>20772.439999999999</v>
      </c>
      <c r="G111" s="31">
        <v>194359.19</v>
      </c>
    </row>
    <row r="112" spans="1:7" x14ac:dyDescent="0.25">
      <c r="A112" s="29" t="s">
        <v>58</v>
      </c>
      <c r="B112" s="29" t="s">
        <v>27</v>
      </c>
      <c r="C112" s="29" t="s">
        <v>69</v>
      </c>
      <c r="D112" s="29" t="s">
        <v>115</v>
      </c>
      <c r="E112" s="29" t="s">
        <v>65</v>
      </c>
      <c r="F112" s="31">
        <v>43000</v>
      </c>
      <c r="G112" s="31">
        <v>57956.160000000003</v>
      </c>
    </row>
    <row r="113" spans="1:7" x14ac:dyDescent="0.25">
      <c r="A113" s="29" t="s">
        <v>58</v>
      </c>
      <c r="B113" s="29" t="s">
        <v>27</v>
      </c>
      <c r="C113" s="29" t="s">
        <v>69</v>
      </c>
      <c r="D113" s="29" t="s">
        <v>115</v>
      </c>
      <c r="E113" s="29" t="s">
        <v>112</v>
      </c>
      <c r="F113" s="31">
        <v>22644</v>
      </c>
      <c r="G113" s="31">
        <v>73257.179999999993</v>
      </c>
    </row>
    <row r="114" spans="1:7" x14ac:dyDescent="0.25">
      <c r="A114" s="29" t="s">
        <v>58</v>
      </c>
      <c r="B114" s="29" t="s">
        <v>27</v>
      </c>
      <c r="C114" s="29" t="s">
        <v>69</v>
      </c>
      <c r="D114" s="29" t="s">
        <v>116</v>
      </c>
      <c r="E114" s="29" t="s">
        <v>41</v>
      </c>
      <c r="F114" s="31">
        <v>19365.46</v>
      </c>
      <c r="G114" s="31">
        <v>76521.2</v>
      </c>
    </row>
    <row r="115" spans="1:7" x14ac:dyDescent="0.25">
      <c r="A115" s="29" t="s">
        <v>58</v>
      </c>
      <c r="B115" s="29" t="s">
        <v>27</v>
      </c>
      <c r="C115" s="29" t="s">
        <v>69</v>
      </c>
      <c r="D115" s="29" t="s">
        <v>80</v>
      </c>
      <c r="E115" s="29" t="s">
        <v>32</v>
      </c>
      <c r="F115" s="31">
        <v>146665.43</v>
      </c>
      <c r="G115" s="31">
        <v>356141.32</v>
      </c>
    </row>
    <row r="116" spans="1:7" x14ac:dyDescent="0.25">
      <c r="A116" s="29" t="s">
        <v>58</v>
      </c>
      <c r="B116" s="29" t="s">
        <v>27</v>
      </c>
      <c r="C116" s="29" t="s">
        <v>69</v>
      </c>
      <c r="D116" s="29" t="s">
        <v>80</v>
      </c>
      <c r="E116" s="29" t="s">
        <v>44</v>
      </c>
      <c r="F116" s="31">
        <v>10800</v>
      </c>
      <c r="G116" s="31">
        <v>68132.990000000005</v>
      </c>
    </row>
    <row r="117" spans="1:7" x14ac:dyDescent="0.25">
      <c r="A117" s="29" t="s">
        <v>58</v>
      </c>
      <c r="B117" s="29" t="s">
        <v>27</v>
      </c>
      <c r="C117" s="29" t="s">
        <v>69</v>
      </c>
      <c r="D117" s="29" t="s">
        <v>81</v>
      </c>
      <c r="E117" s="29" t="s">
        <v>117</v>
      </c>
      <c r="F117" s="31">
        <v>47668.5</v>
      </c>
      <c r="G117" s="31">
        <v>128457.25</v>
      </c>
    </row>
    <row r="118" spans="1:7" x14ac:dyDescent="0.25">
      <c r="A118" s="29" t="s">
        <v>58</v>
      </c>
      <c r="B118" s="29" t="s">
        <v>27</v>
      </c>
      <c r="C118" s="29" t="s">
        <v>69</v>
      </c>
      <c r="D118" s="29" t="s">
        <v>81</v>
      </c>
      <c r="E118" s="29" t="s">
        <v>32</v>
      </c>
      <c r="F118" s="31">
        <v>20000</v>
      </c>
      <c r="G118" s="31">
        <v>16237.21</v>
      </c>
    </row>
    <row r="119" spans="1:7" x14ac:dyDescent="0.25">
      <c r="A119" s="29" t="s">
        <v>59</v>
      </c>
      <c r="B119" s="29" t="s">
        <v>27</v>
      </c>
      <c r="C119" s="29" t="s">
        <v>69</v>
      </c>
      <c r="D119" s="29" t="s">
        <v>82</v>
      </c>
      <c r="E119" s="29" t="s">
        <v>32</v>
      </c>
      <c r="F119" s="31">
        <v>75121.539999999994</v>
      </c>
      <c r="G119" s="31">
        <v>506538.2</v>
      </c>
    </row>
    <row r="120" spans="1:7" x14ac:dyDescent="0.25">
      <c r="A120" s="29" t="s">
        <v>58</v>
      </c>
      <c r="B120" s="29"/>
      <c r="C120" s="29" t="s">
        <v>83</v>
      </c>
      <c r="D120" s="29" t="s">
        <v>118</v>
      </c>
      <c r="E120" s="29" t="s">
        <v>86</v>
      </c>
      <c r="F120" s="31">
        <v>22607.9</v>
      </c>
      <c r="G120" s="31">
        <v>81388.44</v>
      </c>
    </row>
    <row r="121" spans="1:7" x14ac:dyDescent="0.25">
      <c r="A121" s="29" t="s">
        <v>59</v>
      </c>
      <c r="B121" s="29" t="s">
        <v>27</v>
      </c>
      <c r="C121" s="29" t="s">
        <v>83</v>
      </c>
      <c r="D121" s="29" t="s">
        <v>84</v>
      </c>
      <c r="E121" s="29" t="s">
        <v>32</v>
      </c>
      <c r="F121" s="31">
        <v>5602.88</v>
      </c>
      <c r="G121" s="31">
        <v>27288.5</v>
      </c>
    </row>
    <row r="122" spans="1:7" x14ac:dyDescent="0.25">
      <c r="A122" s="29" t="s">
        <v>59</v>
      </c>
      <c r="B122" s="29" t="s">
        <v>27</v>
      </c>
      <c r="C122" s="29" t="s">
        <v>83</v>
      </c>
      <c r="D122" s="29" t="s">
        <v>85</v>
      </c>
      <c r="E122" s="29" t="s">
        <v>32</v>
      </c>
      <c r="F122" s="31">
        <v>219569.92000000001</v>
      </c>
      <c r="G122" s="31">
        <v>883139.05</v>
      </c>
    </row>
    <row r="123" spans="1:7" x14ac:dyDescent="0.25">
      <c r="A123" s="29" t="s">
        <v>59</v>
      </c>
      <c r="B123" s="29" t="s">
        <v>27</v>
      </c>
      <c r="C123" s="29" t="s">
        <v>83</v>
      </c>
      <c r="D123" s="29" t="s">
        <v>87</v>
      </c>
      <c r="E123" s="29" t="s">
        <v>32</v>
      </c>
      <c r="F123" s="31">
        <v>7606.06</v>
      </c>
      <c r="G123" s="31">
        <v>53067.38</v>
      </c>
    </row>
    <row r="124" spans="1:7" x14ac:dyDescent="0.25">
      <c r="A124" s="29" t="s">
        <v>59</v>
      </c>
      <c r="B124" s="29" t="s">
        <v>27</v>
      </c>
      <c r="C124" s="29" t="s">
        <v>83</v>
      </c>
      <c r="D124" s="29" t="s">
        <v>88</v>
      </c>
      <c r="E124" s="29" t="s">
        <v>32</v>
      </c>
      <c r="F124" s="31">
        <v>23640.6</v>
      </c>
      <c r="G124" s="31">
        <v>122175</v>
      </c>
    </row>
    <row r="125" spans="1:7" x14ac:dyDescent="0.25">
      <c r="A125" s="29" t="s">
        <v>59</v>
      </c>
      <c r="B125" s="29" t="s">
        <v>27</v>
      </c>
      <c r="C125" s="29" t="s">
        <v>83</v>
      </c>
      <c r="D125" s="29" t="s">
        <v>89</v>
      </c>
      <c r="E125" s="29" t="s">
        <v>32</v>
      </c>
      <c r="F125" s="31">
        <v>4252</v>
      </c>
      <c r="G125" s="31">
        <v>7951.24</v>
      </c>
    </row>
    <row r="126" spans="1:7" x14ac:dyDescent="0.25">
      <c r="A126" s="29" t="s">
        <v>58</v>
      </c>
      <c r="B126" s="29" t="s">
        <v>27</v>
      </c>
      <c r="C126" s="29" t="s">
        <v>83</v>
      </c>
      <c r="D126" s="29" t="s">
        <v>90</v>
      </c>
      <c r="E126" s="29" t="s">
        <v>91</v>
      </c>
      <c r="F126" s="31">
        <v>64409.91</v>
      </c>
      <c r="G126" s="31">
        <v>288735.13</v>
      </c>
    </row>
    <row r="127" spans="1:7" x14ac:dyDescent="0.25">
      <c r="A127" s="29" t="s">
        <v>59</v>
      </c>
      <c r="B127" s="29" t="s">
        <v>27</v>
      </c>
      <c r="C127" s="29" t="s">
        <v>83</v>
      </c>
      <c r="D127" s="29" t="s">
        <v>107</v>
      </c>
      <c r="E127" s="29" t="s">
        <v>32</v>
      </c>
      <c r="F127" s="31">
        <v>81.64</v>
      </c>
      <c r="G127" s="31">
        <v>575.4</v>
      </c>
    </row>
    <row r="128" spans="1:7" x14ac:dyDescent="0.25">
      <c r="A128" s="29" t="s">
        <v>59</v>
      </c>
      <c r="B128" s="29" t="s">
        <v>27</v>
      </c>
      <c r="C128" s="29" t="s">
        <v>83</v>
      </c>
      <c r="D128" s="29" t="s">
        <v>108</v>
      </c>
      <c r="E128" s="29" t="s">
        <v>32</v>
      </c>
      <c r="F128" s="31">
        <v>20000</v>
      </c>
      <c r="G128" s="31">
        <v>80888.460000000006</v>
      </c>
    </row>
    <row r="129" spans="1:7" x14ac:dyDescent="0.25">
      <c r="A129" s="29" t="s">
        <v>58</v>
      </c>
      <c r="B129" s="29" t="s">
        <v>27</v>
      </c>
      <c r="C129" s="29" t="s">
        <v>83</v>
      </c>
      <c r="D129" s="29" t="s">
        <v>92</v>
      </c>
      <c r="E129" s="29" t="s">
        <v>65</v>
      </c>
      <c r="F129" s="31">
        <v>313326.46999999997</v>
      </c>
      <c r="G129" s="31">
        <v>1203867.2</v>
      </c>
    </row>
    <row r="130" spans="1:7" x14ac:dyDescent="0.25">
      <c r="A130" s="29" t="s">
        <v>58</v>
      </c>
      <c r="B130" s="29" t="s">
        <v>27</v>
      </c>
      <c r="C130" s="29" t="s">
        <v>83</v>
      </c>
      <c r="D130" s="29" t="s">
        <v>92</v>
      </c>
      <c r="E130" s="29" t="s">
        <v>56</v>
      </c>
      <c r="F130" s="31">
        <v>20473.95</v>
      </c>
      <c r="G130" s="31">
        <v>99298.68</v>
      </c>
    </row>
    <row r="131" spans="1:7" x14ac:dyDescent="0.25">
      <c r="A131" s="29" t="s">
        <v>58</v>
      </c>
      <c r="B131" s="29" t="s">
        <v>27</v>
      </c>
      <c r="C131" s="29" t="s">
        <v>83</v>
      </c>
      <c r="D131" s="29" t="s">
        <v>92</v>
      </c>
      <c r="E131" s="29" t="s">
        <v>41</v>
      </c>
      <c r="F131" s="31">
        <v>20825.43</v>
      </c>
      <c r="G131" s="31">
        <v>72472.509999999995</v>
      </c>
    </row>
    <row r="132" spans="1:7" x14ac:dyDescent="0.25">
      <c r="A132" s="29" t="s">
        <v>59</v>
      </c>
      <c r="B132" s="29" t="s">
        <v>27</v>
      </c>
      <c r="C132" s="29" t="s">
        <v>83</v>
      </c>
      <c r="D132" s="29" t="s">
        <v>92</v>
      </c>
      <c r="E132" s="29" t="s">
        <v>32</v>
      </c>
      <c r="F132" s="31">
        <v>350074.52</v>
      </c>
      <c r="G132" s="31">
        <v>1490171.2</v>
      </c>
    </row>
    <row r="133" spans="1:7" x14ac:dyDescent="0.25">
      <c r="A133" s="29" t="s">
        <v>58</v>
      </c>
      <c r="B133" s="29" t="s">
        <v>27</v>
      </c>
      <c r="C133" s="29" t="s">
        <v>83</v>
      </c>
      <c r="D133" s="29" t="s">
        <v>92</v>
      </c>
      <c r="E133" s="29" t="s">
        <v>112</v>
      </c>
      <c r="F133" s="31">
        <v>57770</v>
      </c>
      <c r="G133" s="31">
        <v>278484</v>
      </c>
    </row>
    <row r="134" spans="1:7" x14ac:dyDescent="0.25">
      <c r="A134" s="29" t="s">
        <v>58</v>
      </c>
      <c r="B134" s="29" t="s">
        <v>27</v>
      </c>
      <c r="C134" s="29" t="s">
        <v>83</v>
      </c>
      <c r="D134" s="29" t="s">
        <v>92</v>
      </c>
      <c r="E134" s="29" t="s">
        <v>93</v>
      </c>
      <c r="F134" s="31">
        <v>47974.44</v>
      </c>
      <c r="G134" s="31">
        <v>149919.47</v>
      </c>
    </row>
    <row r="135" spans="1:7" x14ac:dyDescent="0.25">
      <c r="A135" s="29" t="s">
        <v>59</v>
      </c>
      <c r="B135" s="29" t="s">
        <v>27</v>
      </c>
      <c r="C135" s="29" t="s">
        <v>83</v>
      </c>
      <c r="D135" s="29" t="s">
        <v>96</v>
      </c>
      <c r="E135" s="29" t="s">
        <v>32</v>
      </c>
      <c r="F135" s="31">
        <v>5877.55</v>
      </c>
      <c r="G135" s="31">
        <v>41349.019999999997</v>
      </c>
    </row>
    <row r="136" spans="1:7" x14ac:dyDescent="0.25">
      <c r="A136" s="29" t="s">
        <v>59</v>
      </c>
      <c r="B136" s="29" t="s">
        <v>27</v>
      </c>
      <c r="C136" s="29" t="s">
        <v>83</v>
      </c>
      <c r="D136" s="29" t="s">
        <v>97</v>
      </c>
      <c r="E136" s="29" t="s">
        <v>32</v>
      </c>
      <c r="F136" s="31">
        <v>30427.56</v>
      </c>
      <c r="G136" s="31">
        <v>185429.63</v>
      </c>
    </row>
    <row r="137" spans="1:7" x14ac:dyDescent="0.25">
      <c r="A137" s="29" t="s">
        <v>59</v>
      </c>
      <c r="B137" s="29" t="s">
        <v>27</v>
      </c>
      <c r="C137" s="29" t="s">
        <v>83</v>
      </c>
      <c r="D137" s="29" t="s">
        <v>98</v>
      </c>
      <c r="E137" s="29" t="s">
        <v>32</v>
      </c>
      <c r="F137" s="31">
        <v>37066.629999999997</v>
      </c>
      <c r="G137" s="31">
        <v>302734.07</v>
      </c>
    </row>
    <row r="138" spans="1:7" x14ac:dyDescent="0.25">
      <c r="A138" s="29" t="s">
        <v>58</v>
      </c>
      <c r="B138" s="29" t="s">
        <v>27</v>
      </c>
      <c r="C138" s="29" t="s">
        <v>83</v>
      </c>
      <c r="D138" s="29" t="s">
        <v>99</v>
      </c>
      <c r="E138" s="29" t="s">
        <v>65</v>
      </c>
      <c r="F138" s="31">
        <v>46883.09</v>
      </c>
      <c r="G138" s="31">
        <v>194314</v>
      </c>
    </row>
    <row r="139" spans="1:7" x14ac:dyDescent="0.25">
      <c r="A139" s="29" t="s">
        <v>58</v>
      </c>
      <c r="B139" s="29" t="s">
        <v>27</v>
      </c>
      <c r="C139" s="29" t="s">
        <v>83</v>
      </c>
      <c r="D139" s="29" t="s">
        <v>99</v>
      </c>
      <c r="E139" s="29" t="s">
        <v>119</v>
      </c>
      <c r="F139" s="31">
        <v>24840</v>
      </c>
      <c r="G139" s="31">
        <v>98118</v>
      </c>
    </row>
    <row r="140" spans="1:7" x14ac:dyDescent="0.25">
      <c r="A140" s="29" t="s">
        <v>59</v>
      </c>
      <c r="B140" s="29" t="s">
        <v>27</v>
      </c>
      <c r="C140" s="29" t="s">
        <v>83</v>
      </c>
      <c r="D140" s="29" t="s">
        <v>99</v>
      </c>
      <c r="E140" s="29" t="s">
        <v>32</v>
      </c>
      <c r="F140" s="31">
        <v>18508.849999999999</v>
      </c>
      <c r="G140" s="31">
        <v>101260.69</v>
      </c>
    </row>
    <row r="141" spans="1:7" x14ac:dyDescent="0.25">
      <c r="A141" s="29" t="s">
        <v>58</v>
      </c>
      <c r="B141" s="29" t="s">
        <v>27</v>
      </c>
      <c r="C141" s="29" t="s">
        <v>83</v>
      </c>
      <c r="D141" s="29" t="s">
        <v>101</v>
      </c>
      <c r="E141" s="29" t="s">
        <v>65</v>
      </c>
      <c r="F141" s="31">
        <v>47059.23</v>
      </c>
      <c r="G141" s="31">
        <v>196916.31</v>
      </c>
    </row>
    <row r="142" spans="1:7" x14ac:dyDescent="0.25">
      <c r="A142" s="29" t="s">
        <v>59</v>
      </c>
      <c r="B142" s="29" t="s">
        <v>27</v>
      </c>
      <c r="C142" s="29" t="s">
        <v>83</v>
      </c>
      <c r="D142" s="29" t="s">
        <v>101</v>
      </c>
      <c r="E142" s="29" t="s">
        <v>32</v>
      </c>
      <c r="F142" s="31">
        <v>7255.35</v>
      </c>
      <c r="G142" s="31">
        <v>59967.15</v>
      </c>
    </row>
    <row r="143" spans="1:7" x14ac:dyDescent="0.25">
      <c r="A143" s="29" t="s">
        <v>59</v>
      </c>
      <c r="B143" s="29" t="s">
        <v>27</v>
      </c>
      <c r="C143" s="29" t="s">
        <v>83</v>
      </c>
      <c r="D143" s="29" t="s">
        <v>101</v>
      </c>
      <c r="E143" s="29" t="s">
        <v>100</v>
      </c>
      <c r="F143" s="31">
        <v>1</v>
      </c>
      <c r="G143" s="31">
        <v>1</v>
      </c>
    </row>
    <row r="144" spans="1:7" x14ac:dyDescent="0.25">
      <c r="A144" s="29" t="s">
        <v>58</v>
      </c>
      <c r="B144" s="29" t="s">
        <v>27</v>
      </c>
      <c r="C144" s="29" t="s">
        <v>83</v>
      </c>
      <c r="D144" s="29" t="s">
        <v>101</v>
      </c>
      <c r="E144" s="29" t="s">
        <v>91</v>
      </c>
      <c r="F144" s="31">
        <v>39858.36</v>
      </c>
      <c r="G144" s="31">
        <v>228877.65</v>
      </c>
    </row>
    <row r="145" spans="1:7" x14ac:dyDescent="0.25">
      <c r="A145" s="29" t="s">
        <v>58</v>
      </c>
      <c r="B145" s="29" t="s">
        <v>27</v>
      </c>
      <c r="C145" s="29" t="s">
        <v>83</v>
      </c>
      <c r="D145" s="29" t="s">
        <v>118</v>
      </c>
      <c r="E145" s="29" t="s">
        <v>65</v>
      </c>
      <c r="F145" s="31">
        <v>64900</v>
      </c>
      <c r="G145" s="31">
        <v>227769.76</v>
      </c>
    </row>
    <row r="146" spans="1:7" x14ac:dyDescent="0.25">
      <c r="A146" s="29" t="s">
        <v>59</v>
      </c>
      <c r="B146" s="29" t="s">
        <v>27</v>
      </c>
      <c r="C146" s="29" t="s">
        <v>83</v>
      </c>
      <c r="D146" s="29" t="s">
        <v>102</v>
      </c>
      <c r="E146" s="29" t="s">
        <v>32</v>
      </c>
      <c r="F146" s="31">
        <v>295596.14</v>
      </c>
      <c r="G146" s="31">
        <v>1298955.31</v>
      </c>
    </row>
    <row r="147" spans="1:7" x14ac:dyDescent="0.25">
      <c r="A147" s="29" t="s">
        <v>59</v>
      </c>
      <c r="B147" s="29" t="s">
        <v>16</v>
      </c>
      <c r="C147" s="29" t="s">
        <v>83</v>
      </c>
      <c r="D147" s="29" t="s">
        <v>120</v>
      </c>
      <c r="E147" s="29" t="s">
        <v>32</v>
      </c>
      <c r="F147" s="31">
        <v>317.06</v>
      </c>
      <c r="G147" s="31">
        <v>2589.7199999999998</v>
      </c>
    </row>
    <row r="148" spans="1:7" x14ac:dyDescent="0.25">
      <c r="A148" s="18" t="str">
        <f>'Bovino Carnico'!A74</f>
        <v>Junio*</v>
      </c>
      <c r="B148" s="19"/>
      <c r="C148" s="19"/>
      <c r="D148" s="19"/>
      <c r="E148" s="19"/>
      <c r="F148" s="19">
        <f>SUM(F94:F147)</f>
        <v>2739017.4399999995</v>
      </c>
      <c r="G148" s="20">
        <f>SUM(G94:G147)</f>
        <v>11190225.000000002</v>
      </c>
    </row>
    <row r="149" spans="1:7" x14ac:dyDescent="0.25">
      <c r="A149" s="18" t="s">
        <v>20</v>
      </c>
      <c r="B149" s="19"/>
      <c r="C149" s="19"/>
      <c r="D149" s="19"/>
      <c r="E149" s="19"/>
      <c r="F149" s="19">
        <f>SUM(F148,F93,F60)</f>
        <v>5393475.0099999998</v>
      </c>
      <c r="G149" s="20">
        <f>SUM(G148,G93,G60)</f>
        <v>22986227.07</v>
      </c>
    </row>
    <row r="151" spans="1:7" x14ac:dyDescent="0.25">
      <c r="A151" t="s">
        <v>67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showGridLines="0" topLeftCell="A55" workbookViewId="0">
      <selection activeCell="A14" sqref="A14:G71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39"/>
      <c r="B8" s="39"/>
      <c r="C8" s="39"/>
      <c r="D8" s="39"/>
      <c r="E8" s="39"/>
      <c r="F8" s="39"/>
      <c r="G8" s="39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121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9</v>
      </c>
      <c r="D14" s="29" t="s">
        <v>122</v>
      </c>
      <c r="E14" s="29" t="s">
        <v>119</v>
      </c>
      <c r="F14" s="31">
        <v>11088</v>
      </c>
      <c r="G14" s="31">
        <v>197383.02</v>
      </c>
    </row>
    <row r="15" spans="1:7" x14ac:dyDescent="0.25">
      <c r="A15" s="29" t="s">
        <v>26</v>
      </c>
      <c r="B15" s="29" t="s">
        <v>27</v>
      </c>
      <c r="C15" s="29" t="s">
        <v>9</v>
      </c>
      <c r="D15" s="29" t="s">
        <v>122</v>
      </c>
      <c r="E15" s="29" t="s">
        <v>32</v>
      </c>
      <c r="F15" s="31">
        <v>12096</v>
      </c>
      <c r="G15" s="31">
        <v>54220.32</v>
      </c>
    </row>
    <row r="16" spans="1:7" x14ac:dyDescent="0.25">
      <c r="A16" s="29" t="s">
        <v>26</v>
      </c>
      <c r="B16" s="29" t="s">
        <v>27</v>
      </c>
      <c r="C16" s="29" t="s">
        <v>9</v>
      </c>
      <c r="D16" s="29" t="s">
        <v>122</v>
      </c>
      <c r="E16" s="29" t="s">
        <v>47</v>
      </c>
      <c r="F16" s="31">
        <v>320909.40000000002</v>
      </c>
      <c r="G16" s="31">
        <v>1714485.78</v>
      </c>
    </row>
    <row r="17" spans="1:7" x14ac:dyDescent="0.25">
      <c r="A17" s="29" t="s">
        <v>26</v>
      </c>
      <c r="B17" s="29" t="s">
        <v>27</v>
      </c>
      <c r="C17" s="29" t="s">
        <v>9</v>
      </c>
      <c r="D17" s="29" t="s">
        <v>123</v>
      </c>
      <c r="E17" s="29" t="s">
        <v>32</v>
      </c>
      <c r="F17" s="31">
        <v>229425</v>
      </c>
      <c r="G17" s="31">
        <v>645032.05000000005</v>
      </c>
    </row>
    <row r="18" spans="1:7" x14ac:dyDescent="0.25">
      <c r="A18" s="29" t="s">
        <v>26</v>
      </c>
      <c r="B18" s="29" t="s">
        <v>27</v>
      </c>
      <c r="C18" s="29" t="s">
        <v>9</v>
      </c>
      <c r="D18" s="29" t="s">
        <v>123</v>
      </c>
      <c r="E18" s="29" t="s">
        <v>112</v>
      </c>
      <c r="F18" s="31">
        <v>100000</v>
      </c>
      <c r="G18" s="31">
        <v>293393</v>
      </c>
    </row>
    <row r="19" spans="1:7" x14ac:dyDescent="0.25">
      <c r="A19" s="29" t="s">
        <v>26</v>
      </c>
      <c r="B19" s="29" t="s">
        <v>27</v>
      </c>
      <c r="C19" s="29" t="s">
        <v>9</v>
      </c>
      <c r="D19" s="29" t="s">
        <v>124</v>
      </c>
      <c r="E19" s="29" t="s">
        <v>119</v>
      </c>
      <c r="F19" s="31">
        <v>20160</v>
      </c>
      <c r="G19" s="31">
        <v>162579.34</v>
      </c>
    </row>
    <row r="20" spans="1:7" x14ac:dyDescent="0.25">
      <c r="A20" s="29" t="s">
        <v>26</v>
      </c>
      <c r="B20" s="29" t="s">
        <v>27</v>
      </c>
      <c r="C20" s="29" t="s">
        <v>9</v>
      </c>
      <c r="D20" s="29" t="s">
        <v>124</v>
      </c>
      <c r="E20" s="29" t="s">
        <v>112</v>
      </c>
      <c r="F20" s="31">
        <v>424850</v>
      </c>
      <c r="G20" s="31">
        <v>1146600.75</v>
      </c>
    </row>
    <row r="21" spans="1:7" x14ac:dyDescent="0.25">
      <c r="A21" s="29" t="s">
        <v>26</v>
      </c>
      <c r="B21" s="29" t="s">
        <v>27</v>
      </c>
      <c r="C21" s="29" t="s">
        <v>9</v>
      </c>
      <c r="D21" s="29" t="s">
        <v>124</v>
      </c>
      <c r="E21" s="29" t="s">
        <v>125</v>
      </c>
      <c r="F21" s="31">
        <v>350000</v>
      </c>
      <c r="G21" s="31">
        <v>904750</v>
      </c>
    </row>
    <row r="22" spans="1:7" x14ac:dyDescent="0.25">
      <c r="A22" s="29" t="s">
        <v>26</v>
      </c>
      <c r="B22" s="29" t="s">
        <v>27</v>
      </c>
      <c r="C22" s="29" t="s">
        <v>9</v>
      </c>
      <c r="D22" s="29" t="s">
        <v>124</v>
      </c>
      <c r="E22" s="29" t="s">
        <v>91</v>
      </c>
      <c r="F22" s="31">
        <v>76000</v>
      </c>
      <c r="G22" s="31">
        <v>303021.08</v>
      </c>
    </row>
    <row r="23" spans="1:7" x14ac:dyDescent="0.25">
      <c r="A23" s="29" t="s">
        <v>26</v>
      </c>
      <c r="B23" s="29" t="s">
        <v>27</v>
      </c>
      <c r="C23" s="29" t="s">
        <v>9</v>
      </c>
      <c r="D23" s="29" t="s">
        <v>126</v>
      </c>
      <c r="E23" s="29" t="s">
        <v>41</v>
      </c>
      <c r="F23" s="31">
        <v>50700</v>
      </c>
      <c r="G23" s="31">
        <v>37931.629999999997</v>
      </c>
    </row>
    <row r="24" spans="1:7" x14ac:dyDescent="0.25">
      <c r="A24" s="29" t="s">
        <v>26</v>
      </c>
      <c r="B24" s="29" t="s">
        <v>27</v>
      </c>
      <c r="C24" s="29" t="s">
        <v>9</v>
      </c>
      <c r="D24" s="29" t="s">
        <v>126</v>
      </c>
      <c r="E24" s="29" t="s">
        <v>32</v>
      </c>
      <c r="F24" s="31">
        <v>102784.02</v>
      </c>
      <c r="G24" s="31">
        <v>99742.01</v>
      </c>
    </row>
    <row r="25" spans="1:7" x14ac:dyDescent="0.25">
      <c r="A25" s="29" t="s">
        <v>26</v>
      </c>
      <c r="B25" s="29" t="s">
        <v>27</v>
      </c>
      <c r="C25" s="29" t="s">
        <v>9</v>
      </c>
      <c r="D25" s="29" t="s">
        <v>126</v>
      </c>
      <c r="E25" s="29" t="s">
        <v>86</v>
      </c>
      <c r="F25" s="31">
        <v>42000</v>
      </c>
      <c r="G25" s="31">
        <v>34938</v>
      </c>
    </row>
    <row r="26" spans="1:7" x14ac:dyDescent="0.25">
      <c r="A26" s="29" t="s">
        <v>26</v>
      </c>
      <c r="B26" s="29" t="s">
        <v>27</v>
      </c>
      <c r="C26" s="29" t="s">
        <v>9</v>
      </c>
      <c r="D26" s="29" t="s">
        <v>126</v>
      </c>
      <c r="E26" s="29" t="s">
        <v>128</v>
      </c>
      <c r="F26" s="31">
        <v>424166</v>
      </c>
      <c r="G26" s="31">
        <v>118738.19</v>
      </c>
    </row>
    <row r="27" spans="1:7" x14ac:dyDescent="0.25">
      <c r="A27" s="29" t="s">
        <v>26</v>
      </c>
      <c r="B27" s="29" t="s">
        <v>27</v>
      </c>
      <c r="C27" s="29" t="s">
        <v>9</v>
      </c>
      <c r="D27" s="29" t="s">
        <v>129</v>
      </c>
      <c r="E27" s="29" t="s">
        <v>65</v>
      </c>
      <c r="F27" s="31">
        <v>81600</v>
      </c>
      <c r="G27" s="31">
        <v>170490.17</v>
      </c>
    </row>
    <row r="28" spans="1:7" x14ac:dyDescent="0.25">
      <c r="A28" s="29" t="s">
        <v>26</v>
      </c>
      <c r="B28" s="29" t="s">
        <v>27</v>
      </c>
      <c r="C28" s="29" t="s">
        <v>9</v>
      </c>
      <c r="D28" s="29" t="s">
        <v>129</v>
      </c>
      <c r="E28" s="29" t="s">
        <v>32</v>
      </c>
      <c r="F28" s="31">
        <v>7248.27</v>
      </c>
      <c r="G28" s="31">
        <v>19050.61</v>
      </c>
    </row>
    <row r="29" spans="1:7" x14ac:dyDescent="0.25">
      <c r="A29" s="29" t="s">
        <v>26</v>
      </c>
      <c r="B29" s="29" t="s">
        <v>27</v>
      </c>
      <c r="C29" s="29" t="s">
        <v>9</v>
      </c>
      <c r="D29" s="29" t="s">
        <v>130</v>
      </c>
      <c r="E29" s="29" t="s">
        <v>32</v>
      </c>
      <c r="F29" s="31">
        <v>21315.27</v>
      </c>
      <c r="G29" s="31">
        <v>492684.72</v>
      </c>
    </row>
    <row r="30" spans="1:7" x14ac:dyDescent="0.25">
      <c r="A30" s="29" t="s">
        <v>26</v>
      </c>
      <c r="B30" s="29" t="s">
        <v>27</v>
      </c>
      <c r="C30" s="29" t="s">
        <v>9</v>
      </c>
      <c r="D30" s="29" t="s">
        <v>131</v>
      </c>
      <c r="E30" s="29" t="s">
        <v>119</v>
      </c>
      <c r="F30" s="31">
        <v>15876</v>
      </c>
      <c r="G30" s="31">
        <v>74392.14</v>
      </c>
    </row>
    <row r="31" spans="1:7" x14ac:dyDescent="0.25">
      <c r="A31" s="18" t="str">
        <f>'Bovino Carnico'!A33</f>
        <v>Abril*</v>
      </c>
      <c r="B31" s="19"/>
      <c r="C31" s="19"/>
      <c r="D31" s="19"/>
      <c r="E31" s="19"/>
      <c r="F31" s="19">
        <f>SUM(F14:F30)</f>
        <v>2290217.96</v>
      </c>
      <c r="G31" s="20">
        <f>SUM(G14:G30)</f>
        <v>6469432.8099999996</v>
      </c>
    </row>
    <row r="32" spans="1:7" x14ac:dyDescent="0.25">
      <c r="A32" s="29" t="s">
        <v>50</v>
      </c>
      <c r="B32" s="29" t="s">
        <v>27</v>
      </c>
      <c r="C32" s="29" t="s">
        <v>9</v>
      </c>
      <c r="D32" s="29" t="s">
        <v>122</v>
      </c>
      <c r="E32" s="29" t="s">
        <v>119</v>
      </c>
      <c r="F32" s="31">
        <v>60404.4</v>
      </c>
      <c r="G32" s="31">
        <v>711485.5</v>
      </c>
    </row>
    <row r="33" spans="1:7" x14ac:dyDescent="0.25">
      <c r="A33" s="29" t="s">
        <v>50</v>
      </c>
      <c r="B33" s="29" t="s">
        <v>27</v>
      </c>
      <c r="C33" s="29" t="s">
        <v>9</v>
      </c>
      <c r="D33" s="29" t="s">
        <v>122</v>
      </c>
      <c r="E33" s="29" t="s">
        <v>47</v>
      </c>
      <c r="F33" s="31">
        <v>166943.04000000001</v>
      </c>
      <c r="G33" s="31">
        <v>982969.35</v>
      </c>
    </row>
    <row r="34" spans="1:7" x14ac:dyDescent="0.25">
      <c r="A34" s="29" t="s">
        <v>50</v>
      </c>
      <c r="B34" s="29" t="s">
        <v>27</v>
      </c>
      <c r="C34" s="29" t="s">
        <v>9</v>
      </c>
      <c r="D34" s="29" t="s">
        <v>123</v>
      </c>
      <c r="E34" s="29" t="s">
        <v>65</v>
      </c>
      <c r="F34" s="31">
        <v>50000</v>
      </c>
      <c r="G34" s="31">
        <v>175151.35999999999</v>
      </c>
    </row>
    <row r="35" spans="1:7" x14ac:dyDescent="0.25">
      <c r="A35" s="29" t="s">
        <v>50</v>
      </c>
      <c r="B35" s="29" t="s">
        <v>27</v>
      </c>
      <c r="C35" s="29" t="s">
        <v>9</v>
      </c>
      <c r="D35" s="29" t="s">
        <v>123</v>
      </c>
      <c r="E35" s="29" t="s">
        <v>93</v>
      </c>
      <c r="F35" s="31">
        <v>72000</v>
      </c>
      <c r="G35" s="31">
        <v>227520</v>
      </c>
    </row>
    <row r="36" spans="1:7" x14ac:dyDescent="0.25">
      <c r="A36" s="29" t="s">
        <v>50</v>
      </c>
      <c r="B36" s="29" t="s">
        <v>27</v>
      </c>
      <c r="C36" s="29" t="s">
        <v>9</v>
      </c>
      <c r="D36" s="29" t="s">
        <v>124</v>
      </c>
      <c r="E36" s="29" t="s">
        <v>65</v>
      </c>
      <c r="F36" s="31">
        <v>69000</v>
      </c>
      <c r="G36" s="31">
        <v>218740</v>
      </c>
    </row>
    <row r="37" spans="1:7" x14ac:dyDescent="0.25">
      <c r="A37" s="29" t="s">
        <v>50</v>
      </c>
      <c r="B37" s="29" t="s">
        <v>27</v>
      </c>
      <c r="C37" s="29" t="s">
        <v>9</v>
      </c>
      <c r="D37" s="29" t="s">
        <v>124</v>
      </c>
      <c r="E37" s="29" t="s">
        <v>119</v>
      </c>
      <c r="F37" s="31">
        <v>13743</v>
      </c>
      <c r="G37" s="31">
        <v>166137.59</v>
      </c>
    </row>
    <row r="38" spans="1:7" x14ac:dyDescent="0.25">
      <c r="A38" s="29" t="s">
        <v>50</v>
      </c>
      <c r="B38" s="29" t="s">
        <v>27</v>
      </c>
      <c r="C38" s="29" t="s">
        <v>9</v>
      </c>
      <c r="D38" s="29" t="s">
        <v>124</v>
      </c>
      <c r="E38" s="29" t="s">
        <v>91</v>
      </c>
      <c r="F38" s="31">
        <v>204000</v>
      </c>
      <c r="G38" s="31">
        <v>876154.5</v>
      </c>
    </row>
    <row r="39" spans="1:7" x14ac:dyDescent="0.25">
      <c r="A39" s="29" t="s">
        <v>50</v>
      </c>
      <c r="B39" s="29" t="s">
        <v>27</v>
      </c>
      <c r="C39" s="29" t="s">
        <v>9</v>
      </c>
      <c r="D39" s="29" t="s">
        <v>126</v>
      </c>
      <c r="E39" s="29" t="s">
        <v>65</v>
      </c>
      <c r="F39" s="31">
        <v>68551.199999999997</v>
      </c>
      <c r="G39" s="31">
        <v>57126</v>
      </c>
    </row>
    <row r="40" spans="1:7" x14ac:dyDescent="0.25">
      <c r="A40" s="29" t="s">
        <v>50</v>
      </c>
      <c r="B40" s="29" t="s">
        <v>27</v>
      </c>
      <c r="C40" s="29" t="s">
        <v>9</v>
      </c>
      <c r="D40" s="29" t="s">
        <v>126</v>
      </c>
      <c r="E40" s="29" t="s">
        <v>56</v>
      </c>
      <c r="F40" s="31">
        <v>133617.60000000001</v>
      </c>
      <c r="G40" s="31">
        <v>119740.25</v>
      </c>
    </row>
    <row r="41" spans="1:7" x14ac:dyDescent="0.25">
      <c r="A41" s="29" t="s">
        <v>50</v>
      </c>
      <c r="B41" s="29" t="s">
        <v>27</v>
      </c>
      <c r="C41" s="29" t="s">
        <v>9</v>
      </c>
      <c r="D41" s="29" t="s">
        <v>126</v>
      </c>
      <c r="E41" s="29" t="s">
        <v>41</v>
      </c>
      <c r="F41" s="31">
        <v>9751</v>
      </c>
      <c r="G41" s="31">
        <v>14494.86</v>
      </c>
    </row>
    <row r="42" spans="1:7" x14ac:dyDescent="0.25">
      <c r="A42" s="29" t="s">
        <v>50</v>
      </c>
      <c r="B42" s="29" t="s">
        <v>27</v>
      </c>
      <c r="C42" s="29" t="s">
        <v>9</v>
      </c>
      <c r="D42" s="29" t="s">
        <v>126</v>
      </c>
      <c r="E42" s="29" t="s">
        <v>86</v>
      </c>
      <c r="F42" s="31">
        <v>84000</v>
      </c>
      <c r="G42" s="31">
        <v>44251.199999999997</v>
      </c>
    </row>
    <row r="43" spans="1:7" x14ac:dyDescent="0.25">
      <c r="A43" s="29" t="s">
        <v>50</v>
      </c>
      <c r="B43" s="29" t="s">
        <v>27</v>
      </c>
      <c r="C43" s="29" t="s">
        <v>9</v>
      </c>
      <c r="D43" s="29" t="s">
        <v>129</v>
      </c>
      <c r="E43" s="29" t="s">
        <v>65</v>
      </c>
      <c r="F43" s="31">
        <v>80028.240000000005</v>
      </c>
      <c r="G43" s="31">
        <v>149738.6</v>
      </c>
    </row>
    <row r="44" spans="1:7" x14ac:dyDescent="0.25">
      <c r="A44" s="29" t="s">
        <v>50</v>
      </c>
      <c r="B44" s="29" t="s">
        <v>27</v>
      </c>
      <c r="C44" s="29" t="s">
        <v>9</v>
      </c>
      <c r="D44" s="29" t="s">
        <v>129</v>
      </c>
      <c r="E44" s="29" t="s">
        <v>32</v>
      </c>
      <c r="F44" s="31">
        <v>5637.52</v>
      </c>
      <c r="G44" s="31">
        <v>14799.35</v>
      </c>
    </row>
    <row r="45" spans="1:7" x14ac:dyDescent="0.25">
      <c r="A45" s="29" t="s">
        <v>50</v>
      </c>
      <c r="B45" s="29" t="s">
        <v>27</v>
      </c>
      <c r="C45" s="29" t="s">
        <v>9</v>
      </c>
      <c r="D45" s="29" t="s">
        <v>133</v>
      </c>
      <c r="E45" s="29" t="s">
        <v>65</v>
      </c>
      <c r="F45" s="31">
        <v>22291.200000000001</v>
      </c>
      <c r="G45" s="31">
        <v>15696</v>
      </c>
    </row>
    <row r="46" spans="1:7" x14ac:dyDescent="0.25">
      <c r="A46" s="18" t="str">
        <f>'Bovino Carnico'!A52</f>
        <v>Mayo*</v>
      </c>
      <c r="B46" s="19"/>
      <c r="C46" s="19"/>
      <c r="D46" s="19"/>
      <c r="E46" s="19"/>
      <c r="F46" s="19">
        <f>SUM(F32:F45)</f>
        <v>1039967.1999999998</v>
      </c>
      <c r="G46" s="20">
        <f>SUM(G32:G45)</f>
        <v>3774004.56</v>
      </c>
    </row>
    <row r="47" spans="1:7" x14ac:dyDescent="0.25">
      <c r="A47" s="29" t="s">
        <v>58</v>
      </c>
      <c r="B47" s="29" t="s">
        <v>27</v>
      </c>
      <c r="C47" s="29" t="s">
        <v>9</v>
      </c>
      <c r="D47" s="29" t="s">
        <v>122</v>
      </c>
      <c r="E47" s="29" t="s">
        <v>65</v>
      </c>
      <c r="F47" s="31">
        <v>17366.400000000001</v>
      </c>
      <c r="G47" s="31">
        <v>165092.98000000001</v>
      </c>
    </row>
    <row r="48" spans="1:7" x14ac:dyDescent="0.25">
      <c r="A48" s="29" t="s">
        <v>58</v>
      </c>
      <c r="B48" s="29" t="s">
        <v>27</v>
      </c>
      <c r="C48" s="29" t="s">
        <v>9</v>
      </c>
      <c r="D48" s="29" t="s">
        <v>122</v>
      </c>
      <c r="E48" s="29" t="s">
        <v>41</v>
      </c>
      <c r="F48" s="31">
        <v>13698.89</v>
      </c>
      <c r="G48" s="31">
        <v>238337.88</v>
      </c>
    </row>
    <row r="49" spans="1:7" x14ac:dyDescent="0.25">
      <c r="A49" s="29" t="s">
        <v>58</v>
      </c>
      <c r="B49" s="29" t="s">
        <v>27</v>
      </c>
      <c r="C49" s="29" t="s">
        <v>9</v>
      </c>
      <c r="D49" s="29" t="s">
        <v>122</v>
      </c>
      <c r="E49" s="29" t="s">
        <v>32</v>
      </c>
      <c r="F49" s="31">
        <v>46009.08</v>
      </c>
      <c r="G49" s="31">
        <v>474481.6</v>
      </c>
    </row>
    <row r="50" spans="1:7" x14ac:dyDescent="0.25">
      <c r="A50" s="29" t="s">
        <v>58</v>
      </c>
      <c r="B50" s="29" t="s">
        <v>27</v>
      </c>
      <c r="C50" s="29" t="s">
        <v>9</v>
      </c>
      <c r="D50" s="29" t="s">
        <v>122</v>
      </c>
      <c r="E50" s="29" t="s">
        <v>47</v>
      </c>
      <c r="F50" s="31">
        <v>389446.3</v>
      </c>
      <c r="G50" s="31">
        <v>2216420.31</v>
      </c>
    </row>
    <row r="51" spans="1:7" x14ac:dyDescent="0.25">
      <c r="A51" s="29" t="s">
        <v>58</v>
      </c>
      <c r="B51" s="29" t="s">
        <v>27</v>
      </c>
      <c r="C51" s="29" t="s">
        <v>9</v>
      </c>
      <c r="D51" s="29" t="s">
        <v>122</v>
      </c>
      <c r="E51" s="29" t="s">
        <v>94</v>
      </c>
      <c r="F51" s="31">
        <v>100452.6</v>
      </c>
      <c r="G51" s="31">
        <v>1175322.75</v>
      </c>
    </row>
    <row r="52" spans="1:7" x14ac:dyDescent="0.25">
      <c r="A52" s="29" t="s">
        <v>59</v>
      </c>
      <c r="B52" s="29" t="s">
        <v>27</v>
      </c>
      <c r="C52" s="29" t="s">
        <v>9</v>
      </c>
      <c r="D52" s="29" t="s">
        <v>132</v>
      </c>
      <c r="E52" s="29" t="s">
        <v>63</v>
      </c>
      <c r="F52" s="31">
        <v>6864</v>
      </c>
      <c r="G52" s="31">
        <v>23689.599999999999</v>
      </c>
    </row>
    <row r="53" spans="1:7" x14ac:dyDescent="0.25">
      <c r="A53" s="29" t="s">
        <v>58</v>
      </c>
      <c r="B53" s="29" t="s">
        <v>27</v>
      </c>
      <c r="C53" s="29" t="s">
        <v>9</v>
      </c>
      <c r="D53" s="29" t="s">
        <v>123</v>
      </c>
      <c r="E53" s="29" t="s">
        <v>112</v>
      </c>
      <c r="F53" s="31">
        <v>99500</v>
      </c>
      <c r="G53" s="31">
        <v>343772.5</v>
      </c>
    </row>
    <row r="54" spans="1:7" x14ac:dyDescent="0.25">
      <c r="A54" s="29" t="s">
        <v>58</v>
      </c>
      <c r="B54" s="29" t="s">
        <v>27</v>
      </c>
      <c r="C54" s="29" t="s">
        <v>9</v>
      </c>
      <c r="D54" s="29" t="s">
        <v>123</v>
      </c>
      <c r="E54" s="29" t="s">
        <v>91</v>
      </c>
      <c r="F54" s="31">
        <v>151000</v>
      </c>
      <c r="G54" s="31">
        <v>451028.56</v>
      </c>
    </row>
    <row r="55" spans="1:7" x14ac:dyDescent="0.25">
      <c r="A55" s="29" t="s">
        <v>58</v>
      </c>
      <c r="B55" s="29" t="s">
        <v>27</v>
      </c>
      <c r="C55" s="29" t="s">
        <v>9</v>
      </c>
      <c r="D55" s="29" t="s">
        <v>123</v>
      </c>
      <c r="E55" s="29" t="s">
        <v>134</v>
      </c>
      <c r="F55" s="31">
        <v>25000</v>
      </c>
      <c r="G55" s="31">
        <v>83250</v>
      </c>
    </row>
    <row r="56" spans="1:7" x14ac:dyDescent="0.25">
      <c r="A56" s="29" t="s">
        <v>58</v>
      </c>
      <c r="B56" s="29" t="s">
        <v>27</v>
      </c>
      <c r="C56" s="29" t="s">
        <v>9</v>
      </c>
      <c r="D56" s="29" t="s">
        <v>135</v>
      </c>
      <c r="E56" s="29" t="s">
        <v>41</v>
      </c>
      <c r="F56" s="31">
        <v>145480</v>
      </c>
      <c r="G56" s="31">
        <v>138151.79999999999</v>
      </c>
    </row>
    <row r="57" spans="1:7" x14ac:dyDescent="0.25">
      <c r="A57" s="29" t="s">
        <v>58</v>
      </c>
      <c r="B57" s="29" t="s">
        <v>27</v>
      </c>
      <c r="C57" s="29" t="s">
        <v>9</v>
      </c>
      <c r="D57" s="29" t="s">
        <v>135</v>
      </c>
      <c r="E57" s="29" t="s">
        <v>86</v>
      </c>
      <c r="F57" s="31">
        <v>105000</v>
      </c>
      <c r="G57" s="31">
        <v>85948.45</v>
      </c>
    </row>
    <row r="58" spans="1:7" x14ac:dyDescent="0.25">
      <c r="A58" s="29" t="s">
        <v>58</v>
      </c>
      <c r="B58" s="29" t="s">
        <v>27</v>
      </c>
      <c r="C58" s="29" t="s">
        <v>9</v>
      </c>
      <c r="D58" s="29" t="s">
        <v>124</v>
      </c>
      <c r="E58" s="29" t="s">
        <v>119</v>
      </c>
      <c r="F58" s="31">
        <v>105717.6</v>
      </c>
      <c r="G58" s="31">
        <v>787152.11</v>
      </c>
    </row>
    <row r="59" spans="1:7" x14ac:dyDescent="0.25">
      <c r="A59" s="29" t="s">
        <v>58</v>
      </c>
      <c r="B59" s="29" t="s">
        <v>27</v>
      </c>
      <c r="C59" s="29" t="s">
        <v>9</v>
      </c>
      <c r="D59" s="29" t="s">
        <v>124</v>
      </c>
      <c r="E59" s="29" t="s">
        <v>41</v>
      </c>
      <c r="F59" s="31">
        <v>8496</v>
      </c>
      <c r="G59" s="31">
        <v>119063.92</v>
      </c>
    </row>
    <row r="60" spans="1:7" x14ac:dyDescent="0.25">
      <c r="A60" s="29" t="s">
        <v>58</v>
      </c>
      <c r="B60" s="29" t="s">
        <v>27</v>
      </c>
      <c r="C60" s="29" t="s">
        <v>9</v>
      </c>
      <c r="D60" s="29" t="s">
        <v>124</v>
      </c>
      <c r="E60" s="29" t="s">
        <v>32</v>
      </c>
      <c r="F60" s="31">
        <v>225626.59</v>
      </c>
      <c r="G60" s="31">
        <v>807487.86</v>
      </c>
    </row>
    <row r="61" spans="1:7" x14ac:dyDescent="0.25">
      <c r="A61" s="29" t="s">
        <v>58</v>
      </c>
      <c r="B61" s="29" t="s">
        <v>27</v>
      </c>
      <c r="C61" s="29" t="s">
        <v>9</v>
      </c>
      <c r="D61" s="29" t="s">
        <v>124</v>
      </c>
      <c r="E61" s="29" t="s">
        <v>112</v>
      </c>
      <c r="F61" s="31">
        <v>624775</v>
      </c>
      <c r="G61" s="31">
        <v>1995696.23</v>
      </c>
    </row>
    <row r="62" spans="1:7" x14ac:dyDescent="0.25">
      <c r="A62" s="29" t="s">
        <v>58</v>
      </c>
      <c r="B62" s="29" t="s">
        <v>27</v>
      </c>
      <c r="C62" s="29" t="s">
        <v>9</v>
      </c>
      <c r="D62" s="29" t="s">
        <v>124</v>
      </c>
      <c r="E62" s="29" t="s">
        <v>125</v>
      </c>
      <c r="F62" s="31">
        <v>25000</v>
      </c>
      <c r="G62" s="31">
        <v>105625</v>
      </c>
    </row>
    <row r="63" spans="1:7" x14ac:dyDescent="0.25">
      <c r="A63" s="29" t="s">
        <v>58</v>
      </c>
      <c r="B63" s="29" t="s">
        <v>27</v>
      </c>
      <c r="C63" s="29" t="s">
        <v>9</v>
      </c>
      <c r="D63" s="29" t="s">
        <v>124</v>
      </c>
      <c r="E63" s="29" t="s">
        <v>47</v>
      </c>
      <c r="F63" s="31">
        <v>21282.6</v>
      </c>
      <c r="G63" s="31">
        <v>108515.62</v>
      </c>
    </row>
    <row r="64" spans="1:7" x14ac:dyDescent="0.25">
      <c r="A64" s="29" t="s">
        <v>58</v>
      </c>
      <c r="B64" s="29" t="s">
        <v>27</v>
      </c>
      <c r="C64" s="29" t="s">
        <v>9</v>
      </c>
      <c r="D64" s="29" t="s">
        <v>124</v>
      </c>
      <c r="E64" s="29" t="s">
        <v>91</v>
      </c>
      <c r="F64" s="31">
        <v>25000</v>
      </c>
      <c r="G64" s="31">
        <v>108891</v>
      </c>
    </row>
    <row r="65" spans="1:7" x14ac:dyDescent="0.25">
      <c r="A65" s="29" t="s">
        <v>58</v>
      </c>
      <c r="B65" s="29" t="s">
        <v>27</v>
      </c>
      <c r="C65" s="29" t="s">
        <v>9</v>
      </c>
      <c r="D65" s="29" t="s">
        <v>124</v>
      </c>
      <c r="E65" s="29" t="s">
        <v>86</v>
      </c>
      <c r="F65" s="31">
        <v>100000</v>
      </c>
      <c r="G65" s="31">
        <v>258500</v>
      </c>
    </row>
    <row r="66" spans="1:7" x14ac:dyDescent="0.25">
      <c r="A66" s="29" t="s">
        <v>59</v>
      </c>
      <c r="B66" s="29" t="s">
        <v>27</v>
      </c>
      <c r="C66" s="29" t="s">
        <v>9</v>
      </c>
      <c r="D66" s="29" t="s">
        <v>126</v>
      </c>
      <c r="E66" s="29" t="s">
        <v>41</v>
      </c>
      <c r="F66" s="31">
        <v>2250</v>
      </c>
      <c r="G66" s="31">
        <v>3286.13</v>
      </c>
    </row>
    <row r="67" spans="1:7" x14ac:dyDescent="0.25">
      <c r="A67" s="29" t="s">
        <v>58</v>
      </c>
      <c r="B67" s="29" t="s">
        <v>27</v>
      </c>
      <c r="C67" s="29" t="s">
        <v>9</v>
      </c>
      <c r="D67" s="29" t="s">
        <v>126</v>
      </c>
      <c r="E67" s="29" t="s">
        <v>86</v>
      </c>
      <c r="F67" s="31">
        <v>101040</v>
      </c>
      <c r="G67" s="31">
        <v>63070.66</v>
      </c>
    </row>
    <row r="68" spans="1:7" x14ac:dyDescent="0.25">
      <c r="A68" s="29" t="s">
        <v>58</v>
      </c>
      <c r="B68" s="29" t="s">
        <v>27</v>
      </c>
      <c r="C68" s="29" t="s">
        <v>9</v>
      </c>
      <c r="D68" s="29" t="s">
        <v>129</v>
      </c>
      <c r="E68" s="29" t="s">
        <v>65</v>
      </c>
      <c r="F68" s="31">
        <v>199248</v>
      </c>
      <c r="G68" s="31">
        <v>372604.29</v>
      </c>
    </row>
    <row r="69" spans="1:7" x14ac:dyDescent="0.25">
      <c r="A69" s="29" t="s">
        <v>59</v>
      </c>
      <c r="B69" s="29" t="s">
        <v>27</v>
      </c>
      <c r="C69" s="29" t="s">
        <v>9</v>
      </c>
      <c r="D69" s="29" t="s">
        <v>129</v>
      </c>
      <c r="E69" s="29" t="s">
        <v>32</v>
      </c>
      <c r="F69" s="31">
        <v>9786.85</v>
      </c>
      <c r="G69" s="31">
        <v>27990.87</v>
      </c>
    </row>
    <row r="70" spans="1:7" x14ac:dyDescent="0.25">
      <c r="A70" s="29" t="s">
        <v>58</v>
      </c>
      <c r="B70" s="29" t="s">
        <v>27</v>
      </c>
      <c r="C70" s="29" t="s">
        <v>9</v>
      </c>
      <c r="D70" s="29" t="s">
        <v>129</v>
      </c>
      <c r="E70" s="29" t="s">
        <v>136</v>
      </c>
      <c r="F70" s="31">
        <v>108836.11</v>
      </c>
      <c r="G70" s="31">
        <v>198020.8</v>
      </c>
    </row>
    <row r="71" spans="1:7" x14ac:dyDescent="0.25">
      <c r="A71" s="29" t="s">
        <v>58</v>
      </c>
      <c r="B71" s="29" t="s">
        <v>27</v>
      </c>
      <c r="C71" s="29" t="s">
        <v>9</v>
      </c>
      <c r="D71" s="29" t="s">
        <v>131</v>
      </c>
      <c r="E71" s="29" t="s">
        <v>119</v>
      </c>
      <c r="F71" s="31">
        <v>34560</v>
      </c>
      <c r="G71" s="31">
        <v>153116.13</v>
      </c>
    </row>
    <row r="72" spans="1:7" x14ac:dyDescent="0.25">
      <c r="A72" s="18" t="str">
        <f>'Bovino Carnico'!A74</f>
        <v>Junio*</v>
      </c>
      <c r="B72" s="19"/>
      <c r="C72" s="19"/>
      <c r="D72" s="19"/>
      <c r="E72" s="19"/>
      <c r="F72" s="19">
        <f>SUM(F47:F71)</f>
        <v>2691436.02</v>
      </c>
      <c r="G72" s="20">
        <f>SUM(G47:G71)</f>
        <v>10504517.049999999</v>
      </c>
    </row>
    <row r="73" spans="1:7" x14ac:dyDescent="0.25">
      <c r="A73" s="18" t="s">
        <v>20</v>
      </c>
      <c r="B73" s="19"/>
      <c r="C73" s="19"/>
      <c r="D73" s="19"/>
      <c r="E73" s="19"/>
      <c r="F73" s="19">
        <f>SUM(F72,F46,F31)</f>
        <v>6021621.1799999997</v>
      </c>
      <c r="G73" s="20">
        <f>SUM(G72,G46,G31)</f>
        <v>20747954.419999998</v>
      </c>
    </row>
    <row r="75" spans="1:7" x14ac:dyDescent="0.25">
      <c r="A75" t="s">
        <v>67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4"/>
  <sheetViews>
    <sheetView showGridLines="0" topLeftCell="A80" workbookViewId="0">
      <selection activeCell="A14" sqref="A14:G90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30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137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138</v>
      </c>
      <c r="C14" s="29" t="s">
        <v>28</v>
      </c>
      <c r="D14" s="29" t="s">
        <v>139</v>
      </c>
      <c r="E14" s="29" t="s">
        <v>32</v>
      </c>
      <c r="F14" s="31">
        <v>24494.23</v>
      </c>
      <c r="G14" s="31">
        <v>4855</v>
      </c>
    </row>
    <row r="15" spans="1:7" x14ac:dyDescent="0.25">
      <c r="A15" s="29" t="s">
        <v>26</v>
      </c>
      <c r="B15" s="29" t="s">
        <v>138</v>
      </c>
      <c r="C15" s="29" t="s">
        <v>28</v>
      </c>
      <c r="D15" s="29" t="s">
        <v>140</v>
      </c>
      <c r="E15" s="29" t="s">
        <v>63</v>
      </c>
      <c r="F15" s="31">
        <v>191978.9</v>
      </c>
      <c r="G15" s="31">
        <v>403043.9</v>
      </c>
    </row>
    <row r="16" spans="1:7" x14ac:dyDescent="0.25">
      <c r="A16" s="29" t="s">
        <v>26</v>
      </c>
      <c r="B16" s="29" t="s">
        <v>138</v>
      </c>
      <c r="C16" s="29" t="s">
        <v>28</v>
      </c>
      <c r="D16" s="29" t="s">
        <v>140</v>
      </c>
      <c r="E16" s="29" t="s">
        <v>32</v>
      </c>
      <c r="F16" s="31">
        <v>1288049.8899999999</v>
      </c>
      <c r="G16" s="31">
        <v>3537772.75</v>
      </c>
    </row>
    <row r="17" spans="1:7" x14ac:dyDescent="0.25">
      <c r="A17" s="29" t="s">
        <v>26</v>
      </c>
      <c r="B17" s="29" t="s">
        <v>138</v>
      </c>
      <c r="C17" s="29" t="s">
        <v>28</v>
      </c>
      <c r="D17" s="29" t="s">
        <v>33</v>
      </c>
      <c r="E17" s="29" t="s">
        <v>63</v>
      </c>
      <c r="F17" s="31">
        <v>52505.11</v>
      </c>
      <c r="G17" s="31">
        <v>119374.25</v>
      </c>
    </row>
    <row r="18" spans="1:7" x14ac:dyDescent="0.25">
      <c r="A18" s="29" t="s">
        <v>26</v>
      </c>
      <c r="B18" s="29" t="s">
        <v>138</v>
      </c>
      <c r="C18" s="29" t="s">
        <v>28</v>
      </c>
      <c r="D18" s="29" t="s">
        <v>33</v>
      </c>
      <c r="E18" s="29" t="s">
        <v>32</v>
      </c>
      <c r="F18" s="31">
        <v>1156764.6200000001</v>
      </c>
      <c r="G18" s="31">
        <v>3997351.35</v>
      </c>
    </row>
    <row r="19" spans="1:7" x14ac:dyDescent="0.25">
      <c r="A19" s="29" t="s">
        <v>26</v>
      </c>
      <c r="B19" s="29" t="s">
        <v>138</v>
      </c>
      <c r="C19" s="29" t="s">
        <v>28</v>
      </c>
      <c r="D19" s="29" t="s">
        <v>34</v>
      </c>
      <c r="E19" s="29" t="s">
        <v>32</v>
      </c>
      <c r="F19" s="31">
        <v>228120.58</v>
      </c>
      <c r="G19" s="31">
        <v>854689.75</v>
      </c>
    </row>
    <row r="20" spans="1:7" x14ac:dyDescent="0.25">
      <c r="A20" s="29" t="s">
        <v>26</v>
      </c>
      <c r="B20" s="29" t="s">
        <v>138</v>
      </c>
      <c r="C20" s="29" t="s">
        <v>28</v>
      </c>
      <c r="D20" s="29" t="s">
        <v>141</v>
      </c>
      <c r="E20" s="29" t="s">
        <v>41</v>
      </c>
      <c r="F20" s="31">
        <v>16350</v>
      </c>
      <c r="G20" s="31">
        <v>94872.37</v>
      </c>
    </row>
    <row r="21" spans="1:7" x14ac:dyDescent="0.25">
      <c r="A21" s="29" t="s">
        <v>26</v>
      </c>
      <c r="B21" s="29" t="s">
        <v>138</v>
      </c>
      <c r="C21" s="29" t="s">
        <v>28</v>
      </c>
      <c r="D21" s="29" t="s">
        <v>35</v>
      </c>
      <c r="E21" s="29" t="s">
        <v>32</v>
      </c>
      <c r="F21" s="31">
        <v>25404.91</v>
      </c>
      <c r="G21" s="31">
        <v>101934.01</v>
      </c>
    </row>
    <row r="22" spans="1:7" x14ac:dyDescent="0.25">
      <c r="A22" s="29" t="s">
        <v>26</v>
      </c>
      <c r="B22" s="29" t="s">
        <v>138</v>
      </c>
      <c r="C22" s="29" t="s">
        <v>28</v>
      </c>
      <c r="D22" s="29" t="s">
        <v>61</v>
      </c>
      <c r="E22" s="29" t="s">
        <v>32</v>
      </c>
      <c r="F22" s="31">
        <v>180490.4</v>
      </c>
      <c r="G22" s="31">
        <v>368290.26</v>
      </c>
    </row>
    <row r="23" spans="1:7" x14ac:dyDescent="0.25">
      <c r="A23" s="29" t="s">
        <v>26</v>
      </c>
      <c r="B23" s="29" t="s">
        <v>138</v>
      </c>
      <c r="C23" s="29" t="s">
        <v>28</v>
      </c>
      <c r="D23" s="29" t="s">
        <v>142</v>
      </c>
      <c r="E23" s="29" t="s">
        <v>41</v>
      </c>
      <c r="F23" s="31">
        <v>1150.53</v>
      </c>
      <c r="G23" s="31">
        <v>10240.41</v>
      </c>
    </row>
    <row r="24" spans="1:7" x14ac:dyDescent="0.25">
      <c r="A24" s="29" t="s">
        <v>26</v>
      </c>
      <c r="B24" s="29" t="s">
        <v>138</v>
      </c>
      <c r="C24" s="29" t="s">
        <v>28</v>
      </c>
      <c r="D24" s="29" t="s">
        <v>142</v>
      </c>
      <c r="E24" s="29" t="s">
        <v>32</v>
      </c>
      <c r="F24" s="31">
        <v>4893</v>
      </c>
      <c r="G24" s="31">
        <v>33508.36</v>
      </c>
    </row>
    <row r="25" spans="1:7" x14ac:dyDescent="0.25">
      <c r="A25" s="29" t="s">
        <v>26</v>
      </c>
      <c r="B25" s="29" t="s">
        <v>138</v>
      </c>
      <c r="C25" s="29" t="s">
        <v>28</v>
      </c>
      <c r="D25" s="29" t="s">
        <v>37</v>
      </c>
      <c r="E25" s="29" t="s">
        <v>32</v>
      </c>
      <c r="F25" s="31">
        <v>177159.56</v>
      </c>
      <c r="G25" s="31">
        <v>586588.56000000006</v>
      </c>
    </row>
    <row r="26" spans="1:7" x14ac:dyDescent="0.25">
      <c r="A26" s="29" t="s">
        <v>26</v>
      </c>
      <c r="B26" s="29" t="s">
        <v>138</v>
      </c>
      <c r="C26" s="29" t="s">
        <v>28</v>
      </c>
      <c r="D26" s="29" t="s">
        <v>143</v>
      </c>
      <c r="E26" s="29" t="s">
        <v>32</v>
      </c>
      <c r="F26" s="31">
        <v>70706.320000000007</v>
      </c>
      <c r="G26" s="31">
        <v>251597.75</v>
      </c>
    </row>
    <row r="27" spans="1:7" x14ac:dyDescent="0.25">
      <c r="A27" s="29" t="s">
        <v>26</v>
      </c>
      <c r="B27" s="29" t="s">
        <v>138</v>
      </c>
      <c r="C27" s="29" t="s">
        <v>28</v>
      </c>
      <c r="D27" s="29" t="s">
        <v>38</v>
      </c>
      <c r="E27" s="29" t="s">
        <v>41</v>
      </c>
      <c r="F27" s="31">
        <v>24818.43</v>
      </c>
      <c r="G27" s="31">
        <v>47155.02</v>
      </c>
    </row>
    <row r="28" spans="1:7" x14ac:dyDescent="0.25">
      <c r="A28" s="29" t="s">
        <v>26</v>
      </c>
      <c r="B28" s="29" t="s">
        <v>138</v>
      </c>
      <c r="C28" s="29" t="s">
        <v>28</v>
      </c>
      <c r="D28" s="29" t="s">
        <v>38</v>
      </c>
      <c r="E28" s="29" t="s">
        <v>32</v>
      </c>
      <c r="F28" s="31">
        <v>385260.42</v>
      </c>
      <c r="G28" s="31">
        <v>1268313.8999999999</v>
      </c>
    </row>
    <row r="29" spans="1:7" x14ac:dyDescent="0.25">
      <c r="A29" s="29" t="s">
        <v>26</v>
      </c>
      <c r="B29" s="29" t="s">
        <v>138</v>
      </c>
      <c r="C29" s="29" t="s">
        <v>28</v>
      </c>
      <c r="D29" s="29" t="s">
        <v>39</v>
      </c>
      <c r="E29" s="29" t="s">
        <v>41</v>
      </c>
      <c r="F29" s="31">
        <v>102042.6</v>
      </c>
      <c r="G29" s="31">
        <v>319443.84999999998</v>
      </c>
    </row>
    <row r="30" spans="1:7" x14ac:dyDescent="0.25">
      <c r="A30" s="29" t="s">
        <v>26</v>
      </c>
      <c r="B30" s="29" t="s">
        <v>138</v>
      </c>
      <c r="C30" s="29" t="s">
        <v>28</v>
      </c>
      <c r="D30" s="29" t="s">
        <v>40</v>
      </c>
      <c r="E30" s="29" t="s">
        <v>63</v>
      </c>
      <c r="F30" s="31">
        <v>26999.99</v>
      </c>
      <c r="G30" s="31">
        <v>22619.200000000001</v>
      </c>
    </row>
    <row r="31" spans="1:7" x14ac:dyDescent="0.25">
      <c r="A31" s="29" t="s">
        <v>26</v>
      </c>
      <c r="B31" s="29" t="s">
        <v>138</v>
      </c>
      <c r="C31" s="29" t="s">
        <v>28</v>
      </c>
      <c r="D31" s="29" t="s">
        <v>40</v>
      </c>
      <c r="E31" s="29" t="s">
        <v>41</v>
      </c>
      <c r="F31" s="31">
        <v>99840.37</v>
      </c>
      <c r="G31" s="31">
        <v>151264.73000000001</v>
      </c>
    </row>
    <row r="32" spans="1:7" x14ac:dyDescent="0.25">
      <c r="A32" s="29" t="s">
        <v>26</v>
      </c>
      <c r="B32" s="29" t="s">
        <v>138</v>
      </c>
      <c r="C32" s="29" t="s">
        <v>28</v>
      </c>
      <c r="D32" s="29" t="s">
        <v>40</v>
      </c>
      <c r="E32" s="29" t="s">
        <v>32</v>
      </c>
      <c r="F32" s="31">
        <v>152751.29</v>
      </c>
      <c r="G32" s="31">
        <v>202676.87</v>
      </c>
    </row>
    <row r="33" spans="1:8" x14ac:dyDescent="0.25">
      <c r="A33" s="29" t="s">
        <v>26</v>
      </c>
      <c r="B33" s="29" t="s">
        <v>138</v>
      </c>
      <c r="C33" s="29" t="s">
        <v>28</v>
      </c>
      <c r="D33" s="29" t="s">
        <v>40</v>
      </c>
      <c r="E33" s="29" t="s">
        <v>95</v>
      </c>
      <c r="F33" s="31">
        <v>120951.59</v>
      </c>
      <c r="G33" s="31">
        <v>142974.15</v>
      </c>
    </row>
    <row r="34" spans="1:8" x14ac:dyDescent="0.25">
      <c r="A34" s="29" t="s">
        <v>26</v>
      </c>
      <c r="B34" s="29" t="s">
        <v>138</v>
      </c>
      <c r="C34" s="29" t="s">
        <v>28</v>
      </c>
      <c r="D34" s="29" t="s">
        <v>144</v>
      </c>
      <c r="E34" s="29" t="s">
        <v>63</v>
      </c>
      <c r="F34" s="31">
        <v>28000</v>
      </c>
      <c r="G34" s="31">
        <v>74074.559999999998</v>
      </c>
    </row>
    <row r="35" spans="1:8" x14ac:dyDescent="0.25">
      <c r="A35" s="29" t="s">
        <v>26</v>
      </c>
      <c r="B35" s="29" t="s">
        <v>138</v>
      </c>
      <c r="C35" s="29" t="s">
        <v>28</v>
      </c>
      <c r="D35" s="29" t="s">
        <v>144</v>
      </c>
      <c r="E35" s="29" t="s">
        <v>41</v>
      </c>
      <c r="F35" s="31">
        <v>50994.42</v>
      </c>
      <c r="G35" s="31">
        <v>100515.13</v>
      </c>
    </row>
    <row r="36" spans="1:8" x14ac:dyDescent="0.25">
      <c r="A36" s="29" t="s">
        <v>26</v>
      </c>
      <c r="B36" s="29" t="s">
        <v>138</v>
      </c>
      <c r="C36" s="29" t="s">
        <v>28</v>
      </c>
      <c r="D36" s="29" t="s">
        <v>144</v>
      </c>
      <c r="E36" s="29" t="s">
        <v>32</v>
      </c>
      <c r="F36" s="31">
        <v>1875874.74</v>
      </c>
      <c r="G36" s="31">
        <v>4975620.17</v>
      </c>
    </row>
    <row r="37" spans="1:8" x14ac:dyDescent="0.25">
      <c r="A37" s="29" t="s">
        <v>26</v>
      </c>
      <c r="B37" s="29" t="s">
        <v>138</v>
      </c>
      <c r="C37" s="29" t="s">
        <v>28</v>
      </c>
      <c r="D37" s="29" t="s">
        <v>145</v>
      </c>
      <c r="E37" s="29" t="s">
        <v>32</v>
      </c>
      <c r="F37" s="31">
        <v>141983.89000000001</v>
      </c>
      <c r="G37" s="31">
        <v>757030.42</v>
      </c>
    </row>
    <row r="38" spans="1:8" x14ac:dyDescent="0.25">
      <c r="A38" s="29" t="s">
        <v>26</v>
      </c>
      <c r="B38" s="29" t="s">
        <v>138</v>
      </c>
      <c r="C38" s="29" t="s">
        <v>28</v>
      </c>
      <c r="D38" s="29" t="s">
        <v>48</v>
      </c>
      <c r="E38" s="29" t="s">
        <v>32</v>
      </c>
      <c r="F38" s="31">
        <v>22162</v>
      </c>
      <c r="G38" s="31">
        <v>268043.11</v>
      </c>
    </row>
    <row r="39" spans="1:8" x14ac:dyDescent="0.25">
      <c r="A39" s="18" t="str">
        <f>'Bovino Carnico'!A33</f>
        <v>Abril*</v>
      </c>
      <c r="B39" s="19"/>
      <c r="C39" s="19"/>
      <c r="D39" s="19"/>
      <c r="E39" s="19"/>
      <c r="F39" s="19">
        <f>SUM(F14:F38)</f>
        <v>6449747.79</v>
      </c>
      <c r="G39" s="20">
        <f>SUM(G14:G38)</f>
        <v>18693849.829999998</v>
      </c>
    </row>
    <row r="40" spans="1:8" x14ac:dyDescent="0.25">
      <c r="A40" s="29" t="s">
        <v>50</v>
      </c>
      <c r="B40" s="29" t="s">
        <v>138</v>
      </c>
      <c r="C40" s="29" t="s">
        <v>28</v>
      </c>
      <c r="D40" s="29" t="s">
        <v>139</v>
      </c>
      <c r="E40" s="29" t="s">
        <v>41</v>
      </c>
      <c r="F40" s="31">
        <v>9539.43</v>
      </c>
      <c r="G40" s="31">
        <v>18506.96</v>
      </c>
      <c r="H40" s="28"/>
    </row>
    <row r="41" spans="1:8" x14ac:dyDescent="0.25">
      <c r="A41" s="29" t="s">
        <v>50</v>
      </c>
      <c r="B41" s="29" t="s">
        <v>138</v>
      </c>
      <c r="C41" s="29" t="s">
        <v>28</v>
      </c>
      <c r="D41" s="29" t="s">
        <v>139</v>
      </c>
      <c r="E41" s="29" t="s">
        <v>32</v>
      </c>
      <c r="F41" s="31">
        <v>22452.83</v>
      </c>
      <c r="G41" s="31">
        <v>50505.4</v>
      </c>
      <c r="H41" s="28"/>
    </row>
    <row r="42" spans="1:8" x14ac:dyDescent="0.25">
      <c r="A42" s="29" t="s">
        <v>50</v>
      </c>
      <c r="B42" s="29" t="s">
        <v>138</v>
      </c>
      <c r="C42" s="29" t="s">
        <v>28</v>
      </c>
      <c r="D42" s="29" t="s">
        <v>140</v>
      </c>
      <c r="E42" s="29" t="s">
        <v>63</v>
      </c>
      <c r="F42" s="31">
        <v>83015.839999999997</v>
      </c>
      <c r="G42" s="31">
        <v>154397.09</v>
      </c>
    </row>
    <row r="43" spans="1:8" x14ac:dyDescent="0.25">
      <c r="A43" s="29" t="s">
        <v>50</v>
      </c>
      <c r="B43" s="29" t="s">
        <v>138</v>
      </c>
      <c r="C43" s="29" t="s">
        <v>28</v>
      </c>
      <c r="D43" s="29" t="s">
        <v>140</v>
      </c>
      <c r="E43" s="29" t="s">
        <v>32</v>
      </c>
      <c r="F43" s="31">
        <v>706527.92</v>
      </c>
      <c r="G43" s="31">
        <v>1942404.28</v>
      </c>
    </row>
    <row r="44" spans="1:8" x14ac:dyDescent="0.25">
      <c r="A44" s="29" t="s">
        <v>50</v>
      </c>
      <c r="B44" s="29" t="s">
        <v>138</v>
      </c>
      <c r="C44" s="29" t="s">
        <v>28</v>
      </c>
      <c r="D44" s="29" t="s">
        <v>33</v>
      </c>
      <c r="E44" s="29" t="s">
        <v>32</v>
      </c>
      <c r="F44" s="31">
        <v>1042011.49</v>
      </c>
      <c r="G44" s="31">
        <v>3502246.69</v>
      </c>
    </row>
    <row r="45" spans="1:8" x14ac:dyDescent="0.25">
      <c r="A45" s="29" t="s">
        <v>50</v>
      </c>
      <c r="B45" s="29" t="s">
        <v>138</v>
      </c>
      <c r="C45" s="29" t="s">
        <v>28</v>
      </c>
      <c r="D45" s="29" t="s">
        <v>34</v>
      </c>
      <c r="E45" s="29" t="s">
        <v>32</v>
      </c>
      <c r="F45" s="31">
        <v>170564.7</v>
      </c>
      <c r="G45" s="31">
        <v>664303.52</v>
      </c>
    </row>
    <row r="46" spans="1:8" x14ac:dyDescent="0.25">
      <c r="A46" s="29" t="s">
        <v>50</v>
      </c>
      <c r="B46" s="29" t="s">
        <v>138</v>
      </c>
      <c r="C46" s="29" t="s">
        <v>28</v>
      </c>
      <c r="D46" s="29" t="s">
        <v>146</v>
      </c>
      <c r="E46" s="29" t="s">
        <v>32</v>
      </c>
      <c r="F46" s="31">
        <v>245.06</v>
      </c>
      <c r="G46" s="31">
        <v>2857.66</v>
      </c>
    </row>
    <row r="47" spans="1:8" x14ac:dyDescent="0.25">
      <c r="A47" s="29" t="s">
        <v>50</v>
      </c>
      <c r="B47" s="29" t="s">
        <v>138</v>
      </c>
      <c r="C47" s="29" t="s">
        <v>28</v>
      </c>
      <c r="D47" s="29" t="s">
        <v>61</v>
      </c>
      <c r="E47" s="29" t="s">
        <v>32</v>
      </c>
      <c r="F47" s="31">
        <v>23949.919999999998</v>
      </c>
      <c r="G47" s="31">
        <v>39229.97</v>
      </c>
    </row>
    <row r="48" spans="1:8" x14ac:dyDescent="0.25">
      <c r="A48" s="29" t="s">
        <v>50</v>
      </c>
      <c r="B48" s="29" t="s">
        <v>138</v>
      </c>
      <c r="C48" s="29" t="s">
        <v>28</v>
      </c>
      <c r="D48" s="29" t="s">
        <v>142</v>
      </c>
      <c r="E48" s="29" t="s">
        <v>32</v>
      </c>
      <c r="F48" s="31">
        <v>122.53</v>
      </c>
      <c r="G48" s="31">
        <v>1428.83</v>
      </c>
    </row>
    <row r="49" spans="1:7" x14ac:dyDescent="0.25">
      <c r="A49" s="29" t="s">
        <v>50</v>
      </c>
      <c r="B49" s="29" t="s">
        <v>138</v>
      </c>
      <c r="C49" s="29" t="s">
        <v>28</v>
      </c>
      <c r="D49" s="29" t="s">
        <v>147</v>
      </c>
      <c r="E49" s="29" t="s">
        <v>32</v>
      </c>
      <c r="F49" s="31">
        <v>243.75</v>
      </c>
      <c r="G49" s="31">
        <v>1502</v>
      </c>
    </row>
    <row r="50" spans="1:7" x14ac:dyDescent="0.25">
      <c r="A50" s="29" t="s">
        <v>50</v>
      </c>
      <c r="B50" s="29" t="s">
        <v>138</v>
      </c>
      <c r="C50" s="29" t="s">
        <v>28</v>
      </c>
      <c r="D50" s="29" t="s">
        <v>37</v>
      </c>
      <c r="E50" s="29" t="s">
        <v>63</v>
      </c>
      <c r="F50" s="31">
        <v>108317.4</v>
      </c>
      <c r="G50" s="31">
        <v>257900.25</v>
      </c>
    </row>
    <row r="51" spans="1:7" x14ac:dyDescent="0.25">
      <c r="A51" s="29" t="s">
        <v>50</v>
      </c>
      <c r="B51" s="29" t="s">
        <v>138</v>
      </c>
      <c r="C51" s="29" t="s">
        <v>28</v>
      </c>
      <c r="D51" s="29" t="s">
        <v>37</v>
      </c>
      <c r="E51" s="29" t="s">
        <v>32</v>
      </c>
      <c r="F51" s="31">
        <v>246514.13</v>
      </c>
      <c r="G51" s="31">
        <v>760490.96</v>
      </c>
    </row>
    <row r="52" spans="1:7" x14ac:dyDescent="0.25">
      <c r="A52" s="29" t="s">
        <v>50</v>
      </c>
      <c r="B52" s="29" t="s">
        <v>138</v>
      </c>
      <c r="C52" s="29" t="s">
        <v>28</v>
      </c>
      <c r="D52" s="29" t="s">
        <v>38</v>
      </c>
      <c r="E52" s="29" t="s">
        <v>41</v>
      </c>
      <c r="F52" s="31">
        <v>6798.08</v>
      </c>
      <c r="G52" s="31">
        <v>36369.730000000003</v>
      </c>
    </row>
    <row r="53" spans="1:7" x14ac:dyDescent="0.25">
      <c r="A53" s="29" t="s">
        <v>50</v>
      </c>
      <c r="B53" s="29" t="s">
        <v>138</v>
      </c>
      <c r="C53" s="29" t="s">
        <v>28</v>
      </c>
      <c r="D53" s="29" t="s">
        <v>38</v>
      </c>
      <c r="E53" s="29" t="s">
        <v>32</v>
      </c>
      <c r="F53" s="31">
        <v>156127.49</v>
      </c>
      <c r="G53" s="31">
        <v>545515.98</v>
      </c>
    </row>
    <row r="54" spans="1:7" x14ac:dyDescent="0.25">
      <c r="A54" s="29" t="s">
        <v>50</v>
      </c>
      <c r="B54" s="29" t="s">
        <v>138</v>
      </c>
      <c r="C54" s="29" t="s">
        <v>28</v>
      </c>
      <c r="D54" s="29" t="s">
        <v>39</v>
      </c>
      <c r="E54" s="29" t="s">
        <v>41</v>
      </c>
      <c r="F54" s="31">
        <v>49158.32</v>
      </c>
      <c r="G54" s="31">
        <v>171615.13</v>
      </c>
    </row>
    <row r="55" spans="1:7" x14ac:dyDescent="0.25">
      <c r="A55" s="29" t="s">
        <v>50</v>
      </c>
      <c r="B55" s="29" t="s">
        <v>138</v>
      </c>
      <c r="C55" s="29" t="s">
        <v>28</v>
      </c>
      <c r="D55" s="29" t="s">
        <v>40</v>
      </c>
      <c r="E55" s="29" t="s">
        <v>32</v>
      </c>
      <c r="F55" s="31">
        <v>74184.740000000005</v>
      </c>
      <c r="G55" s="31">
        <v>107700.43</v>
      </c>
    </row>
    <row r="56" spans="1:7" x14ac:dyDescent="0.25">
      <c r="A56" s="29" t="s">
        <v>50</v>
      </c>
      <c r="B56" s="29" t="s">
        <v>138</v>
      </c>
      <c r="C56" s="29" t="s">
        <v>28</v>
      </c>
      <c r="D56" s="29" t="s">
        <v>40</v>
      </c>
      <c r="E56" s="29" t="s">
        <v>95</v>
      </c>
      <c r="F56" s="31">
        <v>24235.1</v>
      </c>
      <c r="G56" s="31">
        <v>32300.31</v>
      </c>
    </row>
    <row r="57" spans="1:7" x14ac:dyDescent="0.25">
      <c r="A57" s="29" t="s">
        <v>50</v>
      </c>
      <c r="B57" s="29" t="s">
        <v>138</v>
      </c>
      <c r="C57" s="29" t="s">
        <v>28</v>
      </c>
      <c r="D57" s="29" t="s">
        <v>148</v>
      </c>
      <c r="E57" s="29" t="s">
        <v>32</v>
      </c>
      <c r="F57" s="31">
        <v>35516.28</v>
      </c>
      <c r="G57" s="31">
        <v>172550.68</v>
      </c>
    </row>
    <row r="58" spans="1:7" x14ac:dyDescent="0.25">
      <c r="A58" s="29" t="s">
        <v>50</v>
      </c>
      <c r="B58" s="29" t="s">
        <v>138</v>
      </c>
      <c r="C58" s="29" t="s">
        <v>28</v>
      </c>
      <c r="D58" s="29" t="s">
        <v>144</v>
      </c>
      <c r="E58" s="29" t="s">
        <v>63</v>
      </c>
      <c r="F58" s="31">
        <v>28000</v>
      </c>
      <c r="G58" s="31">
        <v>74074.559999999998</v>
      </c>
    </row>
    <row r="59" spans="1:7" x14ac:dyDescent="0.25">
      <c r="A59" s="29" t="s">
        <v>50</v>
      </c>
      <c r="B59" s="29" t="s">
        <v>138</v>
      </c>
      <c r="C59" s="29" t="s">
        <v>28</v>
      </c>
      <c r="D59" s="29" t="s">
        <v>144</v>
      </c>
      <c r="E59" s="29" t="s">
        <v>32</v>
      </c>
      <c r="F59" s="31">
        <v>823140.72</v>
      </c>
      <c r="G59" s="31">
        <v>2073409.28</v>
      </c>
    </row>
    <row r="60" spans="1:7" x14ac:dyDescent="0.25">
      <c r="A60" s="29" t="s">
        <v>50</v>
      </c>
      <c r="B60" s="29" t="s">
        <v>138</v>
      </c>
      <c r="C60" s="29" t="s">
        <v>28</v>
      </c>
      <c r="D60" s="29" t="s">
        <v>145</v>
      </c>
      <c r="E60" s="29" t="s">
        <v>32</v>
      </c>
      <c r="F60" s="31">
        <v>59586.41</v>
      </c>
      <c r="G60" s="31">
        <v>349458.05</v>
      </c>
    </row>
    <row r="61" spans="1:7" x14ac:dyDescent="0.25">
      <c r="A61" s="29" t="s">
        <v>50</v>
      </c>
      <c r="B61" s="29" t="s">
        <v>138</v>
      </c>
      <c r="C61" s="29" t="s">
        <v>28</v>
      </c>
      <c r="D61" s="29" t="s">
        <v>48</v>
      </c>
      <c r="E61" s="29" t="s">
        <v>32</v>
      </c>
      <c r="F61" s="31">
        <v>10800</v>
      </c>
      <c r="G61" s="31">
        <v>102971.52</v>
      </c>
    </row>
    <row r="62" spans="1:7" x14ac:dyDescent="0.25">
      <c r="A62" s="18" t="str">
        <f>'Bovino Carnico'!A52</f>
        <v>Mayo*</v>
      </c>
      <c r="B62" s="19"/>
      <c r="C62" s="19"/>
      <c r="D62" s="19"/>
      <c r="E62" s="19"/>
      <c r="F62" s="19">
        <f>SUM(F40:F61)</f>
        <v>3681052.1400000006</v>
      </c>
      <c r="G62" s="20">
        <f>SUM(G40:G61)</f>
        <v>11061739.279999999</v>
      </c>
    </row>
    <row r="63" spans="1:7" x14ac:dyDescent="0.25">
      <c r="A63" s="29" t="s">
        <v>58</v>
      </c>
      <c r="B63" s="29" t="s">
        <v>138</v>
      </c>
      <c r="C63" s="29" t="s">
        <v>28</v>
      </c>
      <c r="D63" s="29" t="s">
        <v>149</v>
      </c>
      <c r="E63" s="29" t="s">
        <v>41</v>
      </c>
      <c r="F63" s="31">
        <v>51519.3</v>
      </c>
      <c r="G63" s="31">
        <v>128391</v>
      </c>
    </row>
    <row r="64" spans="1:7" x14ac:dyDescent="0.25">
      <c r="A64" s="29" t="s">
        <v>58</v>
      </c>
      <c r="B64" s="29" t="s">
        <v>138</v>
      </c>
      <c r="C64" s="29" t="s">
        <v>28</v>
      </c>
      <c r="D64" s="29" t="s">
        <v>149</v>
      </c>
      <c r="E64" s="29" t="s">
        <v>32</v>
      </c>
      <c r="F64" s="31">
        <v>24458.2</v>
      </c>
      <c r="G64" s="31">
        <v>98349.02</v>
      </c>
    </row>
    <row r="65" spans="1:7" x14ac:dyDescent="0.25">
      <c r="A65" s="29" t="s">
        <v>59</v>
      </c>
      <c r="B65" s="29" t="s">
        <v>138</v>
      </c>
      <c r="C65" s="29" t="s">
        <v>28</v>
      </c>
      <c r="D65" s="29" t="s">
        <v>150</v>
      </c>
      <c r="E65" s="29" t="s">
        <v>32</v>
      </c>
      <c r="F65" s="31">
        <v>17214</v>
      </c>
      <c r="G65" s="31">
        <v>82731</v>
      </c>
    </row>
    <row r="66" spans="1:7" x14ac:dyDescent="0.25">
      <c r="A66" s="29" t="s">
        <v>58</v>
      </c>
      <c r="B66" s="29" t="s">
        <v>138</v>
      </c>
      <c r="C66" s="29" t="s">
        <v>28</v>
      </c>
      <c r="D66" s="29" t="s">
        <v>140</v>
      </c>
      <c r="E66" s="29" t="s">
        <v>63</v>
      </c>
      <c r="F66" s="31">
        <v>440065.78</v>
      </c>
      <c r="G66" s="31">
        <v>801162.43</v>
      </c>
    </row>
    <row r="67" spans="1:7" x14ac:dyDescent="0.25">
      <c r="A67" s="29" t="s">
        <v>58</v>
      </c>
      <c r="B67" s="29" t="s">
        <v>138</v>
      </c>
      <c r="C67" s="29" t="s">
        <v>28</v>
      </c>
      <c r="D67" s="29" t="s">
        <v>140</v>
      </c>
      <c r="E67" s="29" t="s">
        <v>32</v>
      </c>
      <c r="F67" s="31">
        <v>1327547.81</v>
      </c>
      <c r="G67" s="31">
        <v>3790416.2</v>
      </c>
    </row>
    <row r="68" spans="1:7" x14ac:dyDescent="0.25">
      <c r="A68" s="29" t="s">
        <v>59</v>
      </c>
      <c r="B68" s="29" t="s">
        <v>138</v>
      </c>
      <c r="C68" s="29" t="s">
        <v>28</v>
      </c>
      <c r="D68" s="29" t="s">
        <v>151</v>
      </c>
      <c r="E68" s="29" t="s">
        <v>41</v>
      </c>
      <c r="F68" s="31">
        <v>20115.96</v>
      </c>
      <c r="G68" s="31">
        <v>47272.51</v>
      </c>
    </row>
    <row r="69" spans="1:7" x14ac:dyDescent="0.25">
      <c r="A69" s="29" t="s">
        <v>58</v>
      </c>
      <c r="B69" s="29" t="s">
        <v>138</v>
      </c>
      <c r="C69" s="29" t="s">
        <v>28</v>
      </c>
      <c r="D69" s="29" t="s">
        <v>33</v>
      </c>
      <c r="E69" s="29" t="s">
        <v>63</v>
      </c>
      <c r="F69" s="31">
        <v>24490.48</v>
      </c>
      <c r="G69" s="31">
        <v>62630.41</v>
      </c>
    </row>
    <row r="70" spans="1:7" x14ac:dyDescent="0.25">
      <c r="A70" s="29" t="s">
        <v>59</v>
      </c>
      <c r="B70" s="29" t="s">
        <v>138</v>
      </c>
      <c r="C70" s="29" t="s">
        <v>28</v>
      </c>
      <c r="D70" s="29" t="s">
        <v>33</v>
      </c>
      <c r="E70" s="29" t="s">
        <v>32</v>
      </c>
      <c r="F70" s="31">
        <v>1014977.37</v>
      </c>
      <c r="G70" s="31">
        <v>3817743.56</v>
      </c>
    </row>
    <row r="71" spans="1:7" x14ac:dyDescent="0.25">
      <c r="A71" s="29" t="s">
        <v>58</v>
      </c>
      <c r="B71" s="29" t="s">
        <v>138</v>
      </c>
      <c r="C71" s="29" t="s">
        <v>28</v>
      </c>
      <c r="D71" s="29" t="s">
        <v>34</v>
      </c>
      <c r="E71" s="29" t="s">
        <v>32</v>
      </c>
      <c r="F71" s="31">
        <v>242979.27</v>
      </c>
      <c r="G71" s="31">
        <v>962342.32</v>
      </c>
    </row>
    <row r="72" spans="1:7" x14ac:dyDescent="0.25">
      <c r="A72" s="29" t="s">
        <v>59</v>
      </c>
      <c r="B72" s="29" t="s">
        <v>138</v>
      </c>
      <c r="C72" s="29" t="s">
        <v>28</v>
      </c>
      <c r="D72" s="29" t="s">
        <v>35</v>
      </c>
      <c r="E72" s="29" t="s">
        <v>32</v>
      </c>
      <c r="F72" s="31">
        <v>8000</v>
      </c>
      <c r="G72" s="31">
        <v>16000</v>
      </c>
    </row>
    <row r="73" spans="1:7" x14ac:dyDescent="0.25">
      <c r="A73" s="29" t="s">
        <v>58</v>
      </c>
      <c r="B73" s="29" t="s">
        <v>138</v>
      </c>
      <c r="C73" s="29" t="s">
        <v>28</v>
      </c>
      <c r="D73" s="29" t="s">
        <v>61</v>
      </c>
      <c r="E73" s="29" t="s">
        <v>32</v>
      </c>
      <c r="F73" s="31">
        <v>49687.72</v>
      </c>
      <c r="G73" s="31">
        <v>105072.02</v>
      </c>
    </row>
    <row r="74" spans="1:7" x14ac:dyDescent="0.25">
      <c r="A74" s="29" t="s">
        <v>59</v>
      </c>
      <c r="B74" s="29" t="s">
        <v>138</v>
      </c>
      <c r="C74" s="29" t="s">
        <v>28</v>
      </c>
      <c r="D74" s="29" t="s">
        <v>142</v>
      </c>
      <c r="E74" s="29" t="s">
        <v>32</v>
      </c>
      <c r="F74" s="31">
        <v>523.54</v>
      </c>
      <c r="G74" s="31">
        <v>5110.51</v>
      </c>
    </row>
    <row r="75" spans="1:7" x14ac:dyDescent="0.25">
      <c r="A75" s="29" t="s">
        <v>58</v>
      </c>
      <c r="B75" s="29" t="s">
        <v>138</v>
      </c>
      <c r="C75" s="29" t="s">
        <v>28</v>
      </c>
      <c r="D75" s="29" t="s">
        <v>37</v>
      </c>
      <c r="E75" s="29" t="s">
        <v>63</v>
      </c>
      <c r="F75" s="31">
        <v>109025.16</v>
      </c>
      <c r="G75" s="31">
        <v>174345.39</v>
      </c>
    </row>
    <row r="76" spans="1:7" x14ac:dyDescent="0.25">
      <c r="A76" s="29" t="s">
        <v>59</v>
      </c>
      <c r="B76" s="29" t="s">
        <v>138</v>
      </c>
      <c r="C76" s="29" t="s">
        <v>28</v>
      </c>
      <c r="D76" s="29" t="s">
        <v>37</v>
      </c>
      <c r="E76" s="29" t="s">
        <v>32</v>
      </c>
      <c r="F76" s="31">
        <v>150535.85999999999</v>
      </c>
      <c r="G76" s="31">
        <v>525083.19999999995</v>
      </c>
    </row>
    <row r="77" spans="1:7" x14ac:dyDescent="0.25">
      <c r="A77" s="29" t="s">
        <v>58</v>
      </c>
      <c r="B77" s="29" t="s">
        <v>138</v>
      </c>
      <c r="C77" s="29" t="s">
        <v>28</v>
      </c>
      <c r="D77" s="29" t="s">
        <v>152</v>
      </c>
      <c r="E77" s="29" t="s">
        <v>41</v>
      </c>
      <c r="F77" s="31">
        <v>20867.8</v>
      </c>
      <c r="G77" s="31">
        <v>53018.65</v>
      </c>
    </row>
    <row r="78" spans="1:7" x14ac:dyDescent="0.25">
      <c r="A78" s="29" t="s">
        <v>58</v>
      </c>
      <c r="B78" s="29" t="s">
        <v>138</v>
      </c>
      <c r="C78" s="29" t="s">
        <v>28</v>
      </c>
      <c r="D78" s="29" t="s">
        <v>143</v>
      </c>
      <c r="E78" s="29" t="s">
        <v>32</v>
      </c>
      <c r="F78" s="31">
        <v>23963.52</v>
      </c>
      <c r="G78" s="31">
        <v>99848.7</v>
      </c>
    </row>
    <row r="79" spans="1:7" x14ac:dyDescent="0.25">
      <c r="A79" s="29" t="s">
        <v>58</v>
      </c>
      <c r="B79" s="29" t="s">
        <v>138</v>
      </c>
      <c r="C79" s="29" t="s">
        <v>28</v>
      </c>
      <c r="D79" s="29" t="s">
        <v>38</v>
      </c>
      <c r="E79" s="29" t="s">
        <v>32</v>
      </c>
      <c r="F79" s="31">
        <v>308386.64</v>
      </c>
      <c r="G79" s="31">
        <v>1027318.5</v>
      </c>
    </row>
    <row r="80" spans="1:7" x14ac:dyDescent="0.25">
      <c r="A80" s="29" t="s">
        <v>58</v>
      </c>
      <c r="B80" s="29" t="s">
        <v>138</v>
      </c>
      <c r="C80" s="29" t="s">
        <v>28</v>
      </c>
      <c r="D80" s="29" t="s">
        <v>39</v>
      </c>
      <c r="E80" s="29" t="s">
        <v>41</v>
      </c>
      <c r="F80" s="31">
        <v>99253.83</v>
      </c>
      <c r="G80" s="31">
        <v>322806.96000000002</v>
      </c>
    </row>
    <row r="81" spans="1:7" x14ac:dyDescent="0.25">
      <c r="A81" s="29" t="s">
        <v>58</v>
      </c>
      <c r="B81" s="29" t="s">
        <v>138</v>
      </c>
      <c r="C81" s="29" t="s">
        <v>28</v>
      </c>
      <c r="D81" s="29" t="s">
        <v>39</v>
      </c>
      <c r="E81" s="29" t="s">
        <v>32</v>
      </c>
      <c r="F81" s="31">
        <v>23514.1</v>
      </c>
      <c r="G81" s="31">
        <v>93621.6</v>
      </c>
    </row>
    <row r="82" spans="1:7" x14ac:dyDescent="0.25">
      <c r="A82" s="29" t="s">
        <v>58</v>
      </c>
      <c r="B82" s="29" t="s">
        <v>138</v>
      </c>
      <c r="C82" s="29" t="s">
        <v>28</v>
      </c>
      <c r="D82" s="29" t="s">
        <v>40</v>
      </c>
      <c r="E82" s="29" t="s">
        <v>41</v>
      </c>
      <c r="F82" s="31">
        <v>48860</v>
      </c>
      <c r="G82" s="31">
        <v>96589.4</v>
      </c>
    </row>
    <row r="83" spans="1:7" x14ac:dyDescent="0.25">
      <c r="A83" s="29" t="s">
        <v>58</v>
      </c>
      <c r="B83" s="29" t="s">
        <v>138</v>
      </c>
      <c r="C83" s="29" t="s">
        <v>28</v>
      </c>
      <c r="D83" s="29" t="s">
        <v>40</v>
      </c>
      <c r="E83" s="29" t="s">
        <v>32</v>
      </c>
      <c r="F83" s="31">
        <v>314843.01</v>
      </c>
      <c r="G83" s="31">
        <v>475268.85</v>
      </c>
    </row>
    <row r="84" spans="1:7" x14ac:dyDescent="0.25">
      <c r="A84" s="29" t="s">
        <v>58</v>
      </c>
      <c r="B84" s="29" t="s">
        <v>138</v>
      </c>
      <c r="C84" s="29" t="s">
        <v>28</v>
      </c>
      <c r="D84" s="29" t="s">
        <v>40</v>
      </c>
      <c r="E84" s="29" t="s">
        <v>95</v>
      </c>
      <c r="F84" s="31">
        <v>48357.39</v>
      </c>
      <c r="G84" s="31">
        <v>71396.06</v>
      </c>
    </row>
    <row r="85" spans="1:7" x14ac:dyDescent="0.25">
      <c r="A85" s="29" t="s">
        <v>59</v>
      </c>
      <c r="B85" s="29" t="s">
        <v>138</v>
      </c>
      <c r="C85" s="29" t="s">
        <v>28</v>
      </c>
      <c r="D85" s="29" t="s">
        <v>148</v>
      </c>
      <c r="E85" s="29" t="s">
        <v>32</v>
      </c>
      <c r="F85" s="31">
        <v>20043.830000000002</v>
      </c>
      <c r="G85" s="31">
        <v>100513.56</v>
      </c>
    </row>
    <row r="86" spans="1:7" x14ac:dyDescent="0.25">
      <c r="A86" s="29" t="s">
        <v>58</v>
      </c>
      <c r="B86" s="29" t="s">
        <v>138</v>
      </c>
      <c r="C86" s="29" t="s">
        <v>28</v>
      </c>
      <c r="D86" s="29" t="s">
        <v>144</v>
      </c>
      <c r="E86" s="29" t="s">
        <v>63</v>
      </c>
      <c r="F86" s="31">
        <v>134715.98000000001</v>
      </c>
      <c r="G86" s="31">
        <v>340778.96</v>
      </c>
    </row>
    <row r="87" spans="1:7" x14ac:dyDescent="0.25">
      <c r="A87" s="29" t="s">
        <v>58</v>
      </c>
      <c r="B87" s="29" t="s">
        <v>138</v>
      </c>
      <c r="C87" s="29" t="s">
        <v>28</v>
      </c>
      <c r="D87" s="29" t="s">
        <v>144</v>
      </c>
      <c r="E87" s="29" t="s">
        <v>32</v>
      </c>
      <c r="F87" s="31">
        <v>1439452.64</v>
      </c>
      <c r="G87" s="31">
        <v>3992706.32</v>
      </c>
    </row>
    <row r="88" spans="1:7" x14ac:dyDescent="0.25">
      <c r="A88" s="29" t="s">
        <v>58</v>
      </c>
      <c r="B88" s="29" t="s">
        <v>138</v>
      </c>
      <c r="C88" s="29" t="s">
        <v>28</v>
      </c>
      <c r="D88" s="29" t="s">
        <v>145</v>
      </c>
      <c r="E88" s="29" t="s">
        <v>32</v>
      </c>
      <c r="F88" s="31">
        <v>122628.01</v>
      </c>
      <c r="G88" s="31">
        <v>697991.73</v>
      </c>
    </row>
    <row r="89" spans="1:7" x14ac:dyDescent="0.25">
      <c r="A89" s="29" t="s">
        <v>58</v>
      </c>
      <c r="B89" s="29" t="s">
        <v>138</v>
      </c>
      <c r="C89" s="29" t="s">
        <v>28</v>
      </c>
      <c r="D89" s="29" t="s">
        <v>153</v>
      </c>
      <c r="E89" s="29" t="s">
        <v>32</v>
      </c>
      <c r="F89" s="31">
        <v>10600</v>
      </c>
      <c r="G89" s="31">
        <v>112000</v>
      </c>
    </row>
    <row r="90" spans="1:7" x14ac:dyDescent="0.25">
      <c r="A90" s="29" t="s">
        <v>59</v>
      </c>
      <c r="B90" s="29" t="s">
        <v>138</v>
      </c>
      <c r="C90" s="29" t="s">
        <v>28</v>
      </c>
      <c r="D90" s="29" t="s">
        <v>48</v>
      </c>
      <c r="E90" s="29" t="s">
        <v>32</v>
      </c>
      <c r="F90" s="31">
        <v>2160</v>
      </c>
      <c r="G90" s="31">
        <v>32184</v>
      </c>
    </row>
    <row r="91" spans="1:7" x14ac:dyDescent="0.25">
      <c r="A91" s="18" t="str">
        <f>'Bovino Carnico'!A74</f>
        <v>Junio*</v>
      </c>
      <c r="B91" s="19"/>
      <c r="C91" s="19"/>
      <c r="D91" s="19"/>
      <c r="E91" s="19"/>
      <c r="F91" s="19">
        <f>SUM(F63:F90)</f>
        <v>6098787.2000000002</v>
      </c>
      <c r="G91" s="20">
        <f>SUM(G63:G90)</f>
        <v>18132692.860000003</v>
      </c>
    </row>
    <row r="92" spans="1:7" x14ac:dyDescent="0.25">
      <c r="A92" s="18" t="s">
        <v>20</v>
      </c>
      <c r="B92" s="19"/>
      <c r="C92" s="19"/>
      <c r="D92" s="19"/>
      <c r="E92" s="19"/>
      <c r="F92" s="19">
        <f>SUM(F91,F62,F39)</f>
        <v>16229587.129999999</v>
      </c>
      <c r="G92" s="20">
        <f>SUM(G91,G62,G39)</f>
        <v>47888281.969999999</v>
      </c>
    </row>
    <row r="94" spans="1:7" x14ac:dyDescent="0.25">
      <c r="A94" t="s">
        <v>67</v>
      </c>
    </row>
  </sheetData>
  <sortState xmlns:xlrd2="http://schemas.microsoft.com/office/spreadsheetml/2017/richdata2" ref="A14:G90">
    <sortCondition ref="A14:A9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showGridLines="0" topLeftCell="A17" workbookViewId="0">
      <selection activeCell="A14" sqref="A14:G34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0</v>
      </c>
      <c r="B9" s="38"/>
      <c r="C9" s="38"/>
      <c r="D9" s="38"/>
      <c r="E9" s="38"/>
      <c r="F9" s="38"/>
      <c r="G9" s="38"/>
    </row>
    <row r="10" spans="1:7" ht="19.5" x14ac:dyDescent="0.35">
      <c r="A10" s="35" t="s">
        <v>1</v>
      </c>
      <c r="B10" s="35"/>
      <c r="C10" s="35"/>
      <c r="D10" s="35"/>
      <c r="E10" s="35"/>
      <c r="F10" s="35"/>
      <c r="G10" s="35"/>
    </row>
    <row r="11" spans="1:7" x14ac:dyDescent="0.25">
      <c r="A11" s="36" t="s">
        <v>154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11</v>
      </c>
      <c r="C14" s="29" t="s">
        <v>28</v>
      </c>
      <c r="D14" s="29" t="s">
        <v>155</v>
      </c>
      <c r="E14" s="29" t="s">
        <v>32</v>
      </c>
      <c r="F14" s="31">
        <v>50315.47</v>
      </c>
      <c r="G14" s="31">
        <v>245465.61</v>
      </c>
    </row>
    <row r="15" spans="1:7" x14ac:dyDescent="0.25">
      <c r="A15" s="29" t="s">
        <v>26</v>
      </c>
      <c r="B15" s="29" t="s">
        <v>11</v>
      </c>
      <c r="C15" s="29" t="s">
        <v>28</v>
      </c>
      <c r="D15" s="29" t="s">
        <v>156</v>
      </c>
      <c r="E15" s="29" t="s">
        <v>63</v>
      </c>
      <c r="F15" s="31">
        <v>26985</v>
      </c>
      <c r="G15" s="31">
        <v>13427.74</v>
      </c>
    </row>
    <row r="16" spans="1:7" x14ac:dyDescent="0.25">
      <c r="A16" s="29" t="s">
        <v>26</v>
      </c>
      <c r="B16" s="29" t="s">
        <v>11</v>
      </c>
      <c r="C16" s="29" t="s">
        <v>28</v>
      </c>
      <c r="D16" s="29" t="s">
        <v>156</v>
      </c>
      <c r="E16" s="29" t="s">
        <v>32</v>
      </c>
      <c r="F16" s="31">
        <v>26535.42</v>
      </c>
      <c r="G16" s="31">
        <v>17412.54</v>
      </c>
    </row>
    <row r="17" spans="1:7" x14ac:dyDescent="0.25">
      <c r="A17" s="29" t="s">
        <v>26</v>
      </c>
      <c r="B17" s="29" t="s">
        <v>11</v>
      </c>
      <c r="C17" s="29" t="s">
        <v>28</v>
      </c>
      <c r="D17" s="29" t="s">
        <v>152</v>
      </c>
      <c r="E17" s="29" t="s">
        <v>41</v>
      </c>
      <c r="F17" s="31">
        <v>21851.8</v>
      </c>
      <c r="G17" s="31">
        <v>55509.54</v>
      </c>
    </row>
    <row r="18" spans="1:7" x14ac:dyDescent="0.25">
      <c r="A18" s="29" t="s">
        <v>26</v>
      </c>
      <c r="B18" s="29" t="s">
        <v>11</v>
      </c>
      <c r="C18" s="29" t="s">
        <v>28</v>
      </c>
      <c r="D18" s="29" t="s">
        <v>157</v>
      </c>
      <c r="E18" s="29" t="s">
        <v>32</v>
      </c>
      <c r="F18" s="31">
        <v>19849.400000000001</v>
      </c>
      <c r="G18" s="31">
        <v>150259.95000000001</v>
      </c>
    </row>
    <row r="19" spans="1:7" x14ac:dyDescent="0.25">
      <c r="A19" s="18" t="str">
        <f>'Bovino Carnico'!A33</f>
        <v>Abril*</v>
      </c>
      <c r="B19" s="19"/>
      <c r="C19" s="19"/>
      <c r="D19" s="19"/>
      <c r="E19" s="19"/>
      <c r="F19" s="19">
        <f>SUM(F14:F18)</f>
        <v>145537.09</v>
      </c>
      <c r="G19" s="20">
        <f>SUM(G14:G18)</f>
        <v>482075.37999999995</v>
      </c>
    </row>
    <row r="20" spans="1:7" x14ac:dyDescent="0.25">
      <c r="A20" s="29" t="s">
        <v>50</v>
      </c>
      <c r="B20" s="29" t="s">
        <v>11</v>
      </c>
      <c r="C20" s="29" t="s">
        <v>28</v>
      </c>
      <c r="D20" s="29" t="s">
        <v>51</v>
      </c>
      <c r="E20" s="29" t="s">
        <v>32</v>
      </c>
      <c r="F20" s="31">
        <v>18143.87</v>
      </c>
      <c r="G20" s="31">
        <v>84310</v>
      </c>
    </row>
    <row r="21" spans="1:7" x14ac:dyDescent="0.25">
      <c r="A21" s="29" t="s">
        <v>50</v>
      </c>
      <c r="B21" s="29" t="s">
        <v>11</v>
      </c>
      <c r="C21" s="29" t="s">
        <v>28</v>
      </c>
      <c r="D21" s="29" t="s">
        <v>33</v>
      </c>
      <c r="E21" s="29" t="s">
        <v>32</v>
      </c>
      <c r="F21" s="31">
        <v>2800</v>
      </c>
      <c r="G21" s="31">
        <v>11200</v>
      </c>
    </row>
    <row r="22" spans="1:7" x14ac:dyDescent="0.25">
      <c r="A22" s="29" t="s">
        <v>50</v>
      </c>
      <c r="B22" s="29" t="s">
        <v>11</v>
      </c>
      <c r="C22" s="29" t="s">
        <v>28</v>
      </c>
      <c r="D22" s="29" t="s">
        <v>155</v>
      </c>
      <c r="E22" s="29" t="s">
        <v>32</v>
      </c>
      <c r="F22" s="31">
        <v>69850.66</v>
      </c>
      <c r="G22" s="31">
        <v>301021.31</v>
      </c>
    </row>
    <row r="23" spans="1:7" x14ac:dyDescent="0.25">
      <c r="A23" s="29" t="s">
        <v>50</v>
      </c>
      <c r="B23" s="29" t="s">
        <v>11</v>
      </c>
      <c r="C23" s="29" t="s">
        <v>28</v>
      </c>
      <c r="D23" s="29" t="s">
        <v>156</v>
      </c>
      <c r="E23" s="29" t="s">
        <v>63</v>
      </c>
      <c r="F23" s="31">
        <v>54735.38</v>
      </c>
      <c r="G23" s="31">
        <v>28107.439999999999</v>
      </c>
    </row>
    <row r="24" spans="1:7" x14ac:dyDescent="0.25">
      <c r="A24" s="29" t="s">
        <v>50</v>
      </c>
      <c r="B24" s="29" t="s">
        <v>11</v>
      </c>
      <c r="C24" s="29" t="s">
        <v>28</v>
      </c>
      <c r="D24" s="29" t="s">
        <v>156</v>
      </c>
      <c r="E24" s="29" t="s">
        <v>32</v>
      </c>
      <c r="F24" s="31">
        <v>26308.63</v>
      </c>
      <c r="G24" s="31">
        <v>23200</v>
      </c>
    </row>
    <row r="25" spans="1:7" x14ac:dyDescent="0.25">
      <c r="A25" s="29" t="s">
        <v>50</v>
      </c>
      <c r="B25" s="29" t="s">
        <v>11</v>
      </c>
      <c r="C25" s="29" t="s">
        <v>28</v>
      </c>
      <c r="D25" s="29" t="s">
        <v>157</v>
      </c>
      <c r="E25" s="29" t="s">
        <v>32</v>
      </c>
      <c r="F25" s="31">
        <v>24549.81</v>
      </c>
      <c r="G25" s="31">
        <v>119711.85</v>
      </c>
    </row>
    <row r="26" spans="1:7" x14ac:dyDescent="0.25">
      <c r="A26" s="29" t="s">
        <v>50</v>
      </c>
      <c r="B26" s="29" t="s">
        <v>11</v>
      </c>
      <c r="C26" s="29" t="s">
        <v>28</v>
      </c>
      <c r="D26" s="29" t="s">
        <v>158</v>
      </c>
      <c r="E26" s="29" t="s">
        <v>32</v>
      </c>
      <c r="F26" s="31">
        <v>146.94</v>
      </c>
      <c r="G26" s="31">
        <v>1290.32</v>
      </c>
    </row>
    <row r="27" spans="1:7" x14ac:dyDescent="0.25">
      <c r="A27" s="18" t="str">
        <f>'Bovino Carnico'!A52</f>
        <v>Mayo*</v>
      </c>
      <c r="B27" s="19"/>
      <c r="C27" s="19"/>
      <c r="D27" s="19"/>
      <c r="E27" s="19"/>
      <c r="F27" s="19">
        <f>SUM(F20:F26)</f>
        <v>196535.29</v>
      </c>
      <c r="G27" s="20">
        <f>SUM(G20:G26)</f>
        <v>568840.91999999993</v>
      </c>
    </row>
    <row r="28" spans="1:7" x14ac:dyDescent="0.25">
      <c r="A28" s="29" t="s">
        <v>58</v>
      </c>
      <c r="B28" s="29" t="s">
        <v>11</v>
      </c>
      <c r="C28" s="29" t="s">
        <v>28</v>
      </c>
      <c r="D28" s="29" t="s">
        <v>159</v>
      </c>
      <c r="E28" s="29" t="s">
        <v>32</v>
      </c>
      <c r="F28" s="31">
        <v>21419.99</v>
      </c>
      <c r="G28" s="31">
        <v>68472.67</v>
      </c>
    </row>
    <row r="29" spans="1:7" x14ac:dyDescent="0.25">
      <c r="A29" s="29" t="s">
        <v>59</v>
      </c>
      <c r="B29" s="29" t="s">
        <v>11</v>
      </c>
      <c r="C29" s="29" t="s">
        <v>28</v>
      </c>
      <c r="D29" s="29" t="s">
        <v>155</v>
      </c>
      <c r="E29" s="29" t="s">
        <v>32</v>
      </c>
      <c r="F29" s="31">
        <v>44143.81</v>
      </c>
      <c r="G29" s="31">
        <v>193749.04</v>
      </c>
    </row>
    <row r="30" spans="1:7" x14ac:dyDescent="0.25">
      <c r="A30" s="29" t="s">
        <v>58</v>
      </c>
      <c r="B30" s="29" t="s">
        <v>11</v>
      </c>
      <c r="C30" s="29" t="s">
        <v>28</v>
      </c>
      <c r="D30" s="29" t="s">
        <v>142</v>
      </c>
      <c r="E30" s="29" t="s">
        <v>32</v>
      </c>
      <c r="F30" s="31">
        <v>18415.939999999999</v>
      </c>
      <c r="G30" s="31">
        <v>139013.13</v>
      </c>
    </row>
    <row r="31" spans="1:7" x14ac:dyDescent="0.25">
      <c r="A31" s="29" t="s">
        <v>59</v>
      </c>
      <c r="B31" s="29" t="s">
        <v>11</v>
      </c>
      <c r="C31" s="29" t="s">
        <v>28</v>
      </c>
      <c r="D31" s="29" t="s">
        <v>152</v>
      </c>
      <c r="E31" s="29" t="s">
        <v>32</v>
      </c>
      <c r="F31" s="31">
        <v>23</v>
      </c>
      <c r="G31" s="31">
        <v>731.86</v>
      </c>
    </row>
    <row r="32" spans="1:7" x14ac:dyDescent="0.25">
      <c r="A32" s="29" t="s">
        <v>59</v>
      </c>
      <c r="B32" s="29" t="s">
        <v>11</v>
      </c>
      <c r="C32" s="29" t="s">
        <v>28</v>
      </c>
      <c r="D32" s="29" t="s">
        <v>157</v>
      </c>
      <c r="E32" s="29" t="s">
        <v>32</v>
      </c>
      <c r="F32" s="31">
        <v>89113.65</v>
      </c>
      <c r="G32" s="31">
        <v>449162.2</v>
      </c>
    </row>
    <row r="33" spans="1:7" x14ac:dyDescent="0.25">
      <c r="A33" s="29" t="s">
        <v>59</v>
      </c>
      <c r="B33" s="29" t="s">
        <v>11</v>
      </c>
      <c r="C33" s="29" t="s">
        <v>28</v>
      </c>
      <c r="D33" s="29" t="s">
        <v>158</v>
      </c>
      <c r="E33" s="29" t="s">
        <v>32</v>
      </c>
      <c r="F33" s="31">
        <v>105750.8</v>
      </c>
      <c r="G33" s="31">
        <v>1036641.48</v>
      </c>
    </row>
    <row r="34" spans="1:7" x14ac:dyDescent="0.25">
      <c r="A34" s="29" t="s">
        <v>59</v>
      </c>
      <c r="B34" s="29" t="s">
        <v>11</v>
      </c>
      <c r="C34" s="29" t="s">
        <v>28</v>
      </c>
      <c r="D34" s="29" t="s">
        <v>145</v>
      </c>
      <c r="E34" s="29" t="s">
        <v>32</v>
      </c>
      <c r="F34" s="31">
        <v>5126.53</v>
      </c>
      <c r="G34" s="31">
        <v>44093.95</v>
      </c>
    </row>
    <row r="35" spans="1:7" x14ac:dyDescent="0.25">
      <c r="A35" s="18" t="str">
        <f>'Bovino Carnico'!A74</f>
        <v>Junio*</v>
      </c>
      <c r="B35" s="19"/>
      <c r="C35" s="19"/>
      <c r="D35" s="19"/>
      <c r="E35" s="19"/>
      <c r="F35" s="19">
        <f>SUM(F28:F34)</f>
        <v>283993.72000000003</v>
      </c>
      <c r="G35" s="20">
        <f>SUM(G28:G34)</f>
        <v>1931864.3299999998</v>
      </c>
    </row>
    <row r="36" spans="1:7" x14ac:dyDescent="0.25">
      <c r="A36" s="18" t="s">
        <v>20</v>
      </c>
      <c r="B36" s="19"/>
      <c r="C36" s="19"/>
      <c r="D36" s="19"/>
      <c r="E36" s="19"/>
      <c r="F36" s="19">
        <f>SUM(F35,F27,F19)</f>
        <v>626066.1</v>
      </c>
      <c r="G36" s="20">
        <f>SUM(G35,G27,G19)</f>
        <v>2982780.63</v>
      </c>
    </row>
    <row r="38" spans="1:7" x14ac:dyDescent="0.25">
      <c r="A38" t="s">
        <v>67</v>
      </c>
    </row>
  </sheetData>
  <sortState xmlns:xlrd2="http://schemas.microsoft.com/office/spreadsheetml/2017/richdata2" ref="A12:G138">
    <sortCondition ref="D12:D138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showGridLines="0" topLeftCell="A22" workbookViewId="0">
      <selection activeCell="A14" sqref="A14:G38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160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12</v>
      </c>
      <c r="C14" s="29" t="s">
        <v>28</v>
      </c>
      <c r="D14" s="29" t="s">
        <v>144</v>
      </c>
      <c r="E14" s="29" t="s">
        <v>32</v>
      </c>
      <c r="F14" s="31">
        <v>24682.5390625</v>
      </c>
      <c r="G14" s="31">
        <v>100209.5625</v>
      </c>
    </row>
    <row r="15" spans="1:7" x14ac:dyDescent="0.25">
      <c r="A15" s="29" t="s">
        <v>26</v>
      </c>
      <c r="B15" s="29" t="s">
        <v>12</v>
      </c>
      <c r="C15" s="29" t="s">
        <v>28</v>
      </c>
      <c r="D15" s="29" t="s">
        <v>144</v>
      </c>
      <c r="E15" s="29" t="s">
        <v>32</v>
      </c>
      <c r="F15" s="31">
        <v>48631.26953125</v>
      </c>
      <c r="G15" s="31">
        <v>116459.69140625</v>
      </c>
    </row>
    <row r="16" spans="1:7" x14ac:dyDescent="0.25">
      <c r="A16" s="29" t="s">
        <v>26</v>
      </c>
      <c r="B16" s="29" t="s">
        <v>12</v>
      </c>
      <c r="C16" s="29" t="s">
        <v>28</v>
      </c>
      <c r="D16" s="29" t="s">
        <v>144</v>
      </c>
      <c r="E16" s="29" t="s">
        <v>32</v>
      </c>
      <c r="F16" s="31">
        <v>24484</v>
      </c>
      <c r="G16" s="31">
        <v>61534.2890625</v>
      </c>
    </row>
    <row r="17" spans="1:7" x14ac:dyDescent="0.25">
      <c r="A17" s="29" t="s">
        <v>26</v>
      </c>
      <c r="B17" s="29" t="s">
        <v>12</v>
      </c>
      <c r="C17" s="29" t="s">
        <v>28</v>
      </c>
      <c r="D17" s="29" t="s">
        <v>144</v>
      </c>
      <c r="E17" s="29" t="s">
        <v>32</v>
      </c>
      <c r="F17" s="31">
        <v>24495.58984375</v>
      </c>
      <c r="G17" s="31">
        <v>84784.7109375</v>
      </c>
    </row>
    <row r="18" spans="1:7" x14ac:dyDescent="0.25">
      <c r="A18" s="29" t="s">
        <v>26</v>
      </c>
      <c r="B18" s="29" t="s">
        <v>12</v>
      </c>
      <c r="C18" s="29" t="s">
        <v>28</v>
      </c>
      <c r="D18" s="29" t="s">
        <v>144</v>
      </c>
      <c r="E18" s="29" t="s">
        <v>32</v>
      </c>
      <c r="F18" s="31">
        <v>24436.779296875</v>
      </c>
      <c r="G18" s="31">
        <v>72391.8125</v>
      </c>
    </row>
    <row r="19" spans="1:7" x14ac:dyDescent="0.25">
      <c r="A19" s="29" t="s">
        <v>26</v>
      </c>
      <c r="B19" s="29" t="s">
        <v>12</v>
      </c>
      <c r="C19" s="29" t="s">
        <v>28</v>
      </c>
      <c r="D19" s="29" t="s">
        <v>144</v>
      </c>
      <c r="E19" s="29" t="s">
        <v>32</v>
      </c>
      <c r="F19" s="31">
        <v>25434.220703125</v>
      </c>
      <c r="G19" s="31">
        <v>60331.58984375</v>
      </c>
    </row>
    <row r="20" spans="1:7" x14ac:dyDescent="0.25">
      <c r="A20" s="29" t="s">
        <v>26</v>
      </c>
      <c r="B20" s="29" t="s">
        <v>12</v>
      </c>
      <c r="C20" s="29" t="s">
        <v>28</v>
      </c>
      <c r="D20" s="29" t="s">
        <v>144</v>
      </c>
      <c r="E20" s="29" t="s">
        <v>32</v>
      </c>
      <c r="F20" s="31">
        <v>25344.470703125</v>
      </c>
      <c r="G20" s="31">
        <v>64783</v>
      </c>
    </row>
    <row r="21" spans="1:7" x14ac:dyDescent="0.25">
      <c r="A21" s="29" t="s">
        <v>26</v>
      </c>
      <c r="B21" s="29" t="s">
        <v>12</v>
      </c>
      <c r="C21" s="29" t="s">
        <v>28</v>
      </c>
      <c r="D21" s="29" t="s">
        <v>144</v>
      </c>
      <c r="E21" s="29" t="s">
        <v>32</v>
      </c>
      <c r="F21" s="31">
        <v>24572.619140625</v>
      </c>
      <c r="G21" s="31">
        <v>65549.09375</v>
      </c>
    </row>
    <row r="22" spans="1:7" x14ac:dyDescent="0.25">
      <c r="A22" s="18" t="str">
        <f>'Bovino Carnico'!A33</f>
        <v>Abril*</v>
      </c>
      <c r="B22" s="19"/>
      <c r="C22" s="19"/>
      <c r="D22" s="19"/>
      <c r="E22" s="19"/>
      <c r="F22" s="19">
        <f>SUM(F14:F21)</f>
        <v>222081.48828125</v>
      </c>
      <c r="G22" s="20">
        <f>SUM(G14:G21)</f>
        <v>626043.75</v>
      </c>
    </row>
    <row r="23" spans="1:7" x14ac:dyDescent="0.25">
      <c r="A23" s="29" t="s">
        <v>50</v>
      </c>
      <c r="B23" s="29" t="s">
        <v>12</v>
      </c>
      <c r="C23" s="29" t="s">
        <v>28</v>
      </c>
      <c r="D23" s="29" t="s">
        <v>144</v>
      </c>
      <c r="E23" s="29" t="s">
        <v>32</v>
      </c>
      <c r="F23" s="31">
        <v>22299.41015625</v>
      </c>
      <c r="G23" s="31">
        <v>57027.109375</v>
      </c>
    </row>
    <row r="24" spans="1:7" x14ac:dyDescent="0.25">
      <c r="A24" s="29" t="s">
        <v>50</v>
      </c>
      <c r="B24" s="29" t="s">
        <v>12</v>
      </c>
      <c r="C24" s="29" t="s">
        <v>28</v>
      </c>
      <c r="D24" s="29" t="s">
        <v>161</v>
      </c>
      <c r="E24" s="29" t="s">
        <v>32</v>
      </c>
      <c r="F24" s="31">
        <v>3000</v>
      </c>
      <c r="G24" s="31">
        <v>15000</v>
      </c>
    </row>
    <row r="25" spans="1:7" x14ac:dyDescent="0.25">
      <c r="A25" s="29" t="s">
        <v>50</v>
      </c>
      <c r="B25" s="29" t="s">
        <v>12</v>
      </c>
      <c r="C25" s="29" t="s">
        <v>28</v>
      </c>
      <c r="D25" s="29" t="s">
        <v>144</v>
      </c>
      <c r="E25" s="29" t="s">
        <v>32</v>
      </c>
      <c r="F25" s="31">
        <v>24985.7109375</v>
      </c>
      <c r="G25" s="31">
        <v>58194.21875</v>
      </c>
    </row>
    <row r="26" spans="1:7" x14ac:dyDescent="0.25">
      <c r="A26" s="29" t="s">
        <v>50</v>
      </c>
      <c r="B26" s="29" t="s">
        <v>12</v>
      </c>
      <c r="C26" s="29" t="s">
        <v>28</v>
      </c>
      <c r="D26" s="29" t="s">
        <v>144</v>
      </c>
      <c r="E26" s="29" t="s">
        <v>32</v>
      </c>
      <c r="F26" s="31">
        <v>99740.4296875</v>
      </c>
      <c r="G26" s="31">
        <v>272746.6328125</v>
      </c>
    </row>
    <row r="27" spans="1:7" x14ac:dyDescent="0.25">
      <c r="A27" s="29" t="s">
        <v>50</v>
      </c>
      <c r="B27" s="29" t="s">
        <v>12</v>
      </c>
      <c r="C27" s="29" t="s">
        <v>28</v>
      </c>
      <c r="D27" s="29" t="s">
        <v>144</v>
      </c>
      <c r="E27" s="29" t="s">
        <v>32</v>
      </c>
      <c r="F27" s="31">
        <v>22671.509765625</v>
      </c>
      <c r="G27" s="31">
        <v>51686.51171875</v>
      </c>
    </row>
    <row r="28" spans="1:7" x14ac:dyDescent="0.25">
      <c r="A28" s="29" t="s">
        <v>50</v>
      </c>
      <c r="B28" s="29" t="s">
        <v>12</v>
      </c>
      <c r="C28" s="29" t="s">
        <v>28</v>
      </c>
      <c r="D28" s="29" t="s">
        <v>144</v>
      </c>
      <c r="E28" s="29" t="s">
        <v>32</v>
      </c>
      <c r="F28" s="31">
        <v>49742.83984375</v>
      </c>
      <c r="G28" s="31">
        <v>116855.3203125</v>
      </c>
    </row>
    <row r="29" spans="1:7" x14ac:dyDescent="0.25">
      <c r="A29" s="29" t="s">
        <v>50</v>
      </c>
      <c r="B29" s="29" t="s">
        <v>12</v>
      </c>
      <c r="C29" s="29" t="s">
        <v>28</v>
      </c>
      <c r="D29" s="29" t="s">
        <v>144</v>
      </c>
      <c r="E29" s="29" t="s">
        <v>32</v>
      </c>
      <c r="F29" s="31">
        <v>73320.451171875</v>
      </c>
      <c r="G29" s="31">
        <v>160056.76171875</v>
      </c>
    </row>
    <row r="30" spans="1:7" x14ac:dyDescent="0.25">
      <c r="A30" s="29" t="s">
        <v>50</v>
      </c>
      <c r="B30" s="29" t="s">
        <v>12</v>
      </c>
      <c r="C30" s="29" t="s">
        <v>28</v>
      </c>
      <c r="D30" s="29" t="s">
        <v>161</v>
      </c>
      <c r="E30" s="29" t="s">
        <v>32</v>
      </c>
      <c r="F30" s="31">
        <v>3600</v>
      </c>
      <c r="G30" s="31">
        <v>59040</v>
      </c>
    </row>
    <row r="31" spans="1:7" x14ac:dyDescent="0.25">
      <c r="A31" s="29" t="s">
        <v>50</v>
      </c>
      <c r="B31" s="29" t="s">
        <v>12</v>
      </c>
      <c r="C31" s="29" t="s">
        <v>28</v>
      </c>
      <c r="D31" s="29" t="s">
        <v>144</v>
      </c>
      <c r="E31" s="29" t="s">
        <v>32</v>
      </c>
      <c r="F31" s="31">
        <v>22698.5390625</v>
      </c>
      <c r="G31" s="31">
        <v>59048.62109375</v>
      </c>
    </row>
    <row r="32" spans="1:7" x14ac:dyDescent="0.25">
      <c r="A32" s="18" t="str">
        <f>'Bovino Carnico'!A52</f>
        <v>Mayo*</v>
      </c>
      <c r="B32" s="19"/>
      <c r="C32" s="19"/>
      <c r="D32" s="19"/>
      <c r="E32" s="19"/>
      <c r="F32" s="19">
        <f>SUM(F23:F31)</f>
        <v>322058.890625</v>
      </c>
      <c r="G32" s="20">
        <f>SUM(G23:G31)</f>
        <v>849655.17578125</v>
      </c>
    </row>
    <row r="33" spans="1:7" x14ac:dyDescent="0.25">
      <c r="A33" s="29" t="s">
        <v>59</v>
      </c>
      <c r="B33" s="29" t="s">
        <v>12</v>
      </c>
      <c r="C33" s="29" t="s">
        <v>28</v>
      </c>
      <c r="D33" s="29" t="s">
        <v>144</v>
      </c>
      <c r="E33" s="29" t="s">
        <v>32</v>
      </c>
      <c r="F33" s="31">
        <v>25241.369140625</v>
      </c>
      <c r="G33" s="31">
        <v>54854.55078125</v>
      </c>
    </row>
    <row r="34" spans="1:7" x14ac:dyDescent="0.25">
      <c r="A34" s="29" t="s">
        <v>59</v>
      </c>
      <c r="B34" s="29" t="s">
        <v>12</v>
      </c>
      <c r="C34" s="29" t="s">
        <v>28</v>
      </c>
      <c r="D34" s="29" t="s">
        <v>144</v>
      </c>
      <c r="E34" s="29" t="s">
        <v>32</v>
      </c>
      <c r="F34" s="31">
        <v>24068.98046875</v>
      </c>
      <c r="G34" s="31">
        <v>52427.05078125</v>
      </c>
    </row>
    <row r="35" spans="1:7" x14ac:dyDescent="0.25">
      <c r="A35" s="29" t="s">
        <v>59</v>
      </c>
      <c r="B35" s="29" t="s">
        <v>12</v>
      </c>
      <c r="C35" s="29" t="s">
        <v>28</v>
      </c>
      <c r="D35" s="29" t="s">
        <v>144</v>
      </c>
      <c r="E35" s="29" t="s">
        <v>32</v>
      </c>
      <c r="F35" s="31">
        <v>22672.640625</v>
      </c>
      <c r="G35" s="31">
        <v>58981.23828125</v>
      </c>
    </row>
    <row r="36" spans="1:7" x14ac:dyDescent="0.25">
      <c r="A36" s="29" t="s">
        <v>59</v>
      </c>
      <c r="B36" s="29" t="s">
        <v>12</v>
      </c>
      <c r="C36" s="29" t="s">
        <v>28</v>
      </c>
      <c r="D36" s="29" t="s">
        <v>161</v>
      </c>
      <c r="E36" s="29" t="s">
        <v>32</v>
      </c>
      <c r="F36" s="31">
        <v>25000</v>
      </c>
      <c r="G36" s="31">
        <v>125000</v>
      </c>
    </row>
    <row r="37" spans="1:7" x14ac:dyDescent="0.25">
      <c r="A37" s="29" t="s">
        <v>59</v>
      </c>
      <c r="B37" s="29" t="s">
        <v>12</v>
      </c>
      <c r="C37" s="29" t="s">
        <v>28</v>
      </c>
      <c r="D37" s="29" t="s">
        <v>144</v>
      </c>
      <c r="E37" s="29" t="s">
        <v>32</v>
      </c>
      <c r="F37" s="31">
        <v>24494.189453125</v>
      </c>
      <c r="G37" s="31">
        <v>49733</v>
      </c>
    </row>
    <row r="38" spans="1:7" x14ac:dyDescent="0.25">
      <c r="A38" s="29" t="s">
        <v>59</v>
      </c>
      <c r="B38" s="29" t="s">
        <v>12</v>
      </c>
      <c r="C38" s="29" t="s">
        <v>28</v>
      </c>
      <c r="D38" s="29" t="s">
        <v>161</v>
      </c>
      <c r="E38" s="29" t="s">
        <v>32</v>
      </c>
      <c r="F38" s="31">
        <v>3500</v>
      </c>
      <c r="G38" s="31">
        <v>113755.203125</v>
      </c>
    </row>
    <row r="39" spans="1:7" x14ac:dyDescent="0.25">
      <c r="A39" s="18" t="str">
        <f>'Bovino Carnico'!A74</f>
        <v>Junio*</v>
      </c>
      <c r="B39" s="19"/>
      <c r="C39" s="19"/>
      <c r="D39" s="19"/>
      <c r="E39" s="19"/>
      <c r="F39" s="19">
        <f>SUM(F33:F38)</f>
        <v>124977.1796875</v>
      </c>
      <c r="G39" s="20">
        <f>SUM(G33:G38)</f>
        <v>454751.04296875</v>
      </c>
    </row>
    <row r="40" spans="1:7" ht="15.75" customHeight="1" x14ac:dyDescent="0.25">
      <c r="A40" s="18" t="s">
        <v>20</v>
      </c>
      <c r="B40" s="19"/>
      <c r="C40" s="19"/>
      <c r="D40" s="19"/>
      <c r="E40" s="19"/>
      <c r="F40" s="19">
        <f>SUM(F39,F32,F22)</f>
        <v>669117.55859375</v>
      </c>
      <c r="G40" s="20">
        <f>SUM(G39,G32,G22)</f>
        <v>1930449.96875</v>
      </c>
    </row>
    <row r="42" spans="1:7" x14ac:dyDescent="0.25">
      <c r="A42" t="s">
        <v>67</v>
      </c>
    </row>
  </sheetData>
  <sortState xmlns:xlrd2="http://schemas.microsoft.com/office/spreadsheetml/2017/richdata2" ref="A12:G45">
    <sortCondition ref="D12:D4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showGridLines="0" topLeftCell="A43" workbookViewId="0">
      <selection activeCell="A14" sqref="A14:G5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162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163</v>
      </c>
      <c r="D14" s="29" t="s">
        <v>164</v>
      </c>
      <c r="E14" s="29" t="s">
        <v>73</v>
      </c>
      <c r="F14" s="31">
        <v>5250</v>
      </c>
      <c r="G14" s="31">
        <v>52749.94</v>
      </c>
    </row>
    <row r="15" spans="1:7" x14ac:dyDescent="0.25">
      <c r="A15" s="29" t="s">
        <v>26</v>
      </c>
      <c r="B15" s="29" t="s">
        <v>27</v>
      </c>
      <c r="C15" s="29" t="s">
        <v>163</v>
      </c>
      <c r="D15" s="29" t="s">
        <v>164</v>
      </c>
      <c r="E15" s="29" t="s">
        <v>63</v>
      </c>
      <c r="F15" s="31">
        <v>5407</v>
      </c>
      <c r="G15" s="31">
        <v>90163.81</v>
      </c>
    </row>
    <row r="16" spans="1:7" x14ac:dyDescent="0.25">
      <c r="A16" s="29" t="s">
        <v>26</v>
      </c>
      <c r="B16" s="29" t="s">
        <v>27</v>
      </c>
      <c r="C16" s="29" t="s">
        <v>163</v>
      </c>
      <c r="D16" s="29" t="s">
        <v>164</v>
      </c>
      <c r="E16" s="29" t="s">
        <v>32</v>
      </c>
      <c r="F16" s="31">
        <v>7003.86</v>
      </c>
      <c r="G16" s="31">
        <v>120832.62</v>
      </c>
    </row>
    <row r="17" spans="1:7" x14ac:dyDescent="0.25">
      <c r="A17" s="29" t="s">
        <v>26</v>
      </c>
      <c r="B17" s="29" t="s">
        <v>27</v>
      </c>
      <c r="C17" s="29" t="s">
        <v>163</v>
      </c>
      <c r="D17" s="29" t="s">
        <v>164</v>
      </c>
      <c r="E17" s="29" t="s">
        <v>112</v>
      </c>
      <c r="F17" s="31">
        <v>532</v>
      </c>
      <c r="G17" s="31">
        <v>40876.81</v>
      </c>
    </row>
    <row r="18" spans="1:7" x14ac:dyDescent="0.25">
      <c r="A18" s="29" t="s">
        <v>26</v>
      </c>
      <c r="B18" s="29" t="s">
        <v>27</v>
      </c>
      <c r="C18" s="29" t="s">
        <v>163</v>
      </c>
      <c r="D18" s="29" t="s">
        <v>164</v>
      </c>
      <c r="E18" s="29" t="s">
        <v>100</v>
      </c>
      <c r="F18" s="31">
        <v>126026</v>
      </c>
      <c r="G18" s="31">
        <v>716574.65</v>
      </c>
    </row>
    <row r="19" spans="1:7" x14ac:dyDescent="0.25">
      <c r="A19" s="29" t="s">
        <v>26</v>
      </c>
      <c r="B19" s="29" t="s">
        <v>27</v>
      </c>
      <c r="C19" s="29" t="s">
        <v>163</v>
      </c>
      <c r="D19" s="29" t="s">
        <v>164</v>
      </c>
      <c r="E19" s="29" t="s">
        <v>165</v>
      </c>
      <c r="F19" s="31">
        <v>2446.1999999999998</v>
      </c>
      <c r="G19" s="31">
        <v>40481.43</v>
      </c>
    </row>
    <row r="20" spans="1:7" x14ac:dyDescent="0.25">
      <c r="A20" s="29" t="s">
        <v>26</v>
      </c>
      <c r="B20" s="29" t="s">
        <v>27</v>
      </c>
      <c r="C20" s="29" t="s">
        <v>163</v>
      </c>
      <c r="D20" s="29" t="s">
        <v>166</v>
      </c>
      <c r="E20" s="29" t="s">
        <v>63</v>
      </c>
      <c r="F20" s="31">
        <v>20687</v>
      </c>
      <c r="G20" s="31">
        <v>24773.29</v>
      </c>
    </row>
    <row r="21" spans="1:7" x14ac:dyDescent="0.25">
      <c r="A21" s="29" t="s">
        <v>26</v>
      </c>
      <c r="B21" s="29" t="s">
        <v>27</v>
      </c>
      <c r="C21" s="29" t="s">
        <v>163</v>
      </c>
      <c r="D21" s="29" t="s">
        <v>166</v>
      </c>
      <c r="E21" s="29" t="s">
        <v>100</v>
      </c>
      <c r="F21" s="31">
        <v>4020</v>
      </c>
      <c r="G21" s="31">
        <v>168388.17</v>
      </c>
    </row>
    <row r="22" spans="1:7" x14ac:dyDescent="0.25">
      <c r="A22" s="29" t="s">
        <v>26</v>
      </c>
      <c r="B22" s="29" t="s">
        <v>27</v>
      </c>
      <c r="C22" s="29" t="s">
        <v>163</v>
      </c>
      <c r="D22" s="29" t="s">
        <v>166</v>
      </c>
      <c r="E22" s="29" t="s">
        <v>167</v>
      </c>
      <c r="F22" s="31">
        <v>496.2</v>
      </c>
      <c r="G22" s="31">
        <v>16636.29</v>
      </c>
    </row>
    <row r="23" spans="1:7" x14ac:dyDescent="0.25">
      <c r="A23" s="29" t="s">
        <v>26</v>
      </c>
      <c r="B23" s="29" t="s">
        <v>27</v>
      </c>
      <c r="C23" s="29" t="s">
        <v>163</v>
      </c>
      <c r="D23" s="29" t="s">
        <v>166</v>
      </c>
      <c r="E23" s="29" t="s">
        <v>165</v>
      </c>
      <c r="F23" s="31">
        <v>1898.2</v>
      </c>
      <c r="G23" s="31">
        <v>46526.32</v>
      </c>
    </row>
    <row r="24" spans="1:7" x14ac:dyDescent="0.25">
      <c r="A24" s="29" t="s">
        <v>26</v>
      </c>
      <c r="B24" s="29" t="s">
        <v>27</v>
      </c>
      <c r="C24" s="29" t="s">
        <v>163</v>
      </c>
      <c r="D24" s="29" t="s">
        <v>168</v>
      </c>
      <c r="E24" s="29" t="s">
        <v>32</v>
      </c>
      <c r="F24" s="31">
        <v>48716</v>
      </c>
      <c r="G24" s="31">
        <v>101892.67</v>
      </c>
    </row>
    <row r="25" spans="1:7" x14ac:dyDescent="0.25">
      <c r="A25" s="29" t="s">
        <v>26</v>
      </c>
      <c r="B25" s="29" t="s">
        <v>27</v>
      </c>
      <c r="C25" s="29" t="s">
        <v>163</v>
      </c>
      <c r="D25" s="29" t="s">
        <v>168</v>
      </c>
      <c r="E25" s="29" t="s">
        <v>169</v>
      </c>
      <c r="F25" s="31">
        <v>44685</v>
      </c>
      <c r="G25" s="31">
        <v>241744.16</v>
      </c>
    </row>
    <row r="26" spans="1:7" x14ac:dyDescent="0.25">
      <c r="A26" s="18" t="str">
        <f>'Bovino Carnico'!A33</f>
        <v>Abril*</v>
      </c>
      <c r="B26" s="19"/>
      <c r="C26" s="19"/>
      <c r="D26" s="19"/>
      <c r="E26" s="19"/>
      <c r="F26" s="19">
        <f>SUM(F14:F25)</f>
        <v>267167.46000000002</v>
      </c>
      <c r="G26" s="20">
        <f>SUM(G14:G25)</f>
        <v>1661640.16</v>
      </c>
    </row>
    <row r="27" spans="1:7" x14ac:dyDescent="0.25">
      <c r="A27" s="29" t="s">
        <v>50</v>
      </c>
      <c r="B27" s="29" t="s">
        <v>27</v>
      </c>
      <c r="C27" s="29" t="s">
        <v>163</v>
      </c>
      <c r="D27" s="29" t="s">
        <v>164</v>
      </c>
      <c r="E27" s="29" t="s">
        <v>65</v>
      </c>
      <c r="F27" s="31">
        <v>286</v>
      </c>
      <c r="G27" s="31">
        <v>13111.23</v>
      </c>
    </row>
    <row r="28" spans="1:7" x14ac:dyDescent="0.25">
      <c r="A28" s="29" t="s">
        <v>50</v>
      </c>
      <c r="B28" s="29" t="s">
        <v>27</v>
      </c>
      <c r="C28" s="29" t="s">
        <v>163</v>
      </c>
      <c r="D28" s="29" t="s">
        <v>164</v>
      </c>
      <c r="E28" s="29" t="s">
        <v>63</v>
      </c>
      <c r="F28" s="31">
        <v>5426.48</v>
      </c>
      <c r="G28" s="31">
        <v>72021.91</v>
      </c>
    </row>
    <row r="29" spans="1:7" x14ac:dyDescent="0.25">
      <c r="A29" s="29" t="s">
        <v>50</v>
      </c>
      <c r="B29" s="29" t="s">
        <v>27</v>
      </c>
      <c r="C29" s="29" t="s">
        <v>163</v>
      </c>
      <c r="D29" s="29" t="s">
        <v>164</v>
      </c>
      <c r="E29" s="29" t="s">
        <v>41</v>
      </c>
      <c r="F29" s="31">
        <v>49656.35</v>
      </c>
      <c r="G29" s="31">
        <v>38235.39</v>
      </c>
    </row>
    <row r="30" spans="1:7" x14ac:dyDescent="0.25">
      <c r="A30" s="29" t="s">
        <v>50</v>
      </c>
      <c r="B30" s="29" t="s">
        <v>27</v>
      </c>
      <c r="C30" s="29" t="s">
        <v>163</v>
      </c>
      <c r="D30" s="29" t="s">
        <v>164</v>
      </c>
      <c r="E30" s="29" t="s">
        <v>32</v>
      </c>
      <c r="F30" s="31">
        <v>3213.54</v>
      </c>
      <c r="G30" s="31">
        <v>22879.78</v>
      </c>
    </row>
    <row r="31" spans="1:7" x14ac:dyDescent="0.25">
      <c r="A31" s="29" t="s">
        <v>50</v>
      </c>
      <c r="B31" s="29" t="s">
        <v>27</v>
      </c>
      <c r="C31" s="29" t="s">
        <v>163</v>
      </c>
      <c r="D31" s="29" t="s">
        <v>164</v>
      </c>
      <c r="E31" s="29" t="s">
        <v>112</v>
      </c>
      <c r="F31" s="31">
        <v>446</v>
      </c>
      <c r="G31" s="31">
        <v>33621.089999999997</v>
      </c>
    </row>
    <row r="32" spans="1:7" x14ac:dyDescent="0.25">
      <c r="A32" s="29" t="s">
        <v>50</v>
      </c>
      <c r="B32" s="29" t="s">
        <v>27</v>
      </c>
      <c r="C32" s="29" t="s">
        <v>163</v>
      </c>
      <c r="D32" s="29" t="s">
        <v>164</v>
      </c>
      <c r="E32" s="29" t="s">
        <v>100</v>
      </c>
      <c r="F32" s="31">
        <v>136424.45000000001</v>
      </c>
      <c r="G32" s="31">
        <v>846583.48</v>
      </c>
    </row>
    <row r="33" spans="1:7" x14ac:dyDescent="0.25">
      <c r="A33" s="29" t="s">
        <v>50</v>
      </c>
      <c r="B33" s="29" t="s">
        <v>27</v>
      </c>
      <c r="C33" s="29" t="s">
        <v>163</v>
      </c>
      <c r="D33" s="29" t="s">
        <v>164</v>
      </c>
      <c r="E33" s="29" t="s">
        <v>47</v>
      </c>
      <c r="F33" s="31">
        <v>1810</v>
      </c>
      <c r="G33" s="31">
        <v>48020.38</v>
      </c>
    </row>
    <row r="34" spans="1:7" x14ac:dyDescent="0.25">
      <c r="A34" s="29" t="s">
        <v>50</v>
      </c>
      <c r="B34" s="29" t="s">
        <v>27</v>
      </c>
      <c r="C34" s="29" t="s">
        <v>163</v>
      </c>
      <c r="D34" s="29" t="s">
        <v>164</v>
      </c>
      <c r="E34" s="29" t="s">
        <v>86</v>
      </c>
      <c r="F34" s="31">
        <v>2166</v>
      </c>
      <c r="G34" s="31">
        <v>148293.85</v>
      </c>
    </row>
    <row r="35" spans="1:7" x14ac:dyDescent="0.25">
      <c r="A35" s="29" t="s">
        <v>50</v>
      </c>
      <c r="B35" s="29" t="s">
        <v>27</v>
      </c>
      <c r="C35" s="29" t="s">
        <v>163</v>
      </c>
      <c r="D35" s="29" t="s">
        <v>164</v>
      </c>
      <c r="E35" s="29" t="s">
        <v>95</v>
      </c>
      <c r="F35" s="31">
        <v>239</v>
      </c>
      <c r="G35" s="31">
        <v>14113.69</v>
      </c>
    </row>
    <row r="36" spans="1:7" x14ac:dyDescent="0.25">
      <c r="A36" s="29" t="s">
        <v>50</v>
      </c>
      <c r="B36" s="29" t="s">
        <v>27</v>
      </c>
      <c r="C36" s="29" t="s">
        <v>163</v>
      </c>
      <c r="D36" s="29" t="s">
        <v>170</v>
      </c>
      <c r="E36" s="29" t="s">
        <v>100</v>
      </c>
      <c r="F36" s="31">
        <v>2277</v>
      </c>
      <c r="G36" s="31">
        <v>68365.53</v>
      </c>
    </row>
    <row r="37" spans="1:7" x14ac:dyDescent="0.25">
      <c r="A37" s="29" t="s">
        <v>50</v>
      </c>
      <c r="B37" s="29" t="s">
        <v>27</v>
      </c>
      <c r="C37" s="29" t="s">
        <v>163</v>
      </c>
      <c r="D37" s="29" t="s">
        <v>166</v>
      </c>
      <c r="E37" s="29" t="s">
        <v>63</v>
      </c>
      <c r="F37" s="31">
        <v>78970</v>
      </c>
      <c r="G37" s="31">
        <v>90301.54</v>
      </c>
    </row>
    <row r="38" spans="1:7" x14ac:dyDescent="0.25">
      <c r="A38" s="29" t="s">
        <v>50</v>
      </c>
      <c r="B38" s="29" t="s">
        <v>27</v>
      </c>
      <c r="C38" s="29" t="s">
        <v>163</v>
      </c>
      <c r="D38" s="29" t="s">
        <v>166</v>
      </c>
      <c r="E38" s="29" t="s">
        <v>171</v>
      </c>
      <c r="F38" s="31">
        <v>14557</v>
      </c>
      <c r="G38" s="31">
        <v>150555.41</v>
      </c>
    </row>
    <row r="39" spans="1:7" x14ac:dyDescent="0.25">
      <c r="A39" s="29" t="s">
        <v>50</v>
      </c>
      <c r="B39" s="29" t="s">
        <v>27</v>
      </c>
      <c r="C39" s="29" t="s">
        <v>163</v>
      </c>
      <c r="D39" s="29" t="s">
        <v>168</v>
      </c>
      <c r="E39" s="29" t="s">
        <v>32</v>
      </c>
      <c r="F39" s="31">
        <v>46075</v>
      </c>
      <c r="G39" s="31">
        <v>83941</v>
      </c>
    </row>
    <row r="40" spans="1:7" x14ac:dyDescent="0.25">
      <c r="A40" s="29" t="s">
        <v>50</v>
      </c>
      <c r="B40" s="29" t="s">
        <v>27</v>
      </c>
      <c r="C40" s="29" t="s">
        <v>163</v>
      </c>
      <c r="D40" s="29" t="s">
        <v>172</v>
      </c>
      <c r="E40" s="29" t="s">
        <v>173</v>
      </c>
      <c r="F40" s="31">
        <v>6800</v>
      </c>
      <c r="G40" s="31">
        <v>16320</v>
      </c>
    </row>
    <row r="41" spans="1:7" x14ac:dyDescent="0.25">
      <c r="A41" s="18" t="str">
        <f>'Bovino Carnico'!A52</f>
        <v>Mayo*</v>
      </c>
      <c r="B41" s="19"/>
      <c r="C41" s="19"/>
      <c r="D41" s="19"/>
      <c r="E41" s="19"/>
      <c r="F41" s="19">
        <f>SUM(F27:F40)</f>
        <v>348346.82</v>
      </c>
      <c r="G41" s="20">
        <f>SUM(G27:G40)</f>
        <v>1646364.28</v>
      </c>
    </row>
    <row r="42" spans="1:7" x14ac:dyDescent="0.25">
      <c r="A42" s="29" t="s">
        <v>59</v>
      </c>
      <c r="B42" s="29" t="s">
        <v>27</v>
      </c>
      <c r="C42" s="29" t="s">
        <v>163</v>
      </c>
      <c r="D42" s="29" t="s">
        <v>164</v>
      </c>
      <c r="E42" s="29" t="s">
        <v>65</v>
      </c>
      <c r="F42" s="31">
        <v>942</v>
      </c>
      <c r="G42" s="31">
        <v>40788.980000000003</v>
      </c>
    </row>
    <row r="43" spans="1:7" x14ac:dyDescent="0.25">
      <c r="A43" s="29" t="s">
        <v>59</v>
      </c>
      <c r="B43" s="29" t="s">
        <v>27</v>
      </c>
      <c r="C43" s="29" t="s">
        <v>163</v>
      </c>
      <c r="D43" s="29" t="s">
        <v>164</v>
      </c>
      <c r="E43" s="29" t="s">
        <v>63</v>
      </c>
      <c r="F43" s="31">
        <v>892</v>
      </c>
      <c r="G43" s="31">
        <v>1235.06</v>
      </c>
    </row>
    <row r="44" spans="1:7" x14ac:dyDescent="0.25">
      <c r="A44" s="29" t="s">
        <v>59</v>
      </c>
      <c r="B44" s="29" t="s">
        <v>27</v>
      </c>
      <c r="C44" s="29" t="s">
        <v>163</v>
      </c>
      <c r="D44" s="29" t="s">
        <v>164</v>
      </c>
      <c r="E44" s="29" t="s">
        <v>32</v>
      </c>
      <c r="F44" s="31">
        <v>12596.26</v>
      </c>
      <c r="G44" s="31">
        <v>271286.90999999997</v>
      </c>
    </row>
    <row r="45" spans="1:7" x14ac:dyDescent="0.25">
      <c r="A45" s="29" t="s">
        <v>59</v>
      </c>
      <c r="B45" s="29" t="s">
        <v>27</v>
      </c>
      <c r="C45" s="29" t="s">
        <v>163</v>
      </c>
      <c r="D45" s="29" t="s">
        <v>164</v>
      </c>
      <c r="E45" s="29" t="s">
        <v>100</v>
      </c>
      <c r="F45" s="31">
        <v>156332.99</v>
      </c>
      <c r="G45" s="31">
        <v>1047811.75</v>
      </c>
    </row>
    <row r="46" spans="1:7" x14ac:dyDescent="0.25">
      <c r="A46" s="29" t="s">
        <v>59</v>
      </c>
      <c r="B46" s="29" t="s">
        <v>27</v>
      </c>
      <c r="C46" s="29" t="s">
        <v>163</v>
      </c>
      <c r="D46" s="29" t="s">
        <v>164</v>
      </c>
      <c r="E46" s="29" t="s">
        <v>47</v>
      </c>
      <c r="F46" s="31">
        <v>23763.9</v>
      </c>
      <c r="G46" s="31">
        <v>103930.8</v>
      </c>
    </row>
    <row r="47" spans="1:7" x14ac:dyDescent="0.25">
      <c r="A47" s="29" t="s">
        <v>59</v>
      </c>
      <c r="B47" s="29" t="s">
        <v>27</v>
      </c>
      <c r="C47" s="29" t="s">
        <v>163</v>
      </c>
      <c r="D47" s="29" t="s">
        <v>164</v>
      </c>
      <c r="E47" s="29" t="s">
        <v>95</v>
      </c>
      <c r="F47" s="31">
        <v>407</v>
      </c>
      <c r="G47" s="31">
        <v>12541.42</v>
      </c>
    </row>
    <row r="48" spans="1:7" x14ac:dyDescent="0.25">
      <c r="A48" s="29" t="s">
        <v>58</v>
      </c>
      <c r="B48" s="29" t="s">
        <v>27</v>
      </c>
      <c r="C48" s="29" t="s">
        <v>163</v>
      </c>
      <c r="D48" s="29" t="s">
        <v>174</v>
      </c>
      <c r="E48" s="29" t="s">
        <v>169</v>
      </c>
      <c r="F48" s="31">
        <v>23390</v>
      </c>
      <c r="G48" s="31">
        <v>91524.46</v>
      </c>
    </row>
    <row r="49" spans="1:7" x14ac:dyDescent="0.25">
      <c r="A49" s="29" t="s">
        <v>59</v>
      </c>
      <c r="B49" s="29" t="s">
        <v>27</v>
      </c>
      <c r="C49" s="29" t="s">
        <v>163</v>
      </c>
      <c r="D49" s="29" t="s">
        <v>164</v>
      </c>
      <c r="E49" s="29" t="s">
        <v>165</v>
      </c>
      <c r="F49" s="31">
        <v>2434</v>
      </c>
      <c r="G49" s="31">
        <v>31654.25</v>
      </c>
    </row>
    <row r="50" spans="1:7" x14ac:dyDescent="0.25">
      <c r="A50" s="29" t="s">
        <v>58</v>
      </c>
      <c r="B50" s="29" t="s">
        <v>27</v>
      </c>
      <c r="C50" s="29" t="s">
        <v>163</v>
      </c>
      <c r="D50" s="29" t="s">
        <v>166</v>
      </c>
      <c r="E50" s="29" t="s">
        <v>63</v>
      </c>
      <c r="F50" s="31">
        <v>48480</v>
      </c>
      <c r="G50" s="31">
        <v>61756.68</v>
      </c>
    </row>
    <row r="51" spans="1:7" x14ac:dyDescent="0.25">
      <c r="A51" s="29" t="s">
        <v>58</v>
      </c>
      <c r="B51" s="29" t="s">
        <v>27</v>
      </c>
      <c r="C51" s="29" t="s">
        <v>163</v>
      </c>
      <c r="D51" s="29" t="s">
        <v>166</v>
      </c>
      <c r="E51" s="29" t="s">
        <v>74</v>
      </c>
      <c r="F51" s="31">
        <v>24375</v>
      </c>
      <c r="G51" s="31">
        <v>23077.83</v>
      </c>
    </row>
    <row r="52" spans="1:7" x14ac:dyDescent="0.25">
      <c r="A52" s="29" t="s">
        <v>58</v>
      </c>
      <c r="B52" s="29" t="s">
        <v>27</v>
      </c>
      <c r="C52" s="29" t="s">
        <v>163</v>
      </c>
      <c r="D52" s="29" t="s">
        <v>166</v>
      </c>
      <c r="E52" s="29" t="s">
        <v>175</v>
      </c>
      <c r="F52" s="31">
        <v>48.7</v>
      </c>
      <c r="G52" s="31">
        <v>575.85</v>
      </c>
    </row>
    <row r="53" spans="1:7" x14ac:dyDescent="0.25">
      <c r="A53" s="29" t="s">
        <v>58</v>
      </c>
      <c r="B53" s="29" t="s">
        <v>27</v>
      </c>
      <c r="C53" s="29" t="s">
        <v>163</v>
      </c>
      <c r="D53" s="29" t="s">
        <v>166</v>
      </c>
      <c r="E53" s="29" t="s">
        <v>169</v>
      </c>
      <c r="F53" s="31">
        <v>45514</v>
      </c>
      <c r="G53" s="31">
        <v>173821.66</v>
      </c>
    </row>
    <row r="54" spans="1:7" x14ac:dyDescent="0.25">
      <c r="A54" s="29" t="s">
        <v>58</v>
      </c>
      <c r="B54" s="29" t="s">
        <v>27</v>
      </c>
      <c r="C54" s="29" t="s">
        <v>163</v>
      </c>
      <c r="D54" s="29" t="s">
        <v>168</v>
      </c>
      <c r="E54" s="29" t="s">
        <v>176</v>
      </c>
      <c r="F54" s="31">
        <v>49291</v>
      </c>
      <c r="G54" s="31">
        <v>47131.02</v>
      </c>
    </row>
    <row r="55" spans="1:7" x14ac:dyDescent="0.25">
      <c r="A55" s="29" t="s">
        <v>58</v>
      </c>
      <c r="B55" s="29" t="s">
        <v>27</v>
      </c>
      <c r="C55" s="29" t="s">
        <v>163</v>
      </c>
      <c r="D55" s="29" t="s">
        <v>168</v>
      </c>
      <c r="E55" s="29" t="s">
        <v>32</v>
      </c>
      <c r="F55" s="31">
        <v>250011</v>
      </c>
      <c r="G55" s="31">
        <v>484907.06</v>
      </c>
    </row>
    <row r="56" spans="1:7" x14ac:dyDescent="0.25">
      <c r="A56" s="29" t="s">
        <v>58</v>
      </c>
      <c r="B56" s="29" t="s">
        <v>27</v>
      </c>
      <c r="C56" s="29" t="s">
        <v>163</v>
      </c>
      <c r="D56" s="29" t="s">
        <v>168</v>
      </c>
      <c r="E56" s="29" t="s">
        <v>169</v>
      </c>
      <c r="F56" s="31">
        <v>82410</v>
      </c>
      <c r="G56" s="31">
        <v>29470</v>
      </c>
    </row>
    <row r="57" spans="1:7" x14ac:dyDescent="0.25">
      <c r="A57" s="29" t="s">
        <v>58</v>
      </c>
      <c r="B57" s="29" t="s">
        <v>27</v>
      </c>
      <c r="C57" s="29" t="s">
        <v>163</v>
      </c>
      <c r="D57" s="29" t="s">
        <v>177</v>
      </c>
      <c r="E57" s="29" t="s">
        <v>100</v>
      </c>
      <c r="F57" s="31">
        <v>8664</v>
      </c>
      <c r="G57" s="31">
        <v>222479.5</v>
      </c>
    </row>
    <row r="58" spans="1:7" x14ac:dyDescent="0.25">
      <c r="A58" s="29" t="s">
        <v>58</v>
      </c>
      <c r="B58" s="29" t="s">
        <v>27</v>
      </c>
      <c r="C58" s="29" t="s">
        <v>163</v>
      </c>
      <c r="D58" s="29" t="s">
        <v>177</v>
      </c>
      <c r="E58" s="29" t="s">
        <v>47</v>
      </c>
      <c r="F58" s="31">
        <v>10895.5</v>
      </c>
      <c r="G58" s="31">
        <v>132749.04999999999</v>
      </c>
    </row>
    <row r="59" spans="1:7" x14ac:dyDescent="0.25">
      <c r="A59" s="29" t="s">
        <v>59</v>
      </c>
      <c r="B59" s="29" t="s">
        <v>27</v>
      </c>
      <c r="C59" s="29" t="s">
        <v>163</v>
      </c>
      <c r="D59" s="29" t="s">
        <v>172</v>
      </c>
      <c r="E59" s="29" t="s">
        <v>173</v>
      </c>
      <c r="F59" s="31">
        <v>2268.5500000000002</v>
      </c>
      <c r="G59" s="31">
        <v>11502.88</v>
      </c>
    </row>
    <row r="60" spans="1:7" x14ac:dyDescent="0.25">
      <c r="A60" s="18" t="str">
        <f>'Bovino Carnico'!A74</f>
        <v>Junio*</v>
      </c>
      <c r="B60" s="19"/>
      <c r="C60" s="19"/>
      <c r="D60" s="19"/>
      <c r="E60" s="19"/>
      <c r="F60" s="19">
        <f>SUM(F42:F59)</f>
        <v>742715.90000000014</v>
      </c>
      <c r="G60" s="20">
        <f>SUM(G42:G59)</f>
        <v>2788245.1599999997</v>
      </c>
    </row>
    <row r="61" spans="1:7" x14ac:dyDescent="0.25">
      <c r="A61" s="18" t="s">
        <v>20</v>
      </c>
      <c r="B61" s="19"/>
      <c r="C61" s="19"/>
      <c r="D61" s="19"/>
      <c r="E61" s="19"/>
      <c r="F61" s="19">
        <f>SUM(F60,F41,F26)</f>
        <v>1358230.1800000002</v>
      </c>
      <c r="G61" s="20">
        <f>SUM(G60,G41,G26)</f>
        <v>6096249.5999999996</v>
      </c>
    </row>
    <row r="63" spans="1:7" x14ac:dyDescent="0.25">
      <c r="A63" t="s">
        <v>67</v>
      </c>
    </row>
  </sheetData>
  <sortState xmlns:xlrd2="http://schemas.microsoft.com/office/spreadsheetml/2017/richdata2" ref="A14:G127">
    <sortCondition ref="A14:A12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1"/>
  <sheetViews>
    <sheetView showGridLines="0" topLeftCell="A21" workbookViewId="0">
      <selection activeCell="A14" sqref="A14:G37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178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2do Trimestre Año 2026</v>
      </c>
      <c r="B12" s="36"/>
      <c r="C12" s="36"/>
      <c r="D12" s="36"/>
      <c r="E12" s="36"/>
      <c r="F12" s="36"/>
      <c r="G12" s="3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14</v>
      </c>
      <c r="D14" s="29" t="s">
        <v>179</v>
      </c>
      <c r="E14" s="29" t="s">
        <v>32</v>
      </c>
      <c r="F14" s="31">
        <v>43840.09</v>
      </c>
      <c r="G14" s="31">
        <v>230383.18</v>
      </c>
    </row>
    <row r="15" spans="1:7" x14ac:dyDescent="0.25">
      <c r="A15" s="29" t="s">
        <v>26</v>
      </c>
      <c r="B15" s="29" t="s">
        <v>16</v>
      </c>
      <c r="C15" s="29" t="s">
        <v>14</v>
      </c>
      <c r="D15" s="29" t="s">
        <v>180</v>
      </c>
      <c r="E15" s="29" t="s">
        <v>41</v>
      </c>
      <c r="F15" s="31">
        <v>25933.79</v>
      </c>
      <c r="G15" s="31">
        <v>159060.82999999999</v>
      </c>
    </row>
    <row r="16" spans="1:7" x14ac:dyDescent="0.25">
      <c r="A16" s="29" t="s">
        <v>26</v>
      </c>
      <c r="B16" s="29" t="s">
        <v>16</v>
      </c>
      <c r="C16" s="29" t="s">
        <v>14</v>
      </c>
      <c r="D16" s="29" t="s">
        <v>180</v>
      </c>
      <c r="E16" s="29" t="s">
        <v>32</v>
      </c>
      <c r="F16" s="31">
        <v>648</v>
      </c>
      <c r="G16" s="31">
        <v>6106.6</v>
      </c>
    </row>
    <row r="17" spans="1:7" x14ac:dyDescent="0.25">
      <c r="A17" s="29" t="s">
        <v>26</v>
      </c>
      <c r="B17" s="29" t="s">
        <v>16</v>
      </c>
      <c r="C17" s="29" t="s">
        <v>14</v>
      </c>
      <c r="D17" s="29" t="s">
        <v>180</v>
      </c>
      <c r="E17" s="29" t="s">
        <v>100</v>
      </c>
      <c r="F17" s="31">
        <v>5075.5200000000004</v>
      </c>
      <c r="G17" s="31">
        <v>77953.87</v>
      </c>
    </row>
    <row r="18" spans="1:7" x14ac:dyDescent="0.25">
      <c r="A18" s="29" t="s">
        <v>26</v>
      </c>
      <c r="B18" s="29" t="s">
        <v>138</v>
      </c>
      <c r="C18" s="29" t="s">
        <v>14</v>
      </c>
      <c r="D18" s="29" t="s">
        <v>181</v>
      </c>
      <c r="E18" s="29" t="s">
        <v>32</v>
      </c>
      <c r="F18" s="31">
        <v>142.86000000000001</v>
      </c>
      <c r="G18" s="31">
        <v>1092.6300000000001</v>
      </c>
    </row>
    <row r="19" spans="1:7" x14ac:dyDescent="0.25">
      <c r="A19" s="29" t="s">
        <v>26</v>
      </c>
      <c r="B19" s="29" t="s">
        <v>138</v>
      </c>
      <c r="C19" s="29" t="s">
        <v>14</v>
      </c>
      <c r="D19" s="29" t="s">
        <v>182</v>
      </c>
      <c r="E19" s="29" t="s">
        <v>32</v>
      </c>
      <c r="F19" s="31">
        <v>62310.42</v>
      </c>
      <c r="G19" s="31">
        <v>319915.2</v>
      </c>
    </row>
    <row r="20" spans="1:7" x14ac:dyDescent="0.25">
      <c r="A20" s="29" t="s">
        <v>26</v>
      </c>
      <c r="B20" s="29" t="s">
        <v>138</v>
      </c>
      <c r="C20" s="29" t="s">
        <v>14</v>
      </c>
      <c r="D20" s="29" t="s">
        <v>183</v>
      </c>
      <c r="E20" s="29" t="s">
        <v>32</v>
      </c>
      <c r="F20" s="31">
        <v>5214</v>
      </c>
      <c r="G20" s="31">
        <v>30044.6</v>
      </c>
    </row>
    <row r="21" spans="1:7" x14ac:dyDescent="0.25">
      <c r="A21" s="29" t="s">
        <v>26</v>
      </c>
      <c r="B21" s="29" t="s">
        <v>138</v>
      </c>
      <c r="C21" s="29" t="s">
        <v>14</v>
      </c>
      <c r="D21" s="29" t="s">
        <v>179</v>
      </c>
      <c r="E21" s="29" t="s">
        <v>32</v>
      </c>
      <c r="F21" s="31">
        <v>7945</v>
      </c>
      <c r="G21" s="31">
        <v>26539.55</v>
      </c>
    </row>
    <row r="22" spans="1:7" x14ac:dyDescent="0.25">
      <c r="A22" s="18" t="str">
        <f>'Bovino Carnico'!A33</f>
        <v>Abril*</v>
      </c>
      <c r="B22" s="19"/>
      <c r="C22" s="19"/>
      <c r="D22" s="19"/>
      <c r="E22" s="19"/>
      <c r="F22" s="19">
        <f>SUM(F14:F21)</f>
        <v>151109.68</v>
      </c>
      <c r="G22" s="20">
        <f>SUM(G14:G21)</f>
        <v>851096.46000000008</v>
      </c>
    </row>
    <row r="23" spans="1:7" x14ac:dyDescent="0.25">
      <c r="A23" s="29" t="s">
        <v>50</v>
      </c>
      <c r="B23" s="29" t="s">
        <v>27</v>
      </c>
      <c r="C23" s="29" t="s">
        <v>14</v>
      </c>
      <c r="D23" s="29" t="s">
        <v>179</v>
      </c>
      <c r="E23" s="29" t="s">
        <v>32</v>
      </c>
      <c r="F23" s="31">
        <v>16117.87</v>
      </c>
      <c r="G23" s="31">
        <v>118530.86</v>
      </c>
    </row>
    <row r="24" spans="1:7" x14ac:dyDescent="0.25">
      <c r="A24" s="29" t="s">
        <v>50</v>
      </c>
      <c r="B24" s="29" t="s">
        <v>16</v>
      </c>
      <c r="C24" s="29" t="s">
        <v>14</v>
      </c>
      <c r="D24" s="29" t="s">
        <v>180</v>
      </c>
      <c r="E24" s="29" t="s">
        <v>41</v>
      </c>
      <c r="F24" s="31">
        <v>12956.88</v>
      </c>
      <c r="G24" s="31">
        <v>81493.710000000006</v>
      </c>
    </row>
    <row r="25" spans="1:7" x14ac:dyDescent="0.25">
      <c r="A25" s="29" t="s">
        <v>50</v>
      </c>
      <c r="B25" s="29" t="s">
        <v>16</v>
      </c>
      <c r="C25" s="29" t="s">
        <v>14</v>
      </c>
      <c r="D25" s="29" t="s">
        <v>180</v>
      </c>
      <c r="E25" s="29" t="s">
        <v>32</v>
      </c>
      <c r="F25" s="31">
        <v>4</v>
      </c>
      <c r="G25" s="31">
        <v>4</v>
      </c>
    </row>
    <row r="26" spans="1:7" x14ac:dyDescent="0.25">
      <c r="A26" s="29" t="s">
        <v>50</v>
      </c>
      <c r="B26" s="29" t="s">
        <v>16</v>
      </c>
      <c r="C26" s="29" t="s">
        <v>14</v>
      </c>
      <c r="D26" s="29" t="s">
        <v>180</v>
      </c>
      <c r="E26" s="29" t="s">
        <v>100</v>
      </c>
      <c r="F26" s="31">
        <v>2</v>
      </c>
      <c r="G26" s="31">
        <v>2</v>
      </c>
    </row>
    <row r="27" spans="1:7" x14ac:dyDescent="0.25">
      <c r="A27" s="29" t="s">
        <v>50</v>
      </c>
      <c r="B27" s="29" t="s">
        <v>15</v>
      </c>
      <c r="C27" s="29" t="s">
        <v>14</v>
      </c>
      <c r="D27" s="29" t="s">
        <v>179</v>
      </c>
      <c r="E27" s="29" t="s">
        <v>32</v>
      </c>
      <c r="F27" s="31">
        <v>1877.9</v>
      </c>
      <c r="G27" s="31">
        <v>9614.84</v>
      </c>
    </row>
    <row r="28" spans="1:7" x14ac:dyDescent="0.25">
      <c r="A28" s="29" t="s">
        <v>50</v>
      </c>
      <c r="B28" s="29" t="s">
        <v>138</v>
      </c>
      <c r="C28" s="29" t="s">
        <v>14</v>
      </c>
      <c r="D28" s="29" t="s">
        <v>182</v>
      </c>
      <c r="E28" s="29" t="s">
        <v>41</v>
      </c>
      <c r="F28" s="31">
        <v>25285.42</v>
      </c>
      <c r="G28" s="31">
        <v>75856.259999999995</v>
      </c>
    </row>
    <row r="29" spans="1:7" x14ac:dyDescent="0.25">
      <c r="A29" s="29" t="s">
        <v>50</v>
      </c>
      <c r="B29" s="29" t="s">
        <v>138</v>
      </c>
      <c r="C29" s="29" t="s">
        <v>14</v>
      </c>
      <c r="D29" s="29" t="s">
        <v>182</v>
      </c>
      <c r="E29" s="29" t="s">
        <v>32</v>
      </c>
      <c r="F29" s="31">
        <v>5000</v>
      </c>
      <c r="G29" s="31">
        <v>12500</v>
      </c>
    </row>
    <row r="30" spans="1:7" x14ac:dyDescent="0.25">
      <c r="A30" s="29" t="s">
        <v>50</v>
      </c>
      <c r="B30" s="29" t="s">
        <v>138</v>
      </c>
      <c r="C30" s="29" t="s">
        <v>14</v>
      </c>
      <c r="D30" s="29" t="s">
        <v>184</v>
      </c>
      <c r="E30" s="29" t="s">
        <v>32</v>
      </c>
      <c r="F30" s="31">
        <v>989.66</v>
      </c>
      <c r="G30" s="31">
        <v>9567.5</v>
      </c>
    </row>
    <row r="31" spans="1:7" x14ac:dyDescent="0.25">
      <c r="A31" s="18" t="str">
        <f>'Bovino Carnico'!A52</f>
        <v>Mayo*</v>
      </c>
      <c r="B31" s="19"/>
      <c r="C31" s="19"/>
      <c r="D31" s="19"/>
      <c r="E31" s="19"/>
      <c r="F31" s="19">
        <f>SUM(F23:F30)</f>
        <v>62233.73</v>
      </c>
      <c r="G31" s="20">
        <f>SUM(G23:G30)</f>
        <v>307569.17</v>
      </c>
    </row>
    <row r="32" spans="1:7" x14ac:dyDescent="0.25">
      <c r="A32" s="29" t="s">
        <v>59</v>
      </c>
      <c r="B32" s="29" t="s">
        <v>27</v>
      </c>
      <c r="C32" s="29" t="s">
        <v>14</v>
      </c>
      <c r="D32" s="29" t="s">
        <v>179</v>
      </c>
      <c r="E32" s="29" t="s">
        <v>32</v>
      </c>
      <c r="F32" s="31">
        <v>8478.8799999999992</v>
      </c>
      <c r="G32" s="31">
        <v>40338.15</v>
      </c>
    </row>
    <row r="33" spans="1:7" x14ac:dyDescent="0.25">
      <c r="A33" s="29" t="s">
        <v>58</v>
      </c>
      <c r="B33" s="29" t="s">
        <v>16</v>
      </c>
      <c r="C33" s="29" t="s">
        <v>14</v>
      </c>
      <c r="D33" s="29" t="s">
        <v>180</v>
      </c>
      <c r="E33" s="29" t="s">
        <v>41</v>
      </c>
      <c r="F33" s="31">
        <v>59291.7</v>
      </c>
      <c r="G33" s="31">
        <v>650996.02</v>
      </c>
    </row>
    <row r="34" spans="1:7" x14ac:dyDescent="0.25">
      <c r="A34" s="29" t="s">
        <v>59</v>
      </c>
      <c r="B34" s="29" t="s">
        <v>16</v>
      </c>
      <c r="C34" s="29" t="s">
        <v>14</v>
      </c>
      <c r="D34" s="29" t="s">
        <v>180</v>
      </c>
      <c r="E34" s="29" t="s">
        <v>32</v>
      </c>
      <c r="F34" s="31">
        <v>2053.48</v>
      </c>
      <c r="G34" s="31">
        <v>10499.33</v>
      </c>
    </row>
    <row r="35" spans="1:7" x14ac:dyDescent="0.25">
      <c r="A35" s="29" t="s">
        <v>59</v>
      </c>
      <c r="B35" s="29" t="s">
        <v>16</v>
      </c>
      <c r="C35" s="29" t="s">
        <v>14</v>
      </c>
      <c r="D35" s="29" t="s">
        <v>180</v>
      </c>
      <c r="E35" s="29" t="s">
        <v>100</v>
      </c>
      <c r="F35" s="31">
        <v>1</v>
      </c>
      <c r="G35" s="31">
        <v>1</v>
      </c>
    </row>
    <row r="36" spans="1:7" x14ac:dyDescent="0.25">
      <c r="A36" s="29" t="s">
        <v>59</v>
      </c>
      <c r="B36" s="29" t="s">
        <v>138</v>
      </c>
      <c r="C36" s="29" t="s">
        <v>14</v>
      </c>
      <c r="D36" s="29" t="s">
        <v>181</v>
      </c>
      <c r="E36" s="29" t="s">
        <v>32</v>
      </c>
      <c r="F36" s="31">
        <v>500</v>
      </c>
      <c r="G36" s="31">
        <v>3729.68</v>
      </c>
    </row>
    <row r="37" spans="1:7" x14ac:dyDescent="0.25">
      <c r="A37" s="29" t="s">
        <v>59</v>
      </c>
      <c r="B37" s="29" t="s">
        <v>138</v>
      </c>
      <c r="C37" s="29" t="s">
        <v>14</v>
      </c>
      <c r="D37" s="29" t="s">
        <v>183</v>
      </c>
      <c r="E37" s="29" t="s">
        <v>32</v>
      </c>
      <c r="F37" s="31">
        <v>793.65</v>
      </c>
      <c r="G37" s="31">
        <v>6117.21</v>
      </c>
    </row>
    <row r="38" spans="1:7" x14ac:dyDescent="0.25">
      <c r="A38" s="18" t="str">
        <f>'Bovino Carnico'!A74</f>
        <v>Junio*</v>
      </c>
      <c r="B38" s="19"/>
      <c r="C38" s="19"/>
      <c r="D38" s="19"/>
      <c r="E38" s="19"/>
      <c r="F38" s="19">
        <f>SUM(F32:F37)</f>
        <v>71118.709999999992</v>
      </c>
      <c r="G38" s="20">
        <f>SUM(G32:G37)</f>
        <v>711681.39</v>
      </c>
    </row>
    <row r="39" spans="1:7" x14ac:dyDescent="0.25">
      <c r="A39" s="18" t="s">
        <v>20</v>
      </c>
      <c r="B39" s="19"/>
      <c r="C39" s="19"/>
      <c r="D39" s="19"/>
      <c r="E39" s="19"/>
      <c r="F39" s="19">
        <f>SUM(F22:F38)</f>
        <v>417814.56000000006</v>
      </c>
      <c r="G39" s="20">
        <f>SUM(G22:G38)</f>
        <v>2889597.58</v>
      </c>
    </row>
    <row r="41" spans="1:7" x14ac:dyDescent="0.25">
      <c r="A41" t="s">
        <v>67</v>
      </c>
    </row>
  </sheetData>
  <sortState xmlns:xlrd2="http://schemas.microsoft.com/office/spreadsheetml/2017/richdata2" ref="A14:G65">
    <sortCondition ref="A14:A6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cp:lastPrinted>2026-07-14T17:55:31Z</cp:lastPrinted>
  <dcterms:created xsi:type="dcterms:W3CDTF">2013-05-27T12:29:06Z</dcterms:created>
  <dcterms:modified xsi:type="dcterms:W3CDTF">2026-07-14T18:15:05Z</dcterms:modified>
  <cp:category/>
  <cp:contentStatus/>
</cp:coreProperties>
</file>