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3\"/>
    </mc:Choice>
  </mc:AlternateContent>
  <xr:revisionPtr revIDLastSave="0" documentId="8_{1F65549B-104E-42F9-A582-C6B39C189F58}" xr6:coauthVersionLast="47" xr6:coauthVersionMax="47" xr10:uidLastSave="{00000000-0000-0000-0000-000000000000}"/>
  <bookViews>
    <workbookView xWindow="3585" yWindow="3585" windowWidth="27675" windowHeight="8940" tabRatio="924" activeTab="11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Ov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Carnico'!$11:$13</definedName>
    <definedName name="_xlnm.Print_Titles" localSheetId="2">'Bovino Lacteo'!$11:$13</definedName>
    <definedName name="_xlnm.Print_Titles" localSheetId="8">Embutidos!$11:$13</definedName>
    <definedName name="_xlnm.Print_Titles" localSheetId="11">Huevo!$11:$13</definedName>
    <definedName name="_xlnm.Print_Titles" localSheetId="12">'Huevos Fertiles'!$9:$11</definedName>
    <definedName name="_xlnm.Print_Titles" localSheetId="3">Leche!$11:$13</definedName>
    <definedName name="_xlnm.Print_Titles" localSheetId="10">'Otro Origen'!$12:$14</definedName>
    <definedName name="_xlnm.Print_Titles" localSheetId="6">Ovino!$11:$13</definedName>
    <definedName name="_xlnm.Print_Titles" localSheetId="5">Pavo!$11:$13</definedName>
    <definedName name="_xlnm.Print_Titles" localSheetId="7">Pieles!$11:$13</definedName>
    <definedName name="_xlnm.Print_Titles" localSheetId="9">Pollo!$11:$13</definedName>
    <definedName name="_xlnm.Print_Titles" localSheetId="4">'Porcino Carnico'!$11:$13</definedName>
    <definedName name="_xlnm.Print_Titles" localSheetId="13">Provet!$11:$13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8" i="7" l="1"/>
  <c r="G108" i="7"/>
  <c r="D92" i="20"/>
  <c r="D37" i="20"/>
  <c r="F17" i="17"/>
  <c r="G17" i="17"/>
  <c r="F15" i="17"/>
  <c r="G15" i="17"/>
  <c r="F19" i="16"/>
  <c r="G19" i="16"/>
  <c r="F17" i="16"/>
  <c r="G17" i="16"/>
  <c r="F79" i="14"/>
  <c r="G79" i="14"/>
  <c r="F66" i="13"/>
  <c r="G66" i="13"/>
  <c r="F34" i="12"/>
  <c r="G34" i="12"/>
  <c r="G19" i="12"/>
  <c r="F23" i="10"/>
  <c r="G23" i="10"/>
  <c r="F32" i="9"/>
  <c r="F96" i="8"/>
  <c r="G96" i="8"/>
  <c r="F19" i="11"/>
  <c r="F29" i="11"/>
  <c r="F120" i="6"/>
  <c r="F203" i="6"/>
  <c r="G203" i="6"/>
  <c r="F49" i="5"/>
  <c r="F20" i="5"/>
  <c r="G20" i="5" l="1"/>
  <c r="F25" i="5"/>
  <c r="G25" i="5"/>
  <c r="G29" i="11" l="1"/>
  <c r="G32" i="9"/>
  <c r="G49" i="5"/>
  <c r="F48" i="14"/>
  <c r="G48" i="14"/>
  <c r="F35" i="13"/>
  <c r="G35" i="13"/>
  <c r="F22" i="12"/>
  <c r="G22" i="12"/>
  <c r="G35" i="12" s="1"/>
  <c r="F21" i="11"/>
  <c r="G21" i="11"/>
  <c r="F17" i="10"/>
  <c r="G17" i="10"/>
  <c r="F23" i="9"/>
  <c r="G23" i="9"/>
  <c r="F56" i="8" l="1"/>
  <c r="G56" i="8"/>
  <c r="F72" i="7"/>
  <c r="G72" i="7"/>
  <c r="G120" i="6" l="1"/>
  <c r="D66" i="20"/>
  <c r="D93" i="20" s="1"/>
  <c r="F30" i="14" l="1"/>
  <c r="F80" i="14" s="1"/>
  <c r="G30" i="14"/>
  <c r="G80" i="14" s="1"/>
  <c r="F15" i="10"/>
  <c r="G15" i="10"/>
  <c r="F19" i="9"/>
  <c r="F33" i="9" s="1"/>
  <c r="G19" i="9"/>
  <c r="G33" i="9" s="1"/>
  <c r="G66" i="6" l="1"/>
  <c r="G204" i="6" s="1"/>
  <c r="F66" i="6"/>
  <c r="F204" i="6" s="1"/>
  <c r="F25" i="13" l="1"/>
  <c r="F67" i="13" s="1"/>
  <c r="G25" i="13"/>
  <c r="G67" i="13" s="1"/>
  <c r="F19" i="12"/>
  <c r="F35" i="12" s="1"/>
  <c r="G19" i="11"/>
  <c r="F31" i="8"/>
  <c r="F97" i="8" s="1"/>
  <c r="G31" i="8"/>
  <c r="G97" i="8" s="1"/>
  <c r="F44" i="7"/>
  <c r="F109" i="7" s="1"/>
  <c r="G44" i="7"/>
  <c r="G109" i="7" s="1"/>
  <c r="G30" i="11" l="1"/>
  <c r="F30" i="11"/>
  <c r="G50" i="5"/>
  <c r="F50" i="5"/>
  <c r="A12" i="20"/>
  <c r="F13" i="17"/>
  <c r="G13" i="17"/>
  <c r="F18" i="17" l="1"/>
  <c r="G18" i="17"/>
  <c r="F21" i="16"/>
  <c r="F22" i="16" s="1"/>
  <c r="G21" i="16"/>
  <c r="G22" i="16" s="1"/>
  <c r="F24" i="10" l="1"/>
  <c r="G24" i="10"/>
  <c r="A12" i="5" l="1"/>
  <c r="A10" i="17" l="1"/>
  <c r="A12" i="16"/>
  <c r="A13" i="14"/>
  <c r="A12" i="13"/>
  <c r="A12" i="12"/>
  <c r="A12" i="11"/>
  <c r="A12" i="10"/>
  <c r="A12" i="9"/>
  <c r="A12" i="8"/>
  <c r="A12" i="7"/>
  <c r="A12" i="6"/>
  <c r="C16" i="15" l="1"/>
  <c r="D16" i="15"/>
  <c r="D26" i="15" l="1"/>
  <c r="D25" i="15" l="1"/>
  <c r="C21" i="15"/>
  <c r="D21" i="15"/>
  <c r="C18" i="15"/>
  <c r="C17" i="15"/>
  <c r="D17" i="15"/>
  <c r="D14" i="15"/>
  <c r="C14" i="15"/>
  <c r="C24" i="15"/>
  <c r="D24" i="15"/>
  <c r="D18" i="15"/>
  <c r="C25" i="15"/>
  <c r="D22" i="15"/>
  <c r="C22" i="15"/>
  <c r="D19" i="15"/>
  <c r="C19" i="15"/>
  <c r="D15" i="15" l="1"/>
  <c r="C15" i="15"/>
  <c r="C20" i="15"/>
  <c r="D20" i="15"/>
  <c r="C23" i="15"/>
  <c r="D23" i="15"/>
  <c r="C27" i="15" l="1"/>
  <c r="D27" i="15"/>
</calcChain>
</file>

<file path=xl/sharedStrings.xml><?xml version="1.0" encoding="utf-8"?>
<sst xmlns="http://schemas.openxmlformats.org/spreadsheetml/2006/main" count="3251" uniqueCount="252">
  <si>
    <t>Total</t>
  </si>
  <si>
    <t>Leche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</si>
  <si>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</si>
  <si>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</si>
  <si>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</si>
  <si>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</si>
  <si>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</si>
  <si>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</si>
  <si>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</si>
  <si>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</si>
  <si>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</si>
  <si>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</si>
  <si>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</si>
  <si>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</si>
  <si>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</si>
  <si>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</si>
  <si>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</si>
  <si>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Dirección General de Ganadería</t>
  </si>
  <si>
    <t>Huevos</t>
  </si>
  <si>
    <t>Huevos Fertiles</t>
  </si>
  <si>
    <t>Productos Veterinarios</t>
  </si>
  <si>
    <t>Nota: Los meses con asterisco (*) estan sujetos a cambios</t>
  </si>
  <si>
    <t>Consolidado de Importaciones de Carne de Res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</si>
  <si>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</si>
  <si>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</si>
  <si>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</si>
  <si>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</si>
  <si>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</si>
  <si>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</si>
  <si>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</si>
  <si>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</si>
  <si>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</si>
  <si>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</si>
  <si>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</si>
  <si>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Estados Unidos</t>
  </si>
  <si>
    <t>Ovino</t>
  </si>
  <si>
    <t>Consolidado de Importaciones de Carne de Ovino</t>
  </si>
  <si>
    <t>Bovino</t>
  </si>
  <si>
    <t>Cárnico</t>
  </si>
  <si>
    <t>Cortes</t>
  </si>
  <si>
    <t>Guatemala</t>
  </si>
  <si>
    <t>Albondigas</t>
  </si>
  <si>
    <t>Churrasco</t>
  </si>
  <si>
    <t>Honduras</t>
  </si>
  <si>
    <t>Costillas</t>
  </si>
  <si>
    <t>Hamburguesas</t>
  </si>
  <si>
    <t>Paleta</t>
  </si>
  <si>
    <t>Panceta</t>
  </si>
  <si>
    <t>Paticas</t>
  </si>
  <si>
    <t>Tripas</t>
  </si>
  <si>
    <t>España</t>
  </si>
  <si>
    <t>Lácteo</t>
  </si>
  <si>
    <t>Crema de leche</t>
  </si>
  <si>
    <t>Dulce de leche</t>
  </si>
  <si>
    <t>Helados</t>
  </si>
  <si>
    <t>Crema Agria</t>
  </si>
  <si>
    <t>Crema batida</t>
  </si>
  <si>
    <t>Dinamarca</t>
  </si>
  <si>
    <t>Italia</t>
  </si>
  <si>
    <t>Colombia</t>
  </si>
  <si>
    <t>Costa Rica</t>
  </si>
  <si>
    <t>Lactasa</t>
  </si>
  <si>
    <t>Mantequilla</t>
  </si>
  <si>
    <t>Nueva Zelanda</t>
  </si>
  <si>
    <t>Productos Lácteos</t>
  </si>
  <si>
    <t>Salsa de queso</t>
  </si>
  <si>
    <t>Yogurt</t>
  </si>
  <si>
    <t>Queso</t>
  </si>
  <si>
    <t>Americano</t>
  </si>
  <si>
    <t>Cheddar</t>
  </si>
  <si>
    <t>Gouda</t>
  </si>
  <si>
    <t>Havarti</t>
  </si>
  <si>
    <t>Mozzarella</t>
  </si>
  <si>
    <t>Parmesano</t>
  </si>
  <si>
    <t>Philadelfia</t>
  </si>
  <si>
    <t>Queso fresco</t>
  </si>
  <si>
    <t>Rallado</t>
  </si>
  <si>
    <t>Formula Infantil</t>
  </si>
  <si>
    <t>Puerto Rico</t>
  </si>
  <si>
    <t>Leche maternizada</t>
  </si>
  <si>
    <t>Mexico</t>
  </si>
  <si>
    <t>Leche entera en polvo</t>
  </si>
  <si>
    <t>Leche entera liquida</t>
  </si>
  <si>
    <t>Porcino</t>
  </si>
  <si>
    <t>Chuleta</t>
  </si>
  <si>
    <t>Filete</t>
  </si>
  <si>
    <t>Grasa</t>
  </si>
  <si>
    <t>Lomo</t>
  </si>
  <si>
    <t>Pierna</t>
  </si>
  <si>
    <t>Tocino o Tocineta</t>
  </si>
  <si>
    <t>Trimming</t>
  </si>
  <si>
    <t>MDM, MSC, Pasta o Pulpa</t>
  </si>
  <si>
    <t>Muslo</t>
  </si>
  <si>
    <t>Piel Animal</t>
  </si>
  <si>
    <t>Curtidas o Curadas</t>
  </si>
  <si>
    <t>Alemania</t>
  </si>
  <si>
    <t>Belgica</t>
  </si>
  <si>
    <t>Brasil</t>
  </si>
  <si>
    <t>China</t>
  </si>
  <si>
    <t>Salchichas</t>
  </si>
  <si>
    <t>Jamon</t>
  </si>
  <si>
    <t>Embutidos Variados</t>
  </si>
  <si>
    <t>Carne Molida</t>
  </si>
  <si>
    <t>Nuggets</t>
  </si>
  <si>
    <t>Pechuga</t>
  </si>
  <si>
    <t>Tiras</t>
  </si>
  <si>
    <t>Otro Tipo</t>
  </si>
  <si>
    <t>Base Para helados</t>
  </si>
  <si>
    <t>Mayonesa</t>
  </si>
  <si>
    <t>Gelatina</t>
  </si>
  <si>
    <t>Chile</t>
  </si>
  <si>
    <t>Rollos</t>
  </si>
  <si>
    <t>Salsa</t>
  </si>
  <si>
    <t>PVET</t>
  </si>
  <si>
    <t>Argentina</t>
  </si>
  <si>
    <t>El Salvador</t>
  </si>
  <si>
    <t>Francia</t>
  </si>
  <si>
    <t>India</t>
  </si>
  <si>
    <t>Panama</t>
  </si>
  <si>
    <t>Canada</t>
  </si>
  <si>
    <t>Ecuador</t>
  </si>
  <si>
    <t>Peru</t>
  </si>
  <si>
    <t>Polonia</t>
  </si>
  <si>
    <t>Taiwan</t>
  </si>
  <si>
    <t>Tunisia</t>
  </si>
  <si>
    <t>Australia</t>
  </si>
  <si>
    <t>Bulgaria</t>
  </si>
  <si>
    <t>Reino Unido</t>
  </si>
  <si>
    <t>Uruguay</t>
  </si>
  <si>
    <t>Carne de res</t>
  </si>
  <si>
    <t>Mondongo</t>
  </si>
  <si>
    <t>Concentrado de Proteina</t>
  </si>
  <si>
    <t>Irlanda</t>
  </si>
  <si>
    <t>Crema de queso</t>
  </si>
  <si>
    <t>Grasa de leche</t>
  </si>
  <si>
    <t>Suero de leche</t>
  </si>
  <si>
    <t>Cottage</t>
  </si>
  <si>
    <t>Feta</t>
  </si>
  <si>
    <t>Jack</t>
  </si>
  <si>
    <t>Monterey</t>
  </si>
  <si>
    <t>Lituania</t>
  </si>
  <si>
    <t>Muester</t>
  </si>
  <si>
    <t>Pepper Jack</t>
  </si>
  <si>
    <t>Provolone</t>
  </si>
  <si>
    <t>Queso maduro</t>
  </si>
  <si>
    <t>Ricotta</t>
  </si>
  <si>
    <t>Suizo</t>
  </si>
  <si>
    <t>Leche evaporada</t>
  </si>
  <si>
    <t>Leche condensada</t>
  </si>
  <si>
    <t>Leche descremada en polvo</t>
  </si>
  <si>
    <t>Leche Modificada</t>
  </si>
  <si>
    <t>Carne de Cerdo</t>
  </si>
  <si>
    <t>Recortes de cerdo</t>
  </si>
  <si>
    <t>Alas</t>
  </si>
  <si>
    <t>Mortadela</t>
  </si>
  <si>
    <t>Salami</t>
  </si>
  <si>
    <t>Pastrami</t>
  </si>
  <si>
    <t>Grasa de Pollo</t>
  </si>
  <si>
    <t>Pastas con queso</t>
  </si>
  <si>
    <t>Preparacion Alimenticia</t>
  </si>
  <si>
    <t>Nicaragua</t>
  </si>
  <si>
    <t>Quesos</t>
  </si>
  <si>
    <t>Caprino</t>
  </si>
  <si>
    <t>Queso de cabra</t>
  </si>
  <si>
    <t>Entero</t>
  </si>
  <si>
    <t>Depto. de Planificacion y Desarrollo</t>
  </si>
  <si>
    <t xml:space="preserve">Consolidado General de Importaciones </t>
  </si>
  <si>
    <t>Carne deshuesada</t>
  </si>
  <si>
    <t>Torta</t>
  </si>
  <si>
    <t>CheeseCake</t>
  </si>
  <si>
    <t>Nata de leche</t>
  </si>
  <si>
    <t>Brie</t>
  </si>
  <si>
    <t>Suiza</t>
  </si>
  <si>
    <t>Topping</t>
  </si>
  <si>
    <t>Carne de pavo</t>
  </si>
  <si>
    <t>Carne de carnero o cordero</t>
  </si>
  <si>
    <t>Carne de pollo</t>
  </si>
  <si>
    <t>Muslos</t>
  </si>
  <si>
    <t>Bebida nutritiva</t>
  </si>
  <si>
    <t>Tripas artificiales</t>
  </si>
  <si>
    <t>Agosto</t>
  </si>
  <si>
    <t>Septiembre</t>
  </si>
  <si>
    <t>Paticas de Res</t>
  </si>
  <si>
    <t>Queso Blanco</t>
  </si>
  <si>
    <t>Carne deshidratada</t>
  </si>
  <si>
    <t>Jamon Prosciutto</t>
  </si>
  <si>
    <t>Portugal</t>
  </si>
  <si>
    <t>Inglaterra</t>
  </si>
  <si>
    <t>Embutidos con queso</t>
  </si>
  <si>
    <t>Recortes de pollo</t>
  </si>
  <si>
    <t>Pastas rellenas</t>
  </si>
  <si>
    <t>Premezcla para bizcocho</t>
  </si>
  <si>
    <t>Productos carnicos</t>
  </si>
  <si>
    <t>Sabor a mantequilla</t>
  </si>
  <si>
    <t>Republica Checa</t>
  </si>
  <si>
    <t>Cuajo</t>
  </si>
  <si>
    <t>Leche con Chocolate</t>
  </si>
  <si>
    <t>Leche semidescremada en polvo</t>
  </si>
  <si>
    <t>Trozos</t>
  </si>
  <si>
    <t>Burrito de carne</t>
  </si>
  <si>
    <t>Cultivo lacteo</t>
  </si>
  <si>
    <t>Grasa Amarilla</t>
  </si>
  <si>
    <t>Salsa BBQ</t>
  </si>
  <si>
    <t>Tacos</t>
  </si>
  <si>
    <t>Carne de gallina</t>
  </si>
  <si>
    <t xml:space="preserve">4to Trimestre Año 2023 </t>
  </si>
  <si>
    <t>Octubre</t>
  </si>
  <si>
    <t>Noviembre</t>
  </si>
  <si>
    <t>Diciembre</t>
  </si>
  <si>
    <t>Higado</t>
  </si>
  <si>
    <t>Lengua</t>
  </si>
  <si>
    <t>Palomilla</t>
  </si>
  <si>
    <t>Vacio</t>
  </si>
  <si>
    <t>Lactosruero Modificado</t>
  </si>
  <si>
    <t>Pastel de queso</t>
  </si>
  <si>
    <t>Holanda</t>
  </si>
  <si>
    <t>Manchego</t>
  </si>
  <si>
    <t>Queso Semimadurado</t>
  </si>
  <si>
    <t>Edam</t>
  </si>
  <si>
    <t>Mimolette</t>
  </si>
  <si>
    <t>Camembert</t>
  </si>
  <si>
    <t>Mascarpone</t>
  </si>
  <si>
    <t>Avícola</t>
  </si>
  <si>
    <t>Vietnam</t>
  </si>
  <si>
    <t>Cochinillo</t>
  </si>
  <si>
    <t>Masa de paleta</t>
  </si>
  <si>
    <t>Chicharron</t>
  </si>
  <si>
    <t>Extracto Proteico</t>
  </si>
  <si>
    <t>Solomillo</t>
  </si>
  <si>
    <t>Pavo Congelado</t>
  </si>
  <si>
    <t>ovino</t>
  </si>
  <si>
    <t>Mixto</t>
  </si>
  <si>
    <t>Enlatado</t>
  </si>
  <si>
    <t>Otro tipo</t>
  </si>
  <si>
    <t>Fermentos</t>
  </si>
  <si>
    <t>Comidas Preparadas</t>
  </si>
  <si>
    <t>Mantequilla de Mani</t>
  </si>
  <si>
    <t>Piel sintetica</t>
  </si>
  <si>
    <t>Sabor artificial de queso cheddar</t>
  </si>
  <si>
    <t>Sopa</t>
  </si>
  <si>
    <t>Suero en polvo</t>
  </si>
  <si>
    <t>Huevo</t>
  </si>
  <si>
    <t>Huevo en polvo</t>
  </si>
  <si>
    <t>Yema y Huevo de pollo deshidratado en polvo</t>
  </si>
  <si>
    <t>Huevos Fértiles</t>
  </si>
  <si>
    <t>Rep. De Serbia</t>
  </si>
  <si>
    <t>Indonesia</t>
  </si>
  <si>
    <t>Islas Caiman</t>
  </si>
  <si>
    <t>Leche descremada liquida</t>
  </si>
  <si>
    <t>Santa Lucia</t>
  </si>
  <si>
    <t>Leche UHT</t>
  </si>
  <si>
    <t>Yema de huevo Deshidratada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</si>
</sst>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</cellStyleXfs>
  <cellXfs count="41">
    <xf numFmtId="0" fontId="0" fillId="0" borderId="0" xfId="0"/>
    <xf numFmtId="43" fontId="4" fillId="0" borderId="0" xfId="1" applyFont="1"/>
    <xf numFmtId="164" fontId="4" fillId="0" borderId="0" xfId="1" applyNumberFormat="1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1" xfId="5" applyFont="1" applyBorder="1" applyAlignment="1">
      <alignment wrapText="1"/>
    </xf>
    <xf numFmtId="4" fontId="10" fillId="0" borderId="1" xfId="5" applyNumberFormat="1" applyFont="1" applyBorder="1" applyAlignment="1">
      <alignment horizontal="right" wrapText="1"/>
    </xf>
    <xf numFmtId="43" fontId="10" fillId="0" borderId="1" xfId="1" applyFont="1" applyFill="1" applyBorder="1" applyAlignment="1">
      <alignment horizontal="right" wrapText="1"/>
    </xf>
    <xf numFmtId="0" fontId="8" fillId="0" borderId="0" xfId="0" applyFont="1"/>
    <xf numFmtId="0" fontId="11" fillId="0" borderId="0" xfId="0" applyFont="1"/>
    <xf numFmtId="0" fontId="2" fillId="2" borderId="1" xfId="3" applyFont="1" applyFill="1" applyBorder="1" applyAlignment="1">
      <alignment horizontal="center"/>
    </xf>
    <xf numFmtId="0" fontId="0" fillId="0" borderId="1" xfId="0" applyBorder="1"/>
    <xf numFmtId="164" fontId="4" fillId="0" borderId="1" xfId="1" applyNumberFormat="1" applyFont="1" applyBorder="1"/>
    <xf numFmtId="43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2" fillId="4" borderId="1" xfId="2" applyFont="1" applyFill="1" applyBorder="1" applyAlignment="1">
      <alignment wrapText="1"/>
    </xf>
    <xf numFmtId="164" fontId="5" fillId="4" borderId="1" xfId="1" applyNumberFormat="1" applyFont="1" applyFill="1" applyBorder="1"/>
    <xf numFmtId="43" fontId="5" fillId="4" borderId="1" xfId="1" applyFont="1" applyFill="1" applyBorder="1"/>
    <xf numFmtId="0" fontId="1" fillId="0" borderId="1" xfId="4" applyFont="1" applyBorder="1" applyAlignment="1">
      <alignment wrapText="1"/>
    </xf>
    <xf numFmtId="164" fontId="1" fillId="0" borderId="1" xfId="1" applyNumberFormat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164" fontId="5" fillId="4" borderId="1" xfId="1" applyNumberFormat="1" applyFont="1" applyFill="1" applyBorder="1" applyAlignment="1">
      <alignment wrapText="1"/>
    </xf>
    <xf numFmtId="43" fontId="5" fillId="4" borderId="1" xfId="1" applyFont="1" applyFill="1" applyBorder="1" applyAlignment="1">
      <alignment wrapText="1"/>
    </xf>
    <xf numFmtId="43" fontId="1" fillId="0" borderId="1" xfId="1" applyFont="1" applyFill="1" applyBorder="1" applyAlignment="1">
      <alignment wrapText="1"/>
    </xf>
    <xf numFmtId="164" fontId="0" fillId="0" borderId="1" xfId="1" applyNumberFormat="1" applyFont="1" applyBorder="1" applyAlignment="1">
      <alignment horizontal="center"/>
    </xf>
    <xf numFmtId="4" fontId="0" fillId="0" borderId="0" xfId="0" applyNumberFormat="1"/>
    <xf numFmtId="0" fontId="2" fillId="2" borderId="1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164" fontId="5" fillId="4" borderId="1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4" xr:uid="{00000000-0005-0000-0000-000003000000}"/>
    <cellStyle name="Normal_Hoja14" xfId="2" xr:uid="{00000000-0005-0000-0000-000004000000}"/>
    <cellStyle name="Normal_Hoja5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Kg  / T4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Consolidado!$C$13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269338377587584E-3"/>
                  <c:y val="-6.15384615384615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95-4502-9B87-B61ABF8F6408}"/>
                </c:ext>
              </c:extLst>
            </c:dLbl>
            <c:dLbl>
              <c:idx val="7"/>
              <c:layout>
                <c:manualLayout>
                  <c:x val="0"/>
                  <c:y val="-5.12820512820514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95-4502-9B87-B61ABF8F64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Consolidado!$C$14:$C$26</c:f>
              <c:numCache>
                <c:formatCode>_(* #,##0_);_(* \(#,##0\);_(* "-"??_);_(@_)</c:formatCode>
                <c:ptCount val="13"/>
                <c:pt idx="0">
                  <c:v>1637198.25</c:v>
                </c:pt>
                <c:pt idx="1">
                  <c:v>13364480.840000002</c:v>
                </c:pt>
                <c:pt idx="2">
                  <c:v>13387448.260000002</c:v>
                </c:pt>
                <c:pt idx="3">
                  <c:v>21455398.160000004</c:v>
                </c:pt>
                <c:pt idx="4">
                  <c:v>621392.85</c:v>
                </c:pt>
                <c:pt idx="5">
                  <c:v>58414.52</c:v>
                </c:pt>
                <c:pt idx="6">
                  <c:v>55202.03</c:v>
                </c:pt>
                <c:pt idx="7">
                  <c:v>1270254.55</c:v>
                </c:pt>
                <c:pt idx="8">
                  <c:v>9860258.0800000001</c:v>
                </c:pt>
                <c:pt idx="9">
                  <c:v>2642291.2400000002</c:v>
                </c:pt>
                <c:pt idx="10">
                  <c:v>20839</c:v>
                </c:pt>
                <c:pt idx="11">
                  <c:v>35826.869999999995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95-4502-9B87-B61ABF8F64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44139904"/>
        <c:axId val="-1844139360"/>
      </c:barChart>
      <c:catAx>
        <c:axId val="-184413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44139360"/>
        <c:crosses val="autoZero"/>
        <c:auto val="1"/>
        <c:lblAlgn val="ctr"/>
        <c:lblOffset val="100"/>
        <c:noMultiLvlLbl val="0"/>
      </c:catAx>
      <c:valAx>
        <c:axId val="-184413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44139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Valor en $US  / T4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Consolidado!$D$13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2585648194073844E-17"/>
                  <c:y val="-3.609021986616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D6-4CE2-A9A8-E5FB15BA1111}"/>
                </c:ext>
              </c:extLst>
            </c:dLbl>
            <c:dLbl>
              <c:idx val="4"/>
              <c:layout>
                <c:manualLayout>
                  <c:x val="0"/>
                  <c:y val="-5.61403420140364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D6-4CE2-A9A8-E5FB15BA1111}"/>
                </c:ext>
              </c:extLst>
            </c:dLbl>
            <c:dLbl>
              <c:idx val="6"/>
              <c:layout>
                <c:manualLayout>
                  <c:x val="0"/>
                  <c:y val="-6.01503664436104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D6-4CE2-A9A8-E5FB15BA1111}"/>
                </c:ext>
              </c:extLst>
            </c:dLbl>
            <c:dLbl>
              <c:idx val="8"/>
              <c:layout>
                <c:manualLayout>
                  <c:x val="-2.3228803716608595E-3"/>
                  <c:y val="-2.4060146577444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D6-4CE2-A9A8-E5FB15BA11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Consolidado!$D$14:$D$26</c:f>
              <c:numCache>
                <c:formatCode>_(* #,##0_);_(* \(#,##0\);_(* "-"??_);_(@_)</c:formatCode>
                <c:ptCount val="13"/>
                <c:pt idx="0">
                  <c:v>11336488.360000001</c:v>
                </c:pt>
                <c:pt idx="1">
                  <c:v>60301973.419999994</c:v>
                </c:pt>
                <c:pt idx="2">
                  <c:v>52302409.560000002</c:v>
                </c:pt>
                <c:pt idx="3">
                  <c:v>60515701.199999996</c:v>
                </c:pt>
                <c:pt idx="4">
                  <c:v>1810030.9700000002</c:v>
                </c:pt>
                <c:pt idx="5">
                  <c:v>597662.91</c:v>
                </c:pt>
                <c:pt idx="6">
                  <c:v>1054752.77</c:v>
                </c:pt>
                <c:pt idx="7">
                  <c:v>7280523.54</c:v>
                </c:pt>
                <c:pt idx="8">
                  <c:v>37911906.43</c:v>
                </c:pt>
                <c:pt idx="9">
                  <c:v>8090753.290000001</c:v>
                </c:pt>
                <c:pt idx="10">
                  <c:v>242766.97</c:v>
                </c:pt>
                <c:pt idx="11">
                  <c:v>140016.6</c:v>
                </c:pt>
                <c:pt idx="12">
                  <c:v>84414982.530000001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D6-4CE2-A9A8-E5FB15BA111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44136096"/>
        <c:axId val="-1844135552"/>
      </c:barChart>
      <c:catAx>
        <c:axId val="-184413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44135552"/>
        <c:crosses val="autoZero"/>
        <c:auto val="1"/>
        <c:lblAlgn val="ctr"/>
        <c:lblOffset val="100"/>
        <c:noMultiLvlLbl val="0"/>
      </c:catAx>
      <c:valAx>
        <c:axId val="-184413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44136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0</xdr:row>
      <xdr:rowOff>0</xdr:rowOff>
    </xdr:from>
    <xdr:to>
      <xdr:col>3</xdr:col>
      <xdr:colOff>85725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4</xdr:col>
      <xdr:colOff>257174</xdr:colOff>
      <xdr:row>12</xdr:row>
      <xdr:rowOff>19050</xdr:rowOff>
    </xdr:from>
    <xdr:to>
      <xdr:col>11</xdr:col>
      <xdr:colOff>381000</xdr:colOff>
      <xdr:row>30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238125</xdr:colOff>
      <xdr:row>32</xdr:row>
      <xdr:rowOff>80961</xdr:rowOff>
    </xdr:from>
    <xdr:to>
      <xdr:col>11</xdr:col>
      <xdr:colOff>371475</xdr:colOff>
      <xdr:row>49</xdr:row>
      <xdr:rowOff>9524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4</xdr:col>
      <xdr:colOff>638175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0</xdr:row>
      <xdr:rowOff>0</xdr:rowOff>
    </xdr:from>
    <xdr:to>
      <xdr:col>4</xdr:col>
      <xdr:colOff>628650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4</xdr:col>
      <xdr:colOff>790575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0</xdr:rowOff>
    </xdr:from>
    <xdr:to>
      <xdr:col>2</xdr:col>
      <xdr:colOff>1095375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0</xdr:rowOff>
    </xdr:from>
    <xdr:to>
      <xdr:col>4</xdr:col>
      <xdr:colOff>895350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0</xdr:rowOff>
    </xdr:from>
    <xdr:to>
      <xdr:col>4</xdr:col>
      <xdr:colOff>552450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104775</xdr:rowOff>
    </xdr:from>
    <xdr:to>
      <xdr:col>4</xdr:col>
      <xdr:colOff>628650</xdr:colOff>
      <xdr:row>8</xdr:row>
      <xdr:rowOff>36949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104775"/>
          <a:ext cx="1981200" cy="1456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0</xdr:rowOff>
    </xdr:from>
    <xdr:to>
      <xdr:col>4</xdr:col>
      <xdr:colOff>809625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0</xdr:rowOff>
    </xdr:from>
    <xdr:to>
      <xdr:col>3</xdr:col>
      <xdr:colOff>2590800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0</xdr:row>
      <xdr:rowOff>0</xdr:rowOff>
    </xdr:from>
    <xdr:to>
      <xdr:col>4</xdr:col>
      <xdr:colOff>838200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7"/>
  <sheetViews>
    <sheetView showGridLines="0" topLeftCell="B10" workbookViewId="0">
      <selection activeCell="D33" sqref="D33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2" customWidth="1"/>
    <col min="4" max="4" width="19.42578125" style="1" customWidth="1"/>
  </cols>
  <sheetData>
    <row r="2" spans="2:8" x14ac:dyDescent="0.25">
      <c r="B2" s="3"/>
      <c r="C2"/>
      <c r="D2"/>
    </row>
    <row r="3" spans="2:8" x14ac:dyDescent="0.25">
      <c r="C3"/>
      <c r="D3"/>
    </row>
    <row r="4" spans="2:8" x14ac:dyDescent="0.25">
      <c r="C4"/>
      <c r="D4"/>
    </row>
    <row r="5" spans="2:8" x14ac:dyDescent="0.25">
      <c r="C5"/>
      <c r="D5"/>
    </row>
    <row r="6" spans="2:8" x14ac:dyDescent="0.25">
      <c r="C6"/>
      <c r="D6"/>
    </row>
    <row r="7" spans="2:8" x14ac:dyDescent="0.25">
      <c r="C7"/>
      <c r="D7"/>
    </row>
    <row r="8" spans="2:8" x14ac:dyDescent="0.25">
      <c r="B8" s="33"/>
      <c r="C8" s="33"/>
      <c r="D8" s="33"/>
    </row>
    <row r="9" spans="2:8" ht="22.5" x14ac:dyDescent="0.35">
      <c r="B9" s="34" t="s">
        <v>17</v>
      </c>
      <c r="C9" s="34"/>
      <c r="D9" s="34"/>
      <c r="E9" s="11"/>
      <c r="F9" s="11"/>
      <c r="G9" s="11"/>
      <c r="H9" s="11"/>
    </row>
    <row r="10" spans="2:8" ht="19.5" x14ac:dyDescent="0.35">
      <c r="B10" s="35" t="s">
        <v>165</v>
      </c>
      <c r="C10" s="35"/>
      <c r="D10" s="35"/>
      <c r="E10" s="12"/>
      <c r="F10" s="12"/>
      <c r="G10" s="12"/>
      <c r="H10" s="12"/>
    </row>
    <row r="11" spans="2:8" x14ac:dyDescent="0.25">
      <c r="B11" s="32" t="s">
        <v>166</v>
      </c>
      <c r="C11" s="32"/>
      <c r="D11" s="32"/>
    </row>
    <row r="12" spans="2:8" x14ac:dyDescent="0.25">
      <c r="B12" s="32" t="s">
        <v>205</v>
      </c>
      <c r="C12" s="32"/>
      <c r="D12" s="32"/>
    </row>
    <row r="13" spans="2:8" x14ac:dyDescent="0.25">
      <c r="B13" s="13" t="s">
        <v>16</v>
      </c>
      <c r="C13" s="13" t="s">
        <v>10</v>
      </c>
      <c r="D13" s="13" t="s">
        <v>11</v>
      </c>
    </row>
    <row r="14" spans="2:8" x14ac:dyDescent="0.25">
      <c r="B14" s="14" t="s">
        <v>12</v>
      </c>
      <c r="C14" s="15">
        <f>'Bovino Carnico'!F50</f>
        <v>1637198.25</v>
      </c>
      <c r="D14" s="15">
        <f>'Bovino Carnico'!G50</f>
        <v>11336488.360000001</v>
      </c>
    </row>
    <row r="15" spans="2:8" x14ac:dyDescent="0.25">
      <c r="B15" s="14" t="s">
        <v>13</v>
      </c>
      <c r="C15" s="15">
        <f>'Bovino Lacteo'!F204</f>
        <v>13364480.840000002</v>
      </c>
      <c r="D15" s="15">
        <f>'Bovino Lacteo'!G204</f>
        <v>60301973.419999994</v>
      </c>
    </row>
    <row r="16" spans="2:8" x14ac:dyDescent="0.25">
      <c r="B16" s="14" t="s">
        <v>1</v>
      </c>
      <c r="C16" s="15">
        <f>Leche!F109</f>
        <v>13387448.260000002</v>
      </c>
      <c r="D16" s="15">
        <f>Leche!G109</f>
        <v>52302409.560000002</v>
      </c>
    </row>
    <row r="17" spans="2:4" x14ac:dyDescent="0.25">
      <c r="B17" s="14" t="s">
        <v>14</v>
      </c>
      <c r="C17" s="15">
        <f>'Porcino Carnico'!F97</f>
        <v>21455398.160000004</v>
      </c>
      <c r="D17" s="15">
        <f>'Porcino Carnico'!G97</f>
        <v>60515701.199999996</v>
      </c>
    </row>
    <row r="18" spans="2:4" x14ac:dyDescent="0.25">
      <c r="B18" s="14" t="s">
        <v>2</v>
      </c>
      <c r="C18" s="15">
        <f>Pavo!F33</f>
        <v>621392.85</v>
      </c>
      <c r="D18" s="15">
        <f>Pavo!G33</f>
        <v>1810030.9700000002</v>
      </c>
    </row>
    <row r="19" spans="2:4" x14ac:dyDescent="0.25">
      <c r="B19" s="14" t="s">
        <v>35</v>
      </c>
      <c r="C19" s="15">
        <f>Ovino!F24</f>
        <v>58414.52</v>
      </c>
      <c r="D19" s="15">
        <f>Ovino!G24</f>
        <v>597662.91</v>
      </c>
    </row>
    <row r="20" spans="2:4" x14ac:dyDescent="0.25">
      <c r="B20" s="14" t="s">
        <v>15</v>
      </c>
      <c r="C20" s="15">
        <f>Pieles!F30</f>
        <v>55202.03</v>
      </c>
      <c r="D20" s="15">
        <f>Pieles!G30</f>
        <v>1054752.77</v>
      </c>
    </row>
    <row r="21" spans="2:4" x14ac:dyDescent="0.25">
      <c r="B21" s="14" t="s">
        <v>4</v>
      </c>
      <c r="C21" s="15">
        <f>Embutidos!F35</f>
        <v>1270254.55</v>
      </c>
      <c r="D21" s="15">
        <f>Embutidos!G35</f>
        <v>7280523.54</v>
      </c>
    </row>
    <row r="22" spans="2:4" x14ac:dyDescent="0.25">
      <c r="B22" s="14" t="s">
        <v>5</v>
      </c>
      <c r="C22" s="15">
        <f>Pollo!F67</f>
        <v>9860258.0800000001</v>
      </c>
      <c r="D22" s="15">
        <f>Pollo!G67</f>
        <v>37911906.43</v>
      </c>
    </row>
    <row r="23" spans="2:4" x14ac:dyDescent="0.25">
      <c r="B23" s="14" t="s">
        <v>3</v>
      </c>
      <c r="C23" s="15">
        <f>'Otro Origen'!F80</f>
        <v>2642291.2400000002</v>
      </c>
      <c r="D23" s="15">
        <f>'Otro Origen'!G80</f>
        <v>8090753.290000001</v>
      </c>
    </row>
    <row r="24" spans="2:4" x14ac:dyDescent="0.25">
      <c r="B24" s="14" t="s">
        <v>18</v>
      </c>
      <c r="C24" s="15">
        <f>Huevo!F22</f>
        <v>20839</v>
      </c>
      <c r="D24" s="15">
        <f>Huevo!G22</f>
        <v>242766.97</v>
      </c>
    </row>
    <row r="25" spans="2:4" x14ac:dyDescent="0.25">
      <c r="B25" s="14" t="s">
        <v>19</v>
      </c>
      <c r="C25" s="15">
        <f>'Huevos Fertiles'!F18</f>
        <v>35826.869999999995</v>
      </c>
      <c r="D25" s="15">
        <f>'Huevos Fertiles'!G18</f>
        <v>140016.6</v>
      </c>
    </row>
    <row r="26" spans="2:4" x14ac:dyDescent="0.25">
      <c r="B26" s="14" t="s">
        <v>20</v>
      </c>
      <c r="C26" s="30"/>
      <c r="D26" s="15">
        <f>Provet!D93</f>
        <v>84414982.530000001</v>
      </c>
    </row>
    <row r="27" spans="2:4" x14ac:dyDescent="0.25">
      <c r="B27" s="13" t="s">
        <v>0</v>
      </c>
      <c r="C27" s="17">
        <f>SUM(C14:C26)</f>
        <v>64409004.650000006</v>
      </c>
      <c r="D27" s="16">
        <f>SUM(D14:D26)</f>
        <v>325999968.54999995</v>
      </c>
    </row>
  </sheetData>
  <mergeCells count="5">
    <mergeCell ref="B12:D12"/>
    <mergeCell ref="B8:D8"/>
    <mergeCell ref="B9:D9"/>
    <mergeCell ref="B10:D10"/>
    <mergeCell ref="B11:D1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9"/>
  <sheetViews>
    <sheetView showGridLines="0" topLeftCell="A16" workbookViewId="0">
      <selection activeCell="D62" sqref="D62"/>
    </sheetView>
  </sheetViews>
  <sheetFormatPr baseColWidth="10" defaultColWidth="41.85546875" defaultRowHeight="15" x14ac:dyDescent="0.25"/>
  <cols>
    <col min="1" max="1" width="13.42578125" style="7" customWidth="1"/>
    <col min="2" max="2" width="7" style="7" bestFit="1" customWidth="1"/>
    <col min="3" max="3" width="12" style="7" bestFit="1" customWidth="1"/>
    <col min="4" max="4" width="24" style="7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1" spans="1:7" x14ac:dyDescent="0.25">
      <c r="A1" s="6"/>
    </row>
    <row r="2" spans="1:7" x14ac:dyDescent="0.25">
      <c r="A2" s="6"/>
    </row>
    <row r="3" spans="1:7" x14ac:dyDescent="0.25">
      <c r="A3" s="6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17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165</v>
      </c>
      <c r="B10" s="37"/>
      <c r="C10" s="37"/>
      <c r="D10" s="37"/>
      <c r="E10" s="37"/>
      <c r="F10" s="37"/>
      <c r="G10" s="37"/>
    </row>
    <row r="11" spans="1:7" x14ac:dyDescent="0.25">
      <c r="A11" s="36" t="s">
        <v>29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 xml:space="preserve">4to Trimestre Año 2023 </v>
      </c>
      <c r="B12" s="36"/>
      <c r="C12" s="36"/>
      <c r="D12" s="36"/>
      <c r="E12" s="36"/>
      <c r="F12" s="36"/>
      <c r="G12" s="36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206</v>
      </c>
      <c r="B14" s="8" t="s">
        <v>5</v>
      </c>
      <c r="C14" s="8" t="s">
        <v>38</v>
      </c>
      <c r="D14" s="8" t="s">
        <v>176</v>
      </c>
      <c r="E14" s="8" t="s">
        <v>97</v>
      </c>
      <c r="F14" s="9">
        <v>26999.9</v>
      </c>
      <c r="G14" s="9">
        <v>19074068</v>
      </c>
    </row>
    <row r="15" spans="1:7" x14ac:dyDescent="0.25">
      <c r="A15" s="8" t="s">
        <v>206</v>
      </c>
      <c r="B15" s="8" t="s">
        <v>5</v>
      </c>
      <c r="C15" s="8" t="s">
        <v>38</v>
      </c>
      <c r="D15" s="8" t="s">
        <v>176</v>
      </c>
      <c r="E15" s="8" t="s">
        <v>34</v>
      </c>
      <c r="F15" s="9">
        <v>106135.86</v>
      </c>
      <c r="G15" s="9">
        <v>165832.81</v>
      </c>
    </row>
    <row r="16" spans="1:7" x14ac:dyDescent="0.25">
      <c r="A16" s="8" t="s">
        <v>206</v>
      </c>
      <c r="B16" s="8" t="s">
        <v>5</v>
      </c>
      <c r="C16" s="8" t="s">
        <v>38</v>
      </c>
      <c r="D16" s="8" t="s">
        <v>102</v>
      </c>
      <c r="E16" s="8" t="s">
        <v>97</v>
      </c>
      <c r="F16" s="9">
        <v>26999.9</v>
      </c>
      <c r="G16" s="9">
        <v>19047.68</v>
      </c>
    </row>
    <row r="17" spans="1:7" x14ac:dyDescent="0.25">
      <c r="A17" s="8" t="s">
        <v>206</v>
      </c>
      <c r="B17" s="8" t="s">
        <v>5</v>
      </c>
      <c r="C17" s="8" t="s">
        <v>38</v>
      </c>
      <c r="D17" s="8" t="s">
        <v>102</v>
      </c>
      <c r="E17" s="8" t="s">
        <v>34</v>
      </c>
      <c r="F17" s="9">
        <v>967235.81</v>
      </c>
      <c r="G17" s="9">
        <v>1478036.23</v>
      </c>
    </row>
    <row r="18" spans="1:7" x14ac:dyDescent="0.25">
      <c r="A18" s="8" t="s">
        <v>206</v>
      </c>
      <c r="B18" s="8" t="s">
        <v>5</v>
      </c>
      <c r="C18" s="8" t="s">
        <v>38</v>
      </c>
      <c r="D18" s="8" t="s">
        <v>39</v>
      </c>
      <c r="E18" s="8" t="s">
        <v>34</v>
      </c>
      <c r="F18" s="9">
        <v>27215.81</v>
      </c>
      <c r="G18" s="9">
        <v>48600</v>
      </c>
    </row>
    <row r="19" spans="1:7" x14ac:dyDescent="0.25">
      <c r="A19" s="8" t="s">
        <v>206</v>
      </c>
      <c r="B19" s="8" t="s">
        <v>5</v>
      </c>
      <c r="C19" s="8" t="s">
        <v>38</v>
      </c>
      <c r="D19" s="8" t="s">
        <v>157</v>
      </c>
      <c r="E19" s="8" t="s">
        <v>34</v>
      </c>
      <c r="F19" s="9">
        <v>59471</v>
      </c>
      <c r="G19" s="9">
        <v>114795.23</v>
      </c>
    </row>
    <row r="20" spans="1:7" x14ac:dyDescent="0.25">
      <c r="A20" s="8" t="s">
        <v>206</v>
      </c>
      <c r="B20" s="8" t="s">
        <v>5</v>
      </c>
      <c r="C20" s="8" t="s">
        <v>38</v>
      </c>
      <c r="D20" s="8" t="s">
        <v>92</v>
      </c>
      <c r="E20" s="8" t="s">
        <v>34</v>
      </c>
      <c r="F20" s="9">
        <v>95354.21</v>
      </c>
      <c r="G20" s="9">
        <v>104654.24</v>
      </c>
    </row>
    <row r="21" spans="1:7" x14ac:dyDescent="0.25">
      <c r="A21" s="8" t="s">
        <v>206</v>
      </c>
      <c r="B21" s="8" t="s">
        <v>5</v>
      </c>
      <c r="C21" s="8" t="s">
        <v>38</v>
      </c>
      <c r="D21" s="8" t="s">
        <v>104</v>
      </c>
      <c r="E21" s="8" t="s">
        <v>97</v>
      </c>
      <c r="F21" s="9">
        <v>99602.98</v>
      </c>
      <c r="G21" s="9">
        <v>218061.14</v>
      </c>
    </row>
    <row r="22" spans="1:7" x14ac:dyDescent="0.25">
      <c r="A22" s="8" t="s">
        <v>206</v>
      </c>
      <c r="B22" s="8" t="s">
        <v>5</v>
      </c>
      <c r="C22" s="8" t="s">
        <v>38</v>
      </c>
      <c r="D22" s="8" t="s">
        <v>104</v>
      </c>
      <c r="E22" s="8" t="s">
        <v>34</v>
      </c>
      <c r="F22" s="9">
        <v>349114.2</v>
      </c>
      <c r="G22" s="9">
        <v>713652.66</v>
      </c>
    </row>
    <row r="23" spans="1:7" x14ac:dyDescent="0.25">
      <c r="A23" s="8" t="s">
        <v>206</v>
      </c>
      <c r="B23" s="8" t="s">
        <v>5</v>
      </c>
      <c r="C23" s="8" t="s">
        <v>38</v>
      </c>
      <c r="D23" s="8" t="s">
        <v>152</v>
      </c>
      <c r="E23" s="8" t="s">
        <v>34</v>
      </c>
      <c r="F23" s="9">
        <v>24494.23</v>
      </c>
      <c r="G23" s="9">
        <v>45360</v>
      </c>
    </row>
    <row r="24" spans="1:7" x14ac:dyDescent="0.25">
      <c r="A24" s="8" t="s">
        <v>206</v>
      </c>
      <c r="B24" s="8" t="s">
        <v>5</v>
      </c>
      <c r="C24" s="8" t="s">
        <v>38</v>
      </c>
      <c r="D24" s="8" t="s">
        <v>189</v>
      </c>
      <c r="E24" s="8" t="s">
        <v>34</v>
      </c>
      <c r="F24" s="9">
        <v>78290.559999999998</v>
      </c>
      <c r="G24" s="9">
        <v>134584.45000000001</v>
      </c>
    </row>
    <row r="25" spans="1:7" x14ac:dyDescent="0.25">
      <c r="A25" s="21" t="s">
        <v>206</v>
      </c>
      <c r="B25" s="22"/>
      <c r="C25" s="22"/>
      <c r="D25" s="22"/>
      <c r="E25" s="22"/>
      <c r="F25" s="22">
        <f>SUM(F14:F24)</f>
        <v>1860914.46</v>
      </c>
      <c r="G25" s="23">
        <f>SUM(G14:G24)</f>
        <v>22116692.439999998</v>
      </c>
    </row>
    <row r="26" spans="1:7" x14ac:dyDescent="0.25">
      <c r="A26" s="8" t="s">
        <v>207</v>
      </c>
      <c r="B26" s="8" t="s">
        <v>5</v>
      </c>
      <c r="C26" s="8" t="s">
        <v>38</v>
      </c>
      <c r="D26" s="8" t="s">
        <v>176</v>
      </c>
      <c r="E26" s="8" t="s">
        <v>97</v>
      </c>
      <c r="F26" s="9">
        <v>117599.63</v>
      </c>
      <c r="G26" s="9">
        <v>235322.66</v>
      </c>
    </row>
    <row r="27" spans="1:7" x14ac:dyDescent="0.25">
      <c r="A27" s="8" t="s">
        <v>207</v>
      </c>
      <c r="B27" s="8" t="s">
        <v>5</v>
      </c>
      <c r="C27" s="8" t="s">
        <v>38</v>
      </c>
      <c r="D27" s="8" t="s">
        <v>176</v>
      </c>
      <c r="E27" s="8" t="s">
        <v>34</v>
      </c>
      <c r="F27" s="9">
        <v>88496.75</v>
      </c>
      <c r="G27" s="9">
        <v>137314.31</v>
      </c>
    </row>
    <row r="28" spans="1:7" x14ac:dyDescent="0.25">
      <c r="A28" s="8" t="s">
        <v>207</v>
      </c>
      <c r="B28" s="8" t="s">
        <v>5</v>
      </c>
      <c r="C28" s="8" t="s">
        <v>38</v>
      </c>
      <c r="D28" s="8" t="s">
        <v>102</v>
      </c>
      <c r="E28" s="8" t="s">
        <v>34</v>
      </c>
      <c r="F28" s="9">
        <v>632098.23</v>
      </c>
      <c r="G28" s="9">
        <v>984613.8</v>
      </c>
    </row>
    <row r="29" spans="1:7" x14ac:dyDescent="0.25">
      <c r="A29" s="8" t="s">
        <v>207</v>
      </c>
      <c r="B29" s="8" t="s">
        <v>5</v>
      </c>
      <c r="C29" s="8" t="s">
        <v>38</v>
      </c>
      <c r="D29" s="8" t="s">
        <v>157</v>
      </c>
      <c r="E29" s="8" t="s">
        <v>34</v>
      </c>
      <c r="F29" s="9">
        <v>38337</v>
      </c>
      <c r="G29" s="9">
        <v>74989.89</v>
      </c>
    </row>
    <row r="30" spans="1:7" x14ac:dyDescent="0.25">
      <c r="A30" s="8" t="s">
        <v>207</v>
      </c>
      <c r="B30" s="8" t="s">
        <v>5</v>
      </c>
      <c r="C30" s="8" t="s">
        <v>38</v>
      </c>
      <c r="D30" s="8" t="s">
        <v>92</v>
      </c>
      <c r="E30" s="8" t="s">
        <v>34</v>
      </c>
      <c r="F30" s="9">
        <v>51089.36</v>
      </c>
      <c r="G30" s="9">
        <v>84021.09</v>
      </c>
    </row>
    <row r="31" spans="1:7" x14ac:dyDescent="0.25">
      <c r="A31" s="8" t="s">
        <v>207</v>
      </c>
      <c r="B31" s="8" t="s">
        <v>5</v>
      </c>
      <c r="C31" s="8" t="s">
        <v>38</v>
      </c>
      <c r="D31" s="8" t="s">
        <v>104</v>
      </c>
      <c r="E31" s="8" t="s">
        <v>97</v>
      </c>
      <c r="F31" s="9">
        <v>323866.94</v>
      </c>
      <c r="G31" s="9">
        <v>706632.21</v>
      </c>
    </row>
    <row r="32" spans="1:7" x14ac:dyDescent="0.25">
      <c r="A32" s="8" t="s">
        <v>207</v>
      </c>
      <c r="B32" s="8" t="s">
        <v>5</v>
      </c>
      <c r="C32" s="8" t="s">
        <v>38</v>
      </c>
      <c r="D32" s="8" t="s">
        <v>104</v>
      </c>
      <c r="E32" s="8" t="s">
        <v>34</v>
      </c>
      <c r="F32" s="9">
        <v>789898.82</v>
      </c>
      <c r="G32" s="9">
        <v>1830442.54</v>
      </c>
    </row>
    <row r="33" spans="1:7" x14ac:dyDescent="0.25">
      <c r="A33" s="8" t="s">
        <v>207</v>
      </c>
      <c r="B33" s="8" t="s">
        <v>5</v>
      </c>
      <c r="C33" s="8" t="s">
        <v>38</v>
      </c>
      <c r="D33" s="8" t="s">
        <v>152</v>
      </c>
      <c r="E33" s="8" t="s">
        <v>34</v>
      </c>
      <c r="F33" s="9">
        <v>27215.81</v>
      </c>
      <c r="G33" s="9">
        <v>45000</v>
      </c>
    </row>
    <row r="34" spans="1:7" x14ac:dyDescent="0.25">
      <c r="A34" s="8" t="s">
        <v>207</v>
      </c>
      <c r="B34" s="8" t="s">
        <v>5</v>
      </c>
      <c r="C34" s="8" t="s">
        <v>38</v>
      </c>
      <c r="D34" s="8" t="s">
        <v>189</v>
      </c>
      <c r="E34" s="8" t="s">
        <v>34</v>
      </c>
      <c r="F34" s="9">
        <v>156908.24</v>
      </c>
      <c r="G34" s="9">
        <v>268616</v>
      </c>
    </row>
    <row r="35" spans="1:7" x14ac:dyDescent="0.25">
      <c r="A35" s="21" t="s">
        <v>207</v>
      </c>
      <c r="B35" s="22"/>
      <c r="C35" s="22"/>
      <c r="D35" s="22"/>
      <c r="E35" s="22"/>
      <c r="F35" s="22">
        <f>SUM(F26:F34)</f>
        <v>2225510.7800000003</v>
      </c>
      <c r="G35" s="23">
        <f>SUM(G26:G34)</f>
        <v>4366952.5</v>
      </c>
    </row>
    <row r="36" spans="1:7" x14ac:dyDescent="0.25">
      <c r="A36" s="8" t="s">
        <v>208</v>
      </c>
      <c r="B36" s="8" t="s">
        <v>5</v>
      </c>
      <c r="C36" s="8" t="s">
        <v>38</v>
      </c>
      <c r="D36" s="8" t="s">
        <v>153</v>
      </c>
      <c r="E36" s="8" t="s">
        <v>97</v>
      </c>
      <c r="F36" s="9">
        <v>134595.01999999999</v>
      </c>
      <c r="G36" s="9">
        <v>278179.59999999998</v>
      </c>
    </row>
    <row r="37" spans="1:7" x14ac:dyDescent="0.25">
      <c r="A37" s="8" t="s">
        <v>208</v>
      </c>
      <c r="B37" s="8" t="s">
        <v>5</v>
      </c>
      <c r="C37" s="8" t="s">
        <v>38</v>
      </c>
      <c r="D37" s="8" t="s">
        <v>153</v>
      </c>
      <c r="E37" s="8" t="s">
        <v>34</v>
      </c>
      <c r="F37" s="9">
        <v>43090.85</v>
      </c>
      <c r="G37" s="9">
        <v>164306.03</v>
      </c>
    </row>
    <row r="38" spans="1:7" x14ac:dyDescent="0.25">
      <c r="A38" s="8" t="s">
        <v>208</v>
      </c>
      <c r="B38" s="8" t="s">
        <v>5</v>
      </c>
      <c r="C38" s="8" t="s">
        <v>38</v>
      </c>
      <c r="D38" s="8" t="s">
        <v>204</v>
      </c>
      <c r="E38" s="8" t="s">
        <v>34</v>
      </c>
      <c r="F38" s="9">
        <v>14320.15</v>
      </c>
      <c r="G38" s="9">
        <v>71978.8</v>
      </c>
    </row>
    <row r="39" spans="1:7" x14ac:dyDescent="0.25">
      <c r="A39" s="8" t="s">
        <v>208</v>
      </c>
      <c r="B39" s="8" t="s">
        <v>5</v>
      </c>
      <c r="C39" s="8" t="s">
        <v>38</v>
      </c>
      <c r="D39" s="8" t="s">
        <v>176</v>
      </c>
      <c r="E39" s="8" t="s">
        <v>97</v>
      </c>
      <c r="F39" s="9">
        <v>48167.99</v>
      </c>
      <c r="G39" s="9">
        <v>114305.25</v>
      </c>
    </row>
    <row r="40" spans="1:7" x14ac:dyDescent="0.25">
      <c r="A40" s="8" t="s">
        <v>208</v>
      </c>
      <c r="B40" s="8" t="s">
        <v>5</v>
      </c>
      <c r="C40" s="8" t="s">
        <v>38</v>
      </c>
      <c r="D40" s="8" t="s">
        <v>184</v>
      </c>
      <c r="E40" s="8" t="s">
        <v>34</v>
      </c>
      <c r="F40" s="9">
        <v>4658.4399999999996</v>
      </c>
      <c r="G40" s="9">
        <v>19716.79</v>
      </c>
    </row>
    <row r="41" spans="1:7" x14ac:dyDescent="0.25">
      <c r="A41" s="8" t="s">
        <v>208</v>
      </c>
      <c r="B41" s="8" t="s">
        <v>5</v>
      </c>
      <c r="C41" s="8" t="s">
        <v>38</v>
      </c>
      <c r="D41" s="8" t="s">
        <v>167</v>
      </c>
      <c r="E41" s="8" t="s">
        <v>34</v>
      </c>
      <c r="F41" s="9">
        <v>25401</v>
      </c>
      <c r="G41" s="9">
        <v>25200</v>
      </c>
    </row>
    <row r="42" spans="1:7" x14ac:dyDescent="0.25">
      <c r="A42" s="8" t="s">
        <v>208</v>
      </c>
      <c r="B42" s="8" t="s">
        <v>5</v>
      </c>
      <c r="C42" s="8" t="s">
        <v>38</v>
      </c>
      <c r="D42" s="8" t="s">
        <v>102</v>
      </c>
      <c r="E42" s="8" t="s">
        <v>95</v>
      </c>
      <c r="F42" s="9">
        <v>25401.42</v>
      </c>
      <c r="G42" s="9">
        <v>32480</v>
      </c>
    </row>
    <row r="43" spans="1:7" x14ac:dyDescent="0.25">
      <c r="A43" s="8" t="s">
        <v>208</v>
      </c>
      <c r="B43" s="8" t="s">
        <v>5</v>
      </c>
      <c r="C43" s="8" t="s">
        <v>38</v>
      </c>
      <c r="D43" s="8" t="s">
        <v>102</v>
      </c>
      <c r="E43" s="8" t="s">
        <v>34</v>
      </c>
      <c r="F43" s="9">
        <v>1210195.8700000001</v>
      </c>
      <c r="G43" s="9">
        <v>1773238.54</v>
      </c>
    </row>
    <row r="44" spans="1:7" x14ac:dyDescent="0.25">
      <c r="A44" s="8" t="s">
        <v>208</v>
      </c>
      <c r="B44" s="8" t="s">
        <v>5</v>
      </c>
      <c r="C44" s="8" t="s">
        <v>38</v>
      </c>
      <c r="D44" s="8" t="s">
        <v>39</v>
      </c>
      <c r="E44" s="8" t="s">
        <v>34</v>
      </c>
      <c r="F44" s="9">
        <v>75968.56</v>
      </c>
      <c r="G44" s="9">
        <v>91698.49</v>
      </c>
    </row>
    <row r="45" spans="1:7" x14ac:dyDescent="0.25">
      <c r="A45" s="8" t="s">
        <v>208</v>
      </c>
      <c r="B45" s="8" t="s">
        <v>5</v>
      </c>
      <c r="C45" s="8" t="s">
        <v>38</v>
      </c>
      <c r="D45" s="8" t="s">
        <v>232</v>
      </c>
      <c r="E45" s="8" t="s">
        <v>34</v>
      </c>
      <c r="F45" s="9">
        <v>937.14</v>
      </c>
      <c r="G45" s="9">
        <v>4170.2700000000004</v>
      </c>
    </row>
    <row r="46" spans="1:7" x14ac:dyDescent="0.25">
      <c r="A46" s="8" t="s">
        <v>208</v>
      </c>
      <c r="B46" s="8" t="s">
        <v>5</v>
      </c>
      <c r="C46" s="8" t="s">
        <v>38</v>
      </c>
      <c r="D46" s="8" t="s">
        <v>164</v>
      </c>
      <c r="E46" s="8" t="s">
        <v>97</v>
      </c>
      <c r="F46" s="9">
        <v>79380</v>
      </c>
      <c r="G46" s="9">
        <v>118817.65</v>
      </c>
    </row>
    <row r="47" spans="1:7" x14ac:dyDescent="0.25">
      <c r="A47" s="8" t="s">
        <v>208</v>
      </c>
      <c r="B47" s="8" t="s">
        <v>5</v>
      </c>
      <c r="C47" s="8" t="s">
        <v>38</v>
      </c>
      <c r="D47" s="8" t="s">
        <v>85</v>
      </c>
      <c r="E47" s="8" t="s">
        <v>97</v>
      </c>
      <c r="F47" s="9">
        <v>26460</v>
      </c>
      <c r="G47" s="9">
        <v>69999.929999999993</v>
      </c>
    </row>
    <row r="48" spans="1:7" x14ac:dyDescent="0.25">
      <c r="A48" s="8" t="s">
        <v>208</v>
      </c>
      <c r="B48" s="8" t="s">
        <v>5</v>
      </c>
      <c r="C48" s="8" t="s">
        <v>38</v>
      </c>
      <c r="D48" s="8" t="s">
        <v>85</v>
      </c>
      <c r="E48" s="8" t="s">
        <v>34</v>
      </c>
      <c r="F48" s="9">
        <v>40196.31</v>
      </c>
      <c r="G48" s="9">
        <v>357577.54</v>
      </c>
    </row>
    <row r="49" spans="1:7" x14ac:dyDescent="0.25">
      <c r="A49" s="8" t="s">
        <v>208</v>
      </c>
      <c r="B49" s="8" t="s">
        <v>5</v>
      </c>
      <c r="C49" s="8" t="s">
        <v>38</v>
      </c>
      <c r="D49" s="8" t="s">
        <v>86</v>
      </c>
      <c r="E49" s="8" t="s">
        <v>34</v>
      </c>
      <c r="F49" s="9">
        <v>21056</v>
      </c>
      <c r="G49" s="9">
        <v>41059.199999999997</v>
      </c>
    </row>
    <row r="50" spans="1:7" x14ac:dyDescent="0.25">
      <c r="A50" s="8" t="s">
        <v>208</v>
      </c>
      <c r="B50" s="8" t="s">
        <v>5</v>
      </c>
      <c r="C50" s="8" t="s">
        <v>38</v>
      </c>
      <c r="D50" s="8" t="s">
        <v>157</v>
      </c>
      <c r="E50" s="8" t="s">
        <v>34</v>
      </c>
      <c r="F50" s="9">
        <v>155772.29</v>
      </c>
      <c r="G50" s="9">
        <v>359344.51</v>
      </c>
    </row>
    <row r="51" spans="1:7" x14ac:dyDescent="0.25">
      <c r="A51" s="8" t="s">
        <v>208</v>
      </c>
      <c r="B51" s="8" t="s">
        <v>5</v>
      </c>
      <c r="C51" s="8" t="s">
        <v>38</v>
      </c>
      <c r="D51" s="8" t="s">
        <v>91</v>
      </c>
      <c r="E51" s="8" t="s">
        <v>97</v>
      </c>
      <c r="F51" s="9">
        <v>595534.81999999995</v>
      </c>
      <c r="G51" s="9">
        <v>373620.28</v>
      </c>
    </row>
    <row r="52" spans="1:7" x14ac:dyDescent="0.25">
      <c r="A52" s="8" t="s">
        <v>208</v>
      </c>
      <c r="B52" s="8" t="s">
        <v>5</v>
      </c>
      <c r="C52" s="8" t="s">
        <v>38</v>
      </c>
      <c r="D52" s="8" t="s">
        <v>91</v>
      </c>
      <c r="E52" s="8" t="s">
        <v>34</v>
      </c>
      <c r="F52" s="9">
        <v>343859.16</v>
      </c>
      <c r="G52" s="9">
        <v>309480.56</v>
      </c>
    </row>
    <row r="53" spans="1:7" x14ac:dyDescent="0.25">
      <c r="A53" s="8" t="s">
        <v>208</v>
      </c>
      <c r="B53" s="8" t="s">
        <v>5</v>
      </c>
      <c r="C53" s="8" t="s">
        <v>38</v>
      </c>
      <c r="D53" s="8" t="s">
        <v>92</v>
      </c>
      <c r="E53" s="8" t="s">
        <v>34</v>
      </c>
      <c r="F53" s="9">
        <v>26535.41</v>
      </c>
      <c r="G53" s="9">
        <v>30420</v>
      </c>
    </row>
    <row r="54" spans="1:7" x14ac:dyDescent="0.25">
      <c r="A54" s="8" t="s">
        <v>208</v>
      </c>
      <c r="B54" s="8" t="s">
        <v>5</v>
      </c>
      <c r="C54" s="8" t="s">
        <v>38</v>
      </c>
      <c r="D54" s="8" t="s">
        <v>177</v>
      </c>
      <c r="E54" s="8" t="s">
        <v>34</v>
      </c>
      <c r="F54" s="9">
        <v>258821.49</v>
      </c>
      <c r="G54" s="9">
        <v>353349.77</v>
      </c>
    </row>
    <row r="55" spans="1:7" x14ac:dyDescent="0.25">
      <c r="A55" s="8" t="s">
        <v>208</v>
      </c>
      <c r="B55" s="8" t="s">
        <v>5</v>
      </c>
      <c r="C55" s="8" t="s">
        <v>38</v>
      </c>
      <c r="D55" s="8" t="s">
        <v>177</v>
      </c>
      <c r="E55" s="8" t="s">
        <v>80</v>
      </c>
      <c r="F55" s="9">
        <v>27028</v>
      </c>
      <c r="G55" s="9">
        <v>29454.21</v>
      </c>
    </row>
    <row r="56" spans="1:7" x14ac:dyDescent="0.25">
      <c r="A56" s="8" t="s">
        <v>208</v>
      </c>
      <c r="B56" s="8" t="s">
        <v>5</v>
      </c>
      <c r="C56" s="8" t="s">
        <v>38</v>
      </c>
      <c r="D56" s="8" t="s">
        <v>103</v>
      </c>
      <c r="E56" s="8" t="s">
        <v>34</v>
      </c>
      <c r="F56" s="9">
        <v>36281.47</v>
      </c>
      <c r="G56" s="9">
        <v>174111.62</v>
      </c>
    </row>
    <row r="57" spans="1:7" x14ac:dyDescent="0.25">
      <c r="A57" s="8" t="s">
        <v>208</v>
      </c>
      <c r="B57" s="8" t="s">
        <v>5</v>
      </c>
      <c r="C57" s="8" t="s">
        <v>38</v>
      </c>
      <c r="D57" s="8" t="s">
        <v>104</v>
      </c>
      <c r="E57" s="8" t="s">
        <v>96</v>
      </c>
      <c r="F57" s="9">
        <v>26308.62</v>
      </c>
      <c r="G57" s="9">
        <v>72500</v>
      </c>
    </row>
    <row r="58" spans="1:7" x14ac:dyDescent="0.25">
      <c r="A58" s="8" t="s">
        <v>208</v>
      </c>
      <c r="B58" s="8" t="s">
        <v>5</v>
      </c>
      <c r="C58" s="8" t="s">
        <v>38</v>
      </c>
      <c r="D58" s="8" t="s">
        <v>104</v>
      </c>
      <c r="E58" s="8" t="s">
        <v>97</v>
      </c>
      <c r="F58" s="9">
        <v>716010.27</v>
      </c>
      <c r="G58" s="9">
        <v>1678969.61</v>
      </c>
    </row>
    <row r="59" spans="1:7" x14ac:dyDescent="0.25">
      <c r="A59" s="8" t="s">
        <v>208</v>
      </c>
      <c r="B59" s="8" t="s">
        <v>5</v>
      </c>
      <c r="C59" s="8" t="s">
        <v>38</v>
      </c>
      <c r="D59" s="8" t="s">
        <v>104</v>
      </c>
      <c r="E59" s="8" t="s">
        <v>34</v>
      </c>
      <c r="F59" s="9">
        <v>1592422.49</v>
      </c>
      <c r="G59" s="9">
        <v>4202151.9800000004</v>
      </c>
    </row>
    <row r="60" spans="1:7" x14ac:dyDescent="0.25">
      <c r="A60" s="8" t="s">
        <v>208</v>
      </c>
      <c r="B60" s="8" t="s">
        <v>5</v>
      </c>
      <c r="C60" s="8" t="s">
        <v>38</v>
      </c>
      <c r="D60" s="8" t="s">
        <v>88</v>
      </c>
      <c r="E60" s="8" t="s">
        <v>34</v>
      </c>
      <c r="F60" s="9">
        <v>53071.58</v>
      </c>
      <c r="G60" s="9">
        <v>59085.84</v>
      </c>
    </row>
    <row r="61" spans="1:7" x14ac:dyDescent="0.25">
      <c r="A61" s="8" t="s">
        <v>208</v>
      </c>
      <c r="B61" s="8" t="s">
        <v>5</v>
      </c>
      <c r="C61" s="8" t="s">
        <v>38</v>
      </c>
      <c r="D61" s="8" t="s">
        <v>189</v>
      </c>
      <c r="E61" s="8" t="s">
        <v>34</v>
      </c>
      <c r="F61" s="9">
        <v>52145.5</v>
      </c>
      <c r="G61" s="9">
        <v>91968</v>
      </c>
    </row>
    <row r="62" spans="1:7" x14ac:dyDescent="0.25">
      <c r="A62" s="8" t="s">
        <v>208</v>
      </c>
      <c r="B62" s="8" t="s">
        <v>5</v>
      </c>
      <c r="C62" s="8" t="s">
        <v>38</v>
      </c>
      <c r="D62" s="8" t="s">
        <v>111</v>
      </c>
      <c r="E62" s="8" t="s">
        <v>34</v>
      </c>
      <c r="F62" s="9">
        <v>816.31</v>
      </c>
      <c r="G62" s="9">
        <v>5913.9</v>
      </c>
    </row>
    <row r="63" spans="1:7" x14ac:dyDescent="0.25">
      <c r="A63" s="8" t="s">
        <v>208</v>
      </c>
      <c r="B63" s="8" t="s">
        <v>5</v>
      </c>
      <c r="C63" s="8" t="s">
        <v>38</v>
      </c>
      <c r="D63" s="8" t="s">
        <v>105</v>
      </c>
      <c r="E63" s="8" t="s">
        <v>34</v>
      </c>
      <c r="F63" s="9">
        <v>46388.84</v>
      </c>
      <c r="G63" s="9">
        <v>272180.37</v>
      </c>
    </row>
    <row r="64" spans="1:7" x14ac:dyDescent="0.25">
      <c r="A64" s="8" t="s">
        <v>208</v>
      </c>
      <c r="B64" s="8" t="s">
        <v>5</v>
      </c>
      <c r="C64" s="8" t="s">
        <v>38</v>
      </c>
      <c r="D64" s="8" t="s">
        <v>90</v>
      </c>
      <c r="E64" s="8" t="s">
        <v>34</v>
      </c>
      <c r="F64" s="9">
        <v>27215.81</v>
      </c>
      <c r="G64" s="9">
        <v>46200</v>
      </c>
    </row>
    <row r="65" spans="1:7" x14ac:dyDescent="0.25">
      <c r="A65" s="8" t="s">
        <v>208</v>
      </c>
      <c r="B65" s="8" t="s">
        <v>5</v>
      </c>
      <c r="C65" s="8" t="s">
        <v>38</v>
      </c>
      <c r="D65" s="8" t="s">
        <v>198</v>
      </c>
      <c r="E65" s="8" t="s">
        <v>34</v>
      </c>
      <c r="F65" s="9">
        <v>65792.03</v>
      </c>
      <c r="G65" s="9">
        <v>206782.75</v>
      </c>
    </row>
    <row r="66" spans="1:7" x14ac:dyDescent="0.25">
      <c r="A66" s="21" t="s">
        <v>208</v>
      </c>
      <c r="B66" s="22"/>
      <c r="C66" s="22"/>
      <c r="D66" s="22"/>
      <c r="E66" s="22"/>
      <c r="F66" s="22">
        <f>SUM(F36:F65)</f>
        <v>5773832.8399999999</v>
      </c>
      <c r="G66" s="23">
        <f>SUM(G36:G65)</f>
        <v>11428261.490000002</v>
      </c>
    </row>
    <row r="67" spans="1:7" x14ac:dyDescent="0.25">
      <c r="A67" s="21" t="s">
        <v>0</v>
      </c>
      <c r="B67" s="22"/>
      <c r="C67" s="22"/>
      <c r="D67" s="22"/>
      <c r="E67" s="22"/>
      <c r="F67" s="22">
        <f>SUM(F66,F35,F25)</f>
        <v>9860258.0800000001</v>
      </c>
      <c r="G67" s="23">
        <f>SUM(G66,G35,G25)</f>
        <v>37911906.43</v>
      </c>
    </row>
    <row r="69" spans="1:7" x14ac:dyDescent="0.25">
      <c r="A69" t="s">
        <v>21</v>
      </c>
    </row>
  </sheetData>
  <sortState xmlns:xlrd2="http://schemas.microsoft.com/office/spreadsheetml/2017/richdata2" ref="A12:G366">
    <sortCondition ref="A12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9:G82"/>
  <sheetViews>
    <sheetView showGridLines="0" topLeftCell="A17" workbookViewId="0">
      <selection activeCell="H73" sqref="H73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9" spans="1:7" x14ac:dyDescent="0.25">
      <c r="A9" s="33"/>
      <c r="B9" s="33"/>
      <c r="C9" s="33"/>
      <c r="D9" s="33"/>
      <c r="E9" s="33"/>
      <c r="F9" s="33"/>
      <c r="G9" s="33"/>
    </row>
    <row r="10" spans="1:7" ht="22.5" x14ac:dyDescent="0.35">
      <c r="A10" s="34" t="s">
        <v>17</v>
      </c>
      <c r="B10" s="34"/>
      <c r="C10" s="34"/>
      <c r="D10" s="34"/>
      <c r="E10" s="34"/>
      <c r="F10" s="34"/>
      <c r="G10" s="34"/>
    </row>
    <row r="11" spans="1:7" ht="18.75" x14ac:dyDescent="0.3">
      <c r="A11" s="37" t="s">
        <v>165</v>
      </c>
      <c r="B11" s="37"/>
      <c r="C11" s="37"/>
      <c r="D11" s="37"/>
      <c r="E11" s="37"/>
      <c r="F11" s="37"/>
      <c r="G11" s="37"/>
    </row>
    <row r="12" spans="1:7" x14ac:dyDescent="0.25">
      <c r="A12" s="36" t="s">
        <v>30</v>
      </c>
      <c r="B12" s="36"/>
      <c r="C12" s="36"/>
      <c r="D12" s="36"/>
      <c r="E12" s="36"/>
      <c r="F12" s="36"/>
      <c r="G12" s="36"/>
    </row>
    <row r="13" spans="1:7" x14ac:dyDescent="0.25">
      <c r="A13" s="36" t="str">
        <f>Consolidado!B12</f>
        <v xml:space="preserve">4to Trimestre Año 2023 </v>
      </c>
      <c r="B13" s="36"/>
      <c r="C13" s="36"/>
      <c r="D13" s="36"/>
      <c r="E13" s="36"/>
      <c r="F13" s="36"/>
      <c r="G13" s="36"/>
    </row>
    <row r="14" spans="1:7" x14ac:dyDescent="0.25">
      <c r="A14" s="18" t="s">
        <v>6</v>
      </c>
      <c r="B14" s="18" t="s">
        <v>7</v>
      </c>
      <c r="C14" s="18" t="s">
        <v>8</v>
      </c>
      <c r="D14" s="18" t="s">
        <v>16</v>
      </c>
      <c r="E14" s="18" t="s">
        <v>9</v>
      </c>
      <c r="F14" s="19" t="s">
        <v>10</v>
      </c>
      <c r="G14" s="20" t="s">
        <v>11</v>
      </c>
    </row>
    <row r="15" spans="1:7" x14ac:dyDescent="0.25">
      <c r="A15" s="8" t="s">
        <v>206</v>
      </c>
      <c r="B15" s="8" t="s">
        <v>3</v>
      </c>
      <c r="C15" s="8" t="s">
        <v>106</v>
      </c>
      <c r="D15" s="8" t="s">
        <v>107</v>
      </c>
      <c r="E15" s="8" t="s">
        <v>50</v>
      </c>
      <c r="F15" s="9">
        <v>48000</v>
      </c>
      <c r="G15" s="9">
        <v>138619.20000000001</v>
      </c>
    </row>
    <row r="16" spans="1:7" x14ac:dyDescent="0.25">
      <c r="A16" s="8" t="s">
        <v>206</v>
      </c>
      <c r="B16" s="8" t="s">
        <v>3</v>
      </c>
      <c r="C16" s="8" t="s">
        <v>106</v>
      </c>
      <c r="D16" s="8" t="s">
        <v>107</v>
      </c>
      <c r="E16" s="8" t="s">
        <v>58</v>
      </c>
      <c r="F16" s="9">
        <v>347.27</v>
      </c>
      <c r="G16" s="9">
        <v>4490.88</v>
      </c>
    </row>
    <row r="17" spans="1:7" x14ac:dyDescent="0.25">
      <c r="A17" s="8" t="s">
        <v>206</v>
      </c>
      <c r="B17" s="8" t="s">
        <v>3</v>
      </c>
      <c r="C17" s="8" t="s">
        <v>106</v>
      </c>
      <c r="D17" s="8" t="s">
        <v>178</v>
      </c>
      <c r="E17" s="8" t="s">
        <v>34</v>
      </c>
      <c r="F17" s="9">
        <v>14481.1</v>
      </c>
      <c r="G17" s="9">
        <v>112532.58</v>
      </c>
    </row>
    <row r="18" spans="1:7" x14ac:dyDescent="0.25">
      <c r="A18" s="8" t="s">
        <v>206</v>
      </c>
      <c r="B18" s="8" t="s">
        <v>3</v>
      </c>
      <c r="C18" s="8" t="s">
        <v>106</v>
      </c>
      <c r="D18" s="8" t="s">
        <v>200</v>
      </c>
      <c r="E18" s="8" t="s">
        <v>57</v>
      </c>
      <c r="F18" s="9">
        <v>238125.07</v>
      </c>
      <c r="G18" s="9">
        <v>76390.45</v>
      </c>
    </row>
    <row r="19" spans="1:7" x14ac:dyDescent="0.25">
      <c r="A19" s="8" t="s">
        <v>206</v>
      </c>
      <c r="B19" s="8" t="s">
        <v>3</v>
      </c>
      <c r="C19" s="8" t="s">
        <v>106</v>
      </c>
      <c r="D19" s="8" t="s">
        <v>200</v>
      </c>
      <c r="E19" s="8" t="s">
        <v>58</v>
      </c>
      <c r="F19" s="9">
        <v>863.27</v>
      </c>
      <c r="G19" s="9">
        <v>87136</v>
      </c>
    </row>
    <row r="20" spans="1:7" x14ac:dyDescent="0.25">
      <c r="A20" s="8" t="s">
        <v>206</v>
      </c>
      <c r="B20" s="8" t="s">
        <v>3</v>
      </c>
      <c r="C20" s="8" t="s">
        <v>106</v>
      </c>
      <c r="D20" s="8" t="s">
        <v>61</v>
      </c>
      <c r="E20" s="8" t="s">
        <v>59</v>
      </c>
      <c r="F20" s="9">
        <v>408</v>
      </c>
      <c r="G20" s="9">
        <v>9555</v>
      </c>
    </row>
    <row r="21" spans="1:7" x14ac:dyDescent="0.25">
      <c r="A21" s="8" t="s">
        <v>206</v>
      </c>
      <c r="B21" s="8" t="s">
        <v>3</v>
      </c>
      <c r="C21" s="8" t="s">
        <v>106</v>
      </c>
      <c r="D21" s="8" t="s">
        <v>108</v>
      </c>
      <c r="E21" s="8" t="s">
        <v>60</v>
      </c>
      <c r="F21" s="9">
        <v>4692.24</v>
      </c>
      <c r="G21" s="9">
        <v>8466.83</v>
      </c>
    </row>
    <row r="22" spans="1:7" x14ac:dyDescent="0.25">
      <c r="A22" s="8" t="s">
        <v>206</v>
      </c>
      <c r="B22" s="8" t="s">
        <v>3</v>
      </c>
      <c r="C22" s="8" t="s">
        <v>106</v>
      </c>
      <c r="D22" s="8" t="s">
        <v>108</v>
      </c>
      <c r="E22" s="8" t="s">
        <v>34</v>
      </c>
      <c r="F22" s="9">
        <v>53492.62</v>
      </c>
      <c r="G22" s="9">
        <v>138432.17000000001</v>
      </c>
    </row>
    <row r="23" spans="1:7" x14ac:dyDescent="0.25">
      <c r="A23" s="8" t="s">
        <v>206</v>
      </c>
      <c r="B23" s="8" t="s">
        <v>3</v>
      </c>
      <c r="C23" s="8" t="s">
        <v>106</v>
      </c>
      <c r="D23" s="8" t="s">
        <v>159</v>
      </c>
      <c r="E23" s="8" t="s">
        <v>96</v>
      </c>
      <c r="F23" s="9">
        <v>50000</v>
      </c>
      <c r="G23" s="9">
        <v>128750</v>
      </c>
    </row>
    <row r="24" spans="1:7" x14ac:dyDescent="0.25">
      <c r="A24" s="8" t="s">
        <v>206</v>
      </c>
      <c r="B24" s="8" t="s">
        <v>3</v>
      </c>
      <c r="C24" s="8" t="s">
        <v>106</v>
      </c>
      <c r="D24" s="8" t="s">
        <v>159</v>
      </c>
      <c r="E24" s="8" t="s">
        <v>50</v>
      </c>
      <c r="F24" s="9">
        <v>75950</v>
      </c>
      <c r="G24" s="9">
        <v>189995.5</v>
      </c>
    </row>
    <row r="25" spans="1:7" x14ac:dyDescent="0.25">
      <c r="A25" s="8" t="s">
        <v>206</v>
      </c>
      <c r="B25" s="8" t="s">
        <v>3</v>
      </c>
      <c r="C25" s="8" t="s">
        <v>106</v>
      </c>
      <c r="D25" s="8" t="s">
        <v>159</v>
      </c>
      <c r="E25" s="8" t="s">
        <v>132</v>
      </c>
      <c r="F25" s="9">
        <v>125000</v>
      </c>
      <c r="G25" s="9">
        <v>291390</v>
      </c>
    </row>
    <row r="26" spans="1:7" x14ac:dyDescent="0.25">
      <c r="A26" s="8" t="s">
        <v>206</v>
      </c>
      <c r="B26" s="8" t="s">
        <v>3</v>
      </c>
      <c r="C26" s="8" t="s">
        <v>106</v>
      </c>
      <c r="D26" s="8" t="s">
        <v>159</v>
      </c>
      <c r="E26" s="8" t="s">
        <v>58</v>
      </c>
      <c r="F26" s="9">
        <v>21606</v>
      </c>
      <c r="G26" s="9">
        <v>38016</v>
      </c>
    </row>
    <row r="27" spans="1:7" x14ac:dyDescent="0.25">
      <c r="A27" s="8" t="s">
        <v>206</v>
      </c>
      <c r="B27" s="8" t="s">
        <v>3</v>
      </c>
      <c r="C27" s="8" t="s">
        <v>106</v>
      </c>
      <c r="D27" s="8" t="s">
        <v>159</v>
      </c>
      <c r="E27" s="8" t="s">
        <v>122</v>
      </c>
      <c r="F27" s="9">
        <v>25000</v>
      </c>
      <c r="G27" s="9">
        <v>48407.5</v>
      </c>
    </row>
    <row r="28" spans="1:7" x14ac:dyDescent="0.25">
      <c r="A28" s="8" t="s">
        <v>206</v>
      </c>
      <c r="B28" s="8" t="s">
        <v>3</v>
      </c>
      <c r="C28" s="8" t="s">
        <v>106</v>
      </c>
      <c r="D28" s="8" t="s">
        <v>179</v>
      </c>
      <c r="E28" s="8" t="s">
        <v>98</v>
      </c>
      <c r="F28" s="9">
        <v>13960</v>
      </c>
      <c r="G28" s="9">
        <v>112414.3</v>
      </c>
    </row>
    <row r="29" spans="1:7" x14ac:dyDescent="0.25">
      <c r="A29" s="8" t="s">
        <v>206</v>
      </c>
      <c r="B29" s="8" t="s">
        <v>3</v>
      </c>
      <c r="C29" s="8" t="s">
        <v>106</v>
      </c>
      <c r="D29" s="8" t="s">
        <v>179</v>
      </c>
      <c r="E29" s="8" t="s">
        <v>80</v>
      </c>
      <c r="F29" s="9">
        <v>4002.13</v>
      </c>
      <c r="G29" s="9">
        <v>105453.56</v>
      </c>
    </row>
    <row r="30" spans="1:7" x14ac:dyDescent="0.25">
      <c r="A30" s="21" t="s">
        <v>206</v>
      </c>
      <c r="B30" s="22"/>
      <c r="C30" s="22"/>
      <c r="D30" s="22"/>
      <c r="E30" s="22"/>
      <c r="F30" s="22">
        <f>SUM(F15:F29)</f>
        <v>675927.70000000007</v>
      </c>
      <c r="G30" s="23">
        <f>SUM(G15:G29)</f>
        <v>1490049.9700000002</v>
      </c>
    </row>
    <row r="31" spans="1:7" x14ac:dyDescent="0.25">
      <c r="A31" s="8" t="s">
        <v>207</v>
      </c>
      <c r="B31" s="8" t="s">
        <v>3</v>
      </c>
      <c r="C31" s="8" t="s">
        <v>106</v>
      </c>
      <c r="D31" s="8" t="s">
        <v>107</v>
      </c>
      <c r="E31" s="8" t="s">
        <v>50</v>
      </c>
      <c r="F31" s="9">
        <v>48000</v>
      </c>
      <c r="G31" s="9">
        <v>135974.41</v>
      </c>
    </row>
    <row r="32" spans="1:7" x14ac:dyDescent="0.25">
      <c r="A32" s="8" t="s">
        <v>207</v>
      </c>
      <c r="B32" s="8" t="s">
        <v>3</v>
      </c>
      <c r="C32" s="8" t="s">
        <v>106</v>
      </c>
      <c r="D32" s="8" t="s">
        <v>200</v>
      </c>
      <c r="E32" s="8" t="s">
        <v>60</v>
      </c>
      <c r="F32" s="9">
        <v>2.99</v>
      </c>
      <c r="G32" s="9">
        <v>4186</v>
      </c>
    </row>
    <row r="33" spans="1:7" x14ac:dyDescent="0.25">
      <c r="A33" s="8" t="s">
        <v>207</v>
      </c>
      <c r="B33" s="8" t="s">
        <v>3</v>
      </c>
      <c r="C33" s="8" t="s">
        <v>106</v>
      </c>
      <c r="D33" s="8" t="s">
        <v>200</v>
      </c>
      <c r="E33" s="8" t="s">
        <v>57</v>
      </c>
      <c r="F33" s="9">
        <v>319.83</v>
      </c>
      <c r="G33" s="9">
        <v>42000.4</v>
      </c>
    </row>
    <row r="34" spans="1:7" x14ac:dyDescent="0.25">
      <c r="A34" s="8" t="s">
        <v>207</v>
      </c>
      <c r="B34" s="8" t="s">
        <v>3</v>
      </c>
      <c r="C34" s="8" t="s">
        <v>106</v>
      </c>
      <c r="D34" s="8" t="s">
        <v>200</v>
      </c>
      <c r="E34" s="8" t="s">
        <v>50</v>
      </c>
      <c r="F34" s="9">
        <v>63.5</v>
      </c>
      <c r="G34" s="9">
        <v>19760.939999999999</v>
      </c>
    </row>
    <row r="35" spans="1:7" x14ac:dyDescent="0.25">
      <c r="A35" s="8" t="s">
        <v>207</v>
      </c>
      <c r="B35" s="8" t="s">
        <v>3</v>
      </c>
      <c r="C35" s="8" t="s">
        <v>106</v>
      </c>
      <c r="D35" s="8" t="s">
        <v>200</v>
      </c>
      <c r="E35" s="8" t="s">
        <v>58</v>
      </c>
      <c r="F35" s="9">
        <v>46.27</v>
      </c>
      <c r="G35" s="9">
        <v>16971.669999999998</v>
      </c>
    </row>
    <row r="36" spans="1:7" x14ac:dyDescent="0.25">
      <c r="A36" s="8" t="s">
        <v>207</v>
      </c>
      <c r="B36" s="8" t="s">
        <v>3</v>
      </c>
      <c r="C36" s="8" t="s">
        <v>233</v>
      </c>
      <c r="D36" s="8" t="s">
        <v>234</v>
      </c>
      <c r="E36" s="8" t="s">
        <v>95</v>
      </c>
      <c r="F36" s="9">
        <v>79.83</v>
      </c>
      <c r="G36" s="9">
        <v>8487</v>
      </c>
    </row>
    <row r="37" spans="1:7" x14ac:dyDescent="0.25">
      <c r="A37" s="8" t="s">
        <v>207</v>
      </c>
      <c r="B37" s="8" t="s">
        <v>3</v>
      </c>
      <c r="C37" s="8" t="s">
        <v>106</v>
      </c>
      <c r="D37" s="8" t="s">
        <v>109</v>
      </c>
      <c r="E37" s="8" t="s">
        <v>97</v>
      </c>
      <c r="F37" s="9">
        <v>16000</v>
      </c>
      <c r="G37" s="9">
        <v>113500</v>
      </c>
    </row>
    <row r="38" spans="1:7" x14ac:dyDescent="0.25">
      <c r="A38" s="8" t="s">
        <v>207</v>
      </c>
      <c r="B38" s="8" t="s">
        <v>3</v>
      </c>
      <c r="C38" s="8" t="s">
        <v>106</v>
      </c>
      <c r="D38" s="8" t="s">
        <v>201</v>
      </c>
      <c r="E38" s="8" t="s">
        <v>78</v>
      </c>
      <c r="F38" s="9">
        <v>64161.72</v>
      </c>
      <c r="G38" s="9">
        <v>69548.98</v>
      </c>
    </row>
    <row r="39" spans="1:7" x14ac:dyDescent="0.25">
      <c r="A39" s="8" t="s">
        <v>207</v>
      </c>
      <c r="B39" s="8" t="s">
        <v>3</v>
      </c>
      <c r="C39" s="8" t="s">
        <v>106</v>
      </c>
      <c r="D39" s="8" t="s">
        <v>108</v>
      </c>
      <c r="E39" s="8" t="s">
        <v>60</v>
      </c>
      <c r="F39" s="9">
        <v>4459.68</v>
      </c>
      <c r="G39" s="9">
        <v>8404.07</v>
      </c>
    </row>
    <row r="40" spans="1:7" x14ac:dyDescent="0.25">
      <c r="A40" s="8" t="s">
        <v>207</v>
      </c>
      <c r="B40" s="8" t="s">
        <v>3</v>
      </c>
      <c r="C40" s="8" t="s">
        <v>106</v>
      </c>
      <c r="D40" s="8" t="s">
        <v>108</v>
      </c>
      <c r="E40" s="8" t="s">
        <v>34</v>
      </c>
      <c r="F40" s="9">
        <v>17676.650000000001</v>
      </c>
      <c r="G40" s="9">
        <v>42818.77</v>
      </c>
    </row>
    <row r="41" spans="1:7" x14ac:dyDescent="0.25">
      <c r="A41" s="8" t="s">
        <v>207</v>
      </c>
      <c r="B41" s="8" t="s">
        <v>3</v>
      </c>
      <c r="C41" s="8" t="s">
        <v>106</v>
      </c>
      <c r="D41" s="8" t="s">
        <v>108</v>
      </c>
      <c r="E41" s="8" t="s">
        <v>40</v>
      </c>
      <c r="F41" s="9">
        <v>8983.2000000000007</v>
      </c>
      <c r="G41" s="9">
        <v>16075.2</v>
      </c>
    </row>
    <row r="42" spans="1:7" x14ac:dyDescent="0.25">
      <c r="A42" s="8" t="s">
        <v>207</v>
      </c>
      <c r="B42" s="8" t="s">
        <v>3</v>
      </c>
      <c r="C42" s="8" t="s">
        <v>106</v>
      </c>
      <c r="D42" s="8" t="s">
        <v>159</v>
      </c>
      <c r="E42" s="8" t="s">
        <v>95</v>
      </c>
      <c r="F42" s="9">
        <v>610500</v>
      </c>
      <c r="G42" s="9">
        <v>1492195.5</v>
      </c>
    </row>
    <row r="43" spans="1:7" x14ac:dyDescent="0.25">
      <c r="A43" s="8" t="s">
        <v>207</v>
      </c>
      <c r="B43" s="8" t="s">
        <v>3</v>
      </c>
      <c r="C43" s="8" t="s">
        <v>106</v>
      </c>
      <c r="D43" s="8" t="s">
        <v>159</v>
      </c>
      <c r="E43" s="8" t="s">
        <v>34</v>
      </c>
      <c r="F43" s="9">
        <v>11017.52</v>
      </c>
      <c r="G43" s="9">
        <v>136647.66</v>
      </c>
    </row>
    <row r="44" spans="1:7" x14ac:dyDescent="0.25">
      <c r="A44" s="8" t="s">
        <v>207</v>
      </c>
      <c r="B44" s="8" t="s">
        <v>3</v>
      </c>
      <c r="C44" s="8" t="s">
        <v>106</v>
      </c>
      <c r="D44" s="8" t="s">
        <v>159</v>
      </c>
      <c r="E44" s="8" t="s">
        <v>58</v>
      </c>
      <c r="F44" s="9">
        <v>21120</v>
      </c>
      <c r="G44" s="9">
        <v>38016</v>
      </c>
    </row>
    <row r="45" spans="1:7" x14ac:dyDescent="0.25">
      <c r="A45" s="8" t="s">
        <v>207</v>
      </c>
      <c r="B45" s="8" t="s">
        <v>3</v>
      </c>
      <c r="C45" s="8" t="s">
        <v>106</v>
      </c>
      <c r="D45" s="8" t="s">
        <v>159</v>
      </c>
      <c r="E45" s="8" t="s">
        <v>140</v>
      </c>
      <c r="F45" s="9">
        <v>25000</v>
      </c>
      <c r="G45" s="9">
        <v>56225</v>
      </c>
    </row>
    <row r="46" spans="1:7" x14ac:dyDescent="0.25">
      <c r="A46" s="8" t="s">
        <v>207</v>
      </c>
      <c r="B46" s="8" t="s">
        <v>3</v>
      </c>
      <c r="C46" s="8" t="s">
        <v>106</v>
      </c>
      <c r="D46" s="8" t="s">
        <v>179</v>
      </c>
      <c r="E46" s="8" t="s">
        <v>95</v>
      </c>
      <c r="F46" s="9">
        <v>13580.78</v>
      </c>
      <c r="G46" s="9">
        <v>267904.03000000003</v>
      </c>
    </row>
    <row r="47" spans="1:7" x14ac:dyDescent="0.25">
      <c r="A47" s="8" t="s">
        <v>207</v>
      </c>
      <c r="B47" s="8" t="s">
        <v>3</v>
      </c>
      <c r="C47" s="8" t="s">
        <v>106</v>
      </c>
      <c r="D47" s="8" t="s">
        <v>179</v>
      </c>
      <c r="E47" s="8" t="s">
        <v>194</v>
      </c>
      <c r="F47" s="9">
        <v>9462</v>
      </c>
      <c r="G47" s="9">
        <v>154368</v>
      </c>
    </row>
    <row r="48" spans="1:7" x14ac:dyDescent="0.25">
      <c r="A48" s="21" t="s">
        <v>207</v>
      </c>
      <c r="B48" s="22"/>
      <c r="C48" s="22"/>
      <c r="D48" s="22"/>
      <c r="E48" s="22"/>
      <c r="F48" s="22">
        <f>SUM(F31:F47)</f>
        <v>850473.97000000009</v>
      </c>
      <c r="G48" s="23">
        <f>SUM(G31:G47)</f>
        <v>2623083.63</v>
      </c>
    </row>
    <row r="49" spans="1:7" x14ac:dyDescent="0.25">
      <c r="A49" s="8" t="s">
        <v>208</v>
      </c>
      <c r="B49" s="8" t="s">
        <v>3</v>
      </c>
      <c r="C49" s="8" t="s">
        <v>106</v>
      </c>
      <c r="D49" s="8" t="s">
        <v>178</v>
      </c>
      <c r="E49" s="8" t="s">
        <v>50</v>
      </c>
      <c r="F49" s="9">
        <v>5365.08</v>
      </c>
      <c r="G49" s="9">
        <v>81119.06</v>
      </c>
    </row>
    <row r="50" spans="1:7" x14ac:dyDescent="0.25">
      <c r="A50" s="8" t="s">
        <v>208</v>
      </c>
      <c r="B50" s="8" t="s">
        <v>3</v>
      </c>
      <c r="C50" s="8" t="s">
        <v>106</v>
      </c>
      <c r="D50" s="8" t="s">
        <v>199</v>
      </c>
      <c r="E50" s="8" t="s">
        <v>34</v>
      </c>
      <c r="F50" s="9">
        <v>769.11</v>
      </c>
      <c r="G50" s="9">
        <v>3901.14</v>
      </c>
    </row>
    <row r="51" spans="1:7" x14ac:dyDescent="0.25">
      <c r="A51" s="8" t="s">
        <v>208</v>
      </c>
      <c r="B51" s="8" t="s">
        <v>3</v>
      </c>
      <c r="C51" s="8" t="s">
        <v>106</v>
      </c>
      <c r="D51" s="8" t="s">
        <v>235</v>
      </c>
      <c r="E51" s="8" t="s">
        <v>34</v>
      </c>
      <c r="F51" s="9">
        <v>43602.239999999998</v>
      </c>
      <c r="G51" s="9">
        <v>318695.96999999997</v>
      </c>
    </row>
    <row r="52" spans="1:7" x14ac:dyDescent="0.25">
      <c r="A52" s="8" t="s">
        <v>208</v>
      </c>
      <c r="B52" s="8" t="s">
        <v>3</v>
      </c>
      <c r="C52" s="8" t="s">
        <v>106</v>
      </c>
      <c r="D52" s="8" t="s">
        <v>236</v>
      </c>
      <c r="E52" s="8" t="s">
        <v>34</v>
      </c>
      <c r="F52" s="9">
        <v>112.27</v>
      </c>
      <c r="G52" s="9">
        <v>896.7</v>
      </c>
    </row>
    <row r="53" spans="1:7" x14ac:dyDescent="0.25">
      <c r="A53" s="8" t="s">
        <v>208</v>
      </c>
      <c r="B53" s="8" t="s">
        <v>3</v>
      </c>
      <c r="C53" s="8" t="s">
        <v>106</v>
      </c>
      <c r="D53" s="8" t="s">
        <v>108</v>
      </c>
      <c r="E53" s="8" t="s">
        <v>60</v>
      </c>
      <c r="F53" s="9">
        <v>19001.52</v>
      </c>
      <c r="G53" s="9">
        <v>34791.18</v>
      </c>
    </row>
    <row r="54" spans="1:7" x14ac:dyDescent="0.25">
      <c r="A54" s="8" t="s">
        <v>208</v>
      </c>
      <c r="B54" s="8" t="s">
        <v>3</v>
      </c>
      <c r="C54" s="8" t="s">
        <v>106</v>
      </c>
      <c r="D54" s="8" t="s">
        <v>108</v>
      </c>
      <c r="E54" s="8" t="s">
        <v>50</v>
      </c>
      <c r="F54" s="9">
        <v>31104</v>
      </c>
      <c r="G54" s="9">
        <v>82425.600000000006</v>
      </c>
    </row>
    <row r="55" spans="1:7" x14ac:dyDescent="0.25">
      <c r="A55" s="8" t="s">
        <v>208</v>
      </c>
      <c r="B55" s="8" t="s">
        <v>3</v>
      </c>
      <c r="C55" s="8" t="s">
        <v>106</v>
      </c>
      <c r="D55" s="8" t="s">
        <v>108</v>
      </c>
      <c r="E55" s="8" t="s">
        <v>34</v>
      </c>
      <c r="F55" s="9">
        <v>137793.85999999999</v>
      </c>
      <c r="G55" s="9">
        <v>308879.55</v>
      </c>
    </row>
    <row r="56" spans="1:7" x14ac:dyDescent="0.25">
      <c r="A56" s="8" t="s">
        <v>208</v>
      </c>
      <c r="B56" s="8" t="s">
        <v>3</v>
      </c>
      <c r="C56" s="8" t="s">
        <v>106</v>
      </c>
      <c r="D56" s="8" t="s">
        <v>108</v>
      </c>
      <c r="E56" s="8" t="s">
        <v>40</v>
      </c>
      <c r="F56" s="9">
        <v>18439.2</v>
      </c>
      <c r="G56" s="9">
        <v>25058.639999999999</v>
      </c>
    </row>
    <row r="57" spans="1:7" x14ac:dyDescent="0.25">
      <c r="A57" s="8" t="s">
        <v>208</v>
      </c>
      <c r="B57" s="8" t="s">
        <v>3</v>
      </c>
      <c r="C57" s="8" t="s">
        <v>106</v>
      </c>
      <c r="D57" s="8" t="s">
        <v>158</v>
      </c>
      <c r="E57" s="8" t="s">
        <v>34</v>
      </c>
      <c r="F57" s="9">
        <v>54361.11</v>
      </c>
      <c r="G57" s="9">
        <v>108527.29</v>
      </c>
    </row>
    <row r="58" spans="1:7" x14ac:dyDescent="0.25">
      <c r="A58" s="8" t="s">
        <v>208</v>
      </c>
      <c r="B58" s="8" t="s">
        <v>3</v>
      </c>
      <c r="C58" s="8" t="s">
        <v>106</v>
      </c>
      <c r="D58" s="8" t="s">
        <v>190</v>
      </c>
      <c r="E58" s="8" t="s">
        <v>34</v>
      </c>
      <c r="F58" s="9">
        <v>1993.03</v>
      </c>
      <c r="G58" s="9">
        <v>22734.04</v>
      </c>
    </row>
    <row r="59" spans="1:7" x14ac:dyDescent="0.25">
      <c r="A59" s="8" t="s">
        <v>208</v>
      </c>
      <c r="B59" s="8" t="s">
        <v>3</v>
      </c>
      <c r="C59" s="8" t="s">
        <v>106</v>
      </c>
      <c r="D59" s="8" t="s">
        <v>237</v>
      </c>
      <c r="E59" s="8" t="s">
        <v>50</v>
      </c>
      <c r="F59" s="9">
        <v>2844.99</v>
      </c>
      <c r="G59" s="9">
        <v>149719.87</v>
      </c>
    </row>
    <row r="60" spans="1:7" x14ac:dyDescent="0.25">
      <c r="A60" s="8" t="s">
        <v>208</v>
      </c>
      <c r="B60" s="8" t="s">
        <v>3</v>
      </c>
      <c r="C60" s="8" t="s">
        <v>106</v>
      </c>
      <c r="D60" s="8" t="s">
        <v>237</v>
      </c>
      <c r="E60" s="8" t="s">
        <v>34</v>
      </c>
      <c r="F60" s="9">
        <v>8787</v>
      </c>
      <c r="G60" s="9">
        <v>291552.59000000003</v>
      </c>
    </row>
    <row r="61" spans="1:7" x14ac:dyDescent="0.25">
      <c r="A61" s="8" t="s">
        <v>208</v>
      </c>
      <c r="B61" s="8" t="s">
        <v>3</v>
      </c>
      <c r="C61" s="8" t="s">
        <v>106</v>
      </c>
      <c r="D61" s="8" t="s">
        <v>237</v>
      </c>
      <c r="E61" s="8" t="s">
        <v>58</v>
      </c>
      <c r="F61" s="9">
        <v>1281</v>
      </c>
      <c r="G61" s="9">
        <v>78813.91</v>
      </c>
    </row>
    <row r="62" spans="1:7" x14ac:dyDescent="0.25">
      <c r="A62" s="8" t="s">
        <v>208</v>
      </c>
      <c r="B62" s="8" t="s">
        <v>3</v>
      </c>
      <c r="C62" s="8" t="s">
        <v>106</v>
      </c>
      <c r="D62" s="8" t="s">
        <v>191</v>
      </c>
      <c r="E62" s="8" t="s">
        <v>34</v>
      </c>
      <c r="F62" s="9">
        <v>556.73</v>
      </c>
      <c r="G62" s="9">
        <v>1970.82</v>
      </c>
    </row>
    <row r="63" spans="1:7" x14ac:dyDescent="0.25">
      <c r="A63" s="8" t="s">
        <v>208</v>
      </c>
      <c r="B63" s="8" t="s">
        <v>3</v>
      </c>
      <c r="C63" s="8" t="s">
        <v>106</v>
      </c>
      <c r="D63" s="8" t="s">
        <v>159</v>
      </c>
      <c r="E63" s="8" t="s">
        <v>95</v>
      </c>
      <c r="F63" s="9">
        <v>326679.84000000003</v>
      </c>
      <c r="G63" s="9">
        <v>880683.41</v>
      </c>
    </row>
    <row r="64" spans="1:7" x14ac:dyDescent="0.25">
      <c r="A64" s="8" t="s">
        <v>208</v>
      </c>
      <c r="B64" s="8" t="s">
        <v>3</v>
      </c>
      <c r="C64" s="8" t="s">
        <v>106</v>
      </c>
      <c r="D64" s="8" t="s">
        <v>159</v>
      </c>
      <c r="E64" s="8" t="s">
        <v>57</v>
      </c>
      <c r="F64" s="9">
        <v>34560</v>
      </c>
      <c r="G64" s="9">
        <v>183204</v>
      </c>
    </row>
    <row r="65" spans="1:7" x14ac:dyDescent="0.25">
      <c r="A65" s="8" t="s">
        <v>208</v>
      </c>
      <c r="B65" s="8" t="s">
        <v>3</v>
      </c>
      <c r="C65" s="8" t="s">
        <v>106</v>
      </c>
      <c r="D65" s="8" t="s">
        <v>159</v>
      </c>
      <c r="E65" s="8" t="s">
        <v>50</v>
      </c>
      <c r="F65" s="9">
        <v>109639.2</v>
      </c>
      <c r="G65" s="9">
        <v>388515.55</v>
      </c>
    </row>
    <row r="66" spans="1:7" x14ac:dyDescent="0.25">
      <c r="A66" s="8" t="s">
        <v>208</v>
      </c>
      <c r="B66" s="8" t="s">
        <v>3</v>
      </c>
      <c r="C66" s="8" t="s">
        <v>106</v>
      </c>
      <c r="D66" s="8" t="s">
        <v>159</v>
      </c>
      <c r="E66" s="8" t="s">
        <v>132</v>
      </c>
      <c r="F66" s="9">
        <v>150000</v>
      </c>
      <c r="G66" s="9">
        <v>147050</v>
      </c>
    </row>
    <row r="67" spans="1:7" x14ac:dyDescent="0.25">
      <c r="A67" s="8" t="s">
        <v>208</v>
      </c>
      <c r="B67" s="8" t="s">
        <v>3</v>
      </c>
      <c r="C67" s="8" t="s">
        <v>106</v>
      </c>
      <c r="D67" s="8" t="s">
        <v>159</v>
      </c>
      <c r="E67" s="8" t="s">
        <v>122</v>
      </c>
      <c r="F67" s="9">
        <v>25000</v>
      </c>
      <c r="G67" s="9">
        <v>45380</v>
      </c>
    </row>
    <row r="68" spans="1:7" x14ac:dyDescent="0.25">
      <c r="A68" s="8" t="s">
        <v>208</v>
      </c>
      <c r="B68" s="8" t="s">
        <v>3</v>
      </c>
      <c r="C68" s="8" t="s">
        <v>106</v>
      </c>
      <c r="D68" s="8" t="s">
        <v>192</v>
      </c>
      <c r="E68" s="8" t="s">
        <v>34</v>
      </c>
      <c r="F68" s="9">
        <v>32212.29</v>
      </c>
      <c r="G68" s="9">
        <v>253091.72</v>
      </c>
    </row>
    <row r="69" spans="1:7" x14ac:dyDescent="0.25">
      <c r="A69" s="8" t="s">
        <v>208</v>
      </c>
      <c r="B69" s="8" t="s">
        <v>3</v>
      </c>
      <c r="C69" s="8" t="s">
        <v>106</v>
      </c>
      <c r="D69" s="8" t="s">
        <v>193</v>
      </c>
      <c r="E69" s="8" t="s">
        <v>34</v>
      </c>
      <c r="F69" s="9">
        <v>228</v>
      </c>
      <c r="G69" s="9">
        <v>1775.09</v>
      </c>
    </row>
    <row r="70" spans="1:7" ht="30" x14ac:dyDescent="0.25">
      <c r="A70" s="8" t="s">
        <v>208</v>
      </c>
      <c r="B70" s="8" t="s">
        <v>3</v>
      </c>
      <c r="C70" s="8" t="s">
        <v>106</v>
      </c>
      <c r="D70" s="8" t="s">
        <v>238</v>
      </c>
      <c r="E70" s="8" t="s">
        <v>34</v>
      </c>
      <c r="F70" s="9">
        <v>230</v>
      </c>
      <c r="G70" s="9">
        <v>6557.16</v>
      </c>
    </row>
    <row r="71" spans="1:7" x14ac:dyDescent="0.25">
      <c r="A71" s="8" t="s">
        <v>208</v>
      </c>
      <c r="B71" s="8" t="s">
        <v>3</v>
      </c>
      <c r="C71" s="8" t="s">
        <v>106</v>
      </c>
      <c r="D71" s="8" t="s">
        <v>112</v>
      </c>
      <c r="E71" s="8" t="s">
        <v>34</v>
      </c>
      <c r="F71" s="9">
        <v>3051.06</v>
      </c>
      <c r="G71" s="9">
        <v>6957.5</v>
      </c>
    </row>
    <row r="72" spans="1:7" x14ac:dyDescent="0.25">
      <c r="A72" s="8" t="s">
        <v>208</v>
      </c>
      <c r="B72" s="8" t="s">
        <v>3</v>
      </c>
      <c r="C72" s="8" t="s">
        <v>106</v>
      </c>
      <c r="D72" s="8" t="s">
        <v>202</v>
      </c>
      <c r="E72" s="8" t="s">
        <v>34</v>
      </c>
      <c r="F72" s="9">
        <v>210.82</v>
      </c>
      <c r="G72" s="9">
        <v>571.20000000000005</v>
      </c>
    </row>
    <row r="73" spans="1:7" x14ac:dyDescent="0.25">
      <c r="A73" s="8" t="s">
        <v>208</v>
      </c>
      <c r="B73" s="8" t="s">
        <v>3</v>
      </c>
      <c r="C73" s="8" t="s">
        <v>106</v>
      </c>
      <c r="D73" s="8" t="s">
        <v>239</v>
      </c>
      <c r="E73" s="8" t="s">
        <v>34</v>
      </c>
      <c r="F73" s="9">
        <v>11097.86</v>
      </c>
      <c r="G73" s="9">
        <v>42035.7</v>
      </c>
    </row>
    <row r="74" spans="1:7" x14ac:dyDescent="0.25">
      <c r="A74" s="8" t="s">
        <v>208</v>
      </c>
      <c r="B74" s="8" t="s">
        <v>3</v>
      </c>
      <c r="C74" s="8" t="s">
        <v>106</v>
      </c>
      <c r="D74" s="8" t="s">
        <v>240</v>
      </c>
      <c r="E74" s="8" t="s">
        <v>34</v>
      </c>
      <c r="F74" s="9">
        <v>20000</v>
      </c>
      <c r="G74" s="9">
        <v>13699.38</v>
      </c>
    </row>
    <row r="75" spans="1:7" x14ac:dyDescent="0.25">
      <c r="A75" s="8" t="s">
        <v>208</v>
      </c>
      <c r="B75" s="8" t="s">
        <v>3</v>
      </c>
      <c r="C75" s="8" t="s">
        <v>106</v>
      </c>
      <c r="D75" s="8" t="s">
        <v>203</v>
      </c>
      <c r="E75" s="8" t="s">
        <v>34</v>
      </c>
      <c r="F75" s="9">
        <v>20.88</v>
      </c>
      <c r="G75" s="9">
        <v>186.25</v>
      </c>
    </row>
    <row r="76" spans="1:7" x14ac:dyDescent="0.25">
      <c r="A76" s="8" t="s">
        <v>208</v>
      </c>
      <c r="B76" s="8" t="s">
        <v>3</v>
      </c>
      <c r="C76" s="8" t="s">
        <v>106</v>
      </c>
      <c r="D76" s="8" t="s">
        <v>179</v>
      </c>
      <c r="E76" s="8" t="s">
        <v>96</v>
      </c>
      <c r="F76" s="9">
        <v>9844.2000000000007</v>
      </c>
      <c r="G76" s="9">
        <v>253858.28</v>
      </c>
    </row>
    <row r="77" spans="1:7" x14ac:dyDescent="0.25">
      <c r="A77" s="8" t="s">
        <v>208</v>
      </c>
      <c r="B77" s="8" t="s">
        <v>3</v>
      </c>
      <c r="C77" s="8" t="s">
        <v>106</v>
      </c>
      <c r="D77" s="8" t="s">
        <v>179</v>
      </c>
      <c r="E77" s="8" t="s">
        <v>34</v>
      </c>
      <c r="F77" s="9">
        <v>62564.18</v>
      </c>
      <c r="G77" s="9">
        <v>137058.70000000001</v>
      </c>
    </row>
    <row r="78" spans="1:7" x14ac:dyDescent="0.25">
      <c r="A78" s="8" t="s">
        <v>208</v>
      </c>
      <c r="B78" s="8" t="s">
        <v>3</v>
      </c>
      <c r="C78" s="8" t="s">
        <v>106</v>
      </c>
      <c r="D78" s="8" t="s">
        <v>179</v>
      </c>
      <c r="E78" s="8" t="s">
        <v>194</v>
      </c>
      <c r="F78" s="9">
        <v>4540.1000000000004</v>
      </c>
      <c r="G78" s="9">
        <v>107909.39</v>
      </c>
    </row>
    <row r="79" spans="1:7" x14ac:dyDescent="0.25">
      <c r="A79" s="21" t="s">
        <v>208</v>
      </c>
      <c r="B79" s="22"/>
      <c r="C79" s="22"/>
      <c r="D79" s="22"/>
      <c r="E79" s="22"/>
      <c r="F79" s="22">
        <f>SUM(F49:F78)</f>
        <v>1115889.57</v>
      </c>
      <c r="G79" s="23">
        <f>SUM(G49:G78)</f>
        <v>3977619.6900000004</v>
      </c>
    </row>
    <row r="80" spans="1:7" x14ac:dyDescent="0.25">
      <c r="A80" s="21" t="s">
        <v>0</v>
      </c>
      <c r="B80" s="22"/>
      <c r="C80" s="22"/>
      <c r="D80" s="22"/>
      <c r="E80" s="22"/>
      <c r="F80" s="22">
        <f>SUM(F79,F48,F30)</f>
        <v>2642291.2400000002</v>
      </c>
      <c r="G80" s="23">
        <f>SUM(G79,G48,G30)</f>
        <v>8090753.290000001</v>
      </c>
    </row>
    <row r="82" spans="1:1" x14ac:dyDescent="0.25">
      <c r="A82" t="s">
        <v>21</v>
      </c>
    </row>
  </sheetData>
  <sortState xmlns:xlrd2="http://schemas.microsoft.com/office/spreadsheetml/2017/richdata2" ref="A13:G213">
    <sortCondition ref="A13:A213"/>
  </sortState>
  <mergeCells count="5">
    <mergeCell ref="A13:G13"/>
    <mergeCell ref="A9:G9"/>
    <mergeCell ref="A10:G10"/>
    <mergeCell ref="A11:G11"/>
    <mergeCell ref="A12:G12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4"/>
  <sheetViews>
    <sheetView showGridLines="0" tabSelected="1" topLeftCell="A7" workbookViewId="0">
      <selection activeCell="H18" sqref="H18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2" bestFit="1" customWidth="1"/>
    <col min="6" max="6" width="9.85546875" style="2" bestFit="1" customWidth="1"/>
    <col min="7" max="7" width="14.42578125" style="5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17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165</v>
      </c>
      <c r="B10" s="37"/>
      <c r="C10" s="37"/>
      <c r="D10" s="37"/>
      <c r="E10" s="37"/>
      <c r="F10" s="37"/>
      <c r="G10" s="37"/>
    </row>
    <row r="11" spans="1:7" x14ac:dyDescent="0.25">
      <c r="A11" s="36" t="s">
        <v>31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 xml:space="preserve">4to Trimestre Año 2023 </v>
      </c>
      <c r="B12" s="36"/>
      <c r="C12" s="36"/>
      <c r="D12" s="36"/>
      <c r="E12" s="36"/>
      <c r="F12" s="36"/>
      <c r="G12" s="36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24" t="s">
        <v>206</v>
      </c>
      <c r="B14" s="24" t="s">
        <v>222</v>
      </c>
      <c r="C14" s="24" t="s">
        <v>241</v>
      </c>
      <c r="D14" s="24" t="s">
        <v>242</v>
      </c>
      <c r="E14" s="24" t="s">
        <v>57</v>
      </c>
      <c r="F14" s="25">
        <v>1200</v>
      </c>
      <c r="G14" s="26">
        <v>13749.36</v>
      </c>
    </row>
    <row r="15" spans="1:7" x14ac:dyDescent="0.25">
      <c r="A15" s="24" t="s">
        <v>206</v>
      </c>
      <c r="B15" s="24" t="s">
        <v>222</v>
      </c>
      <c r="C15" s="24" t="s">
        <v>241</v>
      </c>
      <c r="D15" s="24" t="s">
        <v>242</v>
      </c>
      <c r="E15" s="24" t="s">
        <v>95</v>
      </c>
      <c r="F15" s="25">
        <v>300</v>
      </c>
      <c r="G15" s="26">
        <v>3437.34</v>
      </c>
    </row>
    <row r="16" spans="1:7" x14ac:dyDescent="0.25">
      <c r="A16" s="24" t="s">
        <v>206</v>
      </c>
      <c r="B16" s="24" t="s">
        <v>222</v>
      </c>
      <c r="C16" s="24" t="s">
        <v>241</v>
      </c>
      <c r="D16" s="24" t="s">
        <v>242</v>
      </c>
      <c r="E16" s="24" t="s">
        <v>58</v>
      </c>
      <c r="F16" s="25">
        <v>8614</v>
      </c>
      <c r="G16" s="26">
        <v>74600.27</v>
      </c>
    </row>
    <row r="17" spans="1:7" x14ac:dyDescent="0.25">
      <c r="A17" s="18" t="s">
        <v>206</v>
      </c>
      <c r="B17" s="18"/>
      <c r="C17" s="18"/>
      <c r="D17" s="18"/>
      <c r="E17" s="18"/>
      <c r="F17" s="19">
        <f>SUM(F14:F16)</f>
        <v>10114</v>
      </c>
      <c r="G17" s="20">
        <f>SUM(G14:G16)</f>
        <v>91786.97</v>
      </c>
    </row>
    <row r="18" spans="1:7" ht="30" x14ac:dyDescent="0.25">
      <c r="A18" s="24" t="s">
        <v>207</v>
      </c>
      <c r="B18" s="24" t="s">
        <v>222</v>
      </c>
      <c r="C18" s="24" t="s">
        <v>241</v>
      </c>
      <c r="D18" s="24" t="s">
        <v>251</v>
      </c>
      <c r="E18" s="24" t="s">
        <v>160</v>
      </c>
      <c r="F18" s="25">
        <v>400</v>
      </c>
      <c r="G18" s="26">
        <v>31200</v>
      </c>
    </row>
    <row r="19" spans="1:7" x14ac:dyDescent="0.25">
      <c r="A19" s="21" t="s">
        <v>207</v>
      </c>
      <c r="B19" s="22"/>
      <c r="C19" s="22"/>
      <c r="D19" s="22"/>
      <c r="E19" s="22"/>
      <c r="F19" s="22">
        <f>SUM(F18)</f>
        <v>400</v>
      </c>
      <c r="G19" s="23">
        <f>SUM(G18)</f>
        <v>31200</v>
      </c>
    </row>
    <row r="20" spans="1:7" ht="60" x14ac:dyDescent="0.25">
      <c r="A20" s="24" t="s">
        <v>208</v>
      </c>
      <c r="B20" s="24" t="s">
        <v>5</v>
      </c>
      <c r="C20" s="24" t="s">
        <v>241</v>
      </c>
      <c r="D20" s="24" t="s">
        <v>243</v>
      </c>
      <c r="E20" s="24" t="s">
        <v>57</v>
      </c>
      <c r="F20" s="25">
        <v>10325</v>
      </c>
      <c r="G20" s="26">
        <v>119780</v>
      </c>
    </row>
    <row r="21" spans="1:7" x14ac:dyDescent="0.25">
      <c r="A21" s="21" t="s">
        <v>208</v>
      </c>
      <c r="B21" s="22"/>
      <c r="C21" s="22"/>
      <c r="D21" s="22"/>
      <c r="E21" s="22"/>
      <c r="F21" s="22">
        <f>SUM(F20)</f>
        <v>10325</v>
      </c>
      <c r="G21" s="23">
        <f>SUM(G20)</f>
        <v>119780</v>
      </c>
    </row>
    <row r="22" spans="1:7" x14ac:dyDescent="0.25">
      <c r="A22" s="21" t="s">
        <v>0</v>
      </c>
      <c r="B22" s="22"/>
      <c r="C22" s="22"/>
      <c r="D22" s="22"/>
      <c r="E22" s="22"/>
      <c r="F22" s="22">
        <f>SUM(F21,F19,F17)</f>
        <v>20839</v>
      </c>
      <c r="G22" s="23">
        <f>SUM(G21,G19,G17)</f>
        <v>242766.97</v>
      </c>
    </row>
    <row r="24" spans="1:7" x14ac:dyDescent="0.25">
      <c r="A24" t="s">
        <v>21</v>
      </c>
    </row>
  </sheetData>
  <sortState xmlns:xlrd2="http://schemas.microsoft.com/office/spreadsheetml/2017/richdata2" ref="A12:G45">
    <sortCondition ref="D12:D45"/>
    <sortCondition ref="E12:E45"/>
  </sortState>
  <mergeCells count="5">
    <mergeCell ref="A8:G8"/>
    <mergeCell ref="A12:G12"/>
    <mergeCell ref="A11:G11"/>
    <mergeCell ref="A10:G10"/>
    <mergeCell ref="A9:G9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0"/>
  <sheetViews>
    <sheetView showGridLines="0" topLeftCell="A7" workbookViewId="0">
      <selection activeCell="D24" sqref="D24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33"/>
      <c r="B6" s="33"/>
      <c r="C6" s="33"/>
      <c r="D6" s="33"/>
      <c r="E6" s="33"/>
      <c r="F6" s="33"/>
      <c r="G6" s="33"/>
    </row>
    <row r="7" spans="1:7" ht="22.5" x14ac:dyDescent="0.35">
      <c r="A7" s="34" t="s">
        <v>17</v>
      </c>
      <c r="B7" s="34"/>
      <c r="C7" s="34"/>
      <c r="D7" s="34"/>
      <c r="E7" s="34"/>
      <c r="F7" s="34"/>
      <c r="G7" s="34"/>
    </row>
    <row r="8" spans="1:7" ht="18.75" x14ac:dyDescent="0.3">
      <c r="A8" s="37" t="s">
        <v>165</v>
      </c>
      <c r="B8" s="37"/>
      <c r="C8" s="37"/>
      <c r="D8" s="37"/>
      <c r="E8" s="37"/>
      <c r="F8" s="37"/>
      <c r="G8" s="37"/>
    </row>
    <row r="9" spans="1:7" x14ac:dyDescent="0.25">
      <c r="A9" s="36" t="s">
        <v>32</v>
      </c>
      <c r="B9" s="36"/>
      <c r="C9" s="36"/>
      <c r="D9" s="36"/>
      <c r="E9" s="36"/>
      <c r="F9" s="36"/>
      <c r="G9" s="36"/>
    </row>
    <row r="10" spans="1:7" x14ac:dyDescent="0.25">
      <c r="A10" s="36" t="str">
        <f>Consolidado!B12</f>
        <v xml:space="preserve">4to Trimestre Año 2023 </v>
      </c>
      <c r="B10" s="36"/>
      <c r="C10" s="36"/>
      <c r="D10" s="36"/>
      <c r="E10" s="36"/>
      <c r="F10" s="36"/>
      <c r="G10" s="36"/>
    </row>
    <row r="11" spans="1:7" x14ac:dyDescent="0.25">
      <c r="A11" s="18" t="s">
        <v>6</v>
      </c>
      <c r="B11" s="18" t="s">
        <v>7</v>
      </c>
      <c r="C11" s="18" t="s">
        <v>8</v>
      </c>
      <c r="D11" s="18" t="s">
        <v>16</v>
      </c>
      <c r="E11" s="18" t="s">
        <v>9</v>
      </c>
      <c r="F11" s="19" t="s">
        <v>10</v>
      </c>
      <c r="G11" s="20" t="s">
        <v>11</v>
      </c>
    </row>
    <row r="12" spans="1:7" x14ac:dyDescent="0.25">
      <c r="A12" s="24"/>
      <c r="B12" s="24"/>
      <c r="C12" s="24"/>
      <c r="D12" s="24"/>
      <c r="E12" s="24"/>
      <c r="F12" s="25">
        <v>0</v>
      </c>
      <c r="G12" s="26">
        <v>0</v>
      </c>
    </row>
    <row r="13" spans="1:7" x14ac:dyDescent="0.25">
      <c r="A13" s="21" t="s">
        <v>206</v>
      </c>
      <c r="B13" s="22"/>
      <c r="C13" s="22"/>
      <c r="D13" s="22"/>
      <c r="E13" s="22"/>
      <c r="F13" s="22">
        <f>SUM(F12)</f>
        <v>0</v>
      </c>
      <c r="G13" s="23">
        <f>SUM(G12)</f>
        <v>0</v>
      </c>
    </row>
    <row r="14" spans="1:7" x14ac:dyDescent="0.25">
      <c r="A14" s="24" t="s">
        <v>207</v>
      </c>
      <c r="B14" s="24" t="s">
        <v>5</v>
      </c>
      <c r="C14" s="24" t="s">
        <v>241</v>
      </c>
      <c r="D14" s="24" t="s">
        <v>244</v>
      </c>
      <c r="E14" s="24" t="s">
        <v>34</v>
      </c>
      <c r="F14" s="25">
        <v>7500</v>
      </c>
      <c r="G14" s="26">
        <v>27896.400000000001</v>
      </c>
    </row>
    <row r="15" spans="1:7" x14ac:dyDescent="0.25">
      <c r="A15" s="21" t="s">
        <v>207</v>
      </c>
      <c r="B15" s="22"/>
      <c r="C15" s="22"/>
      <c r="D15" s="22"/>
      <c r="E15" s="22"/>
      <c r="F15" s="22">
        <f>SUM(F14)</f>
        <v>7500</v>
      </c>
      <c r="G15" s="23">
        <f>SUM(G14)</f>
        <v>27896.400000000001</v>
      </c>
    </row>
    <row r="16" spans="1:7" x14ac:dyDescent="0.25">
      <c r="A16" s="24" t="s">
        <v>208</v>
      </c>
      <c r="B16" s="24" t="s">
        <v>5</v>
      </c>
      <c r="C16" s="24" t="s">
        <v>241</v>
      </c>
      <c r="D16" s="24" t="s">
        <v>244</v>
      </c>
      <c r="E16" s="24" t="s">
        <v>34</v>
      </c>
      <c r="F16" s="25">
        <v>28326.87</v>
      </c>
      <c r="G16" s="26">
        <v>112120.2</v>
      </c>
    </row>
    <row r="17" spans="1:7" x14ac:dyDescent="0.25">
      <c r="A17" s="21" t="s">
        <v>181</v>
      </c>
      <c r="B17" s="22"/>
      <c r="C17" s="22"/>
      <c r="D17" s="22"/>
      <c r="E17" s="22"/>
      <c r="F17" s="22">
        <f>SUM(F16)</f>
        <v>28326.87</v>
      </c>
      <c r="G17" s="23">
        <f>SUM(G16)</f>
        <v>112120.2</v>
      </c>
    </row>
    <row r="18" spans="1:7" x14ac:dyDescent="0.25">
      <c r="A18" s="21" t="s">
        <v>0</v>
      </c>
      <c r="B18" s="22"/>
      <c r="C18" s="22"/>
      <c r="D18" s="22"/>
      <c r="E18" s="22"/>
      <c r="F18" s="22">
        <f>SUM(F17,F15,F13)</f>
        <v>35826.869999999995</v>
      </c>
      <c r="G18" s="23">
        <f>SUM(G17,G15,G13)</f>
        <v>140016.6</v>
      </c>
    </row>
    <row r="20" spans="1:7" x14ac:dyDescent="0.25">
      <c r="A20" t="s">
        <v>21</v>
      </c>
    </row>
  </sheetData>
  <sortState xmlns:xlrd2="http://schemas.microsoft.com/office/spreadsheetml/2017/richdata2" ref="A12:H28">
    <sortCondition ref="D12:D28"/>
    <sortCondition ref="E12:E28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95"/>
  <sheetViews>
    <sheetView showGridLines="0" topLeftCell="A80" zoomScaleNormal="100" workbookViewId="0">
      <selection activeCell="F87" sqref="F87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5" bestFit="1" customWidth="1"/>
  </cols>
  <sheetData>
    <row r="1" spans="1:4" x14ac:dyDescent="0.25">
      <c r="A1" s="3"/>
    </row>
    <row r="8" spans="1:4" x14ac:dyDescent="0.25">
      <c r="A8" s="33"/>
      <c r="B8" s="33"/>
      <c r="C8" s="33"/>
      <c r="D8" s="33"/>
    </row>
    <row r="9" spans="1:4" ht="22.5" x14ac:dyDescent="0.35">
      <c r="A9" s="34" t="s">
        <v>17</v>
      </c>
      <c r="B9" s="34"/>
      <c r="C9" s="34"/>
      <c r="D9" s="34"/>
    </row>
    <row r="10" spans="1:4" ht="19.5" x14ac:dyDescent="0.35">
      <c r="A10" s="35" t="s">
        <v>165</v>
      </c>
      <c r="B10" s="35"/>
      <c r="C10" s="35"/>
      <c r="D10" s="35"/>
    </row>
    <row r="11" spans="1:4" x14ac:dyDescent="0.25">
      <c r="A11" s="40" t="s">
        <v>33</v>
      </c>
      <c r="B11" s="40"/>
      <c r="C11" s="40"/>
      <c r="D11" s="40"/>
    </row>
    <row r="12" spans="1:4" x14ac:dyDescent="0.25">
      <c r="A12" s="40" t="str">
        <f>Consolidado!B12</f>
        <v xml:space="preserve">4to Trimestre Año 2023 </v>
      </c>
      <c r="B12" s="40"/>
      <c r="C12" s="40"/>
      <c r="D12" s="40"/>
    </row>
    <row r="13" spans="1:4" x14ac:dyDescent="0.25">
      <c r="A13" s="27" t="s">
        <v>6</v>
      </c>
      <c r="B13" s="27" t="s">
        <v>16</v>
      </c>
      <c r="C13" s="27" t="s">
        <v>9</v>
      </c>
      <c r="D13" s="28" t="s">
        <v>11</v>
      </c>
    </row>
    <row r="14" spans="1:4" x14ac:dyDescent="0.25">
      <c r="A14" s="24" t="s">
        <v>206</v>
      </c>
      <c r="B14" s="24" t="s">
        <v>113</v>
      </c>
      <c r="C14" s="24" t="s">
        <v>95</v>
      </c>
      <c r="D14" s="29">
        <v>624318.66</v>
      </c>
    </row>
    <row r="15" spans="1:4" x14ac:dyDescent="0.25">
      <c r="A15" s="24" t="s">
        <v>206</v>
      </c>
      <c r="B15" s="24" t="s">
        <v>113</v>
      </c>
      <c r="C15" s="24" t="s">
        <v>114</v>
      </c>
      <c r="D15" s="29">
        <v>274439.67999999999</v>
      </c>
    </row>
    <row r="16" spans="1:4" x14ac:dyDescent="0.25">
      <c r="A16" s="24" t="s">
        <v>206</v>
      </c>
      <c r="B16" s="24" t="s">
        <v>113</v>
      </c>
      <c r="C16" s="24" t="s">
        <v>96</v>
      </c>
      <c r="D16" s="29">
        <v>413751.15</v>
      </c>
    </row>
    <row r="17" spans="1:4" x14ac:dyDescent="0.25">
      <c r="A17" s="24" t="s">
        <v>206</v>
      </c>
      <c r="B17" s="24" t="s">
        <v>113</v>
      </c>
      <c r="C17" s="24" t="s">
        <v>97</v>
      </c>
      <c r="D17" s="29">
        <v>2437841.04</v>
      </c>
    </row>
    <row r="18" spans="1:4" x14ac:dyDescent="0.25">
      <c r="A18" s="24" t="s">
        <v>206</v>
      </c>
      <c r="B18" s="24" t="s">
        <v>113</v>
      </c>
      <c r="C18" s="24" t="s">
        <v>119</v>
      </c>
      <c r="D18" s="29">
        <v>66017.3</v>
      </c>
    </row>
    <row r="19" spans="1:4" x14ac:dyDescent="0.25">
      <c r="A19" s="24" t="s">
        <v>206</v>
      </c>
      <c r="B19" s="24" t="s">
        <v>113</v>
      </c>
      <c r="C19" s="24" t="s">
        <v>110</v>
      </c>
      <c r="D19" s="29">
        <v>45165</v>
      </c>
    </row>
    <row r="20" spans="1:4" x14ac:dyDescent="0.25">
      <c r="A20" s="24" t="s">
        <v>206</v>
      </c>
      <c r="B20" s="24" t="s">
        <v>113</v>
      </c>
      <c r="C20" s="24" t="s">
        <v>98</v>
      </c>
      <c r="D20" s="29">
        <v>6630136.5</v>
      </c>
    </row>
    <row r="21" spans="1:4" x14ac:dyDescent="0.25">
      <c r="A21" s="24" t="s">
        <v>206</v>
      </c>
      <c r="B21" s="24" t="s">
        <v>113</v>
      </c>
      <c r="C21" s="24" t="s">
        <v>59</v>
      </c>
      <c r="D21" s="29">
        <v>407042.68</v>
      </c>
    </row>
    <row r="22" spans="1:4" x14ac:dyDescent="0.25">
      <c r="A22" s="24" t="s">
        <v>206</v>
      </c>
      <c r="B22" s="24" t="s">
        <v>113</v>
      </c>
      <c r="C22" s="24" t="s">
        <v>120</v>
      </c>
      <c r="D22" s="29">
        <v>282146.08</v>
      </c>
    </row>
    <row r="23" spans="1:4" x14ac:dyDescent="0.25">
      <c r="A23" s="24" t="s">
        <v>206</v>
      </c>
      <c r="B23" s="24" t="s">
        <v>113</v>
      </c>
      <c r="C23" s="24" t="s">
        <v>50</v>
      </c>
      <c r="D23" s="29">
        <v>488930.78</v>
      </c>
    </row>
    <row r="24" spans="1:4" x14ac:dyDescent="0.25">
      <c r="A24" s="24" t="s">
        <v>206</v>
      </c>
      <c r="B24" s="24" t="s">
        <v>113</v>
      </c>
      <c r="C24" s="24" t="s">
        <v>34</v>
      </c>
      <c r="D24" s="29">
        <v>28344883.09</v>
      </c>
    </row>
    <row r="25" spans="1:4" x14ac:dyDescent="0.25">
      <c r="A25" s="24" t="s">
        <v>206</v>
      </c>
      <c r="B25" s="24" t="s">
        <v>113</v>
      </c>
      <c r="C25" s="24" t="s">
        <v>116</v>
      </c>
      <c r="D25" s="29">
        <v>857280.24</v>
      </c>
    </row>
    <row r="26" spans="1:4" x14ac:dyDescent="0.25">
      <c r="A26" s="24" t="s">
        <v>206</v>
      </c>
      <c r="B26" s="24" t="s">
        <v>113</v>
      </c>
      <c r="C26" s="24" t="s">
        <v>40</v>
      </c>
      <c r="D26" s="29">
        <v>786288.56</v>
      </c>
    </row>
    <row r="27" spans="1:4" x14ac:dyDescent="0.25">
      <c r="A27" s="24" t="s">
        <v>206</v>
      </c>
      <c r="B27" s="24" t="s">
        <v>113</v>
      </c>
      <c r="C27" s="24" t="s">
        <v>43</v>
      </c>
      <c r="D27" s="29">
        <v>118626.12</v>
      </c>
    </row>
    <row r="28" spans="1:4" x14ac:dyDescent="0.25">
      <c r="A28" s="24" t="s">
        <v>206</v>
      </c>
      <c r="B28" s="24" t="s">
        <v>113</v>
      </c>
      <c r="C28" s="24" t="s">
        <v>117</v>
      </c>
      <c r="D28" s="29">
        <v>29250</v>
      </c>
    </row>
    <row r="29" spans="1:4" x14ac:dyDescent="0.25">
      <c r="A29" s="24" t="s">
        <v>206</v>
      </c>
      <c r="B29" s="24" t="s">
        <v>113</v>
      </c>
      <c r="C29" s="24" t="s">
        <v>58</v>
      </c>
      <c r="D29" s="29">
        <v>2552462.54</v>
      </c>
    </row>
    <row r="30" spans="1:4" x14ac:dyDescent="0.25">
      <c r="A30" s="24" t="s">
        <v>206</v>
      </c>
      <c r="B30" s="24" t="s">
        <v>113</v>
      </c>
      <c r="C30" s="24" t="s">
        <v>80</v>
      </c>
      <c r="D30" s="29">
        <v>822370.79</v>
      </c>
    </row>
    <row r="31" spans="1:4" x14ac:dyDescent="0.25">
      <c r="A31" s="24" t="s">
        <v>206</v>
      </c>
      <c r="B31" s="24" t="s">
        <v>113</v>
      </c>
      <c r="C31" s="24" t="s">
        <v>118</v>
      </c>
      <c r="D31" s="29">
        <v>1869258.61</v>
      </c>
    </row>
    <row r="32" spans="1:4" x14ac:dyDescent="0.25">
      <c r="A32" s="24" t="s">
        <v>206</v>
      </c>
      <c r="B32" s="24" t="s">
        <v>113</v>
      </c>
      <c r="C32" s="24" t="s">
        <v>121</v>
      </c>
      <c r="D32" s="29">
        <v>150525.94</v>
      </c>
    </row>
    <row r="33" spans="1:4" x14ac:dyDescent="0.25">
      <c r="A33" s="24" t="s">
        <v>206</v>
      </c>
      <c r="B33" s="24" t="s">
        <v>113</v>
      </c>
      <c r="C33" s="24" t="s">
        <v>78</v>
      </c>
      <c r="D33" s="29">
        <v>218252.28</v>
      </c>
    </row>
    <row r="34" spans="1:4" x14ac:dyDescent="0.25">
      <c r="A34" s="24" t="s">
        <v>206</v>
      </c>
      <c r="B34" s="24" t="s">
        <v>113</v>
      </c>
      <c r="C34" s="24" t="s">
        <v>123</v>
      </c>
      <c r="D34" s="29">
        <v>47326.83</v>
      </c>
    </row>
    <row r="35" spans="1:4" x14ac:dyDescent="0.25">
      <c r="A35" s="24" t="s">
        <v>206</v>
      </c>
      <c r="B35" s="24" t="s">
        <v>113</v>
      </c>
      <c r="C35" s="24" t="s">
        <v>124</v>
      </c>
      <c r="D35" s="29">
        <v>58390.8</v>
      </c>
    </row>
    <row r="36" spans="1:4" x14ac:dyDescent="0.25">
      <c r="A36" s="24" t="s">
        <v>206</v>
      </c>
      <c r="B36" s="24" t="s">
        <v>113</v>
      </c>
      <c r="C36" s="24" t="s">
        <v>128</v>
      </c>
      <c r="D36" s="29">
        <v>52863</v>
      </c>
    </row>
    <row r="37" spans="1:4" x14ac:dyDescent="0.25">
      <c r="A37" s="22" t="s">
        <v>206</v>
      </c>
      <c r="B37" s="22"/>
      <c r="C37" s="22"/>
      <c r="D37" s="23">
        <f>SUM(D14:D36)</f>
        <v>47577567.669999994</v>
      </c>
    </row>
    <row r="38" spans="1:4" x14ac:dyDescent="0.25">
      <c r="A38" s="24" t="s">
        <v>207</v>
      </c>
      <c r="B38" s="24" t="s">
        <v>113</v>
      </c>
      <c r="C38" s="24" t="s">
        <v>95</v>
      </c>
      <c r="D38" s="29">
        <v>659079.43999999994</v>
      </c>
    </row>
    <row r="39" spans="1:4" x14ac:dyDescent="0.25">
      <c r="A39" s="24" t="s">
        <v>207</v>
      </c>
      <c r="B39" s="24" t="s">
        <v>113</v>
      </c>
      <c r="C39" s="24" t="s">
        <v>114</v>
      </c>
      <c r="D39" s="29">
        <v>383736.5</v>
      </c>
    </row>
    <row r="40" spans="1:4" x14ac:dyDescent="0.25">
      <c r="A40" s="24" t="s">
        <v>207</v>
      </c>
      <c r="B40" s="24" t="s">
        <v>113</v>
      </c>
      <c r="C40" s="24" t="s">
        <v>125</v>
      </c>
      <c r="D40" s="29">
        <v>1662750</v>
      </c>
    </row>
    <row r="41" spans="1:4" x14ac:dyDescent="0.25">
      <c r="A41" s="24" t="s">
        <v>207</v>
      </c>
      <c r="B41" s="24" t="s">
        <v>113</v>
      </c>
      <c r="C41" s="24" t="s">
        <v>96</v>
      </c>
      <c r="D41" s="29">
        <v>345231.2</v>
      </c>
    </row>
    <row r="42" spans="1:4" x14ac:dyDescent="0.25">
      <c r="A42" s="24" t="s">
        <v>207</v>
      </c>
      <c r="B42" s="24" t="s">
        <v>113</v>
      </c>
      <c r="C42" s="24" t="s">
        <v>97</v>
      </c>
      <c r="D42" s="29">
        <v>9616184.2899999991</v>
      </c>
    </row>
    <row r="43" spans="1:4" x14ac:dyDescent="0.25">
      <c r="A43" s="24" t="s">
        <v>207</v>
      </c>
      <c r="B43" s="24" t="s">
        <v>113</v>
      </c>
      <c r="C43" s="24" t="s">
        <v>126</v>
      </c>
      <c r="D43" s="29">
        <v>61800</v>
      </c>
    </row>
    <row r="44" spans="1:4" x14ac:dyDescent="0.25">
      <c r="A44" s="24" t="s">
        <v>207</v>
      </c>
      <c r="B44" s="24" t="s">
        <v>113</v>
      </c>
      <c r="C44" s="24" t="s">
        <v>119</v>
      </c>
      <c r="D44" s="29">
        <v>161395.12</v>
      </c>
    </row>
    <row r="45" spans="1:4" x14ac:dyDescent="0.25">
      <c r="A45" s="24" t="s">
        <v>207</v>
      </c>
      <c r="B45" s="24" t="s">
        <v>113</v>
      </c>
      <c r="C45" s="24" t="s">
        <v>110</v>
      </c>
      <c r="D45" s="29">
        <v>100068.6</v>
      </c>
    </row>
    <row r="46" spans="1:4" x14ac:dyDescent="0.25">
      <c r="A46" s="24" t="s">
        <v>207</v>
      </c>
      <c r="B46" s="24" t="s">
        <v>113</v>
      </c>
      <c r="C46" s="24" t="s">
        <v>98</v>
      </c>
      <c r="D46" s="29">
        <v>150858</v>
      </c>
    </row>
    <row r="47" spans="1:4" x14ac:dyDescent="0.25">
      <c r="A47" s="24" t="s">
        <v>207</v>
      </c>
      <c r="B47" s="24" t="s">
        <v>113</v>
      </c>
      <c r="C47" s="24" t="s">
        <v>59</v>
      </c>
      <c r="D47" s="29">
        <v>801706.04</v>
      </c>
    </row>
    <row r="48" spans="1:4" x14ac:dyDescent="0.25">
      <c r="A48" s="24" t="s">
        <v>207</v>
      </c>
      <c r="B48" s="24" t="s">
        <v>113</v>
      </c>
      <c r="C48" s="24" t="s">
        <v>60</v>
      </c>
      <c r="D48" s="29">
        <v>18454.89</v>
      </c>
    </row>
    <row r="49" spans="1:4" x14ac:dyDescent="0.25">
      <c r="A49" s="24" t="s">
        <v>207</v>
      </c>
      <c r="B49" s="24" t="s">
        <v>113</v>
      </c>
      <c r="C49" s="24" t="s">
        <v>120</v>
      </c>
      <c r="D49" s="29">
        <v>290623.53000000003</v>
      </c>
    </row>
    <row r="50" spans="1:4" x14ac:dyDescent="0.25">
      <c r="A50" s="24" t="s">
        <v>207</v>
      </c>
      <c r="B50" s="24" t="s">
        <v>113</v>
      </c>
      <c r="C50" s="24" t="s">
        <v>115</v>
      </c>
      <c r="D50" s="29">
        <v>145518.72</v>
      </c>
    </row>
    <row r="51" spans="1:4" x14ac:dyDescent="0.25">
      <c r="A51" s="24" t="s">
        <v>207</v>
      </c>
      <c r="B51" s="24" t="s">
        <v>113</v>
      </c>
      <c r="C51" s="24" t="s">
        <v>50</v>
      </c>
      <c r="D51" s="29">
        <v>308714.65999999997</v>
      </c>
    </row>
    <row r="52" spans="1:4" x14ac:dyDescent="0.25">
      <c r="A52" s="24" t="s">
        <v>207</v>
      </c>
      <c r="B52" s="24" t="s">
        <v>113</v>
      </c>
      <c r="C52" s="24" t="s">
        <v>34</v>
      </c>
      <c r="D52" s="29">
        <v>1293204.3700000001</v>
      </c>
    </row>
    <row r="53" spans="1:4" x14ac:dyDescent="0.25">
      <c r="A53" s="24" t="s">
        <v>207</v>
      </c>
      <c r="B53" s="24" t="s">
        <v>113</v>
      </c>
      <c r="C53" s="24" t="s">
        <v>116</v>
      </c>
      <c r="D53" s="29">
        <v>879325.9</v>
      </c>
    </row>
    <row r="54" spans="1:4" x14ac:dyDescent="0.25">
      <c r="A54" s="24" t="s">
        <v>207</v>
      </c>
      <c r="B54" s="24" t="s">
        <v>113</v>
      </c>
      <c r="C54" s="24" t="s">
        <v>40</v>
      </c>
      <c r="D54" s="29">
        <v>654099.46</v>
      </c>
    </row>
    <row r="55" spans="1:4" x14ac:dyDescent="0.25">
      <c r="A55" s="24" t="s">
        <v>207</v>
      </c>
      <c r="B55" s="24" t="s">
        <v>113</v>
      </c>
      <c r="C55" s="24" t="s">
        <v>43</v>
      </c>
      <c r="D55" s="29">
        <v>33299.910000000003</v>
      </c>
    </row>
    <row r="56" spans="1:4" x14ac:dyDescent="0.25">
      <c r="A56" s="24" t="s">
        <v>207</v>
      </c>
      <c r="B56" s="24" t="s">
        <v>113</v>
      </c>
      <c r="C56" s="24" t="s">
        <v>117</v>
      </c>
      <c r="D56" s="29">
        <v>21100</v>
      </c>
    </row>
    <row r="57" spans="1:4" x14ac:dyDescent="0.25">
      <c r="A57" s="24" t="s">
        <v>207</v>
      </c>
      <c r="B57" s="24" t="s">
        <v>113</v>
      </c>
      <c r="C57" s="24" t="s">
        <v>58</v>
      </c>
      <c r="D57" s="29">
        <v>237075.54</v>
      </c>
    </row>
    <row r="58" spans="1:4" x14ac:dyDescent="0.25">
      <c r="A58" s="24" t="s">
        <v>207</v>
      </c>
      <c r="B58" s="24" t="s">
        <v>113</v>
      </c>
      <c r="C58" s="24" t="s">
        <v>80</v>
      </c>
      <c r="D58" s="29">
        <v>854703.16</v>
      </c>
    </row>
    <row r="59" spans="1:4" x14ac:dyDescent="0.25">
      <c r="A59" s="24" t="s">
        <v>207</v>
      </c>
      <c r="B59" s="24" t="s">
        <v>113</v>
      </c>
      <c r="C59" s="24" t="s">
        <v>118</v>
      </c>
      <c r="D59" s="29">
        <v>247090.81</v>
      </c>
    </row>
    <row r="60" spans="1:4" x14ac:dyDescent="0.25">
      <c r="A60" s="24" t="s">
        <v>207</v>
      </c>
      <c r="B60" s="24" t="s">
        <v>113</v>
      </c>
      <c r="C60" s="24" t="s">
        <v>121</v>
      </c>
      <c r="D60" s="29">
        <v>43390</v>
      </c>
    </row>
    <row r="61" spans="1:4" x14ac:dyDescent="0.25">
      <c r="A61" s="24" t="s">
        <v>207</v>
      </c>
      <c r="B61" s="24" t="s">
        <v>113</v>
      </c>
      <c r="C61" s="24" t="s">
        <v>186</v>
      </c>
      <c r="D61" s="29">
        <v>10750</v>
      </c>
    </row>
    <row r="62" spans="1:4" x14ac:dyDescent="0.25">
      <c r="A62" s="24" t="s">
        <v>207</v>
      </c>
      <c r="B62" s="24" t="s">
        <v>113</v>
      </c>
      <c r="C62" s="24" t="s">
        <v>78</v>
      </c>
      <c r="D62" s="29">
        <v>185279.98</v>
      </c>
    </row>
    <row r="63" spans="1:4" x14ac:dyDescent="0.25">
      <c r="A63" s="24" t="s">
        <v>207</v>
      </c>
      <c r="B63" s="24" t="s">
        <v>113</v>
      </c>
      <c r="C63" s="24" t="s">
        <v>245</v>
      </c>
      <c r="D63" s="29">
        <v>29820</v>
      </c>
    </row>
    <row r="64" spans="1:4" x14ac:dyDescent="0.25">
      <c r="A64" s="24" t="s">
        <v>207</v>
      </c>
      <c r="B64" s="24" t="s">
        <v>113</v>
      </c>
      <c r="C64" s="24" t="s">
        <v>172</v>
      </c>
      <c r="D64" s="29">
        <v>1840.14</v>
      </c>
    </row>
    <row r="65" spans="1:4" x14ac:dyDescent="0.25">
      <c r="A65" s="24" t="s">
        <v>207</v>
      </c>
      <c r="B65" s="24" t="s">
        <v>113</v>
      </c>
      <c r="C65" s="24" t="s">
        <v>124</v>
      </c>
      <c r="D65" s="29">
        <v>114902</v>
      </c>
    </row>
    <row r="66" spans="1:4" x14ac:dyDescent="0.25">
      <c r="A66" s="22" t="s">
        <v>207</v>
      </c>
      <c r="B66" s="22"/>
      <c r="C66" s="22"/>
      <c r="D66" s="23">
        <f>SUM(D38:D65)</f>
        <v>19312002.259999998</v>
      </c>
    </row>
    <row r="67" spans="1:4" x14ac:dyDescent="0.25">
      <c r="A67" s="24" t="s">
        <v>208</v>
      </c>
      <c r="B67" s="24" t="s">
        <v>113</v>
      </c>
      <c r="C67" s="24" t="s">
        <v>95</v>
      </c>
      <c r="D67" s="29">
        <v>276081.36</v>
      </c>
    </row>
    <row r="68" spans="1:4" x14ac:dyDescent="0.25">
      <c r="A68" s="24" t="s">
        <v>208</v>
      </c>
      <c r="B68" s="24" t="s">
        <v>113</v>
      </c>
      <c r="C68" s="24" t="s">
        <v>114</v>
      </c>
      <c r="D68" s="29">
        <v>172720.5</v>
      </c>
    </row>
    <row r="69" spans="1:4" x14ac:dyDescent="0.25">
      <c r="A69" s="24" t="s">
        <v>208</v>
      </c>
      <c r="B69" s="24" t="s">
        <v>113</v>
      </c>
      <c r="C69" s="24" t="s">
        <v>96</v>
      </c>
      <c r="D69" s="29">
        <v>764500</v>
      </c>
    </row>
    <row r="70" spans="1:4" x14ac:dyDescent="0.25">
      <c r="A70" s="24" t="s">
        <v>208</v>
      </c>
      <c r="B70" s="24" t="s">
        <v>113</v>
      </c>
      <c r="C70" s="24" t="s">
        <v>97</v>
      </c>
      <c r="D70" s="29">
        <v>5524875.1299999999</v>
      </c>
    </row>
    <row r="71" spans="1:4" x14ac:dyDescent="0.25">
      <c r="A71" s="24" t="s">
        <v>208</v>
      </c>
      <c r="B71" s="24" t="s">
        <v>113</v>
      </c>
      <c r="C71" s="24" t="s">
        <v>126</v>
      </c>
      <c r="D71" s="29">
        <v>199140.06</v>
      </c>
    </row>
    <row r="72" spans="1:4" x14ac:dyDescent="0.25">
      <c r="A72" s="24" t="s">
        <v>208</v>
      </c>
      <c r="B72" s="24" t="s">
        <v>113</v>
      </c>
      <c r="C72" s="24" t="s">
        <v>119</v>
      </c>
      <c r="D72" s="29">
        <v>175719.19</v>
      </c>
    </row>
    <row r="73" spans="1:4" x14ac:dyDescent="0.25">
      <c r="A73" s="24" t="s">
        <v>208</v>
      </c>
      <c r="B73" s="24" t="s">
        <v>113</v>
      </c>
      <c r="C73" s="24" t="s">
        <v>110</v>
      </c>
      <c r="D73" s="29">
        <v>87030.38</v>
      </c>
    </row>
    <row r="74" spans="1:4" x14ac:dyDescent="0.25">
      <c r="A74" s="24" t="s">
        <v>208</v>
      </c>
      <c r="B74" s="24" t="s">
        <v>113</v>
      </c>
      <c r="C74" s="24" t="s">
        <v>98</v>
      </c>
      <c r="D74" s="29">
        <v>1476274.19</v>
      </c>
    </row>
    <row r="75" spans="1:4" x14ac:dyDescent="0.25">
      <c r="A75" s="24" t="s">
        <v>208</v>
      </c>
      <c r="B75" s="24" t="s">
        <v>113</v>
      </c>
      <c r="C75" s="24" t="s">
        <v>59</v>
      </c>
      <c r="D75" s="29">
        <v>343819.73</v>
      </c>
    </row>
    <row r="76" spans="1:4" x14ac:dyDescent="0.25">
      <c r="A76" s="24" t="s">
        <v>208</v>
      </c>
      <c r="B76" s="24" t="s">
        <v>113</v>
      </c>
      <c r="C76" s="24" t="s">
        <v>60</v>
      </c>
      <c r="D76" s="29">
        <v>49657.46</v>
      </c>
    </row>
    <row r="77" spans="1:4" x14ac:dyDescent="0.25">
      <c r="A77" s="24" t="s">
        <v>208</v>
      </c>
      <c r="B77" s="24" t="s">
        <v>113</v>
      </c>
      <c r="C77" s="24" t="s">
        <v>120</v>
      </c>
      <c r="D77" s="29">
        <v>149695.85999999999</v>
      </c>
    </row>
    <row r="78" spans="1:4" x14ac:dyDescent="0.25">
      <c r="A78" s="24" t="s">
        <v>208</v>
      </c>
      <c r="B78" s="24" t="s">
        <v>113</v>
      </c>
      <c r="C78" s="24" t="s">
        <v>115</v>
      </c>
      <c r="D78" s="29">
        <v>37184.39</v>
      </c>
    </row>
    <row r="79" spans="1:4" x14ac:dyDescent="0.25">
      <c r="A79" s="24" t="s">
        <v>208</v>
      </c>
      <c r="B79" s="24" t="s">
        <v>113</v>
      </c>
      <c r="C79" s="24" t="s">
        <v>50</v>
      </c>
      <c r="D79" s="29">
        <v>847802.76</v>
      </c>
    </row>
    <row r="80" spans="1:4" x14ac:dyDescent="0.25">
      <c r="A80" s="24" t="s">
        <v>208</v>
      </c>
      <c r="B80" s="24" t="s">
        <v>113</v>
      </c>
      <c r="C80" s="24" t="s">
        <v>34</v>
      </c>
      <c r="D80" s="29">
        <v>4016910.81</v>
      </c>
    </row>
    <row r="81" spans="1:4" x14ac:dyDescent="0.25">
      <c r="A81" s="24" t="s">
        <v>208</v>
      </c>
      <c r="B81" s="24" t="s">
        <v>113</v>
      </c>
      <c r="C81" s="24" t="s">
        <v>116</v>
      </c>
      <c r="D81" s="29">
        <v>524190.41</v>
      </c>
    </row>
    <row r="82" spans="1:4" x14ac:dyDescent="0.25">
      <c r="A82" s="24" t="s">
        <v>208</v>
      </c>
      <c r="B82" s="24" t="s">
        <v>113</v>
      </c>
      <c r="C82" s="24" t="s">
        <v>40</v>
      </c>
      <c r="D82" s="29">
        <v>909214.33</v>
      </c>
    </row>
    <row r="83" spans="1:4" x14ac:dyDescent="0.25">
      <c r="A83" s="24" t="s">
        <v>208</v>
      </c>
      <c r="B83" s="24" t="s">
        <v>113</v>
      </c>
      <c r="C83" s="24" t="s">
        <v>43</v>
      </c>
      <c r="D83" s="29">
        <v>55342.1</v>
      </c>
    </row>
    <row r="84" spans="1:4" x14ac:dyDescent="0.25">
      <c r="A84" s="24" t="s">
        <v>208</v>
      </c>
      <c r="B84" s="24" t="s">
        <v>113</v>
      </c>
      <c r="C84" s="24" t="s">
        <v>246</v>
      </c>
      <c r="D84" s="29">
        <v>71314.320000000007</v>
      </c>
    </row>
    <row r="85" spans="1:4" x14ac:dyDescent="0.25">
      <c r="A85" s="24" t="s">
        <v>208</v>
      </c>
      <c r="B85" s="24" t="s">
        <v>113</v>
      </c>
      <c r="C85" s="24" t="s">
        <v>58</v>
      </c>
      <c r="D85" s="29">
        <v>105512.33</v>
      </c>
    </row>
    <row r="86" spans="1:4" x14ac:dyDescent="0.25">
      <c r="A86" s="24" t="s">
        <v>208</v>
      </c>
      <c r="B86" s="24" t="s">
        <v>113</v>
      </c>
      <c r="C86" s="24" t="s">
        <v>80</v>
      </c>
      <c r="D86" s="29">
        <v>630585.98</v>
      </c>
    </row>
    <row r="87" spans="1:4" x14ac:dyDescent="0.25">
      <c r="A87" s="24" t="s">
        <v>208</v>
      </c>
      <c r="B87" s="24" t="s">
        <v>113</v>
      </c>
      <c r="C87" s="24" t="s">
        <v>118</v>
      </c>
      <c r="D87" s="29">
        <v>605044.47999999998</v>
      </c>
    </row>
    <row r="88" spans="1:4" x14ac:dyDescent="0.25">
      <c r="A88" s="24" t="s">
        <v>208</v>
      </c>
      <c r="B88" s="24" t="s">
        <v>113</v>
      </c>
      <c r="C88" s="24" t="s">
        <v>121</v>
      </c>
      <c r="D88" s="29">
        <v>124171.27</v>
      </c>
    </row>
    <row r="89" spans="1:4" x14ac:dyDescent="0.25">
      <c r="A89" s="24" t="s">
        <v>208</v>
      </c>
      <c r="B89" s="24" t="s">
        <v>113</v>
      </c>
      <c r="C89" s="24" t="s">
        <v>245</v>
      </c>
      <c r="D89" s="29">
        <v>56395</v>
      </c>
    </row>
    <row r="90" spans="1:4" x14ac:dyDescent="0.25">
      <c r="A90" s="24" t="s">
        <v>208</v>
      </c>
      <c r="B90" s="24" t="s">
        <v>113</v>
      </c>
      <c r="C90" s="24" t="s">
        <v>124</v>
      </c>
      <c r="D90" s="29">
        <v>41860</v>
      </c>
    </row>
    <row r="91" spans="1:4" x14ac:dyDescent="0.25">
      <c r="A91" s="24" t="s">
        <v>208</v>
      </c>
      <c r="B91" s="24" t="s">
        <v>113</v>
      </c>
      <c r="C91" s="24" t="s">
        <v>128</v>
      </c>
      <c r="D91" s="29">
        <v>280370.56</v>
      </c>
    </row>
    <row r="92" spans="1:4" x14ac:dyDescent="0.25">
      <c r="A92" s="22" t="s">
        <v>208</v>
      </c>
      <c r="B92" s="22"/>
      <c r="C92" s="22"/>
      <c r="D92" s="23">
        <f>SUM(D67:D91)</f>
        <v>17525412.600000001</v>
      </c>
    </row>
    <row r="93" spans="1:4" x14ac:dyDescent="0.25">
      <c r="A93" s="22" t="s">
        <v>0</v>
      </c>
      <c r="B93" s="22"/>
      <c r="C93" s="22"/>
      <c r="D93" s="23">
        <f>SUM(D92,D66,D37)</f>
        <v>84414982.530000001</v>
      </c>
    </row>
    <row r="95" spans="1:4" x14ac:dyDescent="0.25">
      <c r="A95" t="s">
        <v>21</v>
      </c>
    </row>
  </sheetData>
  <sortState xmlns:xlrd2="http://schemas.microsoft.com/office/spreadsheetml/2017/richdata2" ref="A102:F191">
    <sortCondition ref="A102:A191"/>
  </sortState>
  <mergeCells count="5">
    <mergeCell ref="A12:D12"/>
    <mergeCell ref="A8:D8"/>
    <mergeCell ref="A9:D9"/>
    <mergeCell ref="A10:D10"/>
    <mergeCell ref="A11:D11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2"/>
  <sheetViews>
    <sheetView showGridLines="0" topLeftCell="A4" workbookViewId="0">
      <selection activeCell="F50" sqref="F50"/>
    </sheetView>
  </sheetViews>
  <sheetFormatPr baseColWidth="10"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17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165</v>
      </c>
      <c r="B10" s="37"/>
      <c r="C10" s="37"/>
      <c r="D10" s="37"/>
      <c r="E10" s="37"/>
      <c r="F10" s="37"/>
      <c r="G10" s="37"/>
    </row>
    <row r="11" spans="1:7" x14ac:dyDescent="0.25">
      <c r="A11" s="36" t="s">
        <v>22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 xml:space="preserve">4to Trimestre Año 2023 </v>
      </c>
      <c r="B12" s="36"/>
      <c r="C12" s="36"/>
      <c r="D12" s="36"/>
      <c r="E12" s="36"/>
      <c r="F12" s="36"/>
      <c r="G12" s="36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206</v>
      </c>
      <c r="B14" s="8" t="s">
        <v>37</v>
      </c>
      <c r="C14" s="8" t="s">
        <v>38</v>
      </c>
      <c r="D14" s="8" t="s">
        <v>102</v>
      </c>
      <c r="E14" s="8" t="s">
        <v>34</v>
      </c>
      <c r="F14" s="9">
        <v>26308.62</v>
      </c>
      <c r="G14" s="9">
        <v>38860</v>
      </c>
    </row>
    <row r="15" spans="1:7" x14ac:dyDescent="0.25">
      <c r="A15" s="8" t="s">
        <v>206</v>
      </c>
      <c r="B15" s="8" t="s">
        <v>37</v>
      </c>
      <c r="C15" s="8" t="s">
        <v>38</v>
      </c>
      <c r="D15" s="8" t="s">
        <v>39</v>
      </c>
      <c r="E15" s="8" t="s">
        <v>34</v>
      </c>
      <c r="F15" s="9">
        <v>58642.04</v>
      </c>
      <c r="G15" s="9">
        <v>742554.99</v>
      </c>
    </row>
    <row r="16" spans="1:7" x14ac:dyDescent="0.25">
      <c r="A16" s="8" t="s">
        <v>206</v>
      </c>
      <c r="B16" s="8" t="s">
        <v>37</v>
      </c>
      <c r="C16" s="8" t="s">
        <v>38</v>
      </c>
      <c r="D16" s="8" t="s">
        <v>44</v>
      </c>
      <c r="E16" s="8" t="s">
        <v>34</v>
      </c>
      <c r="F16" s="9">
        <v>24926.32</v>
      </c>
      <c r="G16" s="9">
        <v>63195.49</v>
      </c>
    </row>
    <row r="17" spans="1:7" x14ac:dyDescent="0.25">
      <c r="A17" s="8" t="s">
        <v>206</v>
      </c>
      <c r="B17" s="8" t="s">
        <v>37</v>
      </c>
      <c r="C17" s="8" t="s">
        <v>38</v>
      </c>
      <c r="D17" s="8" t="s">
        <v>85</v>
      </c>
      <c r="E17" s="8" t="s">
        <v>34</v>
      </c>
      <c r="F17" s="9">
        <v>10759.16</v>
      </c>
      <c r="G17" s="9">
        <v>162925.29999999999</v>
      </c>
    </row>
    <row r="18" spans="1:7" x14ac:dyDescent="0.25">
      <c r="A18" s="8" t="s">
        <v>206</v>
      </c>
      <c r="B18" s="8" t="s">
        <v>37</v>
      </c>
      <c r="C18" s="8" t="s">
        <v>38</v>
      </c>
      <c r="D18" s="8" t="s">
        <v>87</v>
      </c>
      <c r="E18" s="8" t="s">
        <v>34</v>
      </c>
      <c r="F18" s="9">
        <v>25174.62</v>
      </c>
      <c r="G18" s="9">
        <v>58275</v>
      </c>
    </row>
    <row r="19" spans="1:7" x14ac:dyDescent="0.25">
      <c r="A19" s="8" t="s">
        <v>206</v>
      </c>
      <c r="B19" s="8" t="s">
        <v>37</v>
      </c>
      <c r="C19" s="8" t="s">
        <v>38</v>
      </c>
      <c r="D19" s="8" t="s">
        <v>49</v>
      </c>
      <c r="E19" s="8" t="s">
        <v>34</v>
      </c>
      <c r="F19" s="9">
        <v>39.92</v>
      </c>
      <c r="G19" s="9">
        <v>1010.79</v>
      </c>
    </row>
    <row r="20" spans="1:7" x14ac:dyDescent="0.25">
      <c r="A20" s="21" t="s">
        <v>206</v>
      </c>
      <c r="B20" s="22"/>
      <c r="C20" s="22"/>
      <c r="D20" s="22"/>
      <c r="E20" s="22"/>
      <c r="F20" s="22">
        <f>SUM(F14:F19)</f>
        <v>145850.68000000002</v>
      </c>
      <c r="G20" s="23">
        <f>SUM(G14:G19)</f>
        <v>1066821.57</v>
      </c>
    </row>
    <row r="21" spans="1:7" x14ac:dyDescent="0.25">
      <c r="A21" s="8" t="s">
        <v>207</v>
      </c>
      <c r="B21" s="8" t="s">
        <v>37</v>
      </c>
      <c r="C21" s="8" t="s">
        <v>38</v>
      </c>
      <c r="D21" s="8" t="s">
        <v>102</v>
      </c>
      <c r="E21" s="8" t="s">
        <v>34</v>
      </c>
      <c r="F21" s="9">
        <v>52617.24</v>
      </c>
      <c r="G21" s="9">
        <v>77720</v>
      </c>
    </row>
    <row r="22" spans="1:7" x14ac:dyDescent="0.25">
      <c r="A22" s="8" t="s">
        <v>207</v>
      </c>
      <c r="B22" s="8" t="s">
        <v>37</v>
      </c>
      <c r="C22" s="8" t="s">
        <v>38</v>
      </c>
      <c r="D22" s="8" t="s">
        <v>39</v>
      </c>
      <c r="E22" s="8" t="s">
        <v>34</v>
      </c>
      <c r="F22" s="9">
        <v>19301.25</v>
      </c>
      <c r="G22" s="9">
        <v>104695.39</v>
      </c>
    </row>
    <row r="23" spans="1:7" x14ac:dyDescent="0.25">
      <c r="A23" s="8" t="s">
        <v>207</v>
      </c>
      <c r="B23" s="8" t="s">
        <v>37</v>
      </c>
      <c r="C23" s="8" t="s">
        <v>38</v>
      </c>
      <c r="D23" s="8" t="s">
        <v>44</v>
      </c>
      <c r="E23" s="8" t="s">
        <v>34</v>
      </c>
      <c r="F23" s="9">
        <v>50346.28</v>
      </c>
      <c r="G23" s="9">
        <v>98981.06</v>
      </c>
    </row>
    <row r="24" spans="1:7" x14ac:dyDescent="0.25">
      <c r="A24" s="8" t="s">
        <v>207</v>
      </c>
      <c r="B24" s="8" t="s">
        <v>37</v>
      </c>
      <c r="C24" s="8" t="s">
        <v>38</v>
      </c>
      <c r="D24" s="8" t="s">
        <v>130</v>
      </c>
      <c r="E24" s="8" t="s">
        <v>118</v>
      </c>
      <c r="F24" s="9">
        <v>19958.400000000001</v>
      </c>
      <c r="G24" s="9">
        <v>20956.32</v>
      </c>
    </row>
    <row r="25" spans="1:7" x14ac:dyDescent="0.25">
      <c r="A25" s="21" t="s">
        <v>207</v>
      </c>
      <c r="B25" s="22"/>
      <c r="C25" s="22"/>
      <c r="D25" s="22"/>
      <c r="E25" s="22"/>
      <c r="F25" s="22">
        <f>SUM(F21:F24)</f>
        <v>142223.16999999998</v>
      </c>
      <c r="G25" s="23">
        <f>SUM(G21:G24)</f>
        <v>302352.77</v>
      </c>
    </row>
    <row r="26" spans="1:7" x14ac:dyDescent="0.25">
      <c r="A26" s="8" t="s">
        <v>208</v>
      </c>
      <c r="B26" s="8" t="s">
        <v>37</v>
      </c>
      <c r="C26" s="8" t="s">
        <v>38</v>
      </c>
      <c r="D26" s="8" t="s">
        <v>41</v>
      </c>
      <c r="E26" s="8" t="s">
        <v>34</v>
      </c>
      <c r="F26" s="9">
        <v>389.12</v>
      </c>
      <c r="G26" s="9">
        <v>3039.36</v>
      </c>
    </row>
    <row r="27" spans="1:7" x14ac:dyDescent="0.25">
      <c r="A27" s="8" t="s">
        <v>208</v>
      </c>
      <c r="B27" s="8" t="s">
        <v>37</v>
      </c>
      <c r="C27" s="8" t="s">
        <v>38</v>
      </c>
      <c r="D27" s="8" t="s">
        <v>129</v>
      </c>
      <c r="E27" s="8" t="s">
        <v>34</v>
      </c>
      <c r="F27" s="9">
        <v>24025</v>
      </c>
      <c r="G27" s="9">
        <v>310981.53000000003</v>
      </c>
    </row>
    <row r="28" spans="1:7" x14ac:dyDescent="0.25">
      <c r="A28" s="8" t="s">
        <v>208</v>
      </c>
      <c r="B28" s="8" t="s">
        <v>37</v>
      </c>
      <c r="C28" s="8" t="s">
        <v>38</v>
      </c>
      <c r="D28" s="8" t="s">
        <v>167</v>
      </c>
      <c r="E28" s="8" t="s">
        <v>40</v>
      </c>
      <c r="F28" s="9">
        <v>21527.71</v>
      </c>
      <c r="G28" s="9">
        <v>100852.5</v>
      </c>
    </row>
    <row r="29" spans="1:7" x14ac:dyDescent="0.25">
      <c r="A29" s="8" t="s">
        <v>208</v>
      </c>
      <c r="B29" s="8" t="s">
        <v>37</v>
      </c>
      <c r="C29" s="8" t="s">
        <v>38</v>
      </c>
      <c r="D29" s="8" t="s">
        <v>167</v>
      </c>
      <c r="E29" s="8" t="s">
        <v>160</v>
      </c>
      <c r="F29" s="9">
        <v>64442.81</v>
      </c>
      <c r="G29" s="9">
        <v>277482.96000000002</v>
      </c>
    </row>
    <row r="30" spans="1:7" x14ac:dyDescent="0.25">
      <c r="A30" s="8" t="s">
        <v>208</v>
      </c>
      <c r="B30" s="8" t="s">
        <v>37</v>
      </c>
      <c r="C30" s="8" t="s">
        <v>38</v>
      </c>
      <c r="D30" s="8" t="s">
        <v>102</v>
      </c>
      <c r="E30" s="8" t="s">
        <v>34</v>
      </c>
      <c r="F30" s="9">
        <v>174720.54</v>
      </c>
      <c r="G30" s="9">
        <v>515927.18</v>
      </c>
    </row>
    <row r="31" spans="1:7" x14ac:dyDescent="0.25">
      <c r="A31" s="8" t="s">
        <v>208</v>
      </c>
      <c r="B31" s="8" t="s">
        <v>37</v>
      </c>
      <c r="C31" s="8" t="s">
        <v>38</v>
      </c>
      <c r="D31" s="8" t="s">
        <v>102</v>
      </c>
      <c r="E31" s="8" t="s">
        <v>40</v>
      </c>
      <c r="F31" s="9">
        <v>19636.36</v>
      </c>
      <c r="G31" s="9">
        <v>98496</v>
      </c>
    </row>
    <row r="32" spans="1:7" x14ac:dyDescent="0.25">
      <c r="A32" s="8" t="s">
        <v>208</v>
      </c>
      <c r="B32" s="8" t="s">
        <v>37</v>
      </c>
      <c r="C32" s="8" t="s">
        <v>38</v>
      </c>
      <c r="D32" s="8" t="s">
        <v>42</v>
      </c>
      <c r="E32" s="8" t="s">
        <v>34</v>
      </c>
      <c r="F32" s="9">
        <v>226.44</v>
      </c>
      <c r="G32" s="9">
        <v>3704.06</v>
      </c>
    </row>
    <row r="33" spans="1:7" x14ac:dyDescent="0.25">
      <c r="A33" s="8" t="s">
        <v>208</v>
      </c>
      <c r="B33" s="8" t="s">
        <v>37</v>
      </c>
      <c r="C33" s="8" t="s">
        <v>38</v>
      </c>
      <c r="D33" s="8" t="s">
        <v>39</v>
      </c>
      <c r="E33" s="8" t="s">
        <v>34</v>
      </c>
      <c r="F33" s="9">
        <v>876622.5</v>
      </c>
      <c r="G33" s="9">
        <v>7759301.8300000001</v>
      </c>
    </row>
    <row r="34" spans="1:7" x14ac:dyDescent="0.25">
      <c r="A34" s="8" t="s">
        <v>208</v>
      </c>
      <c r="B34" s="8" t="s">
        <v>37</v>
      </c>
      <c r="C34" s="8" t="s">
        <v>38</v>
      </c>
      <c r="D34" s="8" t="s">
        <v>39</v>
      </c>
      <c r="E34" s="8" t="s">
        <v>160</v>
      </c>
      <c r="F34" s="9">
        <v>21775.98</v>
      </c>
      <c r="G34" s="9">
        <v>112074.44</v>
      </c>
    </row>
    <row r="35" spans="1:7" x14ac:dyDescent="0.25">
      <c r="A35" s="8" t="s">
        <v>208</v>
      </c>
      <c r="B35" s="8" t="s">
        <v>37</v>
      </c>
      <c r="C35" s="8" t="s">
        <v>38</v>
      </c>
      <c r="D35" s="8" t="s">
        <v>44</v>
      </c>
      <c r="E35" s="8" t="s">
        <v>34</v>
      </c>
      <c r="F35" s="9">
        <v>2267.94</v>
      </c>
      <c r="G35" s="9">
        <v>52207.97</v>
      </c>
    </row>
    <row r="36" spans="1:7" x14ac:dyDescent="0.25">
      <c r="A36" s="8" t="s">
        <v>208</v>
      </c>
      <c r="B36" s="8" t="s">
        <v>37</v>
      </c>
      <c r="C36" s="8" t="s">
        <v>38</v>
      </c>
      <c r="D36" s="8" t="s">
        <v>85</v>
      </c>
      <c r="E36" s="8" t="s">
        <v>34</v>
      </c>
      <c r="F36" s="9">
        <v>2184.1</v>
      </c>
      <c r="G36" s="9">
        <v>27956.48</v>
      </c>
    </row>
    <row r="37" spans="1:7" x14ac:dyDescent="0.25">
      <c r="A37" s="8" t="s">
        <v>208</v>
      </c>
      <c r="B37" s="8" t="s">
        <v>37</v>
      </c>
      <c r="C37" s="8" t="s">
        <v>38</v>
      </c>
      <c r="D37" s="8" t="s">
        <v>45</v>
      </c>
      <c r="E37" s="8" t="s">
        <v>34</v>
      </c>
      <c r="F37" s="9">
        <v>17699.080000000002</v>
      </c>
      <c r="G37" s="9">
        <v>135145.89000000001</v>
      </c>
    </row>
    <row r="38" spans="1:7" x14ac:dyDescent="0.25">
      <c r="A38" s="8" t="s">
        <v>208</v>
      </c>
      <c r="B38" s="8" t="s">
        <v>37</v>
      </c>
      <c r="C38" s="8" t="s">
        <v>38</v>
      </c>
      <c r="D38" s="8" t="s">
        <v>209</v>
      </c>
      <c r="E38" s="8" t="s">
        <v>34</v>
      </c>
      <c r="F38" s="9">
        <v>5033.8900000000003</v>
      </c>
      <c r="G38" s="9">
        <v>5872.53</v>
      </c>
    </row>
    <row r="39" spans="1:7" x14ac:dyDescent="0.25">
      <c r="A39" s="8" t="s">
        <v>208</v>
      </c>
      <c r="B39" s="8" t="s">
        <v>37</v>
      </c>
      <c r="C39" s="8" t="s">
        <v>38</v>
      </c>
      <c r="D39" s="8" t="s">
        <v>210</v>
      </c>
      <c r="E39" s="8" t="s">
        <v>40</v>
      </c>
      <c r="F39" s="9">
        <v>1138.98</v>
      </c>
      <c r="G39" s="9">
        <v>8788.5</v>
      </c>
    </row>
    <row r="40" spans="1:7" x14ac:dyDescent="0.25">
      <c r="A40" s="8" t="s">
        <v>208</v>
      </c>
      <c r="B40" s="8" t="s">
        <v>37</v>
      </c>
      <c r="C40" s="8" t="s">
        <v>38</v>
      </c>
      <c r="D40" s="8" t="s">
        <v>87</v>
      </c>
      <c r="E40" s="8" t="s">
        <v>97</v>
      </c>
      <c r="F40" s="9">
        <v>60626.5</v>
      </c>
      <c r="G40" s="9">
        <v>80633.25</v>
      </c>
    </row>
    <row r="41" spans="1:7" x14ac:dyDescent="0.25">
      <c r="A41" s="8" t="s">
        <v>208</v>
      </c>
      <c r="B41" s="8" t="s">
        <v>37</v>
      </c>
      <c r="C41" s="8" t="s">
        <v>38</v>
      </c>
      <c r="D41" s="8" t="s">
        <v>130</v>
      </c>
      <c r="E41" s="8" t="s">
        <v>34</v>
      </c>
      <c r="F41" s="9">
        <v>1179.3499999999999</v>
      </c>
      <c r="G41" s="9">
        <v>6214</v>
      </c>
    </row>
    <row r="42" spans="1:7" x14ac:dyDescent="0.25">
      <c r="A42" s="8" t="s">
        <v>208</v>
      </c>
      <c r="B42" s="8" t="s">
        <v>37</v>
      </c>
      <c r="C42" s="8" t="s">
        <v>38</v>
      </c>
      <c r="D42" s="8" t="s">
        <v>46</v>
      </c>
      <c r="E42" s="8" t="s">
        <v>34</v>
      </c>
      <c r="F42" s="9">
        <v>7749.06</v>
      </c>
      <c r="G42" s="9">
        <v>62636.22</v>
      </c>
    </row>
    <row r="43" spans="1:7" x14ac:dyDescent="0.25">
      <c r="A43" s="8" t="s">
        <v>208</v>
      </c>
      <c r="B43" s="8" t="s">
        <v>37</v>
      </c>
      <c r="C43" s="8" t="s">
        <v>38</v>
      </c>
      <c r="D43" s="8" t="s">
        <v>211</v>
      </c>
      <c r="E43" s="8" t="s">
        <v>34</v>
      </c>
      <c r="F43" s="9">
        <v>1497.69</v>
      </c>
      <c r="G43" s="9">
        <v>15186.57</v>
      </c>
    </row>
    <row r="44" spans="1:7" x14ac:dyDescent="0.25">
      <c r="A44" s="8" t="s">
        <v>208</v>
      </c>
      <c r="B44" s="8" t="s">
        <v>37</v>
      </c>
      <c r="C44" s="8" t="s">
        <v>38</v>
      </c>
      <c r="D44" s="8" t="s">
        <v>182</v>
      </c>
      <c r="E44" s="8" t="s">
        <v>34</v>
      </c>
      <c r="F44" s="9">
        <v>4500</v>
      </c>
      <c r="G44" s="9">
        <v>10243.58</v>
      </c>
    </row>
    <row r="45" spans="1:7" x14ac:dyDescent="0.25">
      <c r="A45" s="8" t="s">
        <v>208</v>
      </c>
      <c r="B45" s="8" t="s">
        <v>37</v>
      </c>
      <c r="C45" s="8" t="s">
        <v>38</v>
      </c>
      <c r="D45" s="8" t="s">
        <v>173</v>
      </c>
      <c r="E45" s="8" t="s">
        <v>34</v>
      </c>
      <c r="F45" s="9">
        <v>1451.51</v>
      </c>
      <c r="G45" s="9">
        <v>10072</v>
      </c>
    </row>
    <row r="46" spans="1:7" x14ac:dyDescent="0.25">
      <c r="A46" s="8" t="s">
        <v>208</v>
      </c>
      <c r="B46" s="8" t="s">
        <v>37</v>
      </c>
      <c r="C46" s="8" t="s">
        <v>38</v>
      </c>
      <c r="D46" s="8" t="s">
        <v>168</v>
      </c>
      <c r="E46" s="8" t="s">
        <v>40</v>
      </c>
      <c r="F46" s="9">
        <v>35620.5</v>
      </c>
      <c r="G46" s="9">
        <v>344901.84</v>
      </c>
    </row>
    <row r="47" spans="1:7" x14ac:dyDescent="0.25">
      <c r="A47" s="8" t="s">
        <v>208</v>
      </c>
      <c r="B47" s="8" t="s">
        <v>37</v>
      </c>
      <c r="C47" s="8" t="s">
        <v>38</v>
      </c>
      <c r="D47" s="8" t="s">
        <v>90</v>
      </c>
      <c r="E47" s="8" t="s">
        <v>34</v>
      </c>
      <c r="F47" s="9">
        <v>3919.07</v>
      </c>
      <c r="G47" s="9">
        <v>11836.8</v>
      </c>
    </row>
    <row r="48" spans="1:7" x14ac:dyDescent="0.25">
      <c r="A48" s="8" t="s">
        <v>208</v>
      </c>
      <c r="B48" s="8" t="s">
        <v>37</v>
      </c>
      <c r="C48" s="8" t="s">
        <v>38</v>
      </c>
      <c r="D48" s="8" t="s">
        <v>212</v>
      </c>
      <c r="E48" s="8" t="s">
        <v>34</v>
      </c>
      <c r="F48" s="9">
        <v>890.27</v>
      </c>
      <c r="G48" s="9">
        <v>13758.53</v>
      </c>
    </row>
    <row r="49" spans="1:7" x14ac:dyDescent="0.25">
      <c r="A49" s="21" t="s">
        <v>208</v>
      </c>
      <c r="B49" s="22"/>
      <c r="C49" s="22"/>
      <c r="D49" s="22"/>
      <c r="E49" s="22"/>
      <c r="F49" s="22">
        <f>SUM(F26:F48)</f>
        <v>1349124.4000000001</v>
      </c>
      <c r="G49" s="23">
        <f>SUM(G26:G48)</f>
        <v>9967314.0200000014</v>
      </c>
    </row>
    <row r="50" spans="1:7" x14ac:dyDescent="0.25">
      <c r="A50" s="21" t="s">
        <v>0</v>
      </c>
      <c r="B50" s="22"/>
      <c r="C50" s="22"/>
      <c r="D50" s="22"/>
      <c r="E50" s="22"/>
      <c r="F50" s="22">
        <f>SUM(F49,F25,F20)</f>
        <v>1637198.25</v>
      </c>
      <c r="G50" s="23">
        <f>SUM(G49,G25,G20)</f>
        <v>11336488.360000001</v>
      </c>
    </row>
    <row r="52" spans="1:7" x14ac:dyDescent="0.25">
      <c r="A52" t="s">
        <v>21</v>
      </c>
    </row>
  </sheetData>
  <sortState xmlns:xlrd2="http://schemas.microsoft.com/office/spreadsheetml/2017/richdata2" ref="A14:G95">
    <sortCondition ref="A14:A95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6"/>
  <sheetViews>
    <sheetView showGridLines="0" topLeftCell="A189" workbookViewId="0">
      <selection activeCell="H153" sqref="H1:I1048576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2" bestFit="1" customWidth="1"/>
    <col min="7" max="7" width="16.85546875" style="1" bestFit="1" customWidth="1"/>
  </cols>
  <sheetData>
    <row r="1" spans="1:7" x14ac:dyDescent="0.25">
      <c r="A1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3.25" x14ac:dyDescent="0.35">
      <c r="A9" s="38" t="s">
        <v>17</v>
      </c>
      <c r="B9" s="38"/>
      <c r="C9" s="38"/>
      <c r="D9" s="38"/>
      <c r="E9" s="38"/>
      <c r="F9" s="38"/>
      <c r="G9" s="38"/>
    </row>
    <row r="10" spans="1:7" ht="22.5" x14ac:dyDescent="0.35">
      <c r="A10" s="34" t="s">
        <v>165</v>
      </c>
      <c r="B10" s="34"/>
      <c r="C10" s="34"/>
      <c r="D10" s="34"/>
      <c r="E10" s="34"/>
      <c r="F10" s="34"/>
      <c r="G10" s="34"/>
    </row>
    <row r="11" spans="1:7" x14ac:dyDescent="0.25">
      <c r="A11" s="36" t="s">
        <v>26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 xml:space="preserve">4to Trimestre Año 2023 </v>
      </c>
      <c r="B12" s="36"/>
      <c r="C12" s="36"/>
      <c r="D12" s="36"/>
      <c r="E12" s="36"/>
      <c r="F12" s="36"/>
      <c r="G12" s="36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206</v>
      </c>
      <c r="B14" s="8" t="s">
        <v>37</v>
      </c>
      <c r="C14" s="8" t="s">
        <v>51</v>
      </c>
      <c r="D14" s="8" t="s">
        <v>131</v>
      </c>
      <c r="E14" s="8" t="s">
        <v>34</v>
      </c>
      <c r="F14" s="9">
        <v>75760</v>
      </c>
      <c r="G14" s="9">
        <v>492863.22</v>
      </c>
    </row>
    <row r="15" spans="1:7" x14ac:dyDescent="0.25">
      <c r="A15" s="8" t="s">
        <v>206</v>
      </c>
      <c r="B15" s="8" t="s">
        <v>37</v>
      </c>
      <c r="C15" s="8" t="s">
        <v>51</v>
      </c>
      <c r="D15" s="8" t="s">
        <v>52</v>
      </c>
      <c r="E15" s="8" t="s">
        <v>97</v>
      </c>
      <c r="F15" s="9">
        <v>36655.199999999997</v>
      </c>
      <c r="G15" s="9">
        <v>108529.06</v>
      </c>
    </row>
    <row r="16" spans="1:7" x14ac:dyDescent="0.25">
      <c r="A16" s="8" t="s">
        <v>206</v>
      </c>
      <c r="B16" s="8" t="s">
        <v>37</v>
      </c>
      <c r="C16" s="8" t="s">
        <v>51</v>
      </c>
      <c r="D16" s="8" t="s">
        <v>52</v>
      </c>
      <c r="E16" s="8" t="s">
        <v>50</v>
      </c>
      <c r="F16" s="9">
        <v>16363.2</v>
      </c>
      <c r="G16" s="9">
        <v>49318.8</v>
      </c>
    </row>
    <row r="17" spans="1:7" x14ac:dyDescent="0.25">
      <c r="A17" s="8" t="s">
        <v>206</v>
      </c>
      <c r="B17" s="8" t="s">
        <v>37</v>
      </c>
      <c r="C17" s="8" t="s">
        <v>51</v>
      </c>
      <c r="D17" s="8" t="s">
        <v>52</v>
      </c>
      <c r="E17" s="8" t="s">
        <v>116</v>
      </c>
      <c r="F17" s="9">
        <v>22032</v>
      </c>
      <c r="G17" s="9">
        <v>58124.82</v>
      </c>
    </row>
    <row r="18" spans="1:7" x14ac:dyDescent="0.25">
      <c r="A18" s="8" t="s">
        <v>206</v>
      </c>
      <c r="B18" s="8" t="s">
        <v>37</v>
      </c>
      <c r="C18" s="8" t="s">
        <v>51</v>
      </c>
      <c r="D18" s="8" t="s">
        <v>133</v>
      </c>
      <c r="E18" s="8" t="s">
        <v>34</v>
      </c>
      <c r="F18" s="9">
        <v>37974.959999999999</v>
      </c>
      <c r="G18" s="9">
        <v>155994</v>
      </c>
    </row>
    <row r="19" spans="1:7" x14ac:dyDescent="0.25">
      <c r="A19" s="8" t="s">
        <v>206</v>
      </c>
      <c r="B19" s="8" t="s">
        <v>37</v>
      </c>
      <c r="C19" s="8" t="s">
        <v>51</v>
      </c>
      <c r="D19" s="8" t="s">
        <v>53</v>
      </c>
      <c r="E19" s="8" t="s">
        <v>110</v>
      </c>
      <c r="F19" s="9">
        <v>31320</v>
      </c>
      <c r="G19" s="9">
        <v>82075.8</v>
      </c>
    </row>
    <row r="20" spans="1:7" x14ac:dyDescent="0.25">
      <c r="A20" s="8" t="s">
        <v>206</v>
      </c>
      <c r="B20" s="8" t="s">
        <v>37</v>
      </c>
      <c r="C20" s="8" t="s">
        <v>51</v>
      </c>
      <c r="D20" s="8" t="s">
        <v>77</v>
      </c>
      <c r="E20" s="8" t="s">
        <v>80</v>
      </c>
      <c r="F20" s="9">
        <v>26546.400000000001</v>
      </c>
      <c r="G20" s="9">
        <v>170617.63</v>
      </c>
    </row>
    <row r="21" spans="1:7" x14ac:dyDescent="0.25">
      <c r="A21" s="8" t="s">
        <v>206</v>
      </c>
      <c r="B21" s="8" t="s">
        <v>37</v>
      </c>
      <c r="C21" s="8" t="s">
        <v>51</v>
      </c>
      <c r="D21" s="8" t="s">
        <v>134</v>
      </c>
      <c r="E21" s="8" t="s">
        <v>63</v>
      </c>
      <c r="F21" s="9">
        <v>235200</v>
      </c>
      <c r="G21" s="9">
        <v>1235162.8799999999</v>
      </c>
    </row>
    <row r="22" spans="1:7" x14ac:dyDescent="0.25">
      <c r="A22" s="8" t="s">
        <v>206</v>
      </c>
      <c r="B22" s="8" t="s">
        <v>37</v>
      </c>
      <c r="C22" s="8" t="s">
        <v>51</v>
      </c>
      <c r="D22" s="8" t="s">
        <v>54</v>
      </c>
      <c r="E22" s="8" t="s">
        <v>40</v>
      </c>
      <c r="F22" s="9">
        <v>8997</v>
      </c>
      <c r="G22" s="9">
        <v>39087.75</v>
      </c>
    </row>
    <row r="23" spans="1:7" x14ac:dyDescent="0.25">
      <c r="A23" s="8" t="s">
        <v>206</v>
      </c>
      <c r="B23" s="8" t="s">
        <v>37</v>
      </c>
      <c r="C23" s="8" t="s">
        <v>51</v>
      </c>
      <c r="D23" s="8" t="s">
        <v>213</v>
      </c>
      <c r="E23" s="8" t="s">
        <v>34</v>
      </c>
      <c r="F23" s="9">
        <v>18750</v>
      </c>
      <c r="G23" s="9">
        <v>15468.75</v>
      </c>
    </row>
    <row r="24" spans="1:7" x14ac:dyDescent="0.25">
      <c r="A24" s="8" t="s">
        <v>206</v>
      </c>
      <c r="B24" s="8" t="s">
        <v>37</v>
      </c>
      <c r="C24" s="8" t="s">
        <v>51</v>
      </c>
      <c r="D24" s="8" t="s">
        <v>62</v>
      </c>
      <c r="E24" s="8" t="s">
        <v>95</v>
      </c>
      <c r="F24" s="9">
        <v>20700</v>
      </c>
      <c r="G24" s="9">
        <v>113850</v>
      </c>
    </row>
    <row r="25" spans="1:7" x14ac:dyDescent="0.25">
      <c r="A25" s="8" t="s">
        <v>206</v>
      </c>
      <c r="B25" s="8" t="s">
        <v>37</v>
      </c>
      <c r="C25" s="8" t="s">
        <v>51</v>
      </c>
      <c r="D25" s="8" t="s">
        <v>62</v>
      </c>
      <c r="E25" s="8" t="s">
        <v>50</v>
      </c>
      <c r="F25" s="9">
        <v>384</v>
      </c>
      <c r="G25" s="9">
        <v>3579.36</v>
      </c>
    </row>
    <row r="26" spans="1:7" x14ac:dyDescent="0.25">
      <c r="A26" s="8" t="s">
        <v>206</v>
      </c>
      <c r="B26" s="8" t="s">
        <v>37</v>
      </c>
      <c r="C26" s="8" t="s">
        <v>51</v>
      </c>
      <c r="D26" s="8" t="s">
        <v>170</v>
      </c>
      <c r="E26" s="8" t="s">
        <v>95</v>
      </c>
      <c r="F26" s="9">
        <v>59616</v>
      </c>
      <c r="G26" s="9">
        <v>83462.399999999994</v>
      </c>
    </row>
    <row r="27" spans="1:7" x14ac:dyDescent="0.25">
      <c r="A27" s="8" t="s">
        <v>206</v>
      </c>
      <c r="B27" s="8" t="s">
        <v>37</v>
      </c>
      <c r="C27" s="8" t="s">
        <v>51</v>
      </c>
      <c r="D27" s="8" t="s">
        <v>170</v>
      </c>
      <c r="E27" s="8" t="s">
        <v>50</v>
      </c>
      <c r="F27" s="9">
        <v>18150.91</v>
      </c>
      <c r="G27" s="9">
        <v>60800.1</v>
      </c>
    </row>
    <row r="28" spans="1:7" x14ac:dyDescent="0.25">
      <c r="A28" s="8" t="s">
        <v>206</v>
      </c>
      <c r="B28" s="8" t="s">
        <v>37</v>
      </c>
      <c r="C28" s="8" t="s">
        <v>51</v>
      </c>
      <c r="D28" s="8" t="s">
        <v>64</v>
      </c>
      <c r="E28" s="8" t="s">
        <v>96</v>
      </c>
      <c r="F28" s="9">
        <v>22904.95</v>
      </c>
      <c r="G28" s="9">
        <v>109569.21</v>
      </c>
    </row>
    <row r="29" spans="1:7" x14ac:dyDescent="0.25">
      <c r="A29" s="8" t="s">
        <v>206</v>
      </c>
      <c r="B29" s="8" t="s">
        <v>37</v>
      </c>
      <c r="C29" s="8" t="s">
        <v>51</v>
      </c>
      <c r="D29" s="8" t="s">
        <v>64</v>
      </c>
      <c r="E29" s="8" t="s">
        <v>60</v>
      </c>
      <c r="F29" s="9">
        <v>111722.27</v>
      </c>
      <c r="G29" s="9">
        <v>129517.29</v>
      </c>
    </row>
    <row r="30" spans="1:7" x14ac:dyDescent="0.25">
      <c r="A30" s="8" t="s">
        <v>206</v>
      </c>
      <c r="B30" s="8" t="s">
        <v>37</v>
      </c>
      <c r="C30" s="8" t="s">
        <v>51</v>
      </c>
      <c r="D30" s="8" t="s">
        <v>64</v>
      </c>
      <c r="E30" s="8" t="s">
        <v>57</v>
      </c>
      <c r="F30" s="9">
        <v>14227.2</v>
      </c>
      <c r="G30" s="9">
        <v>84098.559999999998</v>
      </c>
    </row>
    <row r="31" spans="1:7" x14ac:dyDescent="0.25">
      <c r="A31" s="8" t="s">
        <v>206</v>
      </c>
      <c r="B31" s="8" t="s">
        <v>37</v>
      </c>
      <c r="C31" s="8" t="s">
        <v>51</v>
      </c>
      <c r="D31" s="8" t="s">
        <v>64</v>
      </c>
      <c r="E31" s="8" t="s">
        <v>50</v>
      </c>
      <c r="F31" s="9">
        <v>267848.21000000002</v>
      </c>
      <c r="G31" s="9">
        <v>748097.21</v>
      </c>
    </row>
    <row r="32" spans="1:7" x14ac:dyDescent="0.25">
      <c r="A32" s="8" t="s">
        <v>206</v>
      </c>
      <c r="B32" s="8" t="s">
        <v>37</v>
      </c>
      <c r="C32" s="8" t="s">
        <v>51</v>
      </c>
      <c r="D32" s="8" t="s">
        <v>64</v>
      </c>
      <c r="E32" s="8" t="s">
        <v>34</v>
      </c>
      <c r="F32" s="9">
        <v>8790.75</v>
      </c>
      <c r="G32" s="9">
        <v>78314.5</v>
      </c>
    </row>
    <row r="33" spans="1:7" x14ac:dyDescent="0.25">
      <c r="A33" s="8" t="s">
        <v>206</v>
      </c>
      <c r="B33" s="8" t="s">
        <v>37</v>
      </c>
      <c r="C33" s="8" t="s">
        <v>51</v>
      </c>
      <c r="D33" s="8" t="s">
        <v>64</v>
      </c>
      <c r="E33" s="8" t="s">
        <v>116</v>
      </c>
      <c r="F33" s="9">
        <v>78742.48</v>
      </c>
      <c r="G33" s="9">
        <v>313160.34000000003</v>
      </c>
    </row>
    <row r="34" spans="1:7" x14ac:dyDescent="0.25">
      <c r="A34" s="8" t="s">
        <v>206</v>
      </c>
      <c r="B34" s="8" t="s">
        <v>37</v>
      </c>
      <c r="C34" s="8" t="s">
        <v>51</v>
      </c>
      <c r="D34" s="8" t="s">
        <v>64</v>
      </c>
      <c r="E34" s="8" t="s">
        <v>58</v>
      </c>
      <c r="F34" s="9">
        <v>37720.230000000003</v>
      </c>
      <c r="G34" s="9">
        <v>236743.55</v>
      </c>
    </row>
    <row r="35" spans="1:7" x14ac:dyDescent="0.25">
      <c r="A35" s="8" t="s">
        <v>206</v>
      </c>
      <c r="B35" s="8" t="s">
        <v>37</v>
      </c>
      <c r="C35" s="8" t="s">
        <v>51</v>
      </c>
      <c r="D35" s="8" t="s">
        <v>64</v>
      </c>
      <c r="E35" s="8" t="s">
        <v>80</v>
      </c>
      <c r="F35" s="9">
        <v>97380.479999999996</v>
      </c>
      <c r="G35" s="9">
        <v>605755.68999999994</v>
      </c>
    </row>
    <row r="36" spans="1:7" x14ac:dyDescent="0.25">
      <c r="A36" s="8" t="s">
        <v>206</v>
      </c>
      <c r="B36" s="8" t="s">
        <v>37</v>
      </c>
      <c r="C36" s="8" t="s">
        <v>51</v>
      </c>
      <c r="D36" s="8" t="s">
        <v>135</v>
      </c>
      <c r="E36" s="8" t="s">
        <v>95</v>
      </c>
      <c r="F36" s="9">
        <v>48375</v>
      </c>
      <c r="G36" s="9">
        <v>72527.5</v>
      </c>
    </row>
    <row r="37" spans="1:7" x14ac:dyDescent="0.25">
      <c r="A37" s="8" t="s">
        <v>206</v>
      </c>
      <c r="B37" s="8" t="s">
        <v>37</v>
      </c>
      <c r="C37" s="8" t="s">
        <v>51</v>
      </c>
      <c r="D37" s="8" t="s">
        <v>135</v>
      </c>
      <c r="E37" s="8" t="s">
        <v>34</v>
      </c>
      <c r="F37" s="9">
        <v>25000</v>
      </c>
      <c r="G37" s="9">
        <v>13699.36</v>
      </c>
    </row>
    <row r="38" spans="1:7" x14ac:dyDescent="0.25">
      <c r="A38" s="8" t="s">
        <v>206</v>
      </c>
      <c r="B38" s="8" t="s">
        <v>37</v>
      </c>
      <c r="C38" s="8" t="s">
        <v>51</v>
      </c>
      <c r="D38" s="8" t="s">
        <v>66</v>
      </c>
      <c r="E38" s="8" t="s">
        <v>50</v>
      </c>
      <c r="F38" s="9">
        <v>786.72</v>
      </c>
      <c r="G38" s="9">
        <v>3537.67</v>
      </c>
    </row>
    <row r="39" spans="1:7" x14ac:dyDescent="0.25">
      <c r="A39" s="8" t="s">
        <v>206</v>
      </c>
      <c r="B39" s="8" t="s">
        <v>37</v>
      </c>
      <c r="C39" s="8" t="s">
        <v>67</v>
      </c>
      <c r="D39" s="8" t="s">
        <v>69</v>
      </c>
      <c r="E39" s="8" t="s">
        <v>34</v>
      </c>
      <c r="F39" s="9">
        <v>287273.17</v>
      </c>
      <c r="G39" s="9">
        <v>1319877.73</v>
      </c>
    </row>
    <row r="40" spans="1:7" x14ac:dyDescent="0.25">
      <c r="A40" s="8" t="s">
        <v>206</v>
      </c>
      <c r="B40" s="8" t="s">
        <v>37</v>
      </c>
      <c r="C40" s="8" t="s">
        <v>67</v>
      </c>
      <c r="D40" s="8" t="s">
        <v>70</v>
      </c>
      <c r="E40" s="8" t="s">
        <v>95</v>
      </c>
      <c r="F40" s="9">
        <v>62174.879999999997</v>
      </c>
      <c r="G40" s="9">
        <v>264739.63</v>
      </c>
    </row>
    <row r="41" spans="1:7" x14ac:dyDescent="0.25">
      <c r="A41" s="8" t="s">
        <v>206</v>
      </c>
      <c r="B41" s="8" t="s">
        <v>37</v>
      </c>
      <c r="C41" s="8" t="s">
        <v>67</v>
      </c>
      <c r="D41" s="8" t="s">
        <v>70</v>
      </c>
      <c r="E41" s="8" t="s">
        <v>122</v>
      </c>
      <c r="F41" s="9">
        <v>13987.87</v>
      </c>
      <c r="G41" s="9">
        <v>63644.81</v>
      </c>
    </row>
    <row r="42" spans="1:7" x14ac:dyDescent="0.25">
      <c r="A42" s="8" t="s">
        <v>206</v>
      </c>
      <c r="B42" s="8" t="s">
        <v>37</v>
      </c>
      <c r="C42" s="8" t="s">
        <v>67</v>
      </c>
      <c r="D42" s="8" t="s">
        <v>216</v>
      </c>
      <c r="E42" s="8" t="s">
        <v>50</v>
      </c>
      <c r="F42" s="9">
        <v>50</v>
      </c>
      <c r="G42" s="9">
        <v>550.32000000000005</v>
      </c>
    </row>
    <row r="43" spans="1:7" x14ac:dyDescent="0.25">
      <c r="A43" s="8" t="s">
        <v>206</v>
      </c>
      <c r="B43" s="8" t="s">
        <v>37</v>
      </c>
      <c r="C43" s="8" t="s">
        <v>67</v>
      </c>
      <c r="D43" s="8" t="s">
        <v>72</v>
      </c>
      <c r="E43" s="8" t="s">
        <v>95</v>
      </c>
      <c r="F43" s="9">
        <v>632047.73</v>
      </c>
      <c r="G43" s="9">
        <v>2206371.66</v>
      </c>
    </row>
    <row r="44" spans="1:7" x14ac:dyDescent="0.25">
      <c r="A44" s="8" t="s">
        <v>206</v>
      </c>
      <c r="B44" s="8" t="s">
        <v>37</v>
      </c>
      <c r="C44" s="8" t="s">
        <v>67</v>
      </c>
      <c r="D44" s="8" t="s">
        <v>72</v>
      </c>
      <c r="E44" s="8" t="s">
        <v>125</v>
      </c>
      <c r="F44" s="9">
        <v>40495.43</v>
      </c>
      <c r="G44" s="9">
        <v>141734.01</v>
      </c>
    </row>
    <row r="45" spans="1:7" x14ac:dyDescent="0.25">
      <c r="A45" s="8" t="s">
        <v>206</v>
      </c>
      <c r="B45" s="8" t="s">
        <v>37</v>
      </c>
      <c r="C45" s="8" t="s">
        <v>67</v>
      </c>
      <c r="D45" s="8" t="s">
        <v>72</v>
      </c>
      <c r="E45" s="8" t="s">
        <v>96</v>
      </c>
      <c r="F45" s="9">
        <v>38080</v>
      </c>
      <c r="G45" s="9">
        <v>152127.70000000001</v>
      </c>
    </row>
    <row r="46" spans="1:7" x14ac:dyDescent="0.25">
      <c r="A46" s="8" t="s">
        <v>206</v>
      </c>
      <c r="B46" s="8" t="s">
        <v>37</v>
      </c>
      <c r="C46" s="8" t="s">
        <v>67</v>
      </c>
      <c r="D46" s="8" t="s">
        <v>72</v>
      </c>
      <c r="E46" s="8" t="s">
        <v>57</v>
      </c>
      <c r="F46" s="9">
        <v>19040</v>
      </c>
      <c r="G46" s="9">
        <v>73875.199999999997</v>
      </c>
    </row>
    <row r="47" spans="1:7" x14ac:dyDescent="0.25">
      <c r="A47" s="8" t="s">
        <v>206</v>
      </c>
      <c r="B47" s="8" t="s">
        <v>37</v>
      </c>
      <c r="C47" s="8" t="s">
        <v>67</v>
      </c>
      <c r="D47" s="8" t="s">
        <v>72</v>
      </c>
      <c r="E47" s="8" t="s">
        <v>34</v>
      </c>
      <c r="F47" s="9">
        <v>1360.79</v>
      </c>
      <c r="G47" s="9">
        <v>7424</v>
      </c>
    </row>
    <row r="48" spans="1:7" x14ac:dyDescent="0.25">
      <c r="A48" s="8" t="s">
        <v>206</v>
      </c>
      <c r="B48" s="8" t="s">
        <v>37</v>
      </c>
      <c r="C48" s="8" t="s">
        <v>67</v>
      </c>
      <c r="D48" s="8" t="s">
        <v>72</v>
      </c>
      <c r="E48" s="8" t="s">
        <v>116</v>
      </c>
      <c r="F48" s="9">
        <v>41112.699999999997</v>
      </c>
      <c r="G48" s="9">
        <v>166506.45000000001</v>
      </c>
    </row>
    <row r="49" spans="1:7" x14ac:dyDescent="0.25">
      <c r="A49" s="8" t="s">
        <v>206</v>
      </c>
      <c r="B49" s="8" t="s">
        <v>37</v>
      </c>
      <c r="C49" s="8" t="s">
        <v>67</v>
      </c>
      <c r="D49" s="8" t="s">
        <v>72</v>
      </c>
      <c r="E49" s="8" t="s">
        <v>140</v>
      </c>
      <c r="F49" s="9">
        <v>24000</v>
      </c>
      <c r="G49" s="9">
        <v>76800</v>
      </c>
    </row>
    <row r="50" spans="1:7" x14ac:dyDescent="0.25">
      <c r="A50" s="8" t="s">
        <v>206</v>
      </c>
      <c r="B50" s="8" t="s">
        <v>37</v>
      </c>
      <c r="C50" s="8" t="s">
        <v>67</v>
      </c>
      <c r="D50" s="8" t="s">
        <v>72</v>
      </c>
      <c r="E50" s="8" t="s">
        <v>63</v>
      </c>
      <c r="F50" s="9">
        <v>24168</v>
      </c>
      <c r="G50" s="9">
        <v>160269.10999999999</v>
      </c>
    </row>
    <row r="51" spans="1:7" x14ac:dyDescent="0.25">
      <c r="A51" s="8" t="s">
        <v>206</v>
      </c>
      <c r="B51" s="8" t="s">
        <v>37</v>
      </c>
      <c r="C51" s="8" t="s">
        <v>67</v>
      </c>
      <c r="D51" s="8" t="s">
        <v>72</v>
      </c>
      <c r="E51" s="8" t="s">
        <v>122</v>
      </c>
      <c r="F51" s="9">
        <v>27048</v>
      </c>
      <c r="G51" s="9">
        <v>115765.44</v>
      </c>
    </row>
    <row r="52" spans="1:7" x14ac:dyDescent="0.25">
      <c r="A52" s="8" t="s">
        <v>206</v>
      </c>
      <c r="B52" s="8" t="s">
        <v>37</v>
      </c>
      <c r="C52" s="8" t="s">
        <v>67</v>
      </c>
      <c r="D52" s="8" t="s">
        <v>72</v>
      </c>
      <c r="E52" s="8" t="s">
        <v>127</v>
      </c>
      <c r="F52" s="9">
        <v>79400</v>
      </c>
      <c r="G52" s="9">
        <v>311920.8</v>
      </c>
    </row>
    <row r="53" spans="1:7" x14ac:dyDescent="0.25">
      <c r="A53" s="8" t="s">
        <v>206</v>
      </c>
      <c r="B53" s="8" t="s">
        <v>37</v>
      </c>
      <c r="C53" s="8" t="s">
        <v>67</v>
      </c>
      <c r="D53" s="8" t="s">
        <v>73</v>
      </c>
      <c r="E53" s="8" t="s">
        <v>34</v>
      </c>
      <c r="F53" s="9">
        <v>8981.2199999999993</v>
      </c>
      <c r="G53" s="9">
        <v>87120</v>
      </c>
    </row>
    <row r="54" spans="1:7" x14ac:dyDescent="0.25">
      <c r="A54" s="8" t="s">
        <v>206</v>
      </c>
      <c r="B54" s="8" t="s">
        <v>37</v>
      </c>
      <c r="C54" s="8" t="s">
        <v>67</v>
      </c>
      <c r="D54" s="8" t="s">
        <v>75</v>
      </c>
      <c r="E54" s="8" t="s">
        <v>127</v>
      </c>
      <c r="F54" s="9">
        <v>24380.880000000001</v>
      </c>
      <c r="G54" s="9">
        <v>84993.05</v>
      </c>
    </row>
    <row r="55" spans="1:7" x14ac:dyDescent="0.25">
      <c r="A55" s="8" t="s">
        <v>206</v>
      </c>
      <c r="B55" s="8" t="s">
        <v>37</v>
      </c>
      <c r="C55" s="8" t="s">
        <v>67</v>
      </c>
      <c r="D55" s="8" t="s">
        <v>144</v>
      </c>
      <c r="E55" s="8" t="s">
        <v>95</v>
      </c>
      <c r="F55" s="9">
        <v>132232.12</v>
      </c>
      <c r="G55" s="9">
        <v>684350.45</v>
      </c>
    </row>
    <row r="56" spans="1:7" x14ac:dyDescent="0.25">
      <c r="A56" s="8" t="s">
        <v>206</v>
      </c>
      <c r="B56" s="8" t="s">
        <v>37</v>
      </c>
      <c r="C56" s="8" t="s">
        <v>67</v>
      </c>
      <c r="D56" s="8" t="s">
        <v>144</v>
      </c>
      <c r="E56" s="8" t="s">
        <v>125</v>
      </c>
      <c r="F56" s="9">
        <v>19014.62</v>
      </c>
      <c r="G56" s="9">
        <v>80702.48</v>
      </c>
    </row>
    <row r="57" spans="1:7" x14ac:dyDescent="0.25">
      <c r="A57" s="8" t="s">
        <v>206</v>
      </c>
      <c r="B57" s="8" t="s">
        <v>37</v>
      </c>
      <c r="C57" s="8" t="s">
        <v>67</v>
      </c>
      <c r="D57" s="8" t="s">
        <v>144</v>
      </c>
      <c r="E57" s="8" t="s">
        <v>96</v>
      </c>
      <c r="F57" s="9">
        <v>20532.189999999999</v>
      </c>
      <c r="G57" s="9">
        <v>80075.570000000007</v>
      </c>
    </row>
    <row r="58" spans="1:7" x14ac:dyDescent="0.25">
      <c r="A58" s="8" t="s">
        <v>206</v>
      </c>
      <c r="B58" s="8" t="s">
        <v>37</v>
      </c>
      <c r="C58" s="8" t="s">
        <v>67</v>
      </c>
      <c r="D58" s="8" t="s">
        <v>144</v>
      </c>
      <c r="E58" s="8" t="s">
        <v>50</v>
      </c>
      <c r="F58" s="9">
        <v>21036.63</v>
      </c>
      <c r="G58" s="9">
        <v>169233.56</v>
      </c>
    </row>
    <row r="59" spans="1:7" x14ac:dyDescent="0.25">
      <c r="A59" s="8" t="s">
        <v>206</v>
      </c>
      <c r="B59" s="8" t="s">
        <v>37</v>
      </c>
      <c r="C59" s="8" t="s">
        <v>67</v>
      </c>
      <c r="D59" s="8" t="s">
        <v>144</v>
      </c>
      <c r="E59" s="8" t="s">
        <v>34</v>
      </c>
      <c r="F59" s="9">
        <v>83899.12</v>
      </c>
      <c r="G59" s="9">
        <v>354141.77</v>
      </c>
    </row>
    <row r="60" spans="1:7" x14ac:dyDescent="0.25">
      <c r="A60" s="8" t="s">
        <v>206</v>
      </c>
      <c r="B60" s="8" t="s">
        <v>37</v>
      </c>
      <c r="C60" s="8" t="s">
        <v>67</v>
      </c>
      <c r="D60" s="8" t="s">
        <v>144</v>
      </c>
      <c r="E60" s="8" t="s">
        <v>116</v>
      </c>
      <c r="F60" s="9">
        <v>36940.400000000001</v>
      </c>
      <c r="G60" s="9">
        <v>182522.88</v>
      </c>
    </row>
    <row r="61" spans="1:7" x14ac:dyDescent="0.25">
      <c r="A61" s="8" t="s">
        <v>206</v>
      </c>
      <c r="B61" s="8" t="s">
        <v>37</v>
      </c>
      <c r="C61" s="8" t="s">
        <v>67</v>
      </c>
      <c r="D61" s="8" t="s">
        <v>144</v>
      </c>
      <c r="E61" s="8" t="s">
        <v>58</v>
      </c>
      <c r="F61" s="9">
        <v>5895.26</v>
      </c>
      <c r="G61" s="9">
        <v>59186.13</v>
      </c>
    </row>
    <row r="62" spans="1:7" x14ac:dyDescent="0.25">
      <c r="A62" s="8" t="s">
        <v>206</v>
      </c>
      <c r="B62" s="8" t="s">
        <v>37</v>
      </c>
      <c r="C62" s="8" t="s">
        <v>67</v>
      </c>
      <c r="D62" s="8" t="s">
        <v>144</v>
      </c>
      <c r="E62" s="8" t="s">
        <v>140</v>
      </c>
      <c r="F62" s="9">
        <v>24003.31</v>
      </c>
      <c r="G62" s="9">
        <v>78538.86</v>
      </c>
    </row>
    <row r="63" spans="1:7" x14ac:dyDescent="0.25">
      <c r="A63" s="8" t="s">
        <v>206</v>
      </c>
      <c r="B63" s="8" t="s">
        <v>37</v>
      </c>
      <c r="C63" s="8" t="s">
        <v>67</v>
      </c>
      <c r="D63" s="8" t="s">
        <v>144</v>
      </c>
      <c r="E63" s="8" t="s">
        <v>127</v>
      </c>
      <c r="F63" s="9">
        <v>24420.89</v>
      </c>
      <c r="G63" s="9">
        <v>79123.679999999993</v>
      </c>
    </row>
    <row r="64" spans="1:7" x14ac:dyDescent="0.25">
      <c r="A64" s="8" t="s">
        <v>206</v>
      </c>
      <c r="B64" s="8" t="s">
        <v>37</v>
      </c>
      <c r="C64" s="8" t="s">
        <v>67</v>
      </c>
      <c r="D64" s="8" t="s">
        <v>217</v>
      </c>
      <c r="E64" s="8" t="s">
        <v>50</v>
      </c>
      <c r="F64" s="9">
        <v>200</v>
      </c>
      <c r="G64" s="9">
        <v>1692.9</v>
      </c>
    </row>
    <row r="65" spans="1:7" x14ac:dyDescent="0.25">
      <c r="A65" s="8" t="s">
        <v>206</v>
      </c>
      <c r="B65" s="8" t="s">
        <v>162</v>
      </c>
      <c r="C65" s="8" t="s">
        <v>67</v>
      </c>
      <c r="D65" s="8" t="s">
        <v>163</v>
      </c>
      <c r="E65" s="8" t="s">
        <v>50</v>
      </c>
      <c r="F65" s="9">
        <v>1050</v>
      </c>
      <c r="G65" s="9">
        <v>10310.040000000001</v>
      </c>
    </row>
    <row r="66" spans="1:7" x14ac:dyDescent="0.25">
      <c r="A66" s="21" t="s">
        <v>206</v>
      </c>
      <c r="B66" s="22"/>
      <c r="C66" s="22"/>
      <c r="D66" s="22"/>
      <c r="E66" s="22"/>
      <c r="F66" s="22">
        <f>SUM(F14:F65)</f>
        <v>3014773.1700000004</v>
      </c>
      <c r="G66" s="23">
        <f>SUM(G14:G65)</f>
        <v>12077553.679999998</v>
      </c>
    </row>
    <row r="67" spans="1:7" x14ac:dyDescent="0.25">
      <c r="A67" s="8" t="s">
        <v>207</v>
      </c>
      <c r="B67" s="8" t="s">
        <v>37</v>
      </c>
      <c r="C67" s="8" t="s">
        <v>51</v>
      </c>
      <c r="D67" s="8" t="s">
        <v>52</v>
      </c>
      <c r="E67" s="8" t="s">
        <v>95</v>
      </c>
      <c r="F67" s="9">
        <v>147999</v>
      </c>
      <c r="G67" s="9">
        <v>426983.54</v>
      </c>
    </row>
    <row r="68" spans="1:7" x14ac:dyDescent="0.25">
      <c r="A68" s="8" t="s">
        <v>207</v>
      </c>
      <c r="B68" s="8" t="s">
        <v>37</v>
      </c>
      <c r="C68" s="8" t="s">
        <v>51</v>
      </c>
      <c r="D68" s="8" t="s">
        <v>52</v>
      </c>
      <c r="E68" s="8" t="s">
        <v>97</v>
      </c>
      <c r="F68" s="9">
        <v>64512</v>
      </c>
      <c r="G68" s="9">
        <v>198464.36</v>
      </c>
    </row>
    <row r="69" spans="1:7" x14ac:dyDescent="0.25">
      <c r="A69" s="8" t="s">
        <v>207</v>
      </c>
      <c r="B69" s="8" t="s">
        <v>37</v>
      </c>
      <c r="C69" s="8" t="s">
        <v>51</v>
      </c>
      <c r="D69" s="8" t="s">
        <v>52</v>
      </c>
      <c r="E69" s="8" t="s">
        <v>50</v>
      </c>
      <c r="F69" s="9">
        <v>55743.12</v>
      </c>
      <c r="G69" s="9">
        <v>170498.59</v>
      </c>
    </row>
    <row r="70" spans="1:7" x14ac:dyDescent="0.25">
      <c r="A70" s="8" t="s">
        <v>207</v>
      </c>
      <c r="B70" s="8" t="s">
        <v>37</v>
      </c>
      <c r="C70" s="8" t="s">
        <v>51</v>
      </c>
      <c r="D70" s="8" t="s">
        <v>52</v>
      </c>
      <c r="E70" s="8" t="s">
        <v>34</v>
      </c>
      <c r="F70" s="9">
        <v>13281.31</v>
      </c>
      <c r="G70" s="9">
        <v>78627.8</v>
      </c>
    </row>
    <row r="71" spans="1:7" x14ac:dyDescent="0.25">
      <c r="A71" s="8" t="s">
        <v>207</v>
      </c>
      <c r="B71" s="8" t="s">
        <v>37</v>
      </c>
      <c r="C71" s="8" t="s">
        <v>51</v>
      </c>
      <c r="D71" s="8" t="s">
        <v>52</v>
      </c>
      <c r="E71" s="8" t="s">
        <v>116</v>
      </c>
      <c r="F71" s="9">
        <v>44064</v>
      </c>
      <c r="G71" s="9">
        <v>120122.87</v>
      </c>
    </row>
    <row r="72" spans="1:7" x14ac:dyDescent="0.25">
      <c r="A72" s="8" t="s">
        <v>207</v>
      </c>
      <c r="B72" s="8" t="s">
        <v>37</v>
      </c>
      <c r="C72" s="8" t="s">
        <v>51</v>
      </c>
      <c r="D72" s="8" t="s">
        <v>133</v>
      </c>
      <c r="E72" s="8" t="s">
        <v>34</v>
      </c>
      <c r="F72" s="9">
        <v>40597.56</v>
      </c>
      <c r="G72" s="9">
        <v>211609.3</v>
      </c>
    </row>
    <row r="73" spans="1:7" x14ac:dyDescent="0.25">
      <c r="A73" s="8" t="s">
        <v>207</v>
      </c>
      <c r="B73" s="8" t="s">
        <v>37</v>
      </c>
      <c r="C73" s="8" t="s">
        <v>51</v>
      </c>
      <c r="D73" s="8" t="s">
        <v>53</v>
      </c>
      <c r="E73" s="8" t="s">
        <v>110</v>
      </c>
      <c r="F73" s="9">
        <v>21600</v>
      </c>
      <c r="G73" s="9">
        <v>54492</v>
      </c>
    </row>
    <row r="74" spans="1:7" x14ac:dyDescent="0.25">
      <c r="A74" s="8" t="s">
        <v>207</v>
      </c>
      <c r="B74" s="8" t="s">
        <v>37</v>
      </c>
      <c r="C74" s="8" t="s">
        <v>51</v>
      </c>
      <c r="D74" s="8" t="s">
        <v>53</v>
      </c>
      <c r="E74" s="8" t="s">
        <v>128</v>
      </c>
      <c r="F74" s="9">
        <v>23760</v>
      </c>
      <c r="G74" s="9">
        <v>71359.199999999997</v>
      </c>
    </row>
    <row r="75" spans="1:7" x14ac:dyDescent="0.25">
      <c r="A75" s="8" t="s">
        <v>207</v>
      </c>
      <c r="B75" s="8" t="s">
        <v>37</v>
      </c>
      <c r="C75" s="8" t="s">
        <v>51</v>
      </c>
      <c r="D75" s="8" t="s">
        <v>134</v>
      </c>
      <c r="E75" s="8" t="s">
        <v>63</v>
      </c>
      <c r="F75" s="9">
        <v>50400</v>
      </c>
      <c r="G75" s="9">
        <v>252811.44</v>
      </c>
    </row>
    <row r="76" spans="1:7" x14ac:dyDescent="0.25">
      <c r="A76" s="8" t="s">
        <v>207</v>
      </c>
      <c r="B76" s="8" t="s">
        <v>37</v>
      </c>
      <c r="C76" s="8" t="s">
        <v>51</v>
      </c>
      <c r="D76" s="8" t="s">
        <v>54</v>
      </c>
      <c r="E76" s="8" t="s">
        <v>96</v>
      </c>
      <c r="F76" s="9">
        <v>15088.59</v>
      </c>
      <c r="G76" s="9">
        <v>120656.16</v>
      </c>
    </row>
    <row r="77" spans="1:7" x14ac:dyDescent="0.25">
      <c r="A77" s="8" t="s">
        <v>207</v>
      </c>
      <c r="B77" s="8" t="s">
        <v>37</v>
      </c>
      <c r="C77" s="8" t="s">
        <v>51</v>
      </c>
      <c r="D77" s="8" t="s">
        <v>54</v>
      </c>
      <c r="E77" s="8" t="s">
        <v>34</v>
      </c>
      <c r="F77" s="9">
        <v>15087.12</v>
      </c>
      <c r="G77" s="9">
        <v>111753.92</v>
      </c>
    </row>
    <row r="78" spans="1:7" x14ac:dyDescent="0.25">
      <c r="A78" s="8" t="s">
        <v>207</v>
      </c>
      <c r="B78" s="8" t="s">
        <v>37</v>
      </c>
      <c r="C78" s="8" t="s">
        <v>51</v>
      </c>
      <c r="D78" s="8" t="s">
        <v>54</v>
      </c>
      <c r="E78" s="8" t="s">
        <v>40</v>
      </c>
      <c r="F78" s="9">
        <v>23039</v>
      </c>
      <c r="G78" s="9">
        <v>116483.57</v>
      </c>
    </row>
    <row r="79" spans="1:7" x14ac:dyDescent="0.25">
      <c r="A79" s="8" t="s">
        <v>207</v>
      </c>
      <c r="B79" s="8" t="s">
        <v>37</v>
      </c>
      <c r="C79" s="8" t="s">
        <v>51</v>
      </c>
      <c r="D79" s="8" t="s">
        <v>54</v>
      </c>
      <c r="E79" s="8" t="s">
        <v>80</v>
      </c>
      <c r="F79" s="9">
        <v>22326.73</v>
      </c>
      <c r="G79" s="9">
        <v>87213.92</v>
      </c>
    </row>
    <row r="80" spans="1:7" x14ac:dyDescent="0.25">
      <c r="A80" s="8" t="s">
        <v>207</v>
      </c>
      <c r="B80" s="8" t="s">
        <v>37</v>
      </c>
      <c r="C80" s="8" t="s">
        <v>51</v>
      </c>
      <c r="D80" s="8" t="s">
        <v>62</v>
      </c>
      <c r="E80" s="8" t="s">
        <v>50</v>
      </c>
      <c r="F80" s="9">
        <v>315</v>
      </c>
      <c r="G80" s="9">
        <v>2980.44</v>
      </c>
    </row>
    <row r="81" spans="1:7" x14ac:dyDescent="0.25">
      <c r="A81" s="8" t="s">
        <v>207</v>
      </c>
      <c r="B81" s="8" t="s">
        <v>37</v>
      </c>
      <c r="C81" s="8" t="s">
        <v>51</v>
      </c>
      <c r="D81" s="8" t="s">
        <v>64</v>
      </c>
      <c r="E81" s="8" t="s">
        <v>95</v>
      </c>
      <c r="F81" s="9">
        <v>410684.34</v>
      </c>
      <c r="G81" s="9">
        <v>723591.11</v>
      </c>
    </row>
    <row r="82" spans="1:7" x14ac:dyDescent="0.25">
      <c r="A82" s="8" t="s">
        <v>207</v>
      </c>
      <c r="B82" s="8" t="s">
        <v>37</v>
      </c>
      <c r="C82" s="8" t="s">
        <v>51</v>
      </c>
      <c r="D82" s="8" t="s">
        <v>64</v>
      </c>
      <c r="E82" s="8" t="s">
        <v>60</v>
      </c>
      <c r="F82" s="9">
        <v>56564.95</v>
      </c>
      <c r="G82" s="9">
        <v>68955</v>
      </c>
    </row>
    <row r="83" spans="1:7" x14ac:dyDescent="0.25">
      <c r="A83" s="8" t="s">
        <v>207</v>
      </c>
      <c r="B83" s="8" t="s">
        <v>37</v>
      </c>
      <c r="C83" s="8" t="s">
        <v>51</v>
      </c>
      <c r="D83" s="8" t="s">
        <v>64</v>
      </c>
      <c r="E83" s="8" t="s">
        <v>57</v>
      </c>
      <c r="F83" s="9">
        <v>29571.37</v>
      </c>
      <c r="G83" s="9">
        <v>202062</v>
      </c>
    </row>
    <row r="84" spans="1:7" x14ac:dyDescent="0.25">
      <c r="A84" s="8" t="s">
        <v>207</v>
      </c>
      <c r="B84" s="8" t="s">
        <v>37</v>
      </c>
      <c r="C84" s="8" t="s">
        <v>51</v>
      </c>
      <c r="D84" s="8" t="s">
        <v>64</v>
      </c>
      <c r="E84" s="8" t="s">
        <v>50</v>
      </c>
      <c r="F84" s="9">
        <v>134064.78</v>
      </c>
      <c r="G84" s="9">
        <v>598600.68999999994</v>
      </c>
    </row>
    <row r="85" spans="1:7" x14ac:dyDescent="0.25">
      <c r="A85" s="8" t="s">
        <v>207</v>
      </c>
      <c r="B85" s="8" t="s">
        <v>37</v>
      </c>
      <c r="C85" s="8" t="s">
        <v>51</v>
      </c>
      <c r="D85" s="8" t="s">
        <v>64</v>
      </c>
      <c r="E85" s="8" t="s">
        <v>34</v>
      </c>
      <c r="F85" s="9">
        <v>110420.45</v>
      </c>
      <c r="G85" s="9">
        <v>468679.03</v>
      </c>
    </row>
    <row r="86" spans="1:7" x14ac:dyDescent="0.25">
      <c r="A86" s="8" t="s">
        <v>207</v>
      </c>
      <c r="B86" s="8" t="s">
        <v>37</v>
      </c>
      <c r="C86" s="8" t="s">
        <v>51</v>
      </c>
      <c r="D86" s="8" t="s">
        <v>64</v>
      </c>
      <c r="E86" s="8" t="s">
        <v>116</v>
      </c>
      <c r="F86" s="9">
        <v>4204</v>
      </c>
      <c r="G86" s="9">
        <v>13083.68</v>
      </c>
    </row>
    <row r="87" spans="1:7" x14ac:dyDescent="0.25">
      <c r="A87" s="8" t="s">
        <v>207</v>
      </c>
      <c r="B87" s="8" t="s">
        <v>37</v>
      </c>
      <c r="C87" s="8" t="s">
        <v>51</v>
      </c>
      <c r="D87" s="8" t="s">
        <v>64</v>
      </c>
      <c r="E87" s="8" t="s">
        <v>58</v>
      </c>
      <c r="F87" s="9">
        <v>10794.4</v>
      </c>
      <c r="G87" s="9">
        <v>77946.36</v>
      </c>
    </row>
    <row r="88" spans="1:7" x14ac:dyDescent="0.25">
      <c r="A88" s="8" t="s">
        <v>207</v>
      </c>
      <c r="B88" s="8" t="s">
        <v>37</v>
      </c>
      <c r="C88" s="8" t="s">
        <v>51</v>
      </c>
      <c r="D88" s="8" t="s">
        <v>64</v>
      </c>
      <c r="E88" s="8" t="s">
        <v>63</v>
      </c>
      <c r="F88" s="9">
        <v>5412.1</v>
      </c>
      <c r="G88" s="9">
        <v>40155.040000000001</v>
      </c>
    </row>
    <row r="89" spans="1:7" x14ac:dyDescent="0.25">
      <c r="A89" s="8" t="s">
        <v>207</v>
      </c>
      <c r="B89" s="8" t="s">
        <v>37</v>
      </c>
      <c r="C89" s="8" t="s">
        <v>51</v>
      </c>
      <c r="D89" s="8" t="s">
        <v>135</v>
      </c>
      <c r="E89" s="8" t="s">
        <v>34</v>
      </c>
      <c r="F89" s="9">
        <v>60000</v>
      </c>
      <c r="G89" s="9">
        <v>52100</v>
      </c>
    </row>
    <row r="90" spans="1:7" x14ac:dyDescent="0.25">
      <c r="A90" s="8" t="s">
        <v>207</v>
      </c>
      <c r="B90" s="8" t="s">
        <v>37</v>
      </c>
      <c r="C90" s="8" t="s">
        <v>51</v>
      </c>
      <c r="D90" s="8" t="s">
        <v>66</v>
      </c>
      <c r="E90" s="8" t="s">
        <v>50</v>
      </c>
      <c r="F90" s="9">
        <v>16299.09</v>
      </c>
      <c r="G90" s="9">
        <v>38064.879999999997</v>
      </c>
    </row>
    <row r="91" spans="1:7" x14ac:dyDescent="0.25">
      <c r="A91" s="8" t="s">
        <v>207</v>
      </c>
      <c r="B91" s="8" t="s">
        <v>37</v>
      </c>
      <c r="C91" s="8" t="s">
        <v>51</v>
      </c>
      <c r="D91" s="8" t="s">
        <v>66</v>
      </c>
      <c r="E91" s="8" t="s">
        <v>34</v>
      </c>
      <c r="F91" s="9">
        <v>23216.240000000002</v>
      </c>
      <c r="G91" s="9">
        <v>57421.4</v>
      </c>
    </row>
    <row r="92" spans="1:7" x14ac:dyDescent="0.25">
      <c r="A92" s="8" t="s">
        <v>207</v>
      </c>
      <c r="B92" s="8" t="s">
        <v>37</v>
      </c>
      <c r="C92" s="8" t="s">
        <v>67</v>
      </c>
      <c r="D92" s="8" t="s">
        <v>69</v>
      </c>
      <c r="E92" s="8" t="s">
        <v>34</v>
      </c>
      <c r="F92" s="9">
        <v>229384.76</v>
      </c>
      <c r="G92" s="9">
        <v>1040196.02</v>
      </c>
    </row>
    <row r="93" spans="1:7" x14ac:dyDescent="0.25">
      <c r="A93" s="8" t="s">
        <v>207</v>
      </c>
      <c r="B93" s="8" t="s">
        <v>37</v>
      </c>
      <c r="C93" s="8" t="s">
        <v>67</v>
      </c>
      <c r="D93" s="8" t="s">
        <v>69</v>
      </c>
      <c r="E93" s="8" t="s">
        <v>122</v>
      </c>
      <c r="F93" s="9">
        <v>20514.8</v>
      </c>
      <c r="G93" s="9">
        <v>97445.3</v>
      </c>
    </row>
    <row r="94" spans="1:7" x14ac:dyDescent="0.25">
      <c r="A94" s="8" t="s">
        <v>207</v>
      </c>
      <c r="B94" s="8" t="s">
        <v>37</v>
      </c>
      <c r="C94" s="8" t="s">
        <v>67</v>
      </c>
      <c r="D94" s="8" t="s">
        <v>218</v>
      </c>
      <c r="E94" s="8" t="s">
        <v>95</v>
      </c>
      <c r="F94" s="9">
        <v>23346.85</v>
      </c>
      <c r="G94" s="9">
        <v>105395.53</v>
      </c>
    </row>
    <row r="95" spans="1:7" x14ac:dyDescent="0.25">
      <c r="A95" s="8" t="s">
        <v>207</v>
      </c>
      <c r="B95" s="8" t="s">
        <v>37</v>
      </c>
      <c r="C95" s="8" t="s">
        <v>67</v>
      </c>
      <c r="D95" s="8" t="s">
        <v>70</v>
      </c>
      <c r="E95" s="8" t="s">
        <v>95</v>
      </c>
      <c r="F95" s="9">
        <v>264571.02</v>
      </c>
      <c r="G95" s="9">
        <v>1038574.81</v>
      </c>
    </row>
    <row r="96" spans="1:7" x14ac:dyDescent="0.25">
      <c r="A96" s="8" t="s">
        <v>207</v>
      </c>
      <c r="B96" s="8" t="s">
        <v>37</v>
      </c>
      <c r="C96" s="8" t="s">
        <v>67</v>
      </c>
      <c r="D96" s="8" t="s">
        <v>70</v>
      </c>
      <c r="E96" s="8" t="s">
        <v>57</v>
      </c>
      <c r="F96" s="9">
        <v>19483.77</v>
      </c>
      <c r="G96" s="9">
        <v>93522.1</v>
      </c>
    </row>
    <row r="97" spans="1:7" x14ac:dyDescent="0.25">
      <c r="A97" s="8" t="s">
        <v>207</v>
      </c>
      <c r="B97" s="8" t="s">
        <v>37</v>
      </c>
      <c r="C97" s="8" t="s">
        <v>67</v>
      </c>
      <c r="D97" s="8" t="s">
        <v>70</v>
      </c>
      <c r="E97" s="8" t="s">
        <v>122</v>
      </c>
      <c r="F97" s="9">
        <v>20997.41</v>
      </c>
      <c r="G97" s="9">
        <v>83989.64</v>
      </c>
    </row>
    <row r="98" spans="1:7" x14ac:dyDescent="0.25">
      <c r="A98" s="8" t="s">
        <v>207</v>
      </c>
      <c r="B98" s="8" t="s">
        <v>37</v>
      </c>
      <c r="C98" s="8" t="s">
        <v>67</v>
      </c>
      <c r="D98" s="8" t="s">
        <v>71</v>
      </c>
      <c r="E98" s="8" t="s">
        <v>95</v>
      </c>
      <c r="F98" s="9">
        <v>46240.83</v>
      </c>
      <c r="G98" s="9">
        <v>213331.91</v>
      </c>
    </row>
    <row r="99" spans="1:7" x14ac:dyDescent="0.25">
      <c r="A99" s="8" t="s">
        <v>207</v>
      </c>
      <c r="B99" s="8" t="s">
        <v>37</v>
      </c>
      <c r="C99" s="8" t="s">
        <v>67</v>
      </c>
      <c r="D99" s="8" t="s">
        <v>219</v>
      </c>
      <c r="E99" s="8" t="s">
        <v>95</v>
      </c>
      <c r="F99" s="9">
        <v>89145.14</v>
      </c>
      <c r="G99" s="9">
        <v>369087.75</v>
      </c>
    </row>
    <row r="100" spans="1:7" x14ac:dyDescent="0.25">
      <c r="A100" s="8" t="s">
        <v>207</v>
      </c>
      <c r="B100" s="8" t="s">
        <v>37</v>
      </c>
      <c r="C100" s="8" t="s">
        <v>67</v>
      </c>
      <c r="D100" s="8" t="s">
        <v>72</v>
      </c>
      <c r="E100" s="8" t="s">
        <v>95</v>
      </c>
      <c r="F100" s="9">
        <v>818976.86</v>
      </c>
      <c r="G100" s="9">
        <v>3150545.78</v>
      </c>
    </row>
    <row r="101" spans="1:7" x14ac:dyDescent="0.25">
      <c r="A101" s="8" t="s">
        <v>207</v>
      </c>
      <c r="B101" s="8" t="s">
        <v>37</v>
      </c>
      <c r="C101" s="8" t="s">
        <v>67</v>
      </c>
      <c r="D101" s="8" t="s">
        <v>72</v>
      </c>
      <c r="E101" s="8" t="s">
        <v>125</v>
      </c>
      <c r="F101" s="9">
        <v>40693.120000000003</v>
      </c>
      <c r="G101" s="9">
        <v>154625.98000000001</v>
      </c>
    </row>
    <row r="102" spans="1:7" x14ac:dyDescent="0.25">
      <c r="A102" s="8" t="s">
        <v>207</v>
      </c>
      <c r="B102" s="8" t="s">
        <v>37</v>
      </c>
      <c r="C102" s="8" t="s">
        <v>67</v>
      </c>
      <c r="D102" s="8" t="s">
        <v>72</v>
      </c>
      <c r="E102" s="8" t="s">
        <v>96</v>
      </c>
      <c r="F102" s="9">
        <v>59862.71</v>
      </c>
      <c r="G102" s="9">
        <v>238100.81</v>
      </c>
    </row>
    <row r="103" spans="1:7" x14ac:dyDescent="0.25">
      <c r="A103" s="8" t="s">
        <v>207</v>
      </c>
      <c r="B103" s="8" t="s">
        <v>37</v>
      </c>
      <c r="C103" s="8" t="s">
        <v>67</v>
      </c>
      <c r="D103" s="8" t="s">
        <v>72</v>
      </c>
      <c r="E103" s="8" t="s">
        <v>57</v>
      </c>
      <c r="F103" s="9">
        <v>26680</v>
      </c>
      <c r="G103" s="9">
        <v>163850</v>
      </c>
    </row>
    <row r="104" spans="1:7" x14ac:dyDescent="0.25">
      <c r="A104" s="8" t="s">
        <v>207</v>
      </c>
      <c r="B104" s="8" t="s">
        <v>37</v>
      </c>
      <c r="C104" s="8" t="s">
        <v>67</v>
      </c>
      <c r="D104" s="8" t="s">
        <v>72</v>
      </c>
      <c r="E104" s="8" t="s">
        <v>34</v>
      </c>
      <c r="F104" s="9">
        <v>1524.09</v>
      </c>
      <c r="G104" s="9">
        <v>48480.67</v>
      </c>
    </row>
    <row r="105" spans="1:7" x14ac:dyDescent="0.25">
      <c r="A105" s="8" t="s">
        <v>207</v>
      </c>
      <c r="B105" s="8" t="s">
        <v>37</v>
      </c>
      <c r="C105" s="8" t="s">
        <v>67</v>
      </c>
      <c r="D105" s="8" t="s">
        <v>72</v>
      </c>
      <c r="E105" s="8" t="s">
        <v>116</v>
      </c>
      <c r="F105" s="9">
        <v>61565.18</v>
      </c>
      <c r="G105" s="9">
        <v>249302.55</v>
      </c>
    </row>
    <row r="106" spans="1:7" x14ac:dyDescent="0.25">
      <c r="A106" s="8" t="s">
        <v>207</v>
      </c>
      <c r="B106" s="8" t="s">
        <v>37</v>
      </c>
      <c r="C106" s="8" t="s">
        <v>67</v>
      </c>
      <c r="D106" s="8" t="s">
        <v>72</v>
      </c>
      <c r="E106" s="8" t="s">
        <v>63</v>
      </c>
      <c r="F106" s="9">
        <v>24192</v>
      </c>
      <c r="G106" s="9">
        <v>113904</v>
      </c>
    </row>
    <row r="107" spans="1:7" x14ac:dyDescent="0.25">
      <c r="A107" s="8" t="s">
        <v>207</v>
      </c>
      <c r="B107" s="8" t="s">
        <v>37</v>
      </c>
      <c r="C107" s="8" t="s">
        <v>67</v>
      </c>
      <c r="D107" s="8" t="s">
        <v>72</v>
      </c>
      <c r="E107" s="8" t="s">
        <v>122</v>
      </c>
      <c r="F107" s="9">
        <v>75040</v>
      </c>
      <c r="G107" s="9">
        <v>327890.88</v>
      </c>
    </row>
    <row r="108" spans="1:7" x14ac:dyDescent="0.25">
      <c r="A108" s="8" t="s">
        <v>207</v>
      </c>
      <c r="B108" s="8" t="s">
        <v>37</v>
      </c>
      <c r="C108" s="8" t="s">
        <v>67</v>
      </c>
      <c r="D108" s="8" t="s">
        <v>72</v>
      </c>
      <c r="E108" s="8" t="s">
        <v>127</v>
      </c>
      <c r="F108" s="9">
        <v>98800</v>
      </c>
      <c r="G108" s="9">
        <v>381152</v>
      </c>
    </row>
    <row r="109" spans="1:7" x14ac:dyDescent="0.25">
      <c r="A109" s="8" t="s">
        <v>207</v>
      </c>
      <c r="B109" s="8" t="s">
        <v>37</v>
      </c>
      <c r="C109" s="8" t="s">
        <v>67</v>
      </c>
      <c r="D109" s="8" t="s">
        <v>73</v>
      </c>
      <c r="E109" s="8" t="s">
        <v>34</v>
      </c>
      <c r="F109" s="9">
        <v>17962.439999999999</v>
      </c>
      <c r="G109" s="9">
        <v>174240</v>
      </c>
    </row>
    <row r="110" spans="1:7" x14ac:dyDescent="0.25">
      <c r="A110" s="8" t="s">
        <v>207</v>
      </c>
      <c r="B110" s="8" t="s">
        <v>37</v>
      </c>
      <c r="C110" s="8" t="s">
        <v>67</v>
      </c>
      <c r="D110" s="8" t="s">
        <v>75</v>
      </c>
      <c r="E110" s="8" t="s">
        <v>95</v>
      </c>
      <c r="F110" s="9">
        <v>70572.429999999993</v>
      </c>
      <c r="G110" s="9">
        <v>285818.37</v>
      </c>
    </row>
    <row r="111" spans="1:7" x14ac:dyDescent="0.25">
      <c r="A111" s="8" t="s">
        <v>207</v>
      </c>
      <c r="B111" s="8" t="s">
        <v>37</v>
      </c>
      <c r="C111" s="8" t="s">
        <v>67</v>
      </c>
      <c r="D111" s="8" t="s">
        <v>75</v>
      </c>
      <c r="E111" s="8" t="s">
        <v>116</v>
      </c>
      <c r="F111" s="9">
        <v>43890</v>
      </c>
      <c r="G111" s="9">
        <v>183421.44</v>
      </c>
    </row>
    <row r="112" spans="1:7" x14ac:dyDescent="0.25">
      <c r="A112" s="8" t="s">
        <v>207</v>
      </c>
      <c r="B112" s="8" t="s">
        <v>37</v>
      </c>
      <c r="C112" s="8" t="s">
        <v>67</v>
      </c>
      <c r="D112" s="8" t="s">
        <v>75</v>
      </c>
      <c r="E112" s="8" t="s">
        <v>127</v>
      </c>
      <c r="F112" s="9">
        <v>93526.45</v>
      </c>
      <c r="G112" s="9">
        <v>324955.40000000002</v>
      </c>
    </row>
    <row r="113" spans="1:7" x14ac:dyDescent="0.25">
      <c r="A113" s="8" t="s">
        <v>207</v>
      </c>
      <c r="B113" s="8" t="s">
        <v>37</v>
      </c>
      <c r="C113" s="8" t="s">
        <v>67</v>
      </c>
      <c r="D113" s="8" t="s">
        <v>144</v>
      </c>
      <c r="E113" s="8" t="s">
        <v>95</v>
      </c>
      <c r="F113" s="9">
        <v>349646.86</v>
      </c>
      <c r="G113" s="9">
        <v>1569415.25</v>
      </c>
    </row>
    <row r="114" spans="1:7" x14ac:dyDescent="0.25">
      <c r="A114" s="8" t="s">
        <v>207</v>
      </c>
      <c r="B114" s="8" t="s">
        <v>37</v>
      </c>
      <c r="C114" s="8" t="s">
        <v>67</v>
      </c>
      <c r="D114" s="8" t="s">
        <v>144</v>
      </c>
      <c r="E114" s="8" t="s">
        <v>50</v>
      </c>
      <c r="F114" s="9">
        <v>39628.239999999998</v>
      </c>
      <c r="G114" s="9">
        <v>396565.13</v>
      </c>
    </row>
    <row r="115" spans="1:7" x14ac:dyDescent="0.25">
      <c r="A115" s="8" t="s">
        <v>207</v>
      </c>
      <c r="B115" s="8" t="s">
        <v>37</v>
      </c>
      <c r="C115" s="8" t="s">
        <v>67</v>
      </c>
      <c r="D115" s="8" t="s">
        <v>144</v>
      </c>
      <c r="E115" s="8" t="s">
        <v>34</v>
      </c>
      <c r="F115" s="9">
        <v>18503.41</v>
      </c>
      <c r="G115" s="9">
        <v>57942.07</v>
      </c>
    </row>
    <row r="116" spans="1:7" x14ac:dyDescent="0.25">
      <c r="A116" s="8" t="s">
        <v>207</v>
      </c>
      <c r="B116" s="8" t="s">
        <v>37</v>
      </c>
      <c r="C116" s="8" t="s">
        <v>67</v>
      </c>
      <c r="D116" s="8" t="s">
        <v>144</v>
      </c>
      <c r="E116" s="8" t="s">
        <v>116</v>
      </c>
      <c r="F116" s="9">
        <v>14841.19</v>
      </c>
      <c r="G116" s="9">
        <v>126790.66</v>
      </c>
    </row>
    <row r="117" spans="1:7" x14ac:dyDescent="0.25">
      <c r="A117" s="8" t="s">
        <v>207</v>
      </c>
      <c r="B117" s="8" t="s">
        <v>37</v>
      </c>
      <c r="C117" s="8" t="s">
        <v>67</v>
      </c>
      <c r="D117" s="8" t="s">
        <v>144</v>
      </c>
      <c r="E117" s="8" t="s">
        <v>58</v>
      </c>
      <c r="F117" s="9">
        <v>1487.08</v>
      </c>
      <c r="G117" s="9">
        <v>7170.22</v>
      </c>
    </row>
    <row r="118" spans="1:7" x14ac:dyDescent="0.25">
      <c r="A118" s="8" t="s">
        <v>207</v>
      </c>
      <c r="B118" s="8" t="s">
        <v>37</v>
      </c>
      <c r="C118" s="8" t="s">
        <v>67</v>
      </c>
      <c r="D118" s="8" t="s">
        <v>144</v>
      </c>
      <c r="E118" s="8" t="s">
        <v>140</v>
      </c>
      <c r="F118" s="9">
        <v>24018.81</v>
      </c>
      <c r="G118" s="9">
        <v>81159.56</v>
      </c>
    </row>
    <row r="119" spans="1:7" x14ac:dyDescent="0.25">
      <c r="A119" s="8" t="s">
        <v>207</v>
      </c>
      <c r="B119" s="8" t="s">
        <v>37</v>
      </c>
      <c r="C119" s="8" t="s">
        <v>67</v>
      </c>
      <c r="D119" s="8" t="s">
        <v>161</v>
      </c>
      <c r="E119" s="8" t="s">
        <v>95</v>
      </c>
      <c r="F119" s="9">
        <v>19812.09</v>
      </c>
      <c r="G119" s="9">
        <v>99193.51</v>
      </c>
    </row>
    <row r="120" spans="1:7" x14ac:dyDescent="0.25">
      <c r="A120" s="21" t="s">
        <v>180</v>
      </c>
      <c r="B120" s="22"/>
      <c r="C120" s="22"/>
      <c r="D120" s="22"/>
      <c r="E120" s="22"/>
      <c r="F120" s="22">
        <f>SUM(F67:F119)</f>
        <v>4013952.6900000004</v>
      </c>
      <c r="G120" s="23">
        <f>SUM(G67:G119)</f>
        <v>15540783.640000004</v>
      </c>
    </row>
    <row r="121" spans="1:7" x14ac:dyDescent="0.25">
      <c r="A121" s="8" t="s">
        <v>208</v>
      </c>
      <c r="B121" s="8" t="s">
        <v>37</v>
      </c>
      <c r="C121" s="8" t="s">
        <v>51</v>
      </c>
      <c r="D121" s="8" t="s">
        <v>169</v>
      </c>
      <c r="E121" s="8" t="s">
        <v>34</v>
      </c>
      <c r="F121" s="9">
        <v>158.99</v>
      </c>
      <c r="G121" s="9">
        <v>1294.6199999999999</v>
      </c>
    </row>
    <row r="122" spans="1:7" x14ac:dyDescent="0.25">
      <c r="A122" s="8" t="s">
        <v>208</v>
      </c>
      <c r="B122" s="8" t="s">
        <v>37</v>
      </c>
      <c r="C122" s="8" t="s">
        <v>51</v>
      </c>
      <c r="D122" s="8" t="s">
        <v>131</v>
      </c>
      <c r="E122" s="8" t="s">
        <v>63</v>
      </c>
      <c r="F122" s="9">
        <v>16000</v>
      </c>
      <c r="G122" s="9">
        <v>114956.8</v>
      </c>
    </row>
    <row r="123" spans="1:7" x14ac:dyDescent="0.25">
      <c r="A123" s="8" t="s">
        <v>208</v>
      </c>
      <c r="B123" s="8" t="s">
        <v>37</v>
      </c>
      <c r="C123" s="8" t="s">
        <v>51</v>
      </c>
      <c r="D123" s="8" t="s">
        <v>55</v>
      </c>
      <c r="E123" s="8" t="s">
        <v>34</v>
      </c>
      <c r="F123" s="9">
        <v>2746.75</v>
      </c>
      <c r="G123" s="9">
        <v>7400.57</v>
      </c>
    </row>
    <row r="124" spans="1:7" x14ac:dyDescent="0.25">
      <c r="A124" s="8" t="s">
        <v>208</v>
      </c>
      <c r="B124" s="8" t="s">
        <v>37</v>
      </c>
      <c r="C124" s="8" t="s">
        <v>51</v>
      </c>
      <c r="D124" s="8" t="s">
        <v>56</v>
      </c>
      <c r="E124" s="8" t="s">
        <v>34</v>
      </c>
      <c r="F124" s="9">
        <v>77177.88</v>
      </c>
      <c r="G124" s="9">
        <v>223066</v>
      </c>
    </row>
    <row r="125" spans="1:7" x14ac:dyDescent="0.25">
      <c r="A125" s="8" t="s">
        <v>208</v>
      </c>
      <c r="B125" s="8" t="s">
        <v>37</v>
      </c>
      <c r="C125" s="8" t="s">
        <v>51</v>
      </c>
      <c r="D125" s="8" t="s">
        <v>52</v>
      </c>
      <c r="E125" s="8" t="s">
        <v>95</v>
      </c>
      <c r="F125" s="9">
        <v>254779.68</v>
      </c>
      <c r="G125" s="9">
        <v>224820.96</v>
      </c>
    </row>
    <row r="126" spans="1:7" x14ac:dyDescent="0.25">
      <c r="A126" s="8" t="s">
        <v>208</v>
      </c>
      <c r="B126" s="8" t="s">
        <v>37</v>
      </c>
      <c r="C126" s="8" t="s">
        <v>51</v>
      </c>
      <c r="D126" s="8" t="s">
        <v>52</v>
      </c>
      <c r="E126" s="8" t="s">
        <v>97</v>
      </c>
      <c r="F126" s="9">
        <v>33948</v>
      </c>
      <c r="G126" s="9">
        <v>85802.2</v>
      </c>
    </row>
    <row r="127" spans="1:7" x14ac:dyDescent="0.25">
      <c r="A127" s="8" t="s">
        <v>208</v>
      </c>
      <c r="B127" s="8" t="s">
        <v>37</v>
      </c>
      <c r="C127" s="8" t="s">
        <v>51</v>
      </c>
      <c r="D127" s="8" t="s">
        <v>52</v>
      </c>
      <c r="E127" s="8" t="s">
        <v>50</v>
      </c>
      <c r="F127" s="9">
        <v>241428.91</v>
      </c>
      <c r="G127" s="9">
        <v>809683.34</v>
      </c>
    </row>
    <row r="128" spans="1:7" x14ac:dyDescent="0.25">
      <c r="A128" s="8" t="s">
        <v>208</v>
      </c>
      <c r="B128" s="8" t="s">
        <v>37</v>
      </c>
      <c r="C128" s="8" t="s">
        <v>51</v>
      </c>
      <c r="D128" s="8" t="s">
        <v>52</v>
      </c>
      <c r="E128" s="8" t="s">
        <v>34</v>
      </c>
      <c r="F128" s="9">
        <v>29854.11</v>
      </c>
      <c r="G128" s="9">
        <v>117139.7</v>
      </c>
    </row>
    <row r="129" spans="1:7" x14ac:dyDescent="0.25">
      <c r="A129" s="8" t="s">
        <v>208</v>
      </c>
      <c r="B129" s="8" t="s">
        <v>37</v>
      </c>
      <c r="C129" s="8" t="s">
        <v>51</v>
      </c>
      <c r="D129" s="8" t="s">
        <v>52</v>
      </c>
      <c r="E129" s="8" t="s">
        <v>80</v>
      </c>
      <c r="F129" s="9">
        <v>13824</v>
      </c>
      <c r="G129" s="9">
        <v>36211.1</v>
      </c>
    </row>
    <row r="130" spans="1:7" x14ac:dyDescent="0.25">
      <c r="A130" s="8" t="s">
        <v>208</v>
      </c>
      <c r="B130" s="8" t="s">
        <v>37</v>
      </c>
      <c r="C130" s="8" t="s">
        <v>51</v>
      </c>
      <c r="D130" s="8" t="s">
        <v>133</v>
      </c>
      <c r="E130" s="8" t="s">
        <v>34</v>
      </c>
      <c r="F130" s="9">
        <v>68</v>
      </c>
      <c r="G130" s="9">
        <v>497.28</v>
      </c>
    </row>
    <row r="131" spans="1:7" x14ac:dyDescent="0.25">
      <c r="A131" s="8" t="s">
        <v>208</v>
      </c>
      <c r="B131" s="8" t="s">
        <v>37</v>
      </c>
      <c r="C131" s="8" t="s">
        <v>51</v>
      </c>
      <c r="D131" s="8" t="s">
        <v>195</v>
      </c>
      <c r="E131" s="8" t="s">
        <v>96</v>
      </c>
      <c r="F131" s="9">
        <v>5290</v>
      </c>
      <c r="G131" s="9">
        <v>149362.09</v>
      </c>
    </row>
    <row r="132" spans="1:7" x14ac:dyDescent="0.25">
      <c r="A132" s="8" t="s">
        <v>208</v>
      </c>
      <c r="B132" s="8" t="s">
        <v>37</v>
      </c>
      <c r="C132" s="8" t="s">
        <v>51</v>
      </c>
      <c r="D132" s="8" t="s">
        <v>195</v>
      </c>
      <c r="E132" s="8" t="s">
        <v>58</v>
      </c>
      <c r="F132" s="9">
        <v>2000</v>
      </c>
      <c r="G132" s="9">
        <v>9556</v>
      </c>
    </row>
    <row r="133" spans="1:7" x14ac:dyDescent="0.25">
      <c r="A133" s="8" t="s">
        <v>208</v>
      </c>
      <c r="B133" s="8" t="s">
        <v>37</v>
      </c>
      <c r="C133" s="8" t="s">
        <v>51</v>
      </c>
      <c r="D133" s="8" t="s">
        <v>53</v>
      </c>
      <c r="E133" s="8" t="s">
        <v>97</v>
      </c>
      <c r="F133" s="9">
        <v>20541.599999999999</v>
      </c>
      <c r="G133" s="9">
        <v>58954.39</v>
      </c>
    </row>
    <row r="134" spans="1:7" x14ac:dyDescent="0.25">
      <c r="A134" s="8" t="s">
        <v>208</v>
      </c>
      <c r="B134" s="8" t="s">
        <v>37</v>
      </c>
      <c r="C134" s="8" t="s">
        <v>51</v>
      </c>
      <c r="D134" s="8" t="s">
        <v>53</v>
      </c>
      <c r="E134" s="8" t="s">
        <v>110</v>
      </c>
      <c r="F134" s="9">
        <v>53946</v>
      </c>
      <c r="G134" s="9">
        <v>136093.76999999999</v>
      </c>
    </row>
    <row r="135" spans="1:7" x14ac:dyDescent="0.25">
      <c r="A135" s="8" t="s">
        <v>208</v>
      </c>
      <c r="B135" s="8" t="s">
        <v>37</v>
      </c>
      <c r="C135" s="8" t="s">
        <v>51</v>
      </c>
      <c r="D135" s="8" t="s">
        <v>53</v>
      </c>
      <c r="E135" s="8" t="s">
        <v>59</v>
      </c>
      <c r="F135" s="9">
        <v>36447.599999999999</v>
      </c>
      <c r="G135" s="9">
        <v>109841.88</v>
      </c>
    </row>
    <row r="136" spans="1:7" x14ac:dyDescent="0.25">
      <c r="A136" s="8" t="s">
        <v>208</v>
      </c>
      <c r="B136" s="8" t="s">
        <v>37</v>
      </c>
      <c r="C136" s="8" t="s">
        <v>51</v>
      </c>
      <c r="D136" s="8" t="s">
        <v>53</v>
      </c>
      <c r="E136" s="8" t="s">
        <v>34</v>
      </c>
      <c r="F136" s="9">
        <v>4734.67</v>
      </c>
      <c r="G136" s="9">
        <v>12437.82</v>
      </c>
    </row>
    <row r="137" spans="1:7" x14ac:dyDescent="0.25">
      <c r="A137" s="8" t="s">
        <v>208</v>
      </c>
      <c r="B137" s="8" t="s">
        <v>37</v>
      </c>
      <c r="C137" s="8" t="s">
        <v>51</v>
      </c>
      <c r="D137" s="8" t="s">
        <v>134</v>
      </c>
      <c r="E137" s="8" t="s">
        <v>63</v>
      </c>
      <c r="F137" s="9">
        <v>33600</v>
      </c>
      <c r="G137" s="9">
        <v>147187.44</v>
      </c>
    </row>
    <row r="138" spans="1:7" x14ac:dyDescent="0.25">
      <c r="A138" s="8" t="s">
        <v>208</v>
      </c>
      <c r="B138" s="8" t="s">
        <v>37</v>
      </c>
      <c r="C138" s="8" t="s">
        <v>51</v>
      </c>
      <c r="D138" s="8" t="s">
        <v>54</v>
      </c>
      <c r="E138" s="8" t="s">
        <v>34</v>
      </c>
      <c r="F138" s="9">
        <v>68185.36</v>
      </c>
      <c r="G138" s="9">
        <v>193112.59</v>
      </c>
    </row>
    <row r="139" spans="1:7" x14ac:dyDescent="0.25">
      <c r="A139" s="8" t="s">
        <v>208</v>
      </c>
      <c r="B139" s="8" t="s">
        <v>37</v>
      </c>
      <c r="C139" s="8" t="s">
        <v>51</v>
      </c>
      <c r="D139" s="8" t="s">
        <v>54</v>
      </c>
      <c r="E139" s="8" t="s">
        <v>40</v>
      </c>
      <c r="F139" s="9">
        <v>22177.01</v>
      </c>
      <c r="G139" s="9">
        <v>75333.649999999994</v>
      </c>
    </row>
    <row r="140" spans="1:7" x14ac:dyDescent="0.25">
      <c r="A140" s="8" t="s">
        <v>208</v>
      </c>
      <c r="B140" s="8" t="s">
        <v>37</v>
      </c>
      <c r="C140" s="8" t="s">
        <v>51</v>
      </c>
      <c r="D140" s="8" t="s">
        <v>54</v>
      </c>
      <c r="E140" s="8" t="s">
        <v>80</v>
      </c>
      <c r="F140" s="9">
        <v>9724.7199999999993</v>
      </c>
      <c r="G140" s="9">
        <v>37252.31</v>
      </c>
    </row>
    <row r="141" spans="1:7" x14ac:dyDescent="0.25">
      <c r="A141" s="8" t="s">
        <v>208</v>
      </c>
      <c r="B141" s="8" t="s">
        <v>37</v>
      </c>
      <c r="C141" s="8" t="s">
        <v>51</v>
      </c>
      <c r="D141" s="8" t="s">
        <v>61</v>
      </c>
      <c r="E141" s="8" t="s">
        <v>34</v>
      </c>
      <c r="F141" s="9">
        <v>19950</v>
      </c>
      <c r="G141" s="9">
        <v>12468.75</v>
      </c>
    </row>
    <row r="142" spans="1:7" x14ac:dyDescent="0.25">
      <c r="A142" s="8" t="s">
        <v>208</v>
      </c>
      <c r="B142" s="8" t="s">
        <v>37</v>
      </c>
      <c r="C142" s="8" t="s">
        <v>51</v>
      </c>
      <c r="D142" s="8" t="s">
        <v>213</v>
      </c>
      <c r="E142" s="8" t="s">
        <v>119</v>
      </c>
      <c r="F142" s="9">
        <v>25000</v>
      </c>
      <c r="G142" s="9">
        <v>24500</v>
      </c>
    </row>
    <row r="143" spans="1:7" x14ac:dyDescent="0.25">
      <c r="A143" s="8" t="s">
        <v>208</v>
      </c>
      <c r="B143" s="8" t="s">
        <v>37</v>
      </c>
      <c r="C143" s="8" t="s">
        <v>51</v>
      </c>
      <c r="D143" s="8" t="s">
        <v>62</v>
      </c>
      <c r="E143" s="8" t="s">
        <v>57</v>
      </c>
      <c r="F143" s="9">
        <v>5412.5</v>
      </c>
      <c r="G143" s="9">
        <v>53235.3</v>
      </c>
    </row>
    <row r="144" spans="1:7" x14ac:dyDescent="0.25">
      <c r="A144" s="8" t="s">
        <v>208</v>
      </c>
      <c r="B144" s="8" t="s">
        <v>37</v>
      </c>
      <c r="C144" s="8" t="s">
        <v>51</v>
      </c>
      <c r="D144" s="8" t="s">
        <v>62</v>
      </c>
      <c r="E144" s="8" t="s">
        <v>58</v>
      </c>
      <c r="F144" s="9">
        <v>13607.9</v>
      </c>
      <c r="G144" s="9">
        <v>190.87</v>
      </c>
    </row>
    <row r="145" spans="1:7" x14ac:dyDescent="0.25">
      <c r="A145" s="8" t="s">
        <v>208</v>
      </c>
      <c r="B145" s="8" t="s">
        <v>37</v>
      </c>
      <c r="C145" s="8" t="s">
        <v>51</v>
      </c>
      <c r="D145" s="8" t="s">
        <v>170</v>
      </c>
      <c r="E145" s="8" t="s">
        <v>34</v>
      </c>
      <c r="F145" s="9">
        <v>1314</v>
      </c>
      <c r="G145" s="9">
        <v>5490.12</v>
      </c>
    </row>
    <row r="146" spans="1:7" x14ac:dyDescent="0.25">
      <c r="A146" s="8" t="s">
        <v>208</v>
      </c>
      <c r="B146" s="8" t="s">
        <v>37</v>
      </c>
      <c r="C146" s="8" t="s">
        <v>51</v>
      </c>
      <c r="D146" s="8" t="s">
        <v>214</v>
      </c>
      <c r="E146" s="8" t="s">
        <v>34</v>
      </c>
      <c r="F146" s="9">
        <v>10742.08</v>
      </c>
      <c r="G146" s="9">
        <v>22543.7</v>
      </c>
    </row>
    <row r="147" spans="1:7" x14ac:dyDescent="0.25">
      <c r="A147" s="8" t="s">
        <v>208</v>
      </c>
      <c r="B147" s="8" t="s">
        <v>37</v>
      </c>
      <c r="C147" s="8" t="s">
        <v>51</v>
      </c>
      <c r="D147" s="8" t="s">
        <v>64</v>
      </c>
      <c r="E147" s="8" t="s">
        <v>95</v>
      </c>
      <c r="F147" s="9">
        <v>899468.31</v>
      </c>
      <c r="G147" s="9">
        <v>1161578.24</v>
      </c>
    </row>
    <row r="148" spans="1:7" x14ac:dyDescent="0.25">
      <c r="A148" s="8" t="s">
        <v>208</v>
      </c>
      <c r="B148" s="8" t="s">
        <v>37</v>
      </c>
      <c r="C148" s="8" t="s">
        <v>51</v>
      </c>
      <c r="D148" s="8" t="s">
        <v>64</v>
      </c>
      <c r="E148" s="8" t="s">
        <v>96</v>
      </c>
      <c r="F148" s="9">
        <v>23152.69</v>
      </c>
      <c r="G148" s="9">
        <v>216817.38</v>
      </c>
    </row>
    <row r="149" spans="1:7" x14ac:dyDescent="0.25">
      <c r="A149" s="8" t="s">
        <v>208</v>
      </c>
      <c r="B149" s="8" t="s">
        <v>37</v>
      </c>
      <c r="C149" s="8" t="s">
        <v>51</v>
      </c>
      <c r="D149" s="8" t="s">
        <v>64</v>
      </c>
      <c r="E149" s="8" t="s">
        <v>57</v>
      </c>
      <c r="F149" s="9">
        <v>190302.64</v>
      </c>
      <c r="G149" s="9">
        <v>1030878.95</v>
      </c>
    </row>
    <row r="150" spans="1:7" x14ac:dyDescent="0.25">
      <c r="A150" s="8" t="s">
        <v>208</v>
      </c>
      <c r="B150" s="8" t="s">
        <v>37</v>
      </c>
      <c r="C150" s="8" t="s">
        <v>51</v>
      </c>
      <c r="D150" s="8" t="s">
        <v>64</v>
      </c>
      <c r="E150" s="8" t="s">
        <v>50</v>
      </c>
      <c r="F150" s="9">
        <v>278545.52</v>
      </c>
      <c r="G150" s="9">
        <v>455198.17</v>
      </c>
    </row>
    <row r="151" spans="1:7" x14ac:dyDescent="0.25">
      <c r="A151" s="8" t="s">
        <v>208</v>
      </c>
      <c r="B151" s="8" t="s">
        <v>37</v>
      </c>
      <c r="C151" s="8" t="s">
        <v>51</v>
      </c>
      <c r="D151" s="8" t="s">
        <v>64</v>
      </c>
      <c r="E151" s="8" t="s">
        <v>34</v>
      </c>
      <c r="F151" s="9">
        <v>102135.4</v>
      </c>
      <c r="G151" s="9">
        <v>256263.11</v>
      </c>
    </row>
    <row r="152" spans="1:7" x14ac:dyDescent="0.25">
      <c r="A152" s="8" t="s">
        <v>208</v>
      </c>
      <c r="B152" s="8" t="s">
        <v>37</v>
      </c>
      <c r="C152" s="8" t="s">
        <v>51</v>
      </c>
      <c r="D152" s="8" t="s">
        <v>64</v>
      </c>
      <c r="E152" s="8" t="s">
        <v>116</v>
      </c>
      <c r="F152" s="9">
        <v>71603.47</v>
      </c>
      <c r="G152" s="9">
        <v>516479.98</v>
      </c>
    </row>
    <row r="153" spans="1:7" x14ac:dyDescent="0.25">
      <c r="A153" s="8" t="s">
        <v>208</v>
      </c>
      <c r="B153" s="8" t="s">
        <v>37</v>
      </c>
      <c r="C153" s="8" t="s">
        <v>51</v>
      </c>
      <c r="D153" s="8" t="s">
        <v>64</v>
      </c>
      <c r="E153" s="8" t="s">
        <v>215</v>
      </c>
      <c r="F153" s="9">
        <v>23625</v>
      </c>
      <c r="G153" s="9">
        <v>48667.5</v>
      </c>
    </row>
    <row r="154" spans="1:7" x14ac:dyDescent="0.25">
      <c r="A154" s="8" t="s">
        <v>208</v>
      </c>
      <c r="B154" s="8" t="s">
        <v>37</v>
      </c>
      <c r="C154" s="8" t="s">
        <v>51</v>
      </c>
      <c r="D154" s="8" t="s">
        <v>64</v>
      </c>
      <c r="E154" s="8" t="s">
        <v>58</v>
      </c>
      <c r="F154" s="9">
        <v>11023.07</v>
      </c>
      <c r="G154" s="9">
        <v>122410.84</v>
      </c>
    </row>
    <row r="155" spans="1:7" x14ac:dyDescent="0.25">
      <c r="A155" s="8" t="s">
        <v>208</v>
      </c>
      <c r="B155" s="8" t="s">
        <v>37</v>
      </c>
      <c r="C155" s="8" t="s">
        <v>51</v>
      </c>
      <c r="D155" s="8" t="s">
        <v>64</v>
      </c>
      <c r="E155" s="8" t="s">
        <v>80</v>
      </c>
      <c r="F155" s="9">
        <v>50666.1</v>
      </c>
      <c r="G155" s="9">
        <v>384873.88</v>
      </c>
    </row>
    <row r="156" spans="1:7" x14ac:dyDescent="0.25">
      <c r="A156" s="8" t="s">
        <v>208</v>
      </c>
      <c r="B156" s="8" t="s">
        <v>37</v>
      </c>
      <c r="C156" s="8" t="s">
        <v>51</v>
      </c>
      <c r="D156" s="8" t="s">
        <v>65</v>
      </c>
      <c r="E156" s="8" t="s">
        <v>34</v>
      </c>
      <c r="F156" s="9">
        <v>70164.87</v>
      </c>
      <c r="G156" s="9">
        <v>219419.74</v>
      </c>
    </row>
    <row r="157" spans="1:7" x14ac:dyDescent="0.25">
      <c r="A157" s="8" t="s">
        <v>208</v>
      </c>
      <c r="B157" s="8" t="s">
        <v>37</v>
      </c>
      <c r="C157" s="8" t="s">
        <v>51</v>
      </c>
      <c r="D157" s="8" t="s">
        <v>65</v>
      </c>
      <c r="E157" s="8" t="s">
        <v>40</v>
      </c>
      <c r="F157" s="9">
        <v>10800</v>
      </c>
      <c r="G157" s="9">
        <v>67147.06</v>
      </c>
    </row>
    <row r="158" spans="1:7" x14ac:dyDescent="0.25">
      <c r="A158" s="8" t="s">
        <v>208</v>
      </c>
      <c r="B158" s="8" t="s">
        <v>37</v>
      </c>
      <c r="C158" s="8" t="s">
        <v>51</v>
      </c>
      <c r="D158" s="8" t="s">
        <v>135</v>
      </c>
      <c r="E158" s="8" t="s">
        <v>34</v>
      </c>
      <c r="F158" s="9">
        <v>227</v>
      </c>
      <c r="G158" s="9">
        <v>1644.98</v>
      </c>
    </row>
    <row r="159" spans="1:7" x14ac:dyDescent="0.25">
      <c r="A159" s="8" t="s">
        <v>208</v>
      </c>
      <c r="B159" s="8" t="s">
        <v>37</v>
      </c>
      <c r="C159" s="8" t="s">
        <v>51</v>
      </c>
      <c r="D159" s="8" t="s">
        <v>66</v>
      </c>
      <c r="E159" s="8" t="s">
        <v>50</v>
      </c>
      <c r="F159" s="9">
        <v>13692</v>
      </c>
      <c r="G159" s="9">
        <v>35597.64</v>
      </c>
    </row>
    <row r="160" spans="1:7" x14ac:dyDescent="0.25">
      <c r="A160" s="8" t="s">
        <v>208</v>
      </c>
      <c r="B160" s="8" t="s">
        <v>37</v>
      </c>
      <c r="C160" s="8" t="s">
        <v>51</v>
      </c>
      <c r="D160" s="8" t="s">
        <v>66</v>
      </c>
      <c r="E160" s="8" t="s">
        <v>34</v>
      </c>
      <c r="F160" s="9">
        <v>38626.04</v>
      </c>
      <c r="G160" s="9">
        <v>169526.43</v>
      </c>
    </row>
    <row r="161" spans="1:7" x14ac:dyDescent="0.25">
      <c r="A161" s="8" t="s">
        <v>208</v>
      </c>
      <c r="B161" s="8" t="s">
        <v>37</v>
      </c>
      <c r="C161" s="8" t="s">
        <v>67</v>
      </c>
      <c r="D161" s="8" t="s">
        <v>68</v>
      </c>
      <c r="E161" s="8" t="s">
        <v>34</v>
      </c>
      <c r="F161" s="9">
        <v>46021.75</v>
      </c>
      <c r="G161" s="9">
        <v>619116.89</v>
      </c>
    </row>
    <row r="162" spans="1:7" x14ac:dyDescent="0.25">
      <c r="A162" s="8" t="s">
        <v>208</v>
      </c>
      <c r="B162" s="8" t="s">
        <v>37</v>
      </c>
      <c r="C162" s="8" t="s">
        <v>67</v>
      </c>
      <c r="D162" s="8" t="s">
        <v>171</v>
      </c>
      <c r="E162" s="8" t="s">
        <v>34</v>
      </c>
      <c r="F162" s="9">
        <v>163.06</v>
      </c>
      <c r="G162" s="9">
        <v>3478.49</v>
      </c>
    </row>
    <row r="163" spans="1:7" x14ac:dyDescent="0.25">
      <c r="A163" s="8" t="s">
        <v>208</v>
      </c>
      <c r="B163" s="8" t="s">
        <v>37</v>
      </c>
      <c r="C163" s="8" t="s">
        <v>67</v>
      </c>
      <c r="D163" s="8" t="s">
        <v>220</v>
      </c>
      <c r="E163" s="8" t="s">
        <v>34</v>
      </c>
      <c r="F163" s="9">
        <v>81.64</v>
      </c>
      <c r="G163" s="9">
        <v>1739.4</v>
      </c>
    </row>
    <row r="164" spans="1:7" x14ac:dyDescent="0.25">
      <c r="A164" s="8" t="s">
        <v>208</v>
      </c>
      <c r="B164" s="8" t="s">
        <v>37</v>
      </c>
      <c r="C164" s="8" t="s">
        <v>67</v>
      </c>
      <c r="D164" s="8" t="s">
        <v>69</v>
      </c>
      <c r="E164" s="8" t="s">
        <v>50</v>
      </c>
      <c r="F164" s="9">
        <v>21816.799999999999</v>
      </c>
      <c r="G164" s="9">
        <v>104633.37</v>
      </c>
    </row>
    <row r="165" spans="1:7" x14ac:dyDescent="0.25">
      <c r="A165" s="8" t="s">
        <v>208</v>
      </c>
      <c r="B165" s="8" t="s">
        <v>37</v>
      </c>
      <c r="C165" s="8" t="s">
        <v>67</v>
      </c>
      <c r="D165" s="8" t="s">
        <v>69</v>
      </c>
      <c r="E165" s="8" t="s">
        <v>34</v>
      </c>
      <c r="F165" s="9">
        <v>60413.73</v>
      </c>
      <c r="G165" s="9">
        <v>279686.71999999997</v>
      </c>
    </row>
    <row r="166" spans="1:7" x14ac:dyDescent="0.25">
      <c r="A166" s="8" t="s">
        <v>208</v>
      </c>
      <c r="B166" s="8" t="s">
        <v>37</v>
      </c>
      <c r="C166" s="8" t="s">
        <v>67</v>
      </c>
      <c r="D166" s="8" t="s">
        <v>69</v>
      </c>
      <c r="E166" s="8" t="s">
        <v>116</v>
      </c>
      <c r="F166" s="9">
        <v>38843.85</v>
      </c>
      <c r="G166" s="9">
        <v>168466.09</v>
      </c>
    </row>
    <row r="167" spans="1:7" x14ac:dyDescent="0.25">
      <c r="A167" s="8" t="s">
        <v>208</v>
      </c>
      <c r="B167" s="8" t="s">
        <v>37</v>
      </c>
      <c r="C167" s="8" t="s">
        <v>67</v>
      </c>
      <c r="D167" s="8" t="s">
        <v>69</v>
      </c>
      <c r="E167" s="8" t="s">
        <v>122</v>
      </c>
      <c r="F167" s="9">
        <v>5202.17</v>
      </c>
      <c r="G167" s="9">
        <v>20704.64</v>
      </c>
    </row>
    <row r="168" spans="1:7" x14ac:dyDescent="0.25">
      <c r="A168" s="8" t="s">
        <v>208</v>
      </c>
      <c r="B168" s="8" t="s">
        <v>37</v>
      </c>
      <c r="C168" s="8" t="s">
        <v>67</v>
      </c>
      <c r="D168" s="8" t="s">
        <v>136</v>
      </c>
      <c r="E168" s="8" t="s">
        <v>34</v>
      </c>
      <c r="F168" s="9">
        <v>435.45</v>
      </c>
      <c r="G168" s="9">
        <v>1744.15</v>
      </c>
    </row>
    <row r="169" spans="1:7" x14ac:dyDescent="0.25">
      <c r="A169" s="8" t="s">
        <v>208</v>
      </c>
      <c r="B169" s="8" t="s">
        <v>37</v>
      </c>
      <c r="C169" s="8" t="s">
        <v>67</v>
      </c>
      <c r="D169" s="8" t="s">
        <v>137</v>
      </c>
      <c r="E169" s="8" t="s">
        <v>34</v>
      </c>
      <c r="F169" s="9">
        <v>2754.23</v>
      </c>
      <c r="G169" s="9">
        <v>28093.200000000001</v>
      </c>
    </row>
    <row r="170" spans="1:7" x14ac:dyDescent="0.25">
      <c r="A170" s="8" t="s">
        <v>208</v>
      </c>
      <c r="B170" s="8" t="s">
        <v>37</v>
      </c>
      <c r="C170" s="8" t="s">
        <v>67</v>
      </c>
      <c r="D170" s="8" t="s">
        <v>70</v>
      </c>
      <c r="E170" s="8" t="s">
        <v>95</v>
      </c>
      <c r="F170" s="9">
        <v>361089.79</v>
      </c>
      <c r="G170" s="9">
        <v>1609906.61</v>
      </c>
    </row>
    <row r="171" spans="1:7" x14ac:dyDescent="0.25">
      <c r="A171" s="8" t="s">
        <v>208</v>
      </c>
      <c r="B171" s="8" t="s">
        <v>37</v>
      </c>
      <c r="C171" s="8" t="s">
        <v>67</v>
      </c>
      <c r="D171" s="8" t="s">
        <v>70</v>
      </c>
      <c r="E171" s="8" t="s">
        <v>215</v>
      </c>
      <c r="F171" s="9">
        <v>39444.6</v>
      </c>
      <c r="G171" s="9">
        <v>207035.47</v>
      </c>
    </row>
    <row r="172" spans="1:7" x14ac:dyDescent="0.25">
      <c r="A172" s="8" t="s">
        <v>208</v>
      </c>
      <c r="B172" s="8" t="s">
        <v>37</v>
      </c>
      <c r="C172" s="8" t="s">
        <v>67</v>
      </c>
      <c r="D172" s="8" t="s">
        <v>71</v>
      </c>
      <c r="E172" s="8" t="s">
        <v>95</v>
      </c>
      <c r="F172" s="9">
        <v>70617.929999999993</v>
      </c>
      <c r="G172" s="9">
        <v>325904.3</v>
      </c>
    </row>
    <row r="173" spans="1:7" x14ac:dyDescent="0.25">
      <c r="A173" s="8" t="s">
        <v>208</v>
      </c>
      <c r="B173" s="8" t="s">
        <v>37</v>
      </c>
      <c r="C173" s="8" t="s">
        <v>67</v>
      </c>
      <c r="D173" s="8" t="s">
        <v>71</v>
      </c>
      <c r="E173" s="8" t="s">
        <v>34</v>
      </c>
      <c r="F173" s="9">
        <v>404.78</v>
      </c>
      <c r="G173" s="9">
        <v>4025.3</v>
      </c>
    </row>
    <row r="174" spans="1:7" x14ac:dyDescent="0.25">
      <c r="A174" s="8" t="s">
        <v>208</v>
      </c>
      <c r="B174" s="8" t="s">
        <v>37</v>
      </c>
      <c r="C174" s="8" t="s">
        <v>67</v>
      </c>
      <c r="D174" s="8" t="s">
        <v>138</v>
      </c>
      <c r="E174" s="8" t="s">
        <v>34</v>
      </c>
      <c r="F174" s="9">
        <v>869.87</v>
      </c>
      <c r="G174" s="9">
        <v>6875.73</v>
      </c>
    </row>
    <row r="175" spans="1:7" x14ac:dyDescent="0.25">
      <c r="A175" s="8" t="s">
        <v>208</v>
      </c>
      <c r="B175" s="8" t="s">
        <v>37</v>
      </c>
      <c r="C175" s="8" t="s">
        <v>67</v>
      </c>
      <c r="D175" s="8" t="s">
        <v>221</v>
      </c>
      <c r="E175" s="8" t="s">
        <v>34</v>
      </c>
      <c r="F175" s="9">
        <v>326.58999999999997</v>
      </c>
      <c r="G175" s="9">
        <v>4233.6000000000004</v>
      </c>
    </row>
    <row r="176" spans="1:7" x14ac:dyDescent="0.25">
      <c r="A176" s="8" t="s">
        <v>208</v>
      </c>
      <c r="B176" s="8" t="s">
        <v>37</v>
      </c>
      <c r="C176" s="8" t="s">
        <v>67</v>
      </c>
      <c r="D176" s="8" t="s">
        <v>219</v>
      </c>
      <c r="E176" s="8" t="s">
        <v>95</v>
      </c>
      <c r="F176" s="9">
        <v>22195</v>
      </c>
      <c r="G176" s="9">
        <v>88336.1</v>
      </c>
    </row>
    <row r="177" spans="1:7" x14ac:dyDescent="0.25">
      <c r="A177" s="8" t="s">
        <v>208</v>
      </c>
      <c r="B177" s="8" t="s">
        <v>37</v>
      </c>
      <c r="C177" s="8" t="s">
        <v>67</v>
      </c>
      <c r="D177" s="8" t="s">
        <v>139</v>
      </c>
      <c r="E177" s="8" t="s">
        <v>34</v>
      </c>
      <c r="F177" s="9">
        <v>1480.54</v>
      </c>
      <c r="G177" s="9">
        <v>11317.31</v>
      </c>
    </row>
    <row r="178" spans="1:7" x14ac:dyDescent="0.25">
      <c r="A178" s="8" t="s">
        <v>208</v>
      </c>
      <c r="B178" s="8" t="s">
        <v>37</v>
      </c>
      <c r="C178" s="8" t="s">
        <v>67</v>
      </c>
      <c r="D178" s="8" t="s">
        <v>72</v>
      </c>
      <c r="E178" s="8" t="s">
        <v>95</v>
      </c>
      <c r="F178" s="9">
        <v>960867.38</v>
      </c>
      <c r="G178" s="9">
        <v>13075023.529999999</v>
      </c>
    </row>
    <row r="179" spans="1:7" x14ac:dyDescent="0.25">
      <c r="A179" s="8" t="s">
        <v>208</v>
      </c>
      <c r="B179" s="8" t="s">
        <v>37</v>
      </c>
      <c r="C179" s="8" t="s">
        <v>67</v>
      </c>
      <c r="D179" s="8" t="s">
        <v>72</v>
      </c>
      <c r="E179" s="8" t="s">
        <v>125</v>
      </c>
      <c r="F179" s="9">
        <v>61776.2</v>
      </c>
      <c r="G179" s="9">
        <v>236838.77</v>
      </c>
    </row>
    <row r="180" spans="1:7" x14ac:dyDescent="0.25">
      <c r="A180" s="8" t="s">
        <v>208</v>
      </c>
      <c r="B180" s="8" t="s">
        <v>37</v>
      </c>
      <c r="C180" s="8" t="s">
        <v>67</v>
      </c>
      <c r="D180" s="8" t="s">
        <v>72</v>
      </c>
      <c r="E180" s="8" t="s">
        <v>96</v>
      </c>
      <c r="F180" s="9">
        <v>81875.53</v>
      </c>
      <c r="G180" s="9">
        <v>319314.7</v>
      </c>
    </row>
    <row r="181" spans="1:7" x14ac:dyDescent="0.25">
      <c r="A181" s="8" t="s">
        <v>208</v>
      </c>
      <c r="B181" s="8" t="s">
        <v>37</v>
      </c>
      <c r="C181" s="8" t="s">
        <v>67</v>
      </c>
      <c r="D181" s="8" t="s">
        <v>72</v>
      </c>
      <c r="E181" s="8" t="s">
        <v>57</v>
      </c>
      <c r="F181" s="9">
        <v>26680</v>
      </c>
      <c r="G181" s="9">
        <v>163850</v>
      </c>
    </row>
    <row r="182" spans="1:7" x14ac:dyDescent="0.25">
      <c r="A182" s="8" t="s">
        <v>208</v>
      </c>
      <c r="B182" s="8" t="s">
        <v>37</v>
      </c>
      <c r="C182" s="8" t="s">
        <v>67</v>
      </c>
      <c r="D182" s="8" t="s">
        <v>72</v>
      </c>
      <c r="E182" s="8" t="s">
        <v>34</v>
      </c>
      <c r="F182" s="9">
        <v>141646.23000000001</v>
      </c>
      <c r="G182" s="9">
        <v>834439.87</v>
      </c>
    </row>
    <row r="183" spans="1:7" x14ac:dyDescent="0.25">
      <c r="A183" s="8" t="s">
        <v>208</v>
      </c>
      <c r="B183" s="8" t="s">
        <v>37</v>
      </c>
      <c r="C183" s="8" t="s">
        <v>67</v>
      </c>
      <c r="D183" s="8" t="s">
        <v>72</v>
      </c>
      <c r="E183" s="8" t="s">
        <v>116</v>
      </c>
      <c r="F183" s="9">
        <v>79518.69</v>
      </c>
      <c r="G183" s="9">
        <v>350850.7</v>
      </c>
    </row>
    <row r="184" spans="1:7" x14ac:dyDescent="0.25">
      <c r="A184" s="8" t="s">
        <v>208</v>
      </c>
      <c r="B184" s="8" t="s">
        <v>37</v>
      </c>
      <c r="C184" s="8" t="s">
        <v>67</v>
      </c>
      <c r="D184" s="8" t="s">
        <v>72</v>
      </c>
      <c r="E184" s="8" t="s">
        <v>63</v>
      </c>
      <c r="F184" s="9">
        <v>24192</v>
      </c>
      <c r="G184" s="9">
        <v>113904</v>
      </c>
    </row>
    <row r="185" spans="1:7" x14ac:dyDescent="0.25">
      <c r="A185" s="8" t="s">
        <v>208</v>
      </c>
      <c r="B185" s="8" t="s">
        <v>37</v>
      </c>
      <c r="C185" s="8" t="s">
        <v>67</v>
      </c>
      <c r="D185" s="8" t="s">
        <v>72</v>
      </c>
      <c r="E185" s="8" t="s">
        <v>127</v>
      </c>
      <c r="F185" s="9">
        <v>103206.48</v>
      </c>
      <c r="G185" s="9">
        <v>405643.4</v>
      </c>
    </row>
    <row r="186" spans="1:7" x14ac:dyDescent="0.25">
      <c r="A186" s="8" t="s">
        <v>208</v>
      </c>
      <c r="B186" s="8" t="s">
        <v>37</v>
      </c>
      <c r="C186" s="8" t="s">
        <v>67</v>
      </c>
      <c r="D186" s="8" t="s">
        <v>141</v>
      </c>
      <c r="E186" s="8" t="s">
        <v>34</v>
      </c>
      <c r="F186" s="9">
        <v>285.33</v>
      </c>
      <c r="G186" s="9">
        <v>3164.02</v>
      </c>
    </row>
    <row r="187" spans="1:7" x14ac:dyDescent="0.25">
      <c r="A187" s="8" t="s">
        <v>208</v>
      </c>
      <c r="B187" s="8" t="s">
        <v>37</v>
      </c>
      <c r="C187" s="8" t="s">
        <v>67</v>
      </c>
      <c r="D187" s="8" t="s">
        <v>73</v>
      </c>
      <c r="E187" s="8" t="s">
        <v>34</v>
      </c>
      <c r="F187" s="9">
        <v>23283.88</v>
      </c>
      <c r="G187" s="9">
        <v>229183.21</v>
      </c>
    </row>
    <row r="188" spans="1:7" x14ac:dyDescent="0.25">
      <c r="A188" s="8" t="s">
        <v>208</v>
      </c>
      <c r="B188" s="8" t="s">
        <v>37</v>
      </c>
      <c r="C188" s="8" t="s">
        <v>67</v>
      </c>
      <c r="D188" s="8" t="s">
        <v>142</v>
      </c>
      <c r="E188" s="8" t="s">
        <v>34</v>
      </c>
      <c r="F188" s="9">
        <v>3342.42</v>
      </c>
      <c r="G188" s="9">
        <v>27474.21</v>
      </c>
    </row>
    <row r="189" spans="1:7" x14ac:dyDescent="0.25">
      <c r="A189" s="8" t="s">
        <v>208</v>
      </c>
      <c r="B189" s="8" t="s">
        <v>37</v>
      </c>
      <c r="C189" s="8" t="s">
        <v>67</v>
      </c>
      <c r="D189" s="8" t="s">
        <v>74</v>
      </c>
      <c r="E189" s="8" t="s">
        <v>34</v>
      </c>
      <c r="F189" s="9">
        <v>267076.49</v>
      </c>
      <c r="G189" s="9">
        <v>528227.22</v>
      </c>
    </row>
    <row r="190" spans="1:7" x14ac:dyDescent="0.25">
      <c r="A190" s="8" t="s">
        <v>208</v>
      </c>
      <c r="B190" s="8" t="s">
        <v>37</v>
      </c>
      <c r="C190" s="8" t="s">
        <v>67</v>
      </c>
      <c r="D190" s="8" t="s">
        <v>143</v>
      </c>
      <c r="E190" s="8" t="s">
        <v>34</v>
      </c>
      <c r="F190" s="9">
        <v>17036.32</v>
      </c>
      <c r="G190" s="9">
        <v>54222.15</v>
      </c>
    </row>
    <row r="191" spans="1:7" x14ac:dyDescent="0.25">
      <c r="A191" s="8" t="s">
        <v>208</v>
      </c>
      <c r="B191" s="8" t="s">
        <v>37</v>
      </c>
      <c r="C191" s="8" t="s">
        <v>67</v>
      </c>
      <c r="D191" s="8" t="s">
        <v>183</v>
      </c>
      <c r="E191" s="8" t="s">
        <v>34</v>
      </c>
      <c r="F191" s="9">
        <v>18125.740000000002</v>
      </c>
      <c r="G191" s="9">
        <v>87420.49</v>
      </c>
    </row>
    <row r="192" spans="1:7" x14ac:dyDescent="0.25">
      <c r="A192" s="8" t="s">
        <v>208</v>
      </c>
      <c r="B192" s="8" t="s">
        <v>37</v>
      </c>
      <c r="C192" s="8" t="s">
        <v>67</v>
      </c>
      <c r="D192" s="8" t="s">
        <v>75</v>
      </c>
      <c r="E192" s="8" t="s">
        <v>34</v>
      </c>
      <c r="F192" s="9">
        <v>388.39</v>
      </c>
      <c r="G192" s="9">
        <v>2790.34</v>
      </c>
    </row>
    <row r="193" spans="1:7" x14ac:dyDescent="0.25">
      <c r="A193" s="8" t="s">
        <v>208</v>
      </c>
      <c r="B193" s="8" t="s">
        <v>37</v>
      </c>
      <c r="C193" s="8" t="s">
        <v>67</v>
      </c>
      <c r="D193" s="8" t="s">
        <v>75</v>
      </c>
      <c r="E193" s="8" t="s">
        <v>127</v>
      </c>
      <c r="F193" s="9">
        <v>24358.35</v>
      </c>
      <c r="G193" s="9">
        <v>85497.81</v>
      </c>
    </row>
    <row r="194" spans="1:7" x14ac:dyDescent="0.25">
      <c r="A194" s="8" t="s">
        <v>208</v>
      </c>
      <c r="B194" s="8" t="s">
        <v>37</v>
      </c>
      <c r="C194" s="8" t="s">
        <v>67</v>
      </c>
      <c r="D194" s="8" t="s">
        <v>144</v>
      </c>
      <c r="E194" s="8" t="s">
        <v>95</v>
      </c>
      <c r="F194" s="9">
        <v>454157.04</v>
      </c>
      <c r="G194" s="9">
        <v>2149571.7400000002</v>
      </c>
    </row>
    <row r="195" spans="1:7" x14ac:dyDescent="0.25">
      <c r="A195" s="8" t="s">
        <v>208</v>
      </c>
      <c r="B195" s="8" t="s">
        <v>37</v>
      </c>
      <c r="C195" s="8" t="s">
        <v>67</v>
      </c>
      <c r="D195" s="8" t="s">
        <v>144</v>
      </c>
      <c r="E195" s="8" t="s">
        <v>50</v>
      </c>
      <c r="F195" s="9">
        <v>32186.69</v>
      </c>
      <c r="G195" s="9">
        <v>281613.3</v>
      </c>
    </row>
    <row r="196" spans="1:7" x14ac:dyDescent="0.25">
      <c r="A196" s="8" t="s">
        <v>208</v>
      </c>
      <c r="B196" s="8" t="s">
        <v>37</v>
      </c>
      <c r="C196" s="8" t="s">
        <v>67</v>
      </c>
      <c r="D196" s="8" t="s">
        <v>144</v>
      </c>
      <c r="E196" s="8" t="s">
        <v>34</v>
      </c>
      <c r="F196" s="9">
        <v>248799.34</v>
      </c>
      <c r="G196" s="9">
        <v>1459741.17</v>
      </c>
    </row>
    <row r="197" spans="1:7" x14ac:dyDescent="0.25">
      <c r="A197" s="8" t="s">
        <v>208</v>
      </c>
      <c r="B197" s="8" t="s">
        <v>37</v>
      </c>
      <c r="C197" s="8" t="s">
        <v>67</v>
      </c>
      <c r="D197" s="8" t="s">
        <v>144</v>
      </c>
      <c r="E197" s="8" t="s">
        <v>215</v>
      </c>
      <c r="F197" s="9">
        <v>19646.830000000002</v>
      </c>
      <c r="G197" s="9">
        <v>125592.34</v>
      </c>
    </row>
    <row r="198" spans="1:7" x14ac:dyDescent="0.25">
      <c r="A198" s="8" t="s">
        <v>208</v>
      </c>
      <c r="B198" s="8" t="s">
        <v>37</v>
      </c>
      <c r="C198" s="8" t="s">
        <v>67</v>
      </c>
      <c r="D198" s="8" t="s">
        <v>144</v>
      </c>
      <c r="E198" s="8" t="s">
        <v>127</v>
      </c>
      <c r="F198" s="9">
        <v>24382.66</v>
      </c>
      <c r="G198" s="9">
        <v>85583.14</v>
      </c>
    </row>
    <row r="199" spans="1:7" x14ac:dyDescent="0.25">
      <c r="A199" s="8" t="s">
        <v>208</v>
      </c>
      <c r="B199" s="8" t="s">
        <v>37</v>
      </c>
      <c r="C199" s="8" t="s">
        <v>67</v>
      </c>
      <c r="D199" s="8" t="s">
        <v>217</v>
      </c>
      <c r="E199" s="8" t="s">
        <v>50</v>
      </c>
      <c r="F199" s="9">
        <v>1398.68</v>
      </c>
      <c r="G199" s="9">
        <v>12516.56</v>
      </c>
    </row>
    <row r="200" spans="1:7" x14ac:dyDescent="0.25">
      <c r="A200" s="8" t="s">
        <v>208</v>
      </c>
      <c r="B200" s="8" t="s">
        <v>37</v>
      </c>
      <c r="C200" s="8" t="s">
        <v>67</v>
      </c>
      <c r="D200" s="8" t="s">
        <v>76</v>
      </c>
      <c r="E200" s="8" t="s">
        <v>34</v>
      </c>
      <c r="F200" s="9">
        <v>261101.34</v>
      </c>
      <c r="G200" s="9">
        <v>1199575.93</v>
      </c>
    </row>
    <row r="201" spans="1:7" x14ac:dyDescent="0.25">
      <c r="A201" s="8" t="s">
        <v>208</v>
      </c>
      <c r="B201" s="8" t="s">
        <v>37</v>
      </c>
      <c r="C201" s="8" t="s">
        <v>67</v>
      </c>
      <c r="D201" s="8" t="s">
        <v>145</v>
      </c>
      <c r="E201" s="8" t="s">
        <v>34</v>
      </c>
      <c r="F201" s="9">
        <v>1525.78</v>
      </c>
      <c r="G201" s="9">
        <v>10961.34</v>
      </c>
    </row>
    <row r="202" spans="1:7" x14ac:dyDescent="0.25">
      <c r="A202" s="8" t="s">
        <v>208</v>
      </c>
      <c r="B202" s="8" t="s">
        <v>37</v>
      </c>
      <c r="C202" s="8" t="s">
        <v>67</v>
      </c>
      <c r="D202" s="8" t="s">
        <v>146</v>
      </c>
      <c r="E202" s="8" t="s">
        <v>34</v>
      </c>
      <c r="F202" s="9">
        <v>43.54</v>
      </c>
      <c r="G202" s="9">
        <v>401.64</v>
      </c>
    </row>
    <row r="203" spans="1:7" x14ac:dyDescent="0.25">
      <c r="A203" s="21" t="s">
        <v>208</v>
      </c>
      <c r="B203" s="22"/>
      <c r="C203" s="22"/>
      <c r="D203" s="22"/>
      <c r="E203" s="22"/>
      <c r="F203" s="22">
        <f>SUM(F121:F202)</f>
        <v>6335754.9800000023</v>
      </c>
      <c r="G203" s="23">
        <f>SUM(G121:G202)</f>
        <v>32683636.09999999</v>
      </c>
    </row>
    <row r="204" spans="1:7" x14ac:dyDescent="0.25">
      <c r="A204" s="21" t="s">
        <v>0</v>
      </c>
      <c r="B204" s="22"/>
      <c r="C204" s="22"/>
      <c r="D204" s="22"/>
      <c r="E204" s="22"/>
      <c r="F204" s="22">
        <f>SUM(F203,F120,F66)</f>
        <v>13364480.840000002</v>
      </c>
      <c r="G204" s="23">
        <f>SUM(G203,G120,G66)</f>
        <v>60301973.419999994</v>
      </c>
    </row>
    <row r="206" spans="1:7" x14ac:dyDescent="0.25">
      <c r="A206" t="s">
        <v>21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1"/>
  <sheetViews>
    <sheetView showGridLines="0" topLeftCell="A91" workbookViewId="0">
      <selection activeCell="A101" sqref="A101:G101"/>
    </sheetView>
  </sheetViews>
  <sheetFormatPr baseColWidth="10" defaultColWidth="27.42578125" defaultRowHeight="15" x14ac:dyDescent="0.25"/>
  <cols>
    <col min="1" max="1" width="12.7109375" style="5" customWidth="1"/>
    <col min="2" max="2" width="8.42578125" style="5" customWidth="1"/>
    <col min="3" max="3" width="13.42578125" style="5" bestFit="1" customWidth="1"/>
    <col min="4" max="4" width="30.140625" style="5" bestFit="1" customWidth="1"/>
    <col min="5" max="5" width="20.140625" style="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4"/>
    </row>
    <row r="8" spans="1:7" x14ac:dyDescent="0.25">
      <c r="A8" s="39"/>
      <c r="B8" s="39"/>
      <c r="C8" s="39"/>
      <c r="D8" s="39"/>
      <c r="E8" s="39"/>
      <c r="F8" s="39"/>
      <c r="G8" s="39"/>
    </row>
    <row r="9" spans="1:7" ht="22.5" x14ac:dyDescent="0.35">
      <c r="A9" s="34" t="s">
        <v>17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165</v>
      </c>
      <c r="B10" s="37"/>
      <c r="C10" s="37"/>
      <c r="D10" s="37"/>
      <c r="E10" s="37"/>
      <c r="F10" s="37"/>
      <c r="G10" s="37"/>
    </row>
    <row r="11" spans="1:7" x14ac:dyDescent="0.25">
      <c r="A11" s="36" t="s">
        <v>25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 xml:space="preserve">4to Trimestre Año 2023 </v>
      </c>
      <c r="B12" s="36"/>
      <c r="C12" s="36"/>
      <c r="D12" s="36"/>
      <c r="E12" s="36"/>
      <c r="F12" s="36"/>
      <c r="G12" s="36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206</v>
      </c>
      <c r="B14" s="8" t="s">
        <v>37</v>
      </c>
      <c r="C14" s="8" t="s">
        <v>1</v>
      </c>
      <c r="D14" s="8" t="s">
        <v>77</v>
      </c>
      <c r="E14" s="8" t="s">
        <v>95</v>
      </c>
      <c r="F14" s="9">
        <v>9417.18</v>
      </c>
      <c r="G14" s="9">
        <v>123387.41</v>
      </c>
    </row>
    <row r="15" spans="1:7" x14ac:dyDescent="0.25">
      <c r="A15" s="8" t="s">
        <v>206</v>
      </c>
      <c r="B15" s="8" t="s">
        <v>37</v>
      </c>
      <c r="C15" s="8" t="s">
        <v>1</v>
      </c>
      <c r="D15" s="8" t="s">
        <v>77</v>
      </c>
      <c r="E15" s="8" t="s">
        <v>96</v>
      </c>
      <c r="F15" s="9">
        <v>102585.60000000001</v>
      </c>
      <c r="G15" s="9">
        <v>1052324.5</v>
      </c>
    </row>
    <row r="16" spans="1:7" x14ac:dyDescent="0.25">
      <c r="A16" s="8" t="s">
        <v>206</v>
      </c>
      <c r="B16" s="8" t="s">
        <v>37</v>
      </c>
      <c r="C16" s="8" t="s">
        <v>1</v>
      </c>
      <c r="D16" s="8" t="s">
        <v>77</v>
      </c>
      <c r="E16" s="8" t="s">
        <v>57</v>
      </c>
      <c r="F16" s="9">
        <v>42768</v>
      </c>
      <c r="G16" s="9">
        <v>455586.13</v>
      </c>
    </row>
    <row r="17" spans="1:7" x14ac:dyDescent="0.25">
      <c r="A17" s="8" t="s">
        <v>206</v>
      </c>
      <c r="B17" s="8" t="s">
        <v>37</v>
      </c>
      <c r="C17" s="8" t="s">
        <v>1</v>
      </c>
      <c r="D17" s="8" t="s">
        <v>77</v>
      </c>
      <c r="E17" s="8" t="s">
        <v>34</v>
      </c>
      <c r="F17" s="9">
        <v>7477.33</v>
      </c>
      <c r="G17" s="9">
        <v>70652.84</v>
      </c>
    </row>
    <row r="18" spans="1:7" x14ac:dyDescent="0.25">
      <c r="A18" s="8" t="s">
        <v>206</v>
      </c>
      <c r="B18" s="8" t="s">
        <v>37</v>
      </c>
      <c r="C18" s="8" t="s">
        <v>1</v>
      </c>
      <c r="D18" s="8" t="s">
        <v>77</v>
      </c>
      <c r="E18" s="8" t="s">
        <v>80</v>
      </c>
      <c r="F18" s="9">
        <v>90353.279999999999</v>
      </c>
      <c r="G18" s="9">
        <v>764384.15</v>
      </c>
    </row>
    <row r="19" spans="1:7" x14ac:dyDescent="0.25">
      <c r="A19" s="8" t="s">
        <v>206</v>
      </c>
      <c r="B19" s="8" t="s">
        <v>37</v>
      </c>
      <c r="C19" s="8" t="s">
        <v>1</v>
      </c>
      <c r="D19" s="8" t="s">
        <v>148</v>
      </c>
      <c r="E19" s="8" t="s">
        <v>95</v>
      </c>
      <c r="F19" s="9">
        <v>36892.42</v>
      </c>
      <c r="G19" s="9">
        <v>74902.679999999993</v>
      </c>
    </row>
    <row r="20" spans="1:7" x14ac:dyDescent="0.25">
      <c r="A20" s="8" t="s">
        <v>206</v>
      </c>
      <c r="B20" s="8" t="s">
        <v>37</v>
      </c>
      <c r="C20" s="8" t="s">
        <v>1</v>
      </c>
      <c r="D20" s="8" t="s">
        <v>149</v>
      </c>
      <c r="E20" s="8" t="s">
        <v>95</v>
      </c>
      <c r="F20" s="9">
        <v>200000</v>
      </c>
      <c r="G20" s="9">
        <v>4520660</v>
      </c>
    </row>
    <row r="21" spans="1:7" x14ac:dyDescent="0.25">
      <c r="A21" s="8" t="s">
        <v>206</v>
      </c>
      <c r="B21" s="8" t="s">
        <v>37</v>
      </c>
      <c r="C21" s="8" t="s">
        <v>1</v>
      </c>
      <c r="D21" s="8" t="s">
        <v>149</v>
      </c>
      <c r="E21" s="8" t="s">
        <v>34</v>
      </c>
      <c r="F21" s="9">
        <v>138852</v>
      </c>
      <c r="G21" s="9">
        <v>436783.65</v>
      </c>
    </row>
    <row r="22" spans="1:7" x14ac:dyDescent="0.25">
      <c r="A22" s="8" t="s">
        <v>206</v>
      </c>
      <c r="B22" s="8" t="s">
        <v>37</v>
      </c>
      <c r="C22" s="8" t="s">
        <v>1</v>
      </c>
      <c r="D22" s="8" t="s">
        <v>149</v>
      </c>
      <c r="E22" s="8" t="s">
        <v>116</v>
      </c>
      <c r="F22" s="9">
        <v>199950</v>
      </c>
      <c r="G22" s="9">
        <v>518618.75</v>
      </c>
    </row>
    <row r="23" spans="1:7" x14ac:dyDescent="0.25">
      <c r="A23" s="8" t="s">
        <v>206</v>
      </c>
      <c r="B23" s="8" t="s">
        <v>37</v>
      </c>
      <c r="C23" s="8" t="s">
        <v>1</v>
      </c>
      <c r="D23" s="8" t="s">
        <v>149</v>
      </c>
      <c r="E23" s="8" t="s">
        <v>132</v>
      </c>
      <c r="F23" s="9">
        <v>48000</v>
      </c>
      <c r="G23" s="9">
        <v>142560</v>
      </c>
    </row>
    <row r="24" spans="1:7" x14ac:dyDescent="0.25">
      <c r="A24" s="8" t="s">
        <v>206</v>
      </c>
      <c r="B24" s="8" t="s">
        <v>37</v>
      </c>
      <c r="C24" s="8" t="s">
        <v>1</v>
      </c>
      <c r="D24" s="8" t="s">
        <v>149</v>
      </c>
      <c r="E24" s="8" t="s">
        <v>122</v>
      </c>
      <c r="F24" s="9">
        <v>100000</v>
      </c>
      <c r="G24" s="9">
        <v>267630</v>
      </c>
    </row>
    <row r="25" spans="1:7" x14ac:dyDescent="0.25">
      <c r="A25" s="8" t="s">
        <v>206</v>
      </c>
      <c r="B25" s="8" t="s">
        <v>37</v>
      </c>
      <c r="C25" s="8" t="s">
        <v>1</v>
      </c>
      <c r="D25" s="8" t="s">
        <v>81</v>
      </c>
      <c r="E25" s="8" t="s">
        <v>95</v>
      </c>
      <c r="F25" s="9">
        <v>191100</v>
      </c>
      <c r="G25" s="9">
        <v>721388.64</v>
      </c>
    </row>
    <row r="26" spans="1:7" x14ac:dyDescent="0.25">
      <c r="A26" s="8" t="s">
        <v>206</v>
      </c>
      <c r="B26" s="8" t="s">
        <v>37</v>
      </c>
      <c r="C26" s="8" t="s">
        <v>1</v>
      </c>
      <c r="D26" s="8" t="s">
        <v>81</v>
      </c>
      <c r="E26" s="8" t="s">
        <v>60</v>
      </c>
      <c r="F26" s="9">
        <v>11604</v>
      </c>
      <c r="G26" s="9">
        <v>87312.960000000006</v>
      </c>
    </row>
    <row r="27" spans="1:7" x14ac:dyDescent="0.25">
      <c r="A27" s="8" t="s">
        <v>206</v>
      </c>
      <c r="B27" s="8" t="s">
        <v>37</v>
      </c>
      <c r="C27" s="8" t="s">
        <v>1</v>
      </c>
      <c r="D27" s="8" t="s">
        <v>81</v>
      </c>
      <c r="E27" s="8" t="s">
        <v>57</v>
      </c>
      <c r="F27" s="9">
        <v>77418</v>
      </c>
      <c r="G27" s="9">
        <v>712909.48</v>
      </c>
    </row>
    <row r="28" spans="1:7" x14ac:dyDescent="0.25">
      <c r="A28" s="8" t="s">
        <v>206</v>
      </c>
      <c r="B28" s="8" t="s">
        <v>37</v>
      </c>
      <c r="C28" s="8" t="s">
        <v>1</v>
      </c>
      <c r="D28" s="8" t="s">
        <v>81</v>
      </c>
      <c r="E28" s="8" t="s">
        <v>50</v>
      </c>
      <c r="F28" s="9">
        <v>63138.22</v>
      </c>
      <c r="G28" s="9">
        <v>52864.49</v>
      </c>
    </row>
    <row r="29" spans="1:7" x14ac:dyDescent="0.25">
      <c r="A29" s="8" t="s">
        <v>206</v>
      </c>
      <c r="B29" s="8" t="s">
        <v>37</v>
      </c>
      <c r="C29" s="8" t="s">
        <v>1</v>
      </c>
      <c r="D29" s="8" t="s">
        <v>81</v>
      </c>
      <c r="E29" s="8" t="s">
        <v>34</v>
      </c>
      <c r="F29" s="9">
        <v>889962</v>
      </c>
      <c r="G29" s="9">
        <v>2539606.15</v>
      </c>
    </row>
    <row r="30" spans="1:7" x14ac:dyDescent="0.25">
      <c r="A30" s="8" t="s">
        <v>206</v>
      </c>
      <c r="B30" s="8" t="s">
        <v>37</v>
      </c>
      <c r="C30" s="8" t="s">
        <v>1</v>
      </c>
      <c r="D30" s="8" t="s">
        <v>81</v>
      </c>
      <c r="E30" s="8" t="s">
        <v>116</v>
      </c>
      <c r="F30" s="9">
        <v>200000</v>
      </c>
      <c r="G30" s="9">
        <v>526000</v>
      </c>
    </row>
    <row r="31" spans="1:7" x14ac:dyDescent="0.25">
      <c r="A31" s="8" t="s">
        <v>206</v>
      </c>
      <c r="B31" s="8" t="s">
        <v>37</v>
      </c>
      <c r="C31" s="8" t="s">
        <v>1</v>
      </c>
      <c r="D31" s="8" t="s">
        <v>81</v>
      </c>
      <c r="E31" s="8" t="s">
        <v>132</v>
      </c>
      <c r="F31" s="9">
        <v>468925</v>
      </c>
      <c r="G31" s="9">
        <v>1811309.5</v>
      </c>
    </row>
    <row r="32" spans="1:7" x14ac:dyDescent="0.25">
      <c r="A32" s="8" t="s">
        <v>206</v>
      </c>
      <c r="B32" s="8" t="s">
        <v>37</v>
      </c>
      <c r="C32" s="8" t="s">
        <v>1</v>
      </c>
      <c r="D32" s="8" t="s">
        <v>81</v>
      </c>
      <c r="E32" s="8" t="s">
        <v>63</v>
      </c>
      <c r="F32" s="9">
        <v>191566.2</v>
      </c>
      <c r="G32" s="9">
        <v>9499190.1899999995</v>
      </c>
    </row>
    <row r="33" spans="1:7" x14ac:dyDescent="0.25">
      <c r="A33" s="8" t="s">
        <v>206</v>
      </c>
      <c r="B33" s="8" t="s">
        <v>37</v>
      </c>
      <c r="C33" s="8" t="s">
        <v>1</v>
      </c>
      <c r="D33" s="8" t="s">
        <v>82</v>
      </c>
      <c r="E33" s="8" t="s">
        <v>95</v>
      </c>
      <c r="F33" s="9">
        <v>819349.91</v>
      </c>
      <c r="G33" s="9">
        <v>554728.57999999996</v>
      </c>
    </row>
    <row r="34" spans="1:7" x14ac:dyDescent="0.25">
      <c r="A34" s="8" t="s">
        <v>206</v>
      </c>
      <c r="B34" s="8" t="s">
        <v>37</v>
      </c>
      <c r="C34" s="8" t="s">
        <v>1</v>
      </c>
      <c r="D34" s="8" t="s">
        <v>82</v>
      </c>
      <c r="E34" s="8" t="s">
        <v>116</v>
      </c>
      <c r="F34" s="9">
        <v>17340.34</v>
      </c>
      <c r="G34" s="9">
        <v>141946.48000000001</v>
      </c>
    </row>
    <row r="35" spans="1:7" x14ac:dyDescent="0.25">
      <c r="A35" s="8" t="s">
        <v>206</v>
      </c>
      <c r="B35" s="8" t="s">
        <v>37</v>
      </c>
      <c r="C35" s="8" t="s">
        <v>1</v>
      </c>
      <c r="D35" s="8" t="s">
        <v>82</v>
      </c>
      <c r="E35" s="8" t="s">
        <v>122</v>
      </c>
      <c r="F35" s="9">
        <v>67543.199999999997</v>
      </c>
      <c r="G35" s="9">
        <v>49547.44</v>
      </c>
    </row>
    <row r="36" spans="1:7" x14ac:dyDescent="0.25">
      <c r="A36" s="8" t="s">
        <v>206</v>
      </c>
      <c r="B36" s="8" t="s">
        <v>37</v>
      </c>
      <c r="C36" s="8" t="s">
        <v>1</v>
      </c>
      <c r="D36" s="8" t="s">
        <v>147</v>
      </c>
      <c r="E36" s="8" t="s">
        <v>95</v>
      </c>
      <c r="F36" s="9">
        <v>201425.76</v>
      </c>
      <c r="G36" s="9">
        <v>371096.3</v>
      </c>
    </row>
    <row r="37" spans="1:7" x14ac:dyDescent="0.25">
      <c r="A37" s="8" t="s">
        <v>206</v>
      </c>
      <c r="B37" s="8" t="s">
        <v>37</v>
      </c>
      <c r="C37" s="8" t="s">
        <v>1</v>
      </c>
      <c r="D37" s="8" t="s">
        <v>147</v>
      </c>
      <c r="E37" s="8" t="s">
        <v>50</v>
      </c>
      <c r="F37" s="9">
        <v>86492</v>
      </c>
      <c r="G37" s="9">
        <v>112301.37</v>
      </c>
    </row>
    <row r="38" spans="1:7" x14ac:dyDescent="0.25">
      <c r="A38" s="8" t="s">
        <v>206</v>
      </c>
      <c r="B38" s="8" t="s">
        <v>37</v>
      </c>
      <c r="C38" s="8" t="s">
        <v>1</v>
      </c>
      <c r="D38" s="8" t="s">
        <v>147</v>
      </c>
      <c r="E38" s="8" t="s">
        <v>121</v>
      </c>
      <c r="F38" s="9">
        <v>370008.23</v>
      </c>
      <c r="G38" s="9">
        <v>695514.76</v>
      </c>
    </row>
    <row r="39" spans="1:7" x14ac:dyDescent="0.25">
      <c r="A39" s="8" t="s">
        <v>206</v>
      </c>
      <c r="B39" s="8" t="s">
        <v>37</v>
      </c>
      <c r="C39" s="8" t="s">
        <v>1</v>
      </c>
      <c r="D39" s="8" t="s">
        <v>79</v>
      </c>
      <c r="E39" s="8" t="s">
        <v>116</v>
      </c>
      <c r="F39" s="9">
        <v>10249</v>
      </c>
      <c r="G39" s="9">
        <v>85264.51</v>
      </c>
    </row>
    <row r="40" spans="1:7" x14ac:dyDescent="0.25">
      <c r="A40" s="8" t="s">
        <v>206</v>
      </c>
      <c r="B40" s="8" t="s">
        <v>37</v>
      </c>
      <c r="C40" s="8" t="s">
        <v>1</v>
      </c>
      <c r="D40" s="8" t="s">
        <v>79</v>
      </c>
      <c r="E40" s="8" t="s">
        <v>58</v>
      </c>
      <c r="F40" s="9">
        <v>837.6</v>
      </c>
      <c r="G40" s="9">
        <v>26740.38</v>
      </c>
    </row>
    <row r="41" spans="1:7" x14ac:dyDescent="0.25">
      <c r="A41" s="8" t="s">
        <v>206</v>
      </c>
      <c r="B41" s="8" t="s">
        <v>37</v>
      </c>
      <c r="C41" s="8" t="s">
        <v>1</v>
      </c>
      <c r="D41" s="8" t="s">
        <v>79</v>
      </c>
      <c r="E41" s="8" t="s">
        <v>80</v>
      </c>
      <c r="F41" s="9">
        <v>26429.7</v>
      </c>
      <c r="G41" s="9">
        <v>264023.65999999997</v>
      </c>
    </row>
    <row r="42" spans="1:7" x14ac:dyDescent="0.25">
      <c r="A42" s="8" t="s">
        <v>206</v>
      </c>
      <c r="B42" s="8" t="s">
        <v>37</v>
      </c>
      <c r="C42" s="8" t="s">
        <v>1</v>
      </c>
      <c r="D42" s="8" t="s">
        <v>150</v>
      </c>
      <c r="E42" s="8" t="s">
        <v>57</v>
      </c>
      <c r="F42" s="9">
        <v>19956</v>
      </c>
      <c r="G42" s="9">
        <v>184861.45</v>
      </c>
    </row>
    <row r="43" spans="1:7" x14ac:dyDescent="0.25">
      <c r="A43" s="8" t="s">
        <v>206</v>
      </c>
      <c r="B43" s="8" t="s">
        <v>37</v>
      </c>
      <c r="C43" s="8" t="s">
        <v>1</v>
      </c>
      <c r="D43" s="8" t="s">
        <v>150</v>
      </c>
      <c r="E43" s="8" t="s">
        <v>34</v>
      </c>
      <c r="F43" s="9">
        <v>25000</v>
      </c>
      <c r="G43" s="9">
        <v>55685</v>
      </c>
    </row>
    <row r="44" spans="1:7" x14ac:dyDescent="0.25">
      <c r="A44" s="21" t="s">
        <v>206</v>
      </c>
      <c r="B44" s="22"/>
      <c r="C44" s="22"/>
      <c r="D44" s="22"/>
      <c r="E44" s="22"/>
      <c r="F44" s="22">
        <f>SUM(F14:F43)</f>
        <v>4714640.97</v>
      </c>
      <c r="G44" s="23">
        <f>SUM(G14:G43)</f>
        <v>26919781.450000007</v>
      </c>
    </row>
    <row r="45" spans="1:7" x14ac:dyDescent="0.25">
      <c r="A45" s="8" t="s">
        <v>207</v>
      </c>
      <c r="B45" s="8" t="s">
        <v>37</v>
      </c>
      <c r="C45" s="8" t="s">
        <v>1</v>
      </c>
      <c r="D45" s="8" t="s">
        <v>77</v>
      </c>
      <c r="E45" s="8" t="s">
        <v>95</v>
      </c>
      <c r="F45" s="9">
        <v>26263.47</v>
      </c>
      <c r="G45" s="9">
        <v>378859.51</v>
      </c>
    </row>
    <row r="46" spans="1:7" x14ac:dyDescent="0.25">
      <c r="A46" s="8" t="s">
        <v>207</v>
      </c>
      <c r="B46" s="8" t="s">
        <v>37</v>
      </c>
      <c r="C46" s="8" t="s">
        <v>1</v>
      </c>
      <c r="D46" s="8" t="s">
        <v>77</v>
      </c>
      <c r="E46" s="8" t="s">
        <v>57</v>
      </c>
      <c r="F46" s="9">
        <v>148147.20000000001</v>
      </c>
      <c r="G46" s="9">
        <v>1094999.77</v>
      </c>
    </row>
    <row r="47" spans="1:7" x14ac:dyDescent="0.25">
      <c r="A47" s="8" t="s">
        <v>207</v>
      </c>
      <c r="B47" s="8" t="s">
        <v>37</v>
      </c>
      <c r="C47" s="8" t="s">
        <v>1</v>
      </c>
      <c r="D47" s="8" t="s">
        <v>77</v>
      </c>
      <c r="E47" s="8" t="s">
        <v>34</v>
      </c>
      <c r="F47" s="9">
        <v>18644.400000000001</v>
      </c>
      <c r="G47" s="9">
        <v>263263.96000000002</v>
      </c>
    </row>
    <row r="48" spans="1:7" x14ac:dyDescent="0.25">
      <c r="A48" s="8" t="s">
        <v>207</v>
      </c>
      <c r="B48" s="8" t="s">
        <v>37</v>
      </c>
      <c r="C48" s="8" t="s">
        <v>1</v>
      </c>
      <c r="D48" s="8" t="s">
        <v>77</v>
      </c>
      <c r="E48" s="8" t="s">
        <v>80</v>
      </c>
      <c r="F48" s="9">
        <v>316942.08000000002</v>
      </c>
      <c r="G48" s="9">
        <v>1913786.48</v>
      </c>
    </row>
    <row r="49" spans="1:7" x14ac:dyDescent="0.25">
      <c r="A49" s="8" t="s">
        <v>207</v>
      </c>
      <c r="B49" s="8" t="s">
        <v>37</v>
      </c>
      <c r="C49" s="8" t="s">
        <v>1</v>
      </c>
      <c r="D49" s="8" t="s">
        <v>77</v>
      </c>
      <c r="E49" s="8" t="s">
        <v>172</v>
      </c>
      <c r="F49" s="9">
        <v>37405.199999999997</v>
      </c>
      <c r="G49" s="9">
        <v>555792.18999999994</v>
      </c>
    </row>
    <row r="50" spans="1:7" x14ac:dyDescent="0.25">
      <c r="A50" s="8" t="s">
        <v>207</v>
      </c>
      <c r="B50" s="8" t="s">
        <v>37</v>
      </c>
      <c r="C50" s="8" t="s">
        <v>1</v>
      </c>
      <c r="D50" s="8" t="s">
        <v>148</v>
      </c>
      <c r="E50" s="8" t="s">
        <v>95</v>
      </c>
      <c r="F50" s="9">
        <v>18446</v>
      </c>
      <c r="G50" s="9">
        <v>38042.400000000001</v>
      </c>
    </row>
    <row r="51" spans="1:7" x14ac:dyDescent="0.25">
      <c r="A51" s="8" t="s">
        <v>207</v>
      </c>
      <c r="B51" s="8" t="s">
        <v>37</v>
      </c>
      <c r="C51" s="8" t="s">
        <v>1</v>
      </c>
      <c r="D51" s="8" t="s">
        <v>148</v>
      </c>
      <c r="E51" s="8" t="s">
        <v>97</v>
      </c>
      <c r="F51" s="9">
        <v>22752</v>
      </c>
      <c r="G51" s="9">
        <v>51840</v>
      </c>
    </row>
    <row r="52" spans="1:7" x14ac:dyDescent="0.25">
      <c r="A52" s="8" t="s">
        <v>207</v>
      </c>
      <c r="B52" s="8" t="s">
        <v>37</v>
      </c>
      <c r="C52" s="8" t="s">
        <v>1</v>
      </c>
      <c r="D52" s="8" t="s">
        <v>148</v>
      </c>
      <c r="E52" s="8" t="s">
        <v>121</v>
      </c>
      <c r="F52" s="9">
        <v>48422.879999999997</v>
      </c>
      <c r="G52" s="9">
        <v>119489.83</v>
      </c>
    </row>
    <row r="53" spans="1:7" x14ac:dyDescent="0.25">
      <c r="A53" s="8" t="s">
        <v>207</v>
      </c>
      <c r="B53" s="8" t="s">
        <v>37</v>
      </c>
      <c r="C53" s="8" t="s">
        <v>1</v>
      </c>
      <c r="D53" s="8" t="s">
        <v>149</v>
      </c>
      <c r="E53" s="8" t="s">
        <v>95</v>
      </c>
      <c r="F53" s="9">
        <v>24000</v>
      </c>
      <c r="G53" s="9">
        <v>15765.12</v>
      </c>
    </row>
    <row r="54" spans="1:7" x14ac:dyDescent="0.25">
      <c r="A54" s="8" t="s">
        <v>207</v>
      </c>
      <c r="B54" s="8" t="s">
        <v>37</v>
      </c>
      <c r="C54" s="8" t="s">
        <v>1</v>
      </c>
      <c r="D54" s="8" t="s">
        <v>149</v>
      </c>
      <c r="E54" s="8" t="s">
        <v>57</v>
      </c>
      <c r="F54" s="9">
        <v>74946.81</v>
      </c>
      <c r="G54" s="9">
        <v>73906.559999999998</v>
      </c>
    </row>
    <row r="55" spans="1:7" x14ac:dyDescent="0.25">
      <c r="A55" s="8" t="s">
        <v>207</v>
      </c>
      <c r="B55" s="8" t="s">
        <v>37</v>
      </c>
      <c r="C55" s="8" t="s">
        <v>1</v>
      </c>
      <c r="D55" s="8" t="s">
        <v>149</v>
      </c>
      <c r="E55" s="8" t="s">
        <v>34</v>
      </c>
      <c r="F55" s="9">
        <v>301200</v>
      </c>
      <c r="G55" s="9">
        <v>860092.39</v>
      </c>
    </row>
    <row r="56" spans="1:7" x14ac:dyDescent="0.25">
      <c r="A56" s="8" t="s">
        <v>207</v>
      </c>
      <c r="B56" s="8" t="s">
        <v>37</v>
      </c>
      <c r="C56" s="8" t="s">
        <v>1</v>
      </c>
      <c r="D56" s="8" t="s">
        <v>149</v>
      </c>
      <c r="E56" s="8" t="s">
        <v>116</v>
      </c>
      <c r="F56" s="9">
        <v>175000</v>
      </c>
      <c r="G56" s="9">
        <v>487250</v>
      </c>
    </row>
    <row r="57" spans="1:7" x14ac:dyDescent="0.25">
      <c r="A57" s="8" t="s">
        <v>207</v>
      </c>
      <c r="B57" s="8" t="s">
        <v>37</v>
      </c>
      <c r="C57" s="8" t="s">
        <v>1</v>
      </c>
      <c r="D57" s="8" t="s">
        <v>81</v>
      </c>
      <c r="E57" s="8" t="s">
        <v>95</v>
      </c>
      <c r="F57" s="9">
        <v>548202.18999999994</v>
      </c>
      <c r="G57" s="9">
        <v>1212037.3</v>
      </c>
    </row>
    <row r="58" spans="1:7" x14ac:dyDescent="0.25">
      <c r="A58" s="8" t="s">
        <v>207</v>
      </c>
      <c r="B58" s="8" t="s">
        <v>37</v>
      </c>
      <c r="C58" s="8" t="s">
        <v>1</v>
      </c>
      <c r="D58" s="8" t="s">
        <v>81</v>
      </c>
      <c r="E58" s="8" t="s">
        <v>57</v>
      </c>
      <c r="F58" s="9">
        <v>258358.8</v>
      </c>
      <c r="G58" s="9">
        <v>2033095.41</v>
      </c>
    </row>
    <row r="59" spans="1:7" x14ac:dyDescent="0.25">
      <c r="A59" s="8" t="s">
        <v>207</v>
      </c>
      <c r="B59" s="8" t="s">
        <v>37</v>
      </c>
      <c r="C59" s="8" t="s">
        <v>1</v>
      </c>
      <c r="D59" s="8" t="s">
        <v>81</v>
      </c>
      <c r="E59" s="8" t="s">
        <v>50</v>
      </c>
      <c r="F59" s="9">
        <v>106648.71</v>
      </c>
      <c r="G59" s="9">
        <v>97715.15</v>
      </c>
    </row>
    <row r="60" spans="1:7" x14ac:dyDescent="0.25">
      <c r="A60" s="8" t="s">
        <v>207</v>
      </c>
      <c r="B60" s="8" t="s">
        <v>37</v>
      </c>
      <c r="C60" s="8" t="s">
        <v>1</v>
      </c>
      <c r="D60" s="8" t="s">
        <v>81</v>
      </c>
      <c r="E60" s="8" t="s">
        <v>34</v>
      </c>
      <c r="F60" s="9">
        <v>252950</v>
      </c>
      <c r="G60" s="9">
        <v>694432.95</v>
      </c>
    </row>
    <row r="61" spans="1:7" x14ac:dyDescent="0.25">
      <c r="A61" s="8" t="s">
        <v>207</v>
      </c>
      <c r="B61" s="8" t="s">
        <v>37</v>
      </c>
      <c r="C61" s="8" t="s">
        <v>1</v>
      </c>
      <c r="D61" s="8" t="s">
        <v>81</v>
      </c>
      <c r="E61" s="8" t="s">
        <v>116</v>
      </c>
      <c r="F61" s="9">
        <v>175000</v>
      </c>
      <c r="G61" s="9">
        <v>565310</v>
      </c>
    </row>
    <row r="62" spans="1:7" x14ac:dyDescent="0.25">
      <c r="A62" s="8" t="s">
        <v>207</v>
      </c>
      <c r="B62" s="8" t="s">
        <v>37</v>
      </c>
      <c r="C62" s="8" t="s">
        <v>1</v>
      </c>
      <c r="D62" s="8" t="s">
        <v>81</v>
      </c>
      <c r="E62" s="8" t="s">
        <v>215</v>
      </c>
      <c r="F62" s="9">
        <v>623.70000000000005</v>
      </c>
      <c r="G62" s="9">
        <v>193207.23</v>
      </c>
    </row>
    <row r="63" spans="1:7" x14ac:dyDescent="0.25">
      <c r="A63" s="8" t="s">
        <v>207</v>
      </c>
      <c r="B63" s="8" t="s">
        <v>37</v>
      </c>
      <c r="C63" s="8" t="s">
        <v>1</v>
      </c>
      <c r="D63" s="8" t="s">
        <v>81</v>
      </c>
      <c r="E63" s="8" t="s">
        <v>132</v>
      </c>
      <c r="F63" s="9">
        <v>151200</v>
      </c>
      <c r="G63" s="9">
        <v>498680.64</v>
      </c>
    </row>
    <row r="64" spans="1:7" x14ac:dyDescent="0.25">
      <c r="A64" s="8" t="s">
        <v>207</v>
      </c>
      <c r="B64" s="8" t="s">
        <v>37</v>
      </c>
      <c r="C64" s="8" t="s">
        <v>1</v>
      </c>
      <c r="D64" s="8" t="s">
        <v>81</v>
      </c>
      <c r="E64" s="8" t="s">
        <v>63</v>
      </c>
      <c r="F64" s="9">
        <v>139908.79999999999</v>
      </c>
      <c r="G64" s="9">
        <v>425235.13</v>
      </c>
    </row>
    <row r="65" spans="1:7" x14ac:dyDescent="0.25">
      <c r="A65" s="8" t="s">
        <v>207</v>
      </c>
      <c r="B65" s="8" t="s">
        <v>37</v>
      </c>
      <c r="C65" s="8" t="s">
        <v>1</v>
      </c>
      <c r="D65" s="8" t="s">
        <v>82</v>
      </c>
      <c r="E65" s="8" t="s">
        <v>95</v>
      </c>
      <c r="F65" s="9">
        <v>140832.94</v>
      </c>
      <c r="G65" s="9">
        <v>101864.09</v>
      </c>
    </row>
    <row r="66" spans="1:7" x14ac:dyDescent="0.25">
      <c r="A66" s="8" t="s">
        <v>207</v>
      </c>
      <c r="B66" s="8" t="s">
        <v>37</v>
      </c>
      <c r="C66" s="8" t="s">
        <v>1</v>
      </c>
      <c r="D66" s="8" t="s">
        <v>82</v>
      </c>
      <c r="E66" s="8" t="s">
        <v>122</v>
      </c>
      <c r="F66" s="9">
        <v>67543.199999999997</v>
      </c>
      <c r="G66" s="9">
        <v>54871.4</v>
      </c>
    </row>
    <row r="67" spans="1:7" x14ac:dyDescent="0.25">
      <c r="A67" s="8" t="s">
        <v>207</v>
      </c>
      <c r="B67" s="8" t="s">
        <v>37</v>
      </c>
      <c r="C67" s="8" t="s">
        <v>1</v>
      </c>
      <c r="D67" s="8" t="s">
        <v>147</v>
      </c>
      <c r="E67" s="8" t="s">
        <v>95</v>
      </c>
      <c r="F67" s="9">
        <v>296743.67999999999</v>
      </c>
      <c r="G67" s="9">
        <v>563557.09</v>
      </c>
    </row>
    <row r="68" spans="1:7" x14ac:dyDescent="0.25">
      <c r="A68" s="8" t="s">
        <v>207</v>
      </c>
      <c r="B68" s="8" t="s">
        <v>37</v>
      </c>
      <c r="C68" s="8" t="s">
        <v>1</v>
      </c>
      <c r="D68" s="8" t="s">
        <v>147</v>
      </c>
      <c r="E68" s="8" t="s">
        <v>50</v>
      </c>
      <c r="F68" s="9">
        <v>42654</v>
      </c>
      <c r="G68" s="9">
        <v>58464</v>
      </c>
    </row>
    <row r="69" spans="1:7" x14ac:dyDescent="0.25">
      <c r="A69" s="8" t="s">
        <v>207</v>
      </c>
      <c r="B69" s="8" t="s">
        <v>37</v>
      </c>
      <c r="C69" s="8" t="s">
        <v>1</v>
      </c>
      <c r="D69" s="8" t="s">
        <v>147</v>
      </c>
      <c r="E69" s="8" t="s">
        <v>121</v>
      </c>
      <c r="F69" s="9">
        <v>367418</v>
      </c>
      <c r="G69" s="9">
        <v>695503.45</v>
      </c>
    </row>
    <row r="70" spans="1:7" x14ac:dyDescent="0.25">
      <c r="A70" s="8" t="s">
        <v>207</v>
      </c>
      <c r="B70" s="8" t="s">
        <v>37</v>
      </c>
      <c r="C70" s="8" t="s">
        <v>1</v>
      </c>
      <c r="D70" s="8" t="s">
        <v>79</v>
      </c>
      <c r="E70" s="8" t="s">
        <v>132</v>
      </c>
      <c r="F70" s="9">
        <v>17043.96</v>
      </c>
      <c r="G70" s="9">
        <v>206636.34</v>
      </c>
    </row>
    <row r="71" spans="1:7" x14ac:dyDescent="0.25">
      <c r="A71" s="8" t="s">
        <v>207</v>
      </c>
      <c r="B71" s="8" t="s">
        <v>37</v>
      </c>
      <c r="C71" s="8" t="s">
        <v>1</v>
      </c>
      <c r="D71" s="8" t="s">
        <v>197</v>
      </c>
      <c r="E71" s="8" t="s">
        <v>95</v>
      </c>
      <c r="F71" s="9">
        <v>24000</v>
      </c>
      <c r="G71" s="9">
        <v>16692.48</v>
      </c>
    </row>
    <row r="72" spans="1:7" x14ac:dyDescent="0.25">
      <c r="A72" s="21" t="s">
        <v>207</v>
      </c>
      <c r="B72" s="22"/>
      <c r="C72" s="22"/>
      <c r="D72" s="22"/>
      <c r="E72" s="22"/>
      <c r="F72" s="22">
        <f>SUM(F45:F71)</f>
        <v>3801298.0200000005</v>
      </c>
      <c r="G72" s="23">
        <f>SUM(G45:G71)</f>
        <v>13270390.870000001</v>
      </c>
    </row>
    <row r="73" spans="1:7" x14ac:dyDescent="0.25">
      <c r="A73" s="8" t="s">
        <v>208</v>
      </c>
      <c r="B73" s="8" t="s">
        <v>37</v>
      </c>
      <c r="C73" s="8" t="s">
        <v>1</v>
      </c>
      <c r="D73" s="8" t="s">
        <v>77</v>
      </c>
      <c r="E73" s="8" t="s">
        <v>95</v>
      </c>
      <c r="F73" s="9">
        <v>792</v>
      </c>
      <c r="G73" s="9">
        <v>7344.45</v>
      </c>
    </row>
    <row r="74" spans="1:7" x14ac:dyDescent="0.25">
      <c r="A74" s="8" t="s">
        <v>208</v>
      </c>
      <c r="B74" s="8" t="s">
        <v>37</v>
      </c>
      <c r="C74" s="8" t="s">
        <v>1</v>
      </c>
      <c r="D74" s="8" t="s">
        <v>77</v>
      </c>
      <c r="E74" s="8" t="s">
        <v>50</v>
      </c>
      <c r="F74" s="9">
        <v>21358.080000000002</v>
      </c>
      <c r="G74" s="9">
        <v>16885.68</v>
      </c>
    </row>
    <row r="75" spans="1:7" x14ac:dyDescent="0.25">
      <c r="A75" s="8" t="s">
        <v>208</v>
      </c>
      <c r="B75" s="8" t="s">
        <v>37</v>
      </c>
      <c r="C75" s="8" t="s">
        <v>1</v>
      </c>
      <c r="D75" s="8" t="s">
        <v>77</v>
      </c>
      <c r="E75" s="8" t="s">
        <v>34</v>
      </c>
      <c r="F75" s="9">
        <v>5254.99</v>
      </c>
      <c r="G75" s="9">
        <v>44926.92</v>
      </c>
    </row>
    <row r="76" spans="1:7" x14ac:dyDescent="0.25">
      <c r="A76" s="8" t="s">
        <v>208</v>
      </c>
      <c r="B76" s="8" t="s">
        <v>37</v>
      </c>
      <c r="C76" s="8" t="s">
        <v>1</v>
      </c>
      <c r="D76" s="8" t="s">
        <v>77</v>
      </c>
      <c r="E76" s="8" t="s">
        <v>132</v>
      </c>
      <c r="F76" s="9">
        <v>39925.199999999997</v>
      </c>
      <c r="G76" s="9">
        <v>601394.05000000005</v>
      </c>
    </row>
    <row r="77" spans="1:7" x14ac:dyDescent="0.25">
      <c r="A77" s="8" t="s">
        <v>208</v>
      </c>
      <c r="B77" s="8" t="s">
        <v>37</v>
      </c>
      <c r="C77" s="8" t="s">
        <v>1</v>
      </c>
      <c r="D77" s="8" t="s">
        <v>77</v>
      </c>
      <c r="E77" s="8" t="s">
        <v>80</v>
      </c>
      <c r="F77" s="9">
        <v>341760.98</v>
      </c>
      <c r="G77" s="9">
        <v>2128897.25</v>
      </c>
    </row>
    <row r="78" spans="1:7" x14ac:dyDescent="0.25">
      <c r="A78" s="8" t="s">
        <v>208</v>
      </c>
      <c r="B78" s="8" t="s">
        <v>37</v>
      </c>
      <c r="C78" s="8" t="s">
        <v>1</v>
      </c>
      <c r="D78" s="8" t="s">
        <v>196</v>
      </c>
      <c r="E78" s="8" t="s">
        <v>247</v>
      </c>
      <c r="F78" s="9">
        <v>48.24</v>
      </c>
      <c r="G78" s="9">
        <v>92.14</v>
      </c>
    </row>
    <row r="80" spans="1:7" x14ac:dyDescent="0.25">
      <c r="A80" s="8" t="s">
        <v>208</v>
      </c>
      <c r="B80" s="8" t="s">
        <v>37</v>
      </c>
      <c r="C80" s="8" t="s">
        <v>1</v>
      </c>
      <c r="D80" s="8" t="s">
        <v>148</v>
      </c>
      <c r="E80" s="8" t="s">
        <v>97</v>
      </c>
      <c r="F80" s="9">
        <v>22752</v>
      </c>
      <c r="G80" s="9">
        <v>51840</v>
      </c>
    </row>
    <row r="81" spans="1:7" x14ac:dyDescent="0.25">
      <c r="A81" s="8" t="s">
        <v>208</v>
      </c>
      <c r="B81" s="8" t="s">
        <v>37</v>
      </c>
      <c r="C81" s="8" t="s">
        <v>1</v>
      </c>
      <c r="D81" s="8" t="s">
        <v>148</v>
      </c>
      <c r="E81" s="8" t="s">
        <v>34</v>
      </c>
      <c r="F81" s="9">
        <v>52472.08</v>
      </c>
      <c r="G81" s="9">
        <v>90102.57</v>
      </c>
    </row>
    <row r="82" spans="1:7" x14ac:dyDescent="0.25">
      <c r="A82" s="8" t="s">
        <v>208</v>
      </c>
      <c r="B82" s="8" t="s">
        <v>37</v>
      </c>
      <c r="C82" s="8" t="s">
        <v>1</v>
      </c>
      <c r="D82" s="8" t="s">
        <v>149</v>
      </c>
      <c r="E82" s="8" t="s">
        <v>95</v>
      </c>
      <c r="F82" s="9">
        <v>274982.27</v>
      </c>
      <c r="G82" s="9">
        <v>673385.52</v>
      </c>
    </row>
    <row r="83" spans="1:7" x14ac:dyDescent="0.25">
      <c r="A83" s="8" t="s">
        <v>208</v>
      </c>
      <c r="B83" s="8" t="s">
        <v>37</v>
      </c>
      <c r="C83" s="8" t="s">
        <v>1</v>
      </c>
      <c r="D83" s="8" t="s">
        <v>149</v>
      </c>
      <c r="E83" s="8" t="s">
        <v>60</v>
      </c>
      <c r="F83" s="9">
        <v>92000</v>
      </c>
      <c r="G83" s="9">
        <v>216016</v>
      </c>
    </row>
    <row r="84" spans="1:7" x14ac:dyDescent="0.25">
      <c r="A84" s="8" t="s">
        <v>208</v>
      </c>
      <c r="B84" s="8" t="s">
        <v>37</v>
      </c>
      <c r="C84" s="8" t="s">
        <v>1</v>
      </c>
      <c r="D84" s="8" t="s">
        <v>149</v>
      </c>
      <c r="E84" s="8" t="s">
        <v>34</v>
      </c>
      <c r="F84" s="9">
        <v>44100</v>
      </c>
      <c r="G84" s="9">
        <v>124320</v>
      </c>
    </row>
    <row r="85" spans="1:7" x14ac:dyDescent="0.25">
      <c r="A85" s="8" t="s">
        <v>208</v>
      </c>
      <c r="B85" s="8" t="s">
        <v>37</v>
      </c>
      <c r="C85" s="8" t="s">
        <v>1</v>
      </c>
      <c r="D85" s="8" t="s">
        <v>149</v>
      </c>
      <c r="E85" s="8" t="s">
        <v>116</v>
      </c>
      <c r="F85" s="9">
        <v>150000</v>
      </c>
      <c r="G85" s="9">
        <v>436000</v>
      </c>
    </row>
    <row r="86" spans="1:7" x14ac:dyDescent="0.25">
      <c r="A86" s="8" t="s">
        <v>208</v>
      </c>
      <c r="B86" s="8" t="s">
        <v>37</v>
      </c>
      <c r="C86" s="8" t="s">
        <v>1</v>
      </c>
      <c r="D86" s="8" t="s">
        <v>149</v>
      </c>
      <c r="E86" s="8" t="s">
        <v>122</v>
      </c>
      <c r="F86" s="9">
        <v>100000</v>
      </c>
      <c r="G86" s="9">
        <v>267000</v>
      </c>
    </row>
    <row r="87" spans="1:7" x14ac:dyDescent="0.25">
      <c r="A87" s="8" t="s">
        <v>208</v>
      </c>
      <c r="B87" s="8" t="s">
        <v>37</v>
      </c>
      <c r="C87" s="8" t="s">
        <v>1</v>
      </c>
      <c r="D87" s="8" t="s">
        <v>248</v>
      </c>
      <c r="E87" s="8" t="s">
        <v>95</v>
      </c>
      <c r="F87" s="9">
        <v>147358.22</v>
      </c>
      <c r="G87" s="9">
        <v>139946.4</v>
      </c>
    </row>
    <row r="88" spans="1:7" x14ac:dyDescent="0.25">
      <c r="A88" s="8" t="s">
        <v>208</v>
      </c>
      <c r="B88" s="8" t="s">
        <v>37</v>
      </c>
      <c r="C88" s="8" t="s">
        <v>1</v>
      </c>
      <c r="D88" s="8" t="s">
        <v>81</v>
      </c>
      <c r="E88" s="8" t="s">
        <v>95</v>
      </c>
      <c r="F88" s="9">
        <v>149425.82</v>
      </c>
      <c r="G88" s="9">
        <v>525386.11</v>
      </c>
    </row>
    <row r="89" spans="1:7" x14ac:dyDescent="0.25">
      <c r="A89" s="8" t="s">
        <v>208</v>
      </c>
      <c r="B89" s="8" t="s">
        <v>37</v>
      </c>
      <c r="C89" s="8" t="s">
        <v>1</v>
      </c>
      <c r="D89" s="8" t="s">
        <v>81</v>
      </c>
      <c r="E89" s="8" t="s">
        <v>60</v>
      </c>
      <c r="F89" s="9">
        <v>40000</v>
      </c>
      <c r="G89" s="9">
        <v>163488</v>
      </c>
    </row>
    <row r="90" spans="1:7" x14ac:dyDescent="0.25">
      <c r="A90" s="8" t="s">
        <v>208</v>
      </c>
      <c r="B90" s="8" t="s">
        <v>37</v>
      </c>
      <c r="C90" s="8" t="s">
        <v>1</v>
      </c>
      <c r="D90" s="8" t="s">
        <v>81</v>
      </c>
      <c r="E90" s="8" t="s">
        <v>57</v>
      </c>
      <c r="F90" s="9">
        <v>54334.8</v>
      </c>
      <c r="G90" s="9">
        <v>499816.89</v>
      </c>
    </row>
    <row r="91" spans="1:7" x14ac:dyDescent="0.25">
      <c r="A91" s="8" t="s">
        <v>208</v>
      </c>
      <c r="B91" s="8" t="s">
        <v>37</v>
      </c>
      <c r="C91" s="8" t="s">
        <v>1</v>
      </c>
      <c r="D91" s="8" t="s">
        <v>81</v>
      </c>
      <c r="E91" s="8" t="s">
        <v>34</v>
      </c>
      <c r="F91" s="9">
        <v>114725</v>
      </c>
      <c r="G91" s="9">
        <v>313080.02</v>
      </c>
    </row>
    <row r="92" spans="1:7" x14ac:dyDescent="0.25">
      <c r="A92" s="8" t="s">
        <v>208</v>
      </c>
      <c r="B92" s="8" t="s">
        <v>37</v>
      </c>
      <c r="C92" s="8" t="s">
        <v>1</v>
      </c>
      <c r="D92" s="8" t="s">
        <v>81</v>
      </c>
      <c r="E92" s="8" t="s">
        <v>116</v>
      </c>
      <c r="F92" s="9">
        <v>25000</v>
      </c>
      <c r="G92" s="9">
        <v>71375</v>
      </c>
    </row>
    <row r="93" spans="1:7" x14ac:dyDescent="0.25">
      <c r="A93" s="8" t="s">
        <v>208</v>
      </c>
      <c r="B93" s="8" t="s">
        <v>37</v>
      </c>
      <c r="C93" s="8" t="s">
        <v>1</v>
      </c>
      <c r="D93" s="8" t="s">
        <v>81</v>
      </c>
      <c r="E93" s="8" t="s">
        <v>80</v>
      </c>
      <c r="F93" s="9">
        <v>175084.79999999999</v>
      </c>
      <c r="G93" s="9">
        <v>824723.84</v>
      </c>
    </row>
    <row r="94" spans="1:7" x14ac:dyDescent="0.25">
      <c r="A94" s="8" t="s">
        <v>208</v>
      </c>
      <c r="B94" s="8" t="s">
        <v>37</v>
      </c>
      <c r="C94" s="8" t="s">
        <v>1</v>
      </c>
      <c r="D94" s="8" t="s">
        <v>81</v>
      </c>
      <c r="E94" s="8" t="s">
        <v>63</v>
      </c>
      <c r="F94" s="9">
        <v>127925</v>
      </c>
      <c r="G94" s="9">
        <v>354616.35</v>
      </c>
    </row>
    <row r="95" spans="1:7" x14ac:dyDescent="0.25">
      <c r="A95" s="8" t="s">
        <v>208</v>
      </c>
      <c r="B95" s="8" t="s">
        <v>37</v>
      </c>
      <c r="C95" s="8" t="s">
        <v>1</v>
      </c>
      <c r="D95" s="8" t="s">
        <v>81</v>
      </c>
      <c r="E95" s="8" t="s">
        <v>249</v>
      </c>
      <c r="F95" s="9">
        <v>4746.24</v>
      </c>
      <c r="G95" s="9">
        <v>38815.4</v>
      </c>
    </row>
    <row r="96" spans="1:7" x14ac:dyDescent="0.25">
      <c r="A96" s="8" t="s">
        <v>208</v>
      </c>
      <c r="B96" s="8" t="s">
        <v>37</v>
      </c>
      <c r="C96" s="8" t="s">
        <v>1</v>
      </c>
      <c r="D96" s="8" t="s">
        <v>82</v>
      </c>
      <c r="E96" s="8" t="s">
        <v>95</v>
      </c>
      <c r="F96" s="9">
        <v>173553.45</v>
      </c>
      <c r="G96" s="9">
        <v>152136.95000000001</v>
      </c>
    </row>
    <row r="97" spans="1:7" x14ac:dyDescent="0.25">
      <c r="A97" s="8" t="s">
        <v>208</v>
      </c>
      <c r="B97" s="8" t="s">
        <v>37</v>
      </c>
      <c r="C97" s="8" t="s">
        <v>1</v>
      </c>
      <c r="D97" s="8" t="s">
        <v>82</v>
      </c>
      <c r="E97" s="8" t="s">
        <v>60</v>
      </c>
      <c r="F97" s="9">
        <v>66651.61</v>
      </c>
      <c r="G97" s="9">
        <v>72093.8</v>
      </c>
    </row>
    <row r="98" spans="1:7" x14ac:dyDescent="0.25">
      <c r="A98" s="8" t="s">
        <v>208</v>
      </c>
      <c r="B98" s="8" t="s">
        <v>37</v>
      </c>
      <c r="C98" s="8" t="s">
        <v>1</v>
      </c>
      <c r="D98" s="8" t="s">
        <v>82</v>
      </c>
      <c r="E98" s="8" t="s">
        <v>50</v>
      </c>
      <c r="F98" s="9">
        <v>323540.63</v>
      </c>
      <c r="G98" s="9">
        <v>299775.84000000003</v>
      </c>
    </row>
    <row r="99" spans="1:7" x14ac:dyDescent="0.25">
      <c r="A99" s="8" t="s">
        <v>208</v>
      </c>
      <c r="B99" s="8" t="s">
        <v>37</v>
      </c>
      <c r="C99" s="8" t="s">
        <v>1</v>
      </c>
      <c r="D99" s="8" t="s">
        <v>82</v>
      </c>
      <c r="E99" s="8" t="s">
        <v>34</v>
      </c>
      <c r="F99" s="9">
        <v>520959.91</v>
      </c>
      <c r="G99" s="9">
        <v>230098.61</v>
      </c>
    </row>
    <row r="100" spans="1:7" x14ac:dyDescent="0.25">
      <c r="A100" s="8" t="s">
        <v>208</v>
      </c>
      <c r="B100" s="8" t="s">
        <v>37</v>
      </c>
      <c r="C100" s="8" t="s">
        <v>1</v>
      </c>
      <c r="D100" s="8" t="s">
        <v>82</v>
      </c>
      <c r="E100" s="8" t="s">
        <v>247</v>
      </c>
      <c r="F100" s="9">
        <v>815.24</v>
      </c>
      <c r="G100" s="9">
        <v>4190.33</v>
      </c>
    </row>
    <row r="102" spans="1:7" x14ac:dyDescent="0.25">
      <c r="A102" s="8" t="s">
        <v>208</v>
      </c>
      <c r="B102" s="8" t="s">
        <v>37</v>
      </c>
      <c r="C102" s="8" t="s">
        <v>1</v>
      </c>
      <c r="D102" s="8" t="s">
        <v>82</v>
      </c>
      <c r="E102" s="8" t="s">
        <v>122</v>
      </c>
      <c r="F102" s="9">
        <v>931057.6</v>
      </c>
      <c r="G102" s="9">
        <v>671241.51</v>
      </c>
    </row>
    <row r="103" spans="1:7" x14ac:dyDescent="0.25">
      <c r="A103" s="8" t="s">
        <v>208</v>
      </c>
      <c r="B103" s="8" t="s">
        <v>37</v>
      </c>
      <c r="C103" s="8" t="s">
        <v>1</v>
      </c>
      <c r="D103" s="8" t="s">
        <v>147</v>
      </c>
      <c r="E103" s="8" t="s">
        <v>121</v>
      </c>
      <c r="F103" s="9">
        <v>486211.68</v>
      </c>
      <c r="G103" s="9">
        <v>924573.27</v>
      </c>
    </row>
    <row r="104" spans="1:7" x14ac:dyDescent="0.25">
      <c r="A104" s="8" t="s">
        <v>208</v>
      </c>
      <c r="B104" s="8" t="s">
        <v>37</v>
      </c>
      <c r="C104" s="8" t="s">
        <v>1</v>
      </c>
      <c r="D104" s="8" t="s">
        <v>79</v>
      </c>
      <c r="E104" s="8" t="s">
        <v>63</v>
      </c>
      <c r="F104" s="9">
        <v>72229.78</v>
      </c>
      <c r="G104" s="9">
        <v>704446.44</v>
      </c>
    </row>
    <row r="105" spans="1:7" x14ac:dyDescent="0.25">
      <c r="A105" s="8" t="s">
        <v>208</v>
      </c>
      <c r="B105" s="8" t="s">
        <v>37</v>
      </c>
      <c r="C105" s="8" t="s">
        <v>1</v>
      </c>
      <c r="D105" s="8" t="s">
        <v>150</v>
      </c>
      <c r="E105" s="8" t="s">
        <v>57</v>
      </c>
      <c r="F105" s="9">
        <v>91321.8</v>
      </c>
      <c r="G105" s="9">
        <v>1028150.5</v>
      </c>
    </row>
    <row r="106" spans="1:7" x14ac:dyDescent="0.25">
      <c r="A106" s="8" t="s">
        <v>208</v>
      </c>
      <c r="B106" s="8" t="s">
        <v>37</v>
      </c>
      <c r="C106" s="8" t="s">
        <v>1</v>
      </c>
      <c r="D106" s="8" t="s">
        <v>150</v>
      </c>
      <c r="E106" s="8" t="s">
        <v>132</v>
      </c>
      <c r="F106" s="9">
        <v>125000</v>
      </c>
      <c r="G106" s="9">
        <v>336250</v>
      </c>
    </row>
    <row r="107" spans="1:7" x14ac:dyDescent="0.25">
      <c r="A107" s="8" t="s">
        <v>208</v>
      </c>
      <c r="B107" s="8" t="s">
        <v>37</v>
      </c>
      <c r="C107" s="8" t="s">
        <v>1</v>
      </c>
      <c r="D107" s="8" t="s">
        <v>250</v>
      </c>
      <c r="E107" s="8" t="s">
        <v>60</v>
      </c>
      <c r="F107" s="9">
        <v>96121.85</v>
      </c>
      <c r="G107" s="9">
        <v>99827.4</v>
      </c>
    </row>
    <row r="108" spans="1:7" x14ac:dyDescent="0.25">
      <c r="A108" s="21" t="s">
        <v>208</v>
      </c>
      <c r="B108" s="22"/>
      <c r="C108" s="22"/>
      <c r="D108" s="22"/>
      <c r="E108" s="22"/>
      <c r="F108" s="22">
        <f>SUM(F73:F107)</f>
        <v>4871509.2700000005</v>
      </c>
      <c r="G108" s="23">
        <f>SUM(G73:G107)</f>
        <v>12112237.24</v>
      </c>
    </row>
    <row r="109" spans="1:7" x14ac:dyDescent="0.25">
      <c r="A109" s="21" t="s">
        <v>0</v>
      </c>
      <c r="B109" s="22"/>
      <c r="C109" s="22"/>
      <c r="D109" s="22"/>
      <c r="E109" s="22"/>
      <c r="F109" s="22">
        <f>SUM(F108,F72,F44)</f>
        <v>13387448.260000002</v>
      </c>
      <c r="G109" s="23">
        <f>SUM(G108,G72,G44)</f>
        <v>52302409.560000002</v>
      </c>
    </row>
    <row r="111" spans="1:7" x14ac:dyDescent="0.25">
      <c r="A111" t="s">
        <v>21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9"/>
  <sheetViews>
    <sheetView showGridLines="0" topLeftCell="A10" workbookViewId="0">
      <selection activeCell="H26" sqref="H26:I26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17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165</v>
      </c>
      <c r="B10" s="37"/>
      <c r="C10" s="37"/>
      <c r="D10" s="37"/>
      <c r="E10" s="37"/>
      <c r="F10" s="37"/>
      <c r="G10" s="37"/>
    </row>
    <row r="11" spans="1:7" x14ac:dyDescent="0.25">
      <c r="A11" s="36" t="s">
        <v>24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 xml:space="preserve">4to Trimestre Año 2023 </v>
      </c>
      <c r="B12" s="36"/>
      <c r="C12" s="36"/>
      <c r="D12" s="36"/>
      <c r="E12" s="36"/>
      <c r="F12" s="36"/>
      <c r="G12" s="36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206</v>
      </c>
      <c r="B14" s="8" t="s">
        <v>83</v>
      </c>
      <c r="C14" s="8" t="s">
        <v>38</v>
      </c>
      <c r="D14" s="8" t="s">
        <v>151</v>
      </c>
      <c r="E14" s="8" t="s">
        <v>34</v>
      </c>
      <c r="F14" s="9">
        <v>382912.6</v>
      </c>
      <c r="G14" s="9">
        <v>1203750.6000000001</v>
      </c>
    </row>
    <row r="15" spans="1:7" x14ac:dyDescent="0.25">
      <c r="A15" s="8" t="s">
        <v>206</v>
      </c>
      <c r="B15" s="8" t="s">
        <v>83</v>
      </c>
      <c r="C15" s="8" t="s">
        <v>38</v>
      </c>
      <c r="D15" s="8" t="s">
        <v>84</v>
      </c>
      <c r="E15" s="8" t="s">
        <v>97</v>
      </c>
      <c r="F15" s="9">
        <v>54037.77</v>
      </c>
      <c r="G15" s="9">
        <v>148923.28</v>
      </c>
    </row>
    <row r="16" spans="1:7" x14ac:dyDescent="0.25">
      <c r="A16" s="8" t="s">
        <v>206</v>
      </c>
      <c r="B16" s="8" t="s">
        <v>83</v>
      </c>
      <c r="C16" s="8" t="s">
        <v>38</v>
      </c>
      <c r="D16" s="8" t="s">
        <v>84</v>
      </c>
      <c r="E16" s="8" t="s">
        <v>119</v>
      </c>
      <c r="F16" s="9">
        <v>22519.35</v>
      </c>
      <c r="G16" s="9">
        <v>43192.17</v>
      </c>
    </row>
    <row r="17" spans="1:9" x14ac:dyDescent="0.25">
      <c r="A17" s="8" t="s">
        <v>206</v>
      </c>
      <c r="B17" s="8" t="s">
        <v>83</v>
      </c>
      <c r="C17" s="8" t="s">
        <v>38</v>
      </c>
      <c r="D17" s="8" t="s">
        <v>84</v>
      </c>
      <c r="E17" s="8" t="s">
        <v>34</v>
      </c>
      <c r="F17" s="9">
        <v>1662286.71</v>
      </c>
      <c r="G17" s="9">
        <v>4848801.3600000003</v>
      </c>
    </row>
    <row r="18" spans="1:9" x14ac:dyDescent="0.25">
      <c r="A18" s="8" t="s">
        <v>206</v>
      </c>
      <c r="B18" s="8" t="s">
        <v>83</v>
      </c>
      <c r="C18" s="8" t="s">
        <v>38</v>
      </c>
      <c r="D18" s="8" t="s">
        <v>224</v>
      </c>
      <c r="E18" s="8" t="s">
        <v>50</v>
      </c>
      <c r="F18" s="9">
        <v>18652.759999999998</v>
      </c>
      <c r="G18" s="9">
        <v>119802.41</v>
      </c>
    </row>
    <row r="19" spans="1:9" x14ac:dyDescent="0.25">
      <c r="A19" s="8" t="s">
        <v>206</v>
      </c>
      <c r="B19" s="8" t="s">
        <v>83</v>
      </c>
      <c r="C19" s="8" t="s">
        <v>38</v>
      </c>
      <c r="D19" s="8" t="s">
        <v>39</v>
      </c>
      <c r="E19" s="8" t="s">
        <v>34</v>
      </c>
      <c r="F19" s="9">
        <v>26072.75</v>
      </c>
      <c r="G19" s="9">
        <v>45984</v>
      </c>
    </row>
    <row r="20" spans="1:9" x14ac:dyDescent="0.25">
      <c r="A20" s="8" t="s">
        <v>206</v>
      </c>
      <c r="B20" s="8" t="s">
        <v>83</v>
      </c>
      <c r="C20" s="8" t="s">
        <v>38</v>
      </c>
      <c r="D20" s="8" t="s">
        <v>44</v>
      </c>
      <c r="E20" s="8" t="s">
        <v>34</v>
      </c>
      <c r="F20" s="9">
        <v>173114.89</v>
      </c>
      <c r="G20" s="9">
        <v>452812.81</v>
      </c>
    </row>
    <row r="21" spans="1:9" x14ac:dyDescent="0.25">
      <c r="A21" s="8" t="s">
        <v>206</v>
      </c>
      <c r="B21" s="8" t="s">
        <v>83</v>
      </c>
      <c r="C21" s="8" t="s">
        <v>38</v>
      </c>
      <c r="D21" s="8" t="s">
        <v>86</v>
      </c>
      <c r="E21" s="8" t="s">
        <v>34</v>
      </c>
      <c r="F21" s="9">
        <v>261303.41</v>
      </c>
      <c r="G21" s="9">
        <v>616047.79</v>
      </c>
    </row>
    <row r="22" spans="1:9" x14ac:dyDescent="0.25">
      <c r="A22" s="8" t="s">
        <v>206</v>
      </c>
      <c r="B22" s="8" t="s">
        <v>83</v>
      </c>
      <c r="C22" s="8" t="s">
        <v>38</v>
      </c>
      <c r="D22" s="8" t="s">
        <v>87</v>
      </c>
      <c r="E22" s="8" t="s">
        <v>34</v>
      </c>
      <c r="F22" s="9">
        <v>122796.67</v>
      </c>
      <c r="G22" s="9">
        <v>401490.41</v>
      </c>
    </row>
    <row r="23" spans="1:9" x14ac:dyDescent="0.25">
      <c r="A23" s="8" t="s">
        <v>206</v>
      </c>
      <c r="B23" s="8" t="s">
        <v>83</v>
      </c>
      <c r="C23" s="8" t="s">
        <v>38</v>
      </c>
      <c r="D23" s="8" t="s">
        <v>46</v>
      </c>
      <c r="E23" s="8" t="s">
        <v>34</v>
      </c>
      <c r="F23" s="9">
        <v>364726</v>
      </c>
      <c r="G23" s="9">
        <v>1187271.69</v>
      </c>
    </row>
    <row r="24" spans="1:9" x14ac:dyDescent="0.25">
      <c r="A24" s="8" t="s">
        <v>206</v>
      </c>
      <c r="B24" s="8" t="s">
        <v>83</v>
      </c>
      <c r="C24" s="8" t="s">
        <v>38</v>
      </c>
      <c r="D24" s="8" t="s">
        <v>48</v>
      </c>
      <c r="E24" s="8" t="s">
        <v>34</v>
      </c>
      <c r="F24" s="9">
        <v>199446.16</v>
      </c>
      <c r="G24" s="9">
        <v>266767.78000000003</v>
      </c>
    </row>
    <row r="25" spans="1:9" x14ac:dyDescent="0.25">
      <c r="A25" s="8" t="s">
        <v>206</v>
      </c>
      <c r="B25" s="8" t="s">
        <v>83</v>
      </c>
      <c r="C25" s="8" t="s">
        <v>38</v>
      </c>
      <c r="D25" s="8" t="s">
        <v>48</v>
      </c>
      <c r="E25" s="8" t="s">
        <v>127</v>
      </c>
      <c r="F25" s="9">
        <v>185860.62</v>
      </c>
      <c r="G25" s="9">
        <v>244752.36</v>
      </c>
    </row>
    <row r="26" spans="1:9" x14ac:dyDescent="0.25">
      <c r="A26" s="8" t="s">
        <v>206</v>
      </c>
      <c r="B26" s="8" t="s">
        <v>83</v>
      </c>
      <c r="C26" s="8" t="s">
        <v>38</v>
      </c>
      <c r="D26" s="8" t="s">
        <v>88</v>
      </c>
      <c r="E26" s="8" t="s">
        <v>97</v>
      </c>
      <c r="F26" s="9">
        <v>73259</v>
      </c>
      <c r="G26" s="9">
        <v>166481.16999999998</v>
      </c>
      <c r="H26" s="31"/>
      <c r="I26" s="31"/>
    </row>
    <row r="27" spans="1:9" x14ac:dyDescent="0.25">
      <c r="A27" s="8" t="s">
        <v>206</v>
      </c>
      <c r="B27" s="8" t="s">
        <v>83</v>
      </c>
      <c r="C27" s="8" t="s">
        <v>38</v>
      </c>
      <c r="D27" s="8" t="s">
        <v>88</v>
      </c>
      <c r="E27" s="8" t="s">
        <v>34</v>
      </c>
      <c r="F27" s="9">
        <v>1179786.51</v>
      </c>
      <c r="G27" s="9">
        <v>3258299.79</v>
      </c>
    </row>
    <row r="28" spans="1:9" x14ac:dyDescent="0.25">
      <c r="A28" s="8" t="s">
        <v>206</v>
      </c>
      <c r="B28" s="8" t="s">
        <v>83</v>
      </c>
      <c r="C28" s="8" t="s">
        <v>38</v>
      </c>
      <c r="D28" s="8" t="s">
        <v>88</v>
      </c>
      <c r="E28" s="8" t="s">
        <v>58</v>
      </c>
      <c r="F28" s="9">
        <v>24293.22</v>
      </c>
      <c r="G28" s="9">
        <v>63732.65</v>
      </c>
    </row>
    <row r="29" spans="1:9" x14ac:dyDescent="0.25">
      <c r="A29" s="8" t="s">
        <v>206</v>
      </c>
      <c r="B29" s="8" t="s">
        <v>83</v>
      </c>
      <c r="C29" s="8" t="s">
        <v>38</v>
      </c>
      <c r="D29" s="8" t="s">
        <v>152</v>
      </c>
      <c r="E29" s="8" t="s">
        <v>34</v>
      </c>
      <c r="F29" s="9">
        <v>124628.05</v>
      </c>
      <c r="G29" s="9">
        <v>282787.48</v>
      </c>
    </row>
    <row r="30" spans="1:9" x14ac:dyDescent="0.25">
      <c r="A30" s="8" t="s">
        <v>206</v>
      </c>
      <c r="B30" s="8" t="s">
        <v>83</v>
      </c>
      <c r="C30" s="8" t="s">
        <v>38</v>
      </c>
      <c r="D30" s="8" t="s">
        <v>89</v>
      </c>
      <c r="E30" s="8" t="s">
        <v>34</v>
      </c>
      <c r="F30" s="9">
        <v>69464.22</v>
      </c>
      <c r="G30" s="9">
        <v>305955.75</v>
      </c>
    </row>
    <row r="31" spans="1:9" x14ac:dyDescent="0.25">
      <c r="A31" s="21" t="s">
        <v>206</v>
      </c>
      <c r="B31" s="22"/>
      <c r="C31" s="22"/>
      <c r="D31" s="22"/>
      <c r="E31" s="22"/>
      <c r="F31" s="22">
        <f>SUM(F14:F30)</f>
        <v>4945160.6899999995</v>
      </c>
      <c r="G31" s="23">
        <f>SUM(G14:G30)</f>
        <v>13656853.499999998</v>
      </c>
    </row>
    <row r="32" spans="1:9" x14ac:dyDescent="0.25">
      <c r="A32" s="8" t="s">
        <v>207</v>
      </c>
      <c r="B32" s="8" t="s">
        <v>83</v>
      </c>
      <c r="C32" s="8" t="s">
        <v>38</v>
      </c>
      <c r="D32" s="8" t="s">
        <v>151</v>
      </c>
      <c r="E32" s="8" t="s">
        <v>97</v>
      </c>
      <c r="F32" s="9">
        <v>27775.16</v>
      </c>
      <c r="G32" s="9">
        <v>80377.27</v>
      </c>
    </row>
    <row r="33" spans="1:7" x14ac:dyDescent="0.25">
      <c r="A33" s="8" t="s">
        <v>207</v>
      </c>
      <c r="B33" s="8" t="s">
        <v>83</v>
      </c>
      <c r="C33" s="8" t="s">
        <v>38</v>
      </c>
      <c r="D33" s="8" t="s">
        <v>151</v>
      </c>
      <c r="E33" s="8" t="s">
        <v>34</v>
      </c>
      <c r="F33" s="9">
        <v>316237.71000000002</v>
      </c>
      <c r="G33" s="9">
        <v>992472.7</v>
      </c>
    </row>
    <row r="34" spans="1:7" x14ac:dyDescent="0.25">
      <c r="A34" s="8" t="s">
        <v>207</v>
      </c>
      <c r="B34" s="8" t="s">
        <v>83</v>
      </c>
      <c r="C34" s="8" t="s">
        <v>38</v>
      </c>
      <c r="D34" s="8" t="s">
        <v>84</v>
      </c>
      <c r="E34" s="8" t="s">
        <v>97</v>
      </c>
      <c r="F34" s="9">
        <v>108520.95</v>
      </c>
      <c r="G34" s="9">
        <v>277682.59000000003</v>
      </c>
    </row>
    <row r="35" spans="1:7" x14ac:dyDescent="0.25">
      <c r="A35" s="8" t="s">
        <v>207</v>
      </c>
      <c r="B35" s="8" t="s">
        <v>83</v>
      </c>
      <c r="C35" s="8" t="s">
        <v>38</v>
      </c>
      <c r="D35" s="8" t="s">
        <v>84</v>
      </c>
      <c r="E35" s="8" t="s">
        <v>34</v>
      </c>
      <c r="F35" s="9">
        <v>1399908.47</v>
      </c>
      <c r="G35" s="9">
        <v>4143205.62</v>
      </c>
    </row>
    <row r="36" spans="1:7" x14ac:dyDescent="0.25">
      <c r="A36" s="8" t="s">
        <v>207</v>
      </c>
      <c r="B36" s="8" t="s">
        <v>83</v>
      </c>
      <c r="C36" s="8" t="s">
        <v>38</v>
      </c>
      <c r="D36" s="8" t="s">
        <v>39</v>
      </c>
      <c r="E36" s="8" t="s">
        <v>34</v>
      </c>
      <c r="F36" s="9">
        <v>119073.21</v>
      </c>
      <c r="G36" s="9">
        <v>373861.23</v>
      </c>
    </row>
    <row r="37" spans="1:7" x14ac:dyDescent="0.25">
      <c r="A37" s="8" t="s">
        <v>207</v>
      </c>
      <c r="B37" s="8" t="s">
        <v>83</v>
      </c>
      <c r="C37" s="8" t="s">
        <v>38</v>
      </c>
      <c r="D37" s="8" t="s">
        <v>44</v>
      </c>
      <c r="E37" s="8" t="s">
        <v>34</v>
      </c>
      <c r="F37" s="9">
        <v>67005.05</v>
      </c>
      <c r="G37" s="9">
        <v>218053.61</v>
      </c>
    </row>
    <row r="38" spans="1:7" x14ac:dyDescent="0.25">
      <c r="A38" s="8" t="s">
        <v>207</v>
      </c>
      <c r="B38" s="8" t="s">
        <v>83</v>
      </c>
      <c r="C38" s="8" t="s">
        <v>38</v>
      </c>
      <c r="D38" s="8" t="s">
        <v>86</v>
      </c>
      <c r="E38" s="8" t="s">
        <v>34</v>
      </c>
      <c r="F38" s="9">
        <v>101701.8</v>
      </c>
      <c r="G38" s="9">
        <v>220881.24</v>
      </c>
    </row>
    <row r="39" spans="1:7" x14ac:dyDescent="0.25">
      <c r="A39" s="8" t="s">
        <v>207</v>
      </c>
      <c r="B39" s="8" t="s">
        <v>83</v>
      </c>
      <c r="C39" s="8" t="s">
        <v>38</v>
      </c>
      <c r="D39" s="8" t="s">
        <v>100</v>
      </c>
      <c r="E39" s="8" t="s">
        <v>50</v>
      </c>
      <c r="F39" s="9">
        <v>584.72</v>
      </c>
      <c r="G39" s="9">
        <v>7505.34</v>
      </c>
    </row>
    <row r="40" spans="1:7" x14ac:dyDescent="0.25">
      <c r="A40" s="8" t="s">
        <v>207</v>
      </c>
      <c r="B40" s="8" t="s">
        <v>83</v>
      </c>
      <c r="C40" s="8" t="s">
        <v>38</v>
      </c>
      <c r="D40" s="8" t="s">
        <v>87</v>
      </c>
      <c r="E40" s="8" t="s">
        <v>97</v>
      </c>
      <c r="F40" s="9">
        <v>27821.11</v>
      </c>
      <c r="G40" s="9">
        <v>80315.77</v>
      </c>
    </row>
    <row r="41" spans="1:7" x14ac:dyDescent="0.25">
      <c r="A41" s="8" t="s">
        <v>207</v>
      </c>
      <c r="B41" s="8" t="s">
        <v>83</v>
      </c>
      <c r="C41" s="8" t="s">
        <v>38</v>
      </c>
      <c r="D41" s="8" t="s">
        <v>87</v>
      </c>
      <c r="E41" s="8" t="s">
        <v>34</v>
      </c>
      <c r="F41" s="9">
        <v>197135.09</v>
      </c>
      <c r="G41" s="9">
        <v>628708.17000000004</v>
      </c>
    </row>
    <row r="42" spans="1:7" x14ac:dyDescent="0.25">
      <c r="A42" s="8" t="s">
        <v>207</v>
      </c>
      <c r="B42" s="8" t="s">
        <v>83</v>
      </c>
      <c r="C42" s="8" t="s">
        <v>38</v>
      </c>
      <c r="D42" s="8" t="s">
        <v>225</v>
      </c>
      <c r="E42" s="8" t="s">
        <v>34</v>
      </c>
      <c r="F42" s="9">
        <v>24477.81</v>
      </c>
      <c r="G42" s="9">
        <v>78787.16</v>
      </c>
    </row>
    <row r="43" spans="1:7" x14ac:dyDescent="0.25">
      <c r="A43" s="8" t="s">
        <v>207</v>
      </c>
      <c r="B43" s="8" t="s">
        <v>83</v>
      </c>
      <c r="C43" s="8" t="s">
        <v>38</v>
      </c>
      <c r="D43" s="8" t="s">
        <v>46</v>
      </c>
      <c r="E43" s="8" t="s">
        <v>97</v>
      </c>
      <c r="F43" s="9">
        <v>27013.23</v>
      </c>
      <c r="G43" s="9">
        <v>60617.7</v>
      </c>
    </row>
    <row r="44" spans="1:7" x14ac:dyDescent="0.25">
      <c r="A44" s="8" t="s">
        <v>207</v>
      </c>
      <c r="B44" s="8" t="s">
        <v>83</v>
      </c>
      <c r="C44" s="8" t="s">
        <v>38</v>
      </c>
      <c r="D44" s="8" t="s">
        <v>46</v>
      </c>
      <c r="E44" s="8" t="s">
        <v>34</v>
      </c>
      <c r="F44" s="9">
        <v>76909.25</v>
      </c>
      <c r="G44" s="9">
        <v>238899.24</v>
      </c>
    </row>
    <row r="45" spans="1:7" x14ac:dyDescent="0.25">
      <c r="A45" s="8" t="s">
        <v>207</v>
      </c>
      <c r="B45" s="8" t="s">
        <v>83</v>
      </c>
      <c r="C45" s="8" t="s">
        <v>38</v>
      </c>
      <c r="D45" s="8" t="s">
        <v>47</v>
      </c>
      <c r="E45" s="8" t="s">
        <v>34</v>
      </c>
      <c r="F45" s="9">
        <v>19003.439999999999</v>
      </c>
      <c r="G45" s="9">
        <v>100129.05</v>
      </c>
    </row>
    <row r="46" spans="1:7" x14ac:dyDescent="0.25">
      <c r="A46" s="8" t="s">
        <v>207</v>
      </c>
      <c r="B46" s="8" t="s">
        <v>83</v>
      </c>
      <c r="C46" s="8" t="s">
        <v>38</v>
      </c>
      <c r="D46" s="8" t="s">
        <v>48</v>
      </c>
      <c r="E46" s="8" t="s">
        <v>97</v>
      </c>
      <c r="F46" s="9">
        <v>54019.98</v>
      </c>
      <c r="G46" s="9">
        <v>52403.35</v>
      </c>
    </row>
    <row r="47" spans="1:7" x14ac:dyDescent="0.25">
      <c r="A47" s="8" t="s">
        <v>207</v>
      </c>
      <c r="B47" s="8" t="s">
        <v>83</v>
      </c>
      <c r="C47" s="8" t="s">
        <v>38</v>
      </c>
      <c r="D47" s="8" t="s">
        <v>48</v>
      </c>
      <c r="E47" s="8" t="s">
        <v>34</v>
      </c>
      <c r="F47" s="9">
        <v>71999.820000000007</v>
      </c>
      <c r="G47" s="9">
        <v>99347.29</v>
      </c>
    </row>
    <row r="48" spans="1:7" x14ac:dyDescent="0.25">
      <c r="A48" s="8" t="s">
        <v>207</v>
      </c>
      <c r="B48" s="8" t="s">
        <v>83</v>
      </c>
      <c r="C48" s="8" t="s">
        <v>38</v>
      </c>
      <c r="D48" s="8" t="s">
        <v>48</v>
      </c>
      <c r="E48" s="8" t="s">
        <v>127</v>
      </c>
      <c r="F48" s="9">
        <v>99788.98</v>
      </c>
      <c r="G48" s="9">
        <v>132259.21</v>
      </c>
    </row>
    <row r="49" spans="1:7" x14ac:dyDescent="0.25">
      <c r="A49" s="8" t="s">
        <v>207</v>
      </c>
      <c r="B49" s="8" t="s">
        <v>83</v>
      </c>
      <c r="C49" s="8" t="s">
        <v>38</v>
      </c>
      <c r="D49" s="8" t="s">
        <v>88</v>
      </c>
      <c r="E49" s="8" t="s">
        <v>97</v>
      </c>
      <c r="F49" s="9">
        <v>243148.69</v>
      </c>
      <c r="G49" s="9">
        <v>575779.21</v>
      </c>
    </row>
    <row r="50" spans="1:7" x14ac:dyDescent="0.25">
      <c r="A50" s="8" t="s">
        <v>207</v>
      </c>
      <c r="B50" s="8" t="s">
        <v>83</v>
      </c>
      <c r="C50" s="8" t="s">
        <v>38</v>
      </c>
      <c r="D50" s="8" t="s">
        <v>88</v>
      </c>
      <c r="E50" s="8" t="s">
        <v>34</v>
      </c>
      <c r="F50" s="9">
        <v>1478099.26</v>
      </c>
      <c r="G50" s="9">
        <v>4017802</v>
      </c>
    </row>
    <row r="51" spans="1:7" x14ac:dyDescent="0.25">
      <c r="A51" s="8" t="s">
        <v>207</v>
      </c>
      <c r="B51" s="8" t="s">
        <v>83</v>
      </c>
      <c r="C51" s="8" t="s">
        <v>38</v>
      </c>
      <c r="D51" s="8" t="s">
        <v>152</v>
      </c>
      <c r="E51" s="8" t="s">
        <v>97</v>
      </c>
      <c r="F51" s="9">
        <v>80808</v>
      </c>
      <c r="G51" s="9">
        <v>140441.31</v>
      </c>
    </row>
    <row r="52" spans="1:7" x14ac:dyDescent="0.25">
      <c r="A52" s="8" t="s">
        <v>207</v>
      </c>
      <c r="B52" s="8" t="s">
        <v>83</v>
      </c>
      <c r="C52" s="8" t="s">
        <v>38</v>
      </c>
      <c r="D52" s="8" t="s">
        <v>152</v>
      </c>
      <c r="E52" s="8" t="s">
        <v>34</v>
      </c>
      <c r="F52" s="9">
        <v>98602.05</v>
      </c>
      <c r="G52" s="9">
        <v>258663.95</v>
      </c>
    </row>
    <row r="53" spans="1:7" x14ac:dyDescent="0.25">
      <c r="A53" s="8" t="s">
        <v>207</v>
      </c>
      <c r="B53" s="8" t="s">
        <v>83</v>
      </c>
      <c r="C53" s="8" t="s">
        <v>38</v>
      </c>
      <c r="D53" s="8" t="s">
        <v>89</v>
      </c>
      <c r="E53" s="8" t="s">
        <v>34</v>
      </c>
      <c r="F53" s="9">
        <v>22677.57</v>
      </c>
      <c r="G53" s="9">
        <v>142485.75</v>
      </c>
    </row>
    <row r="54" spans="1:7" x14ac:dyDescent="0.25">
      <c r="A54" s="8" t="s">
        <v>207</v>
      </c>
      <c r="B54" s="8" t="s">
        <v>83</v>
      </c>
      <c r="C54" s="8" t="s">
        <v>38</v>
      </c>
      <c r="D54" s="8" t="s">
        <v>90</v>
      </c>
      <c r="E54" s="8" t="s">
        <v>97</v>
      </c>
      <c r="F54" s="9">
        <v>27024</v>
      </c>
      <c r="G54" s="9">
        <v>69100.37</v>
      </c>
    </row>
    <row r="55" spans="1:7" x14ac:dyDescent="0.25">
      <c r="A55" s="8" t="s">
        <v>207</v>
      </c>
      <c r="B55" s="8" t="s">
        <v>83</v>
      </c>
      <c r="C55" s="8" t="s">
        <v>38</v>
      </c>
      <c r="D55" s="8" t="s">
        <v>90</v>
      </c>
      <c r="E55" s="8" t="s">
        <v>34</v>
      </c>
      <c r="F55" s="9">
        <v>50624.12</v>
      </c>
      <c r="G55" s="9">
        <v>172508.16</v>
      </c>
    </row>
    <row r="56" spans="1:7" x14ac:dyDescent="0.25">
      <c r="A56" s="21" t="s">
        <v>207</v>
      </c>
      <c r="B56" s="22"/>
      <c r="C56" s="22"/>
      <c r="D56" s="22"/>
      <c r="E56" s="22"/>
      <c r="F56" s="22">
        <f>SUM(F32:F55)</f>
        <v>4739959.47</v>
      </c>
      <c r="G56" s="23">
        <f>SUM(G32:G55)</f>
        <v>13162287.289999999</v>
      </c>
    </row>
    <row r="57" spans="1:7" x14ac:dyDescent="0.25">
      <c r="A57" s="8" t="s">
        <v>208</v>
      </c>
      <c r="B57" s="8" t="s">
        <v>83</v>
      </c>
      <c r="C57" s="8" t="s">
        <v>38</v>
      </c>
      <c r="D57" s="8" t="s">
        <v>151</v>
      </c>
      <c r="E57" s="8" t="s">
        <v>97</v>
      </c>
      <c r="F57" s="9">
        <v>82599.14</v>
      </c>
      <c r="G57" s="9">
        <v>226611.19</v>
      </c>
    </row>
    <row r="58" spans="1:7" x14ac:dyDescent="0.25">
      <c r="A58" s="8" t="s">
        <v>208</v>
      </c>
      <c r="B58" s="8" t="s">
        <v>83</v>
      </c>
      <c r="C58" s="8" t="s">
        <v>38</v>
      </c>
      <c r="D58" s="8" t="s">
        <v>151</v>
      </c>
      <c r="E58" s="8" t="s">
        <v>50</v>
      </c>
      <c r="F58" s="9">
        <v>63075.87</v>
      </c>
      <c r="G58" s="9">
        <v>458508.41</v>
      </c>
    </row>
    <row r="59" spans="1:7" x14ac:dyDescent="0.25">
      <c r="A59" s="8" t="s">
        <v>208</v>
      </c>
      <c r="B59" s="8" t="s">
        <v>83</v>
      </c>
      <c r="C59" s="8" t="s">
        <v>38</v>
      </c>
      <c r="D59" s="8" t="s">
        <v>151</v>
      </c>
      <c r="E59" s="8" t="s">
        <v>34</v>
      </c>
      <c r="F59" s="9">
        <v>212799.38</v>
      </c>
      <c r="G59" s="9">
        <v>576515.87</v>
      </c>
    </row>
    <row r="60" spans="1:7" x14ac:dyDescent="0.25">
      <c r="A60" s="8" t="s">
        <v>208</v>
      </c>
      <c r="B60" s="8" t="s">
        <v>83</v>
      </c>
      <c r="C60" s="8" t="s">
        <v>38</v>
      </c>
      <c r="D60" s="8" t="s">
        <v>151</v>
      </c>
      <c r="E60" s="8" t="s">
        <v>63</v>
      </c>
      <c r="F60" s="9">
        <v>11029.96</v>
      </c>
      <c r="G60" s="9">
        <v>174070.33</v>
      </c>
    </row>
    <row r="61" spans="1:7" x14ac:dyDescent="0.25">
      <c r="A61" s="8" t="s">
        <v>208</v>
      </c>
      <c r="B61" s="8" t="s">
        <v>83</v>
      </c>
      <c r="C61" s="8" t="s">
        <v>38</v>
      </c>
      <c r="D61" s="8" t="s">
        <v>184</v>
      </c>
      <c r="E61" s="8" t="s">
        <v>34</v>
      </c>
      <c r="F61" s="9">
        <v>68856.02</v>
      </c>
      <c r="G61" s="9">
        <v>377985.13</v>
      </c>
    </row>
    <row r="62" spans="1:7" x14ac:dyDescent="0.25">
      <c r="A62" s="8" t="s">
        <v>208</v>
      </c>
      <c r="B62" s="8" t="s">
        <v>83</v>
      </c>
      <c r="C62" s="8" t="s">
        <v>38</v>
      </c>
      <c r="D62" s="8" t="s">
        <v>167</v>
      </c>
      <c r="E62" s="8" t="s">
        <v>97</v>
      </c>
      <c r="F62" s="9">
        <v>26950</v>
      </c>
      <c r="G62" s="9">
        <v>16170</v>
      </c>
    </row>
    <row r="63" spans="1:7" x14ac:dyDescent="0.25">
      <c r="A63" s="8" t="s">
        <v>208</v>
      </c>
      <c r="B63" s="8" t="s">
        <v>83</v>
      </c>
      <c r="C63" s="8" t="s">
        <v>38</v>
      </c>
      <c r="D63" s="8" t="s">
        <v>226</v>
      </c>
      <c r="E63" s="8" t="s">
        <v>50</v>
      </c>
      <c r="F63" s="9">
        <v>13500</v>
      </c>
      <c r="G63" s="9">
        <v>86075</v>
      </c>
    </row>
    <row r="64" spans="1:7" x14ac:dyDescent="0.25">
      <c r="A64" s="8" t="s">
        <v>208</v>
      </c>
      <c r="B64" s="8" t="s">
        <v>83</v>
      </c>
      <c r="C64" s="8" t="s">
        <v>38</v>
      </c>
      <c r="D64" s="8" t="s">
        <v>226</v>
      </c>
      <c r="E64" s="8" t="s">
        <v>34</v>
      </c>
      <c r="F64" s="9">
        <v>5370.59</v>
      </c>
      <c r="G64" s="9">
        <v>58760.6</v>
      </c>
    </row>
    <row r="65" spans="1:7" x14ac:dyDescent="0.25">
      <c r="A65" s="8" t="s">
        <v>208</v>
      </c>
      <c r="B65" s="8" t="s">
        <v>83</v>
      </c>
      <c r="C65" s="8" t="s">
        <v>38</v>
      </c>
      <c r="D65" s="8" t="s">
        <v>84</v>
      </c>
      <c r="E65" s="8" t="s">
        <v>97</v>
      </c>
      <c r="F65" s="9">
        <v>259467.49</v>
      </c>
      <c r="G65" s="9">
        <v>712552.41</v>
      </c>
    </row>
    <row r="66" spans="1:7" x14ac:dyDescent="0.25">
      <c r="A66" s="8" t="s">
        <v>208</v>
      </c>
      <c r="B66" s="8" t="s">
        <v>83</v>
      </c>
      <c r="C66" s="8" t="s">
        <v>38</v>
      </c>
      <c r="D66" s="8" t="s">
        <v>84</v>
      </c>
      <c r="E66" s="8" t="s">
        <v>34</v>
      </c>
      <c r="F66" s="9">
        <v>3397936.05</v>
      </c>
      <c r="G66" s="9">
        <v>9958784.5099999998</v>
      </c>
    </row>
    <row r="67" spans="1:7" x14ac:dyDescent="0.25">
      <c r="A67" s="8" t="s">
        <v>208</v>
      </c>
      <c r="B67" s="8" t="s">
        <v>83</v>
      </c>
      <c r="C67" s="8" t="s">
        <v>38</v>
      </c>
      <c r="D67" s="8" t="s">
        <v>224</v>
      </c>
      <c r="E67" s="8" t="s">
        <v>50</v>
      </c>
      <c r="F67" s="9">
        <v>192.21</v>
      </c>
      <c r="G67" s="9">
        <v>6002.67</v>
      </c>
    </row>
    <row r="68" spans="1:7" x14ac:dyDescent="0.25">
      <c r="A68" s="8" t="s">
        <v>208</v>
      </c>
      <c r="B68" s="8" t="s">
        <v>83</v>
      </c>
      <c r="C68" s="8" t="s">
        <v>38</v>
      </c>
      <c r="D68" s="8" t="s">
        <v>39</v>
      </c>
      <c r="E68" s="8" t="s">
        <v>34</v>
      </c>
      <c r="F68" s="9">
        <v>847361.08</v>
      </c>
      <c r="G68" s="9">
        <v>2717360.06</v>
      </c>
    </row>
    <row r="69" spans="1:7" x14ac:dyDescent="0.25">
      <c r="A69" s="8" t="s">
        <v>208</v>
      </c>
      <c r="B69" s="8" t="s">
        <v>83</v>
      </c>
      <c r="C69" s="8" t="s">
        <v>38</v>
      </c>
      <c r="D69" s="8" t="s">
        <v>44</v>
      </c>
      <c r="E69" s="8" t="s">
        <v>34</v>
      </c>
      <c r="F69" s="9">
        <v>409176.68</v>
      </c>
      <c r="G69" s="9">
        <v>1076808.18</v>
      </c>
    </row>
    <row r="70" spans="1:7" x14ac:dyDescent="0.25">
      <c r="A70" s="8" t="s">
        <v>208</v>
      </c>
      <c r="B70" s="8" t="s">
        <v>83</v>
      </c>
      <c r="C70" s="8" t="s">
        <v>38</v>
      </c>
      <c r="D70" s="8" t="s">
        <v>227</v>
      </c>
      <c r="E70" s="8" t="s">
        <v>50</v>
      </c>
      <c r="F70" s="9">
        <v>13500</v>
      </c>
      <c r="G70" s="9">
        <v>88825</v>
      </c>
    </row>
    <row r="71" spans="1:7" x14ac:dyDescent="0.25">
      <c r="A71" s="8" t="s">
        <v>208</v>
      </c>
      <c r="B71" s="8" t="s">
        <v>83</v>
      </c>
      <c r="C71" s="8" t="s">
        <v>38</v>
      </c>
      <c r="D71" s="8" t="s">
        <v>85</v>
      </c>
      <c r="E71" s="8" t="s">
        <v>97</v>
      </c>
      <c r="F71" s="9">
        <v>27019.99</v>
      </c>
      <c r="G71" s="9">
        <v>74460.37</v>
      </c>
    </row>
    <row r="72" spans="1:7" x14ac:dyDescent="0.25">
      <c r="A72" s="8" t="s">
        <v>208</v>
      </c>
      <c r="B72" s="8" t="s">
        <v>83</v>
      </c>
      <c r="C72" s="8" t="s">
        <v>38</v>
      </c>
      <c r="D72" s="8" t="s">
        <v>85</v>
      </c>
      <c r="E72" s="8" t="s">
        <v>34</v>
      </c>
      <c r="F72" s="9">
        <v>42747.199999999997</v>
      </c>
      <c r="G72" s="9">
        <v>150571.51</v>
      </c>
    </row>
    <row r="73" spans="1:7" x14ac:dyDescent="0.25">
      <c r="A73" s="8" t="s">
        <v>208</v>
      </c>
      <c r="B73" s="8" t="s">
        <v>83</v>
      </c>
      <c r="C73" s="8" t="s">
        <v>38</v>
      </c>
      <c r="D73" s="8" t="s">
        <v>86</v>
      </c>
      <c r="E73" s="8" t="s">
        <v>34</v>
      </c>
      <c r="F73" s="9">
        <v>99996.87</v>
      </c>
      <c r="G73" s="9">
        <v>215733.4</v>
      </c>
    </row>
    <row r="74" spans="1:7" x14ac:dyDescent="0.25">
      <c r="A74" s="8" t="s">
        <v>208</v>
      </c>
      <c r="B74" s="8" t="s">
        <v>83</v>
      </c>
      <c r="C74" s="8" t="s">
        <v>38</v>
      </c>
      <c r="D74" s="8" t="s">
        <v>100</v>
      </c>
      <c r="E74" s="8" t="s">
        <v>34</v>
      </c>
      <c r="F74" s="9">
        <v>8526.25</v>
      </c>
      <c r="G74" s="9">
        <v>64428.63</v>
      </c>
    </row>
    <row r="75" spans="1:7" x14ac:dyDescent="0.25">
      <c r="A75" s="8" t="s">
        <v>208</v>
      </c>
      <c r="B75" s="8" t="s">
        <v>83</v>
      </c>
      <c r="C75" s="8" t="s">
        <v>38</v>
      </c>
      <c r="D75" s="8" t="s">
        <v>185</v>
      </c>
      <c r="E75" s="8" t="s">
        <v>34</v>
      </c>
      <c r="F75" s="9">
        <v>506.12</v>
      </c>
      <c r="G75" s="9">
        <v>7206.75</v>
      </c>
    </row>
    <row r="76" spans="1:7" x14ac:dyDescent="0.25">
      <c r="A76" s="8" t="s">
        <v>208</v>
      </c>
      <c r="B76" s="8" t="s">
        <v>83</v>
      </c>
      <c r="C76" s="8" t="s">
        <v>38</v>
      </c>
      <c r="D76" s="8" t="s">
        <v>87</v>
      </c>
      <c r="E76" s="8" t="s">
        <v>97</v>
      </c>
      <c r="F76" s="9">
        <v>26961.86</v>
      </c>
      <c r="G76" s="9">
        <v>53591.9</v>
      </c>
    </row>
    <row r="77" spans="1:7" x14ac:dyDescent="0.25">
      <c r="A77" s="8" t="s">
        <v>208</v>
      </c>
      <c r="B77" s="8" t="s">
        <v>83</v>
      </c>
      <c r="C77" s="8" t="s">
        <v>38</v>
      </c>
      <c r="D77" s="8" t="s">
        <v>87</v>
      </c>
      <c r="E77" s="8" t="s">
        <v>34</v>
      </c>
      <c r="F77" s="9">
        <v>191429.46</v>
      </c>
      <c r="G77" s="9">
        <v>566373.56000000006</v>
      </c>
    </row>
    <row r="78" spans="1:7" x14ac:dyDescent="0.25">
      <c r="A78" s="8" t="s">
        <v>208</v>
      </c>
      <c r="B78" s="8" t="s">
        <v>83</v>
      </c>
      <c r="C78" s="8" t="s">
        <v>38</v>
      </c>
      <c r="D78" s="8" t="s">
        <v>154</v>
      </c>
      <c r="E78" s="8" t="s">
        <v>34</v>
      </c>
      <c r="F78" s="9">
        <v>218.24</v>
      </c>
      <c r="G78" s="9">
        <v>1549.26</v>
      </c>
    </row>
    <row r="79" spans="1:7" x14ac:dyDescent="0.25">
      <c r="A79" s="8" t="s">
        <v>208</v>
      </c>
      <c r="B79" s="8" t="s">
        <v>83</v>
      </c>
      <c r="C79" s="8" t="s">
        <v>38</v>
      </c>
      <c r="D79" s="8" t="s">
        <v>46</v>
      </c>
      <c r="E79" s="8" t="s">
        <v>34</v>
      </c>
      <c r="F79" s="9">
        <v>202046.84</v>
      </c>
      <c r="G79" s="9">
        <v>622090.84</v>
      </c>
    </row>
    <row r="80" spans="1:7" x14ac:dyDescent="0.25">
      <c r="A80" s="8" t="s">
        <v>208</v>
      </c>
      <c r="B80" s="8" t="s">
        <v>83</v>
      </c>
      <c r="C80" s="8" t="s">
        <v>38</v>
      </c>
      <c r="D80" s="8" t="s">
        <v>47</v>
      </c>
      <c r="E80" s="8" t="s">
        <v>34</v>
      </c>
      <c r="F80" s="9">
        <v>27601.5</v>
      </c>
      <c r="G80" s="9">
        <v>88244.800000000003</v>
      </c>
    </row>
    <row r="81" spans="1:7" x14ac:dyDescent="0.25">
      <c r="A81" s="8" t="s">
        <v>208</v>
      </c>
      <c r="B81" s="8" t="s">
        <v>83</v>
      </c>
      <c r="C81" s="8" t="s">
        <v>38</v>
      </c>
      <c r="D81" s="8" t="s">
        <v>48</v>
      </c>
      <c r="E81" s="8" t="s">
        <v>97</v>
      </c>
      <c r="F81" s="9">
        <v>54039.98</v>
      </c>
      <c r="G81" s="9">
        <v>50633.05</v>
      </c>
    </row>
    <row r="82" spans="1:7" x14ac:dyDescent="0.25">
      <c r="A82" s="8" t="s">
        <v>208</v>
      </c>
      <c r="B82" s="8" t="s">
        <v>83</v>
      </c>
      <c r="C82" s="8" t="s">
        <v>38</v>
      </c>
      <c r="D82" s="8" t="s">
        <v>48</v>
      </c>
      <c r="E82" s="8" t="s">
        <v>34</v>
      </c>
      <c r="F82" s="9">
        <v>125099.12</v>
      </c>
      <c r="G82" s="9">
        <v>175321.31</v>
      </c>
    </row>
    <row r="83" spans="1:7" x14ac:dyDescent="0.25">
      <c r="A83" s="8" t="s">
        <v>208</v>
      </c>
      <c r="B83" s="8" t="s">
        <v>83</v>
      </c>
      <c r="C83" s="8" t="s">
        <v>38</v>
      </c>
      <c r="D83" s="8" t="s">
        <v>48</v>
      </c>
      <c r="E83" s="8" t="s">
        <v>187</v>
      </c>
      <c r="F83" s="9">
        <v>24000</v>
      </c>
      <c r="G83" s="9">
        <v>33840</v>
      </c>
    </row>
    <row r="84" spans="1:7" x14ac:dyDescent="0.25">
      <c r="A84" s="8" t="s">
        <v>208</v>
      </c>
      <c r="B84" s="8" t="s">
        <v>83</v>
      </c>
      <c r="C84" s="8" t="s">
        <v>38</v>
      </c>
      <c r="D84" s="8" t="s">
        <v>48</v>
      </c>
      <c r="E84" s="8" t="s">
        <v>127</v>
      </c>
      <c r="F84" s="9">
        <v>121700.25</v>
      </c>
      <c r="G84" s="9">
        <v>175257.76</v>
      </c>
    </row>
    <row r="85" spans="1:7" x14ac:dyDescent="0.25">
      <c r="A85" s="8" t="s">
        <v>208</v>
      </c>
      <c r="B85" s="8" t="s">
        <v>83</v>
      </c>
      <c r="C85" s="8" t="s">
        <v>38</v>
      </c>
      <c r="D85" s="8" t="s">
        <v>88</v>
      </c>
      <c r="E85" s="8" t="s">
        <v>97</v>
      </c>
      <c r="F85" s="9">
        <v>596635.88</v>
      </c>
      <c r="G85" s="9">
        <v>1152289.1399999999</v>
      </c>
    </row>
    <row r="86" spans="1:7" x14ac:dyDescent="0.25">
      <c r="A86" s="8" t="s">
        <v>208</v>
      </c>
      <c r="B86" s="8" t="s">
        <v>83</v>
      </c>
      <c r="C86" s="8" t="s">
        <v>38</v>
      </c>
      <c r="D86" s="8" t="s">
        <v>88</v>
      </c>
      <c r="E86" s="8" t="s">
        <v>34</v>
      </c>
      <c r="F86" s="9">
        <v>4381721.9400000004</v>
      </c>
      <c r="G86" s="9">
        <v>12069243.42</v>
      </c>
    </row>
    <row r="87" spans="1:7" x14ac:dyDescent="0.25">
      <c r="A87" s="8" t="s">
        <v>208</v>
      </c>
      <c r="B87" s="8" t="s">
        <v>83</v>
      </c>
      <c r="C87" s="8" t="s">
        <v>38</v>
      </c>
      <c r="D87" s="8" t="s">
        <v>152</v>
      </c>
      <c r="E87" s="8" t="s">
        <v>34</v>
      </c>
      <c r="F87" s="9">
        <v>174375.64</v>
      </c>
      <c r="G87" s="9">
        <v>386964.77</v>
      </c>
    </row>
    <row r="88" spans="1:7" x14ac:dyDescent="0.25">
      <c r="A88" s="8" t="s">
        <v>208</v>
      </c>
      <c r="B88" s="8" t="s">
        <v>83</v>
      </c>
      <c r="C88" s="8" t="s">
        <v>38</v>
      </c>
      <c r="D88" s="8" t="s">
        <v>111</v>
      </c>
      <c r="E88" s="8" t="s">
        <v>34</v>
      </c>
      <c r="F88" s="9">
        <v>435.37</v>
      </c>
      <c r="G88" s="9">
        <v>3864.59</v>
      </c>
    </row>
    <row r="89" spans="1:7" x14ac:dyDescent="0.25">
      <c r="A89" s="8" t="s">
        <v>208</v>
      </c>
      <c r="B89" s="8" t="s">
        <v>83</v>
      </c>
      <c r="C89" s="8" t="s">
        <v>38</v>
      </c>
      <c r="D89" s="8" t="s">
        <v>228</v>
      </c>
      <c r="E89" s="8" t="s">
        <v>34</v>
      </c>
      <c r="F89" s="9">
        <v>88086.29</v>
      </c>
      <c r="G89" s="9">
        <v>226967.72</v>
      </c>
    </row>
    <row r="90" spans="1:7" x14ac:dyDescent="0.25">
      <c r="A90" s="8" t="s">
        <v>208</v>
      </c>
      <c r="B90" s="8" t="s">
        <v>83</v>
      </c>
      <c r="C90" s="8" t="s">
        <v>38</v>
      </c>
      <c r="D90" s="8" t="s">
        <v>89</v>
      </c>
      <c r="E90" s="8" t="s">
        <v>34</v>
      </c>
      <c r="F90" s="9">
        <v>88198.14</v>
      </c>
      <c r="G90" s="9">
        <v>531312.15</v>
      </c>
    </row>
    <row r="91" spans="1:7" x14ac:dyDescent="0.25">
      <c r="A91" s="8" t="s">
        <v>208</v>
      </c>
      <c r="B91" s="8" t="s">
        <v>83</v>
      </c>
      <c r="C91" s="8" t="s">
        <v>38</v>
      </c>
      <c r="D91" s="8" t="s">
        <v>173</v>
      </c>
      <c r="E91" s="8" t="s">
        <v>34</v>
      </c>
      <c r="F91" s="9">
        <v>725.75</v>
      </c>
      <c r="G91" s="9">
        <v>3145.6</v>
      </c>
    </row>
    <row r="92" spans="1:7" x14ac:dyDescent="0.25">
      <c r="A92" s="8" t="s">
        <v>208</v>
      </c>
      <c r="B92" s="8" t="s">
        <v>83</v>
      </c>
      <c r="C92" s="8" t="s">
        <v>38</v>
      </c>
      <c r="D92" s="8" t="s">
        <v>90</v>
      </c>
      <c r="E92" s="8" t="s">
        <v>97</v>
      </c>
      <c r="F92" s="9">
        <v>27023.99</v>
      </c>
      <c r="G92" s="9">
        <v>64939.05</v>
      </c>
    </row>
    <row r="93" spans="1:7" x14ac:dyDescent="0.25">
      <c r="A93" s="8" t="s">
        <v>208</v>
      </c>
      <c r="B93" s="8" t="s">
        <v>83</v>
      </c>
      <c r="C93" s="8" t="s">
        <v>38</v>
      </c>
      <c r="D93" s="8" t="s">
        <v>90</v>
      </c>
      <c r="E93" s="8" t="s">
        <v>34</v>
      </c>
      <c r="F93" s="9">
        <v>27023.99</v>
      </c>
      <c r="G93" s="9">
        <v>64939.05</v>
      </c>
    </row>
    <row r="94" spans="1:7" x14ac:dyDescent="0.25">
      <c r="A94" s="8" t="s">
        <v>208</v>
      </c>
      <c r="B94" s="8" t="s">
        <v>83</v>
      </c>
      <c r="C94" s="8" t="s">
        <v>38</v>
      </c>
      <c r="D94" s="8" t="s">
        <v>49</v>
      </c>
      <c r="E94" s="8" t="s">
        <v>34</v>
      </c>
      <c r="F94" s="9">
        <v>22100</v>
      </c>
      <c r="G94" s="9">
        <v>377266.81</v>
      </c>
    </row>
    <row r="95" spans="1:7" x14ac:dyDescent="0.25">
      <c r="A95" s="8" t="s">
        <v>208</v>
      </c>
      <c r="B95" s="8" t="s">
        <v>83</v>
      </c>
      <c r="C95" s="8" t="s">
        <v>38</v>
      </c>
      <c r="D95" s="8" t="s">
        <v>198</v>
      </c>
      <c r="E95" s="8" t="s">
        <v>34</v>
      </c>
      <c r="F95" s="9">
        <v>242.86</v>
      </c>
      <c r="G95" s="9">
        <v>1295.6099999999999</v>
      </c>
    </row>
    <row r="96" spans="1:7" x14ac:dyDescent="0.25">
      <c r="A96" s="21" t="s">
        <v>208</v>
      </c>
      <c r="B96" s="22"/>
      <c r="C96" s="22"/>
      <c r="D96" s="22"/>
      <c r="E96" s="22"/>
      <c r="F96" s="22">
        <f>SUM(F57:F95)</f>
        <v>11770278.000000002</v>
      </c>
      <c r="G96" s="23">
        <f>SUM(G57:G95)</f>
        <v>33696560.409999996</v>
      </c>
    </row>
    <row r="97" spans="1:7" x14ac:dyDescent="0.25">
      <c r="A97" s="21" t="s">
        <v>0</v>
      </c>
      <c r="B97" s="22"/>
      <c r="C97" s="22"/>
      <c r="D97" s="22"/>
      <c r="E97" s="22"/>
      <c r="F97" s="22">
        <f>SUM(F96,F56,F31)</f>
        <v>21455398.160000004</v>
      </c>
      <c r="G97" s="23">
        <f>SUM(G96,G56,G31)</f>
        <v>60515701.199999996</v>
      </c>
    </row>
    <row r="99" spans="1:7" x14ac:dyDescent="0.25">
      <c r="A99" t="s">
        <v>21</v>
      </c>
    </row>
  </sheetData>
  <sortState xmlns:xlrd2="http://schemas.microsoft.com/office/spreadsheetml/2017/richdata2" ref="A14:G101">
    <sortCondition ref="A14:A101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5"/>
  <sheetViews>
    <sheetView showGridLines="0" topLeftCell="A10" workbookViewId="0">
      <selection activeCell="D28" sqref="D28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</cols>
  <sheetData>
    <row r="1" spans="1:7" x14ac:dyDescent="0.25">
      <c r="A1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3.25" x14ac:dyDescent="0.35">
      <c r="A9" s="38" t="s">
        <v>17</v>
      </c>
      <c r="B9" s="38"/>
      <c r="C9" s="38"/>
      <c r="D9" s="38"/>
      <c r="E9" s="38"/>
      <c r="F9" s="38"/>
      <c r="G9" s="38"/>
    </row>
    <row r="10" spans="1:7" ht="19.5" x14ac:dyDescent="0.35">
      <c r="A10" s="35" t="s">
        <v>165</v>
      </c>
      <c r="B10" s="35"/>
      <c r="C10" s="35"/>
      <c r="D10" s="35"/>
      <c r="E10" s="35"/>
      <c r="F10" s="35"/>
      <c r="G10" s="35"/>
    </row>
    <row r="11" spans="1:7" x14ac:dyDescent="0.25">
      <c r="A11" s="36" t="s">
        <v>23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 xml:space="preserve">4to Trimestre Año 2023 </v>
      </c>
      <c r="B12" s="36"/>
      <c r="C12" s="36"/>
      <c r="D12" s="36"/>
      <c r="E12" s="36"/>
      <c r="F12" s="36"/>
      <c r="G12" s="36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206</v>
      </c>
      <c r="B14" s="8" t="s">
        <v>2</v>
      </c>
      <c r="C14" s="8" t="s">
        <v>38</v>
      </c>
      <c r="D14" s="8" t="s">
        <v>174</v>
      </c>
      <c r="E14" s="8" t="s">
        <v>34</v>
      </c>
      <c r="F14" s="9">
        <v>52392.34</v>
      </c>
      <c r="G14" s="9">
        <v>116408.16</v>
      </c>
    </row>
    <row r="15" spans="1:7" x14ac:dyDescent="0.25">
      <c r="A15" s="8" t="s">
        <v>206</v>
      </c>
      <c r="B15" s="8" t="s">
        <v>2</v>
      </c>
      <c r="C15" s="8" t="s">
        <v>38</v>
      </c>
      <c r="D15" s="8" t="s">
        <v>102</v>
      </c>
      <c r="E15" s="8" t="s">
        <v>34</v>
      </c>
      <c r="F15" s="9">
        <v>27215.81</v>
      </c>
      <c r="G15" s="9">
        <v>89400</v>
      </c>
    </row>
    <row r="16" spans="1:7" x14ac:dyDescent="0.25">
      <c r="A16" s="8" t="s">
        <v>206</v>
      </c>
      <c r="B16" s="8" t="s">
        <v>2</v>
      </c>
      <c r="C16" s="8" t="s">
        <v>38</v>
      </c>
      <c r="D16" s="8" t="s">
        <v>154</v>
      </c>
      <c r="E16" s="8" t="s">
        <v>50</v>
      </c>
      <c r="F16" s="9">
        <v>18408</v>
      </c>
      <c r="G16" s="9">
        <v>30252.959999999999</v>
      </c>
    </row>
    <row r="17" spans="1:7" x14ac:dyDescent="0.25">
      <c r="A17" s="8" t="s">
        <v>206</v>
      </c>
      <c r="B17" s="8" t="s">
        <v>2</v>
      </c>
      <c r="C17" s="8" t="s">
        <v>38</v>
      </c>
      <c r="D17" s="8" t="s">
        <v>92</v>
      </c>
      <c r="E17" s="8" t="s">
        <v>34</v>
      </c>
      <c r="F17" s="9">
        <v>24494.23</v>
      </c>
      <c r="G17" s="9">
        <v>42120</v>
      </c>
    </row>
    <row r="18" spans="1:7" x14ac:dyDescent="0.25">
      <c r="A18" s="8" t="s">
        <v>206</v>
      </c>
      <c r="B18" s="8" t="s">
        <v>2</v>
      </c>
      <c r="C18" s="8" t="s">
        <v>38</v>
      </c>
      <c r="D18" s="8" t="s">
        <v>229</v>
      </c>
      <c r="E18" s="8" t="s">
        <v>34</v>
      </c>
      <c r="F18" s="9">
        <v>20300.830000000002</v>
      </c>
      <c r="G18" s="9">
        <v>68027.929999999993</v>
      </c>
    </row>
    <row r="19" spans="1:7" x14ac:dyDescent="0.25">
      <c r="A19" s="21" t="s">
        <v>206</v>
      </c>
      <c r="B19" s="22"/>
      <c r="C19" s="22"/>
      <c r="D19" s="22"/>
      <c r="E19" s="22"/>
      <c r="F19" s="22">
        <f>SUM(F14:F18)</f>
        <v>142811.21</v>
      </c>
      <c r="G19" s="23">
        <f>SUM(G14:G18)</f>
        <v>346209.05</v>
      </c>
    </row>
    <row r="20" spans="1:7" x14ac:dyDescent="0.25">
      <c r="A20" s="8" t="s">
        <v>207</v>
      </c>
      <c r="B20" s="8" t="s">
        <v>2</v>
      </c>
      <c r="C20" s="8" t="s">
        <v>38</v>
      </c>
      <c r="D20" s="8" t="s">
        <v>174</v>
      </c>
      <c r="E20" s="8" t="s">
        <v>34</v>
      </c>
      <c r="F20" s="9">
        <v>25392.35</v>
      </c>
      <c r="G20" s="9">
        <v>46764.84</v>
      </c>
    </row>
    <row r="21" spans="1:7" x14ac:dyDescent="0.25">
      <c r="A21" s="8" t="s">
        <v>207</v>
      </c>
      <c r="B21" s="8" t="s">
        <v>2</v>
      </c>
      <c r="C21" s="8" t="s">
        <v>38</v>
      </c>
      <c r="D21" s="8" t="s">
        <v>92</v>
      </c>
      <c r="E21" s="8" t="s">
        <v>34</v>
      </c>
      <c r="F21" s="9">
        <v>73487.210000000006</v>
      </c>
      <c r="G21" s="9">
        <v>204858.97</v>
      </c>
    </row>
    <row r="22" spans="1:7" x14ac:dyDescent="0.25">
      <c r="A22" s="8" t="s">
        <v>207</v>
      </c>
      <c r="B22" s="8" t="s">
        <v>2</v>
      </c>
      <c r="C22" s="8" t="s">
        <v>38</v>
      </c>
      <c r="D22" s="8" t="s">
        <v>104</v>
      </c>
      <c r="E22" s="8" t="s">
        <v>97</v>
      </c>
      <c r="F22" s="9">
        <v>53999.98</v>
      </c>
      <c r="G22" s="9">
        <v>223215.75</v>
      </c>
    </row>
    <row r="23" spans="1:7" x14ac:dyDescent="0.25">
      <c r="A23" s="21" t="s">
        <v>207</v>
      </c>
      <c r="B23" s="22"/>
      <c r="C23" s="22"/>
      <c r="D23" s="22"/>
      <c r="E23" s="22"/>
      <c r="F23" s="22">
        <f>SUM(F20:F22)</f>
        <v>152879.54</v>
      </c>
      <c r="G23" s="23">
        <f>SUM(G20:G22)</f>
        <v>474839.56</v>
      </c>
    </row>
    <row r="24" spans="1:7" x14ac:dyDescent="0.25">
      <c r="A24" s="8" t="s">
        <v>208</v>
      </c>
      <c r="B24" s="8" t="s">
        <v>2</v>
      </c>
      <c r="C24" s="8" t="s">
        <v>38</v>
      </c>
      <c r="D24" s="8" t="s">
        <v>153</v>
      </c>
      <c r="E24" s="8" t="s">
        <v>97</v>
      </c>
      <c r="F24" s="9">
        <v>74339.97</v>
      </c>
      <c r="G24" s="9">
        <v>145862.06</v>
      </c>
    </row>
    <row r="25" spans="1:7" x14ac:dyDescent="0.25">
      <c r="A25" s="8" t="s">
        <v>208</v>
      </c>
      <c r="B25" s="8" t="s">
        <v>2</v>
      </c>
      <c r="C25" s="8" t="s">
        <v>38</v>
      </c>
      <c r="D25" s="8" t="s">
        <v>174</v>
      </c>
      <c r="E25" s="8" t="s">
        <v>34</v>
      </c>
      <c r="F25" s="9">
        <v>78710.03</v>
      </c>
      <c r="G25" s="9">
        <v>199416.86</v>
      </c>
    </row>
    <row r="26" spans="1:7" x14ac:dyDescent="0.25">
      <c r="A26" s="8" t="s">
        <v>208</v>
      </c>
      <c r="B26" s="8" t="s">
        <v>2</v>
      </c>
      <c r="C26" s="8" t="s">
        <v>38</v>
      </c>
      <c r="D26" s="8" t="s">
        <v>102</v>
      </c>
      <c r="E26" s="8" t="s">
        <v>34</v>
      </c>
      <c r="F26" s="9">
        <v>261.22000000000003</v>
      </c>
      <c r="G26" s="9">
        <v>1600.53</v>
      </c>
    </row>
    <row r="27" spans="1:7" x14ac:dyDescent="0.25">
      <c r="A27" s="8" t="s">
        <v>208</v>
      </c>
      <c r="B27" s="8" t="s">
        <v>2</v>
      </c>
      <c r="C27" s="8" t="s">
        <v>38</v>
      </c>
      <c r="D27" s="8" t="s">
        <v>164</v>
      </c>
      <c r="E27" s="8" t="s">
        <v>34</v>
      </c>
      <c r="F27" s="9">
        <v>29231.45</v>
      </c>
      <c r="G27" s="9">
        <v>116975.12</v>
      </c>
    </row>
    <row r="28" spans="1:7" x14ac:dyDescent="0.25">
      <c r="A28" s="8" t="s">
        <v>208</v>
      </c>
      <c r="B28" s="8" t="s">
        <v>2</v>
      </c>
      <c r="C28" s="8" t="s">
        <v>38</v>
      </c>
      <c r="D28" s="8" t="s">
        <v>100</v>
      </c>
      <c r="E28" s="8" t="s">
        <v>34</v>
      </c>
      <c r="F28" s="9">
        <v>1370.06</v>
      </c>
      <c r="G28" s="9">
        <v>10239.77</v>
      </c>
    </row>
    <row r="29" spans="1:7" x14ac:dyDescent="0.25">
      <c r="A29" s="8" t="s">
        <v>208</v>
      </c>
      <c r="B29" s="8" t="s">
        <v>2</v>
      </c>
      <c r="C29" s="8" t="s">
        <v>38</v>
      </c>
      <c r="D29" s="8" t="s">
        <v>177</v>
      </c>
      <c r="E29" s="8" t="s">
        <v>34</v>
      </c>
      <c r="F29" s="9">
        <v>1306.1199999999999</v>
      </c>
      <c r="G29" s="9">
        <v>2652.78</v>
      </c>
    </row>
    <row r="30" spans="1:7" x14ac:dyDescent="0.25">
      <c r="A30" s="8" t="s">
        <v>208</v>
      </c>
      <c r="B30" s="8" t="s">
        <v>2</v>
      </c>
      <c r="C30" s="8" t="s">
        <v>38</v>
      </c>
      <c r="D30" s="8" t="s">
        <v>104</v>
      </c>
      <c r="E30" s="8" t="s">
        <v>97</v>
      </c>
      <c r="F30" s="9">
        <v>107999.98</v>
      </c>
      <c r="G30" s="9">
        <v>374671.76</v>
      </c>
    </row>
    <row r="31" spans="1:7" x14ac:dyDescent="0.25">
      <c r="A31" s="8" t="s">
        <v>208</v>
      </c>
      <c r="B31" s="8" t="s">
        <v>2</v>
      </c>
      <c r="C31" s="8" t="s">
        <v>38</v>
      </c>
      <c r="D31" s="8" t="s">
        <v>104</v>
      </c>
      <c r="E31" s="8" t="s">
        <v>34</v>
      </c>
      <c r="F31" s="9">
        <v>32483.27</v>
      </c>
      <c r="G31" s="9">
        <v>137563.48000000001</v>
      </c>
    </row>
    <row r="32" spans="1:7" x14ac:dyDescent="0.25">
      <c r="A32" s="21" t="s">
        <v>208</v>
      </c>
      <c r="B32" s="22"/>
      <c r="C32" s="22"/>
      <c r="D32" s="22"/>
      <c r="E32" s="22"/>
      <c r="F32" s="22">
        <f>SUM(F24:F31)</f>
        <v>325702.10000000003</v>
      </c>
      <c r="G32" s="23">
        <f>SUM(G24:G31)</f>
        <v>988982.3600000001</v>
      </c>
    </row>
    <row r="33" spans="1:7" x14ac:dyDescent="0.25">
      <c r="A33" s="21" t="s">
        <v>0</v>
      </c>
      <c r="B33" s="22"/>
      <c r="C33" s="22"/>
      <c r="D33" s="22"/>
      <c r="E33" s="22"/>
      <c r="F33" s="22">
        <f>SUM(F32,F23,F19)</f>
        <v>621392.85</v>
      </c>
      <c r="G33" s="23">
        <f>SUM(G32,G23,G19)</f>
        <v>1810030.9700000002</v>
      </c>
    </row>
    <row r="35" spans="1:7" x14ac:dyDescent="0.25">
      <c r="A35" t="s">
        <v>21</v>
      </c>
    </row>
  </sheetData>
  <sortState xmlns:xlrd2="http://schemas.microsoft.com/office/spreadsheetml/2017/richdata2" ref="A12:G140">
    <sortCondition ref="D12:D140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6"/>
  <sheetViews>
    <sheetView showGridLines="0" topLeftCell="A10" workbookViewId="0">
      <selection activeCell="D17" sqref="D17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17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165</v>
      </c>
      <c r="B10" s="37"/>
      <c r="C10" s="37"/>
      <c r="D10" s="37"/>
      <c r="E10" s="37"/>
      <c r="F10" s="37"/>
      <c r="G10" s="37"/>
    </row>
    <row r="11" spans="1:7" x14ac:dyDescent="0.25">
      <c r="A11" s="36" t="s">
        <v>36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 xml:space="preserve">4to Trimestre Año 2023 </v>
      </c>
      <c r="B12" s="36"/>
      <c r="C12" s="36"/>
      <c r="D12" s="36"/>
      <c r="E12" s="36"/>
      <c r="F12" s="36"/>
      <c r="G12" s="36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206</v>
      </c>
      <c r="B14" s="8" t="s">
        <v>230</v>
      </c>
      <c r="C14" s="8" t="s">
        <v>38</v>
      </c>
      <c r="D14" s="8" t="s">
        <v>44</v>
      </c>
      <c r="E14" s="8" t="s">
        <v>125</v>
      </c>
      <c r="F14" s="9">
        <v>23824.39</v>
      </c>
      <c r="G14" s="9">
        <v>222084.39</v>
      </c>
    </row>
    <row r="15" spans="1:7" x14ac:dyDescent="0.25">
      <c r="A15" s="21" t="s">
        <v>206</v>
      </c>
      <c r="B15" s="22"/>
      <c r="C15" s="22"/>
      <c r="D15" s="22"/>
      <c r="E15" s="22"/>
      <c r="F15" s="22">
        <f>SUM(F14:F14)</f>
        <v>23824.39</v>
      </c>
      <c r="G15" s="23">
        <f>SUM(G14:G14)</f>
        <v>222084.39</v>
      </c>
    </row>
    <row r="16" spans="1:7" x14ac:dyDescent="0.25">
      <c r="A16" s="8"/>
      <c r="B16" s="8"/>
      <c r="C16" s="8"/>
      <c r="D16" s="8"/>
      <c r="E16" s="8"/>
      <c r="F16" s="10"/>
      <c r="G16" s="10"/>
    </row>
    <row r="17" spans="1:7" x14ac:dyDescent="0.25">
      <c r="A17" s="21" t="s">
        <v>207</v>
      </c>
      <c r="B17" s="22"/>
      <c r="C17" s="22"/>
      <c r="D17" s="22"/>
      <c r="E17" s="22"/>
      <c r="F17" s="22">
        <f>SUM(F16:F16)</f>
        <v>0</v>
      </c>
      <c r="G17" s="23">
        <f>SUM(G16:G16)</f>
        <v>0</v>
      </c>
    </row>
    <row r="18" spans="1:7" x14ac:dyDescent="0.25">
      <c r="A18" s="8" t="s">
        <v>208</v>
      </c>
      <c r="B18" s="8" t="s">
        <v>35</v>
      </c>
      <c r="C18" s="8" t="s">
        <v>38</v>
      </c>
      <c r="D18" s="8" t="s">
        <v>175</v>
      </c>
      <c r="E18" s="8" t="s">
        <v>34</v>
      </c>
      <c r="F18" s="9">
        <v>1729</v>
      </c>
      <c r="G18" s="9">
        <v>6224.4</v>
      </c>
    </row>
    <row r="19" spans="1:7" x14ac:dyDescent="0.25">
      <c r="A19" s="8" t="s">
        <v>208</v>
      </c>
      <c r="B19" s="8" t="s">
        <v>35</v>
      </c>
      <c r="C19" s="8" t="s">
        <v>38</v>
      </c>
      <c r="D19" s="8" t="s">
        <v>175</v>
      </c>
      <c r="E19" s="8" t="s">
        <v>34</v>
      </c>
      <c r="F19" s="9">
        <v>2332</v>
      </c>
      <c r="G19" s="9">
        <v>11660</v>
      </c>
    </row>
    <row r="20" spans="1:7" x14ac:dyDescent="0.25">
      <c r="A20" s="8" t="s">
        <v>208</v>
      </c>
      <c r="B20" s="8" t="s">
        <v>35</v>
      </c>
      <c r="C20" s="8" t="s">
        <v>38</v>
      </c>
      <c r="D20" s="8" t="s">
        <v>175</v>
      </c>
      <c r="E20" s="8" t="s">
        <v>125</v>
      </c>
      <c r="F20" s="9">
        <v>23788.03</v>
      </c>
      <c r="G20" s="9">
        <v>334639.19</v>
      </c>
    </row>
    <row r="21" spans="1:7" x14ac:dyDescent="0.25">
      <c r="A21" s="8" t="s">
        <v>208</v>
      </c>
      <c r="B21" s="8" t="s">
        <v>35</v>
      </c>
      <c r="C21" s="8" t="s">
        <v>38</v>
      </c>
      <c r="D21" s="8" t="s">
        <v>175</v>
      </c>
      <c r="E21" s="8" t="s">
        <v>34</v>
      </c>
      <c r="F21" s="9">
        <v>6559.25</v>
      </c>
      <c r="G21" s="9">
        <v>17848.57</v>
      </c>
    </row>
    <row r="22" spans="1:7" x14ac:dyDescent="0.25">
      <c r="A22" s="8" t="s">
        <v>208</v>
      </c>
      <c r="B22" s="8" t="s">
        <v>35</v>
      </c>
      <c r="C22" s="8" t="s">
        <v>38</v>
      </c>
      <c r="D22" s="8" t="s">
        <v>88</v>
      </c>
      <c r="E22" s="8" t="s">
        <v>34</v>
      </c>
      <c r="F22" s="9">
        <v>181.85</v>
      </c>
      <c r="G22" s="9">
        <v>5206.3599999999997</v>
      </c>
    </row>
    <row r="23" spans="1:7" x14ac:dyDescent="0.25">
      <c r="A23" s="21" t="s">
        <v>208</v>
      </c>
      <c r="B23" s="22"/>
      <c r="C23" s="22"/>
      <c r="D23" s="22"/>
      <c r="E23" s="22"/>
      <c r="F23" s="22">
        <f>SUM(F18:F22)</f>
        <v>34590.129999999997</v>
      </c>
      <c r="G23" s="23">
        <f>SUM(G18:G22)</f>
        <v>375578.52</v>
      </c>
    </row>
    <row r="24" spans="1:7" ht="15.75" customHeight="1" x14ac:dyDescent="0.25">
      <c r="A24" s="21" t="s">
        <v>0</v>
      </c>
      <c r="B24" s="22"/>
      <c r="C24" s="22"/>
      <c r="D24" s="22"/>
      <c r="E24" s="22"/>
      <c r="F24" s="22">
        <f>SUM(F23,F17,F15)</f>
        <v>58414.52</v>
      </c>
      <c r="G24" s="23">
        <f>SUM(G23,G17,G15)</f>
        <v>597662.91</v>
      </c>
    </row>
    <row r="26" spans="1:7" x14ac:dyDescent="0.25">
      <c r="A26" t="s">
        <v>21</v>
      </c>
    </row>
  </sheetData>
  <sortState xmlns:xlrd2="http://schemas.microsoft.com/office/spreadsheetml/2017/richdata2" ref="A12:G37">
    <sortCondition ref="D12:D37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2"/>
  <sheetViews>
    <sheetView showGridLines="0" topLeftCell="A10" workbookViewId="0">
      <selection activeCell="H22" sqref="H22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17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165</v>
      </c>
      <c r="B10" s="37"/>
      <c r="C10" s="37"/>
      <c r="D10" s="37"/>
      <c r="E10" s="37"/>
      <c r="F10" s="37"/>
      <c r="G10" s="37"/>
    </row>
    <row r="11" spans="1:7" x14ac:dyDescent="0.25">
      <c r="A11" s="36" t="s">
        <v>27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 xml:space="preserve">4to Trimestre Año 2023 </v>
      </c>
      <c r="B12" s="36"/>
      <c r="C12" s="36"/>
      <c r="D12" s="36"/>
      <c r="E12" s="36"/>
      <c r="F12" s="36"/>
      <c r="G12" s="36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206</v>
      </c>
      <c r="B14" s="8" t="s">
        <v>222</v>
      </c>
      <c r="C14" s="8" t="s">
        <v>93</v>
      </c>
      <c r="D14" s="8" t="s">
        <v>94</v>
      </c>
      <c r="E14" s="8" t="s">
        <v>34</v>
      </c>
      <c r="F14" s="9">
        <v>503</v>
      </c>
      <c r="G14" s="9">
        <v>14714.17</v>
      </c>
    </row>
    <row r="15" spans="1:7" x14ac:dyDescent="0.25">
      <c r="A15" s="8" t="s">
        <v>206</v>
      </c>
      <c r="B15" s="8" t="s">
        <v>37</v>
      </c>
      <c r="C15" s="8" t="s">
        <v>93</v>
      </c>
      <c r="D15" s="8" t="s">
        <v>94</v>
      </c>
      <c r="E15" s="8" t="s">
        <v>97</v>
      </c>
      <c r="F15" s="9">
        <v>615.53</v>
      </c>
      <c r="G15" s="9">
        <v>11832.36</v>
      </c>
    </row>
    <row r="16" spans="1:7" x14ac:dyDescent="0.25">
      <c r="A16" s="8" t="s">
        <v>206</v>
      </c>
      <c r="B16" s="8" t="s">
        <v>37</v>
      </c>
      <c r="C16" s="8" t="s">
        <v>93</v>
      </c>
      <c r="D16" s="8" t="s">
        <v>94</v>
      </c>
      <c r="E16" s="8" t="s">
        <v>34</v>
      </c>
      <c r="F16" s="9">
        <v>11155.65</v>
      </c>
      <c r="G16" s="9">
        <v>228902.77</v>
      </c>
    </row>
    <row r="17" spans="1:7" x14ac:dyDescent="0.25">
      <c r="A17" s="8" t="s">
        <v>206</v>
      </c>
      <c r="B17" s="8" t="s">
        <v>37</v>
      </c>
      <c r="C17" s="8" t="s">
        <v>93</v>
      </c>
      <c r="D17" s="8" t="s">
        <v>94</v>
      </c>
      <c r="E17" s="8" t="s">
        <v>58</v>
      </c>
      <c r="F17" s="9">
        <v>1064</v>
      </c>
      <c r="G17" s="9">
        <v>22281.599999999999</v>
      </c>
    </row>
    <row r="18" spans="1:7" x14ac:dyDescent="0.25">
      <c r="A18" s="8" t="s">
        <v>206</v>
      </c>
      <c r="B18" s="8" t="s">
        <v>162</v>
      </c>
      <c r="C18" s="8" t="s">
        <v>93</v>
      </c>
      <c r="D18" s="8" t="s">
        <v>94</v>
      </c>
      <c r="E18" s="8" t="s">
        <v>97</v>
      </c>
      <c r="F18" s="9">
        <v>554.5</v>
      </c>
      <c r="G18" s="9">
        <v>12216.14</v>
      </c>
    </row>
    <row r="19" spans="1:7" x14ac:dyDescent="0.25">
      <c r="A19" s="21" t="s">
        <v>206</v>
      </c>
      <c r="B19" s="22"/>
      <c r="C19" s="22"/>
      <c r="D19" s="22"/>
      <c r="E19" s="22"/>
      <c r="F19" s="22">
        <f>SUM(F14:F18)</f>
        <v>13892.68</v>
      </c>
      <c r="G19" s="23">
        <f>SUM(G14:G18)</f>
        <v>289947.03999999998</v>
      </c>
    </row>
    <row r="20" spans="1:7" x14ac:dyDescent="0.25">
      <c r="A20" s="8" t="s">
        <v>207</v>
      </c>
      <c r="B20" s="8" t="s">
        <v>37</v>
      </c>
      <c r="C20" s="8" t="s">
        <v>93</v>
      </c>
      <c r="D20" s="8" t="s">
        <v>94</v>
      </c>
      <c r="E20" s="8" t="s">
        <v>34</v>
      </c>
      <c r="F20" s="9">
        <v>1176</v>
      </c>
      <c r="G20" s="9">
        <v>32573.1</v>
      </c>
    </row>
    <row r="21" spans="1:7" x14ac:dyDescent="0.25">
      <c r="A21" s="21" t="s">
        <v>207</v>
      </c>
      <c r="B21" s="22"/>
      <c r="C21" s="22"/>
      <c r="D21" s="22"/>
      <c r="E21" s="22"/>
      <c r="F21" s="22">
        <f>SUM(F20:F20)</f>
        <v>1176</v>
      </c>
      <c r="G21" s="23">
        <f>SUM(G20:G20)</f>
        <v>32573.1</v>
      </c>
    </row>
    <row r="22" spans="1:7" x14ac:dyDescent="0.25">
      <c r="A22" s="8" t="s">
        <v>208</v>
      </c>
      <c r="B22" s="8" t="s">
        <v>37</v>
      </c>
      <c r="C22" s="8" t="s">
        <v>93</v>
      </c>
      <c r="D22" s="8" t="s">
        <v>94</v>
      </c>
      <c r="E22" s="8" t="s">
        <v>98</v>
      </c>
      <c r="F22" s="9">
        <v>672.4</v>
      </c>
      <c r="G22" s="9">
        <v>15329.98</v>
      </c>
    </row>
    <row r="23" spans="1:7" x14ac:dyDescent="0.25">
      <c r="A23" s="8" t="s">
        <v>208</v>
      </c>
      <c r="B23" s="8" t="s">
        <v>37</v>
      </c>
      <c r="C23" s="8" t="s">
        <v>93</v>
      </c>
      <c r="D23" s="8" t="s">
        <v>94</v>
      </c>
      <c r="E23" s="8" t="s">
        <v>50</v>
      </c>
      <c r="F23" s="9">
        <v>171</v>
      </c>
      <c r="G23" s="9">
        <v>14947.55</v>
      </c>
    </row>
    <row r="24" spans="1:7" x14ac:dyDescent="0.25">
      <c r="A24" s="8" t="s">
        <v>208</v>
      </c>
      <c r="B24" s="8" t="s">
        <v>37</v>
      </c>
      <c r="C24" s="8" t="s">
        <v>93</v>
      </c>
      <c r="D24" s="8" t="s">
        <v>94</v>
      </c>
      <c r="E24" s="8" t="s">
        <v>34</v>
      </c>
      <c r="F24" s="9">
        <v>27923</v>
      </c>
      <c r="G24" s="9">
        <v>520191.91</v>
      </c>
    </row>
    <row r="25" spans="1:7" x14ac:dyDescent="0.25">
      <c r="A25" s="8" t="s">
        <v>208</v>
      </c>
      <c r="B25" s="8" t="s">
        <v>37</v>
      </c>
      <c r="C25" s="8" t="s">
        <v>93</v>
      </c>
      <c r="D25" s="8" t="s">
        <v>94</v>
      </c>
      <c r="E25" s="8" t="s">
        <v>80</v>
      </c>
      <c r="F25" s="9">
        <v>6969.75</v>
      </c>
      <c r="G25" s="9">
        <v>82086.17</v>
      </c>
    </row>
    <row r="26" spans="1:7" x14ac:dyDescent="0.25">
      <c r="A26" s="8" t="s">
        <v>208</v>
      </c>
      <c r="B26" s="8" t="s">
        <v>37</v>
      </c>
      <c r="C26" s="8" t="s">
        <v>93</v>
      </c>
      <c r="D26" s="8" t="s">
        <v>94</v>
      </c>
      <c r="E26" s="8" t="s">
        <v>127</v>
      </c>
      <c r="F26" s="9">
        <v>610</v>
      </c>
      <c r="G26" s="9">
        <v>16222.37</v>
      </c>
    </row>
    <row r="27" spans="1:7" x14ac:dyDescent="0.25">
      <c r="A27" s="8" t="s">
        <v>208</v>
      </c>
      <c r="B27" s="8" t="s">
        <v>37</v>
      </c>
      <c r="C27" s="8" t="s">
        <v>93</v>
      </c>
      <c r="D27" s="8" t="s">
        <v>94</v>
      </c>
      <c r="E27" s="8" t="s">
        <v>223</v>
      </c>
      <c r="F27" s="9">
        <v>3089.2</v>
      </c>
      <c r="G27" s="9">
        <v>62134.87</v>
      </c>
    </row>
    <row r="28" spans="1:7" x14ac:dyDescent="0.25">
      <c r="A28" s="8" t="s">
        <v>208</v>
      </c>
      <c r="B28" s="8" t="s">
        <v>35</v>
      </c>
      <c r="C28" s="8" t="s">
        <v>93</v>
      </c>
      <c r="D28" s="8" t="s">
        <v>94</v>
      </c>
      <c r="E28" s="8" t="s">
        <v>58</v>
      </c>
      <c r="F28" s="9">
        <v>698</v>
      </c>
      <c r="G28" s="9">
        <v>21319.78</v>
      </c>
    </row>
    <row r="29" spans="1:7" x14ac:dyDescent="0.25">
      <c r="A29" s="21" t="s">
        <v>181</v>
      </c>
      <c r="B29" s="22"/>
      <c r="C29" s="22"/>
      <c r="D29" s="22"/>
      <c r="E29" s="22"/>
      <c r="F29" s="22">
        <f>SUM(F22:F28)</f>
        <v>40133.35</v>
      </c>
      <c r="G29" s="23">
        <f>SUM(G22:G28)</f>
        <v>732232.63</v>
      </c>
    </row>
    <row r="30" spans="1:7" x14ac:dyDescent="0.25">
      <c r="A30" s="21" t="s">
        <v>0</v>
      </c>
      <c r="B30" s="22"/>
      <c r="C30" s="22"/>
      <c r="D30" s="22"/>
      <c r="E30" s="22"/>
      <c r="F30" s="22">
        <f>SUM(F29,F21,F19)</f>
        <v>55202.03</v>
      </c>
      <c r="G30" s="23">
        <f>SUM(G29,G21,G19)</f>
        <v>1054752.77</v>
      </c>
    </row>
    <row r="32" spans="1:7" x14ac:dyDescent="0.25">
      <c r="A32" t="s">
        <v>21</v>
      </c>
    </row>
  </sheetData>
  <sortState xmlns:xlrd2="http://schemas.microsoft.com/office/spreadsheetml/2017/richdata2" ref="A14:G133">
    <sortCondition ref="A14:A133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7"/>
  <sheetViews>
    <sheetView showGridLines="0" topLeftCell="A7" workbookViewId="0">
      <selection activeCell="J25" sqref="J25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17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165</v>
      </c>
      <c r="B10" s="37"/>
      <c r="C10" s="37"/>
      <c r="D10" s="37"/>
      <c r="E10" s="37"/>
      <c r="F10" s="37"/>
      <c r="G10" s="37"/>
    </row>
    <row r="11" spans="1:7" x14ac:dyDescent="0.25">
      <c r="A11" s="36" t="s">
        <v>28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 xml:space="preserve">4to Trimestre Año 2023 </v>
      </c>
      <c r="B12" s="36"/>
      <c r="C12" s="36"/>
      <c r="D12" s="36"/>
      <c r="E12" s="36"/>
      <c r="F12" s="36"/>
      <c r="G12" s="36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206</v>
      </c>
      <c r="B14" s="8" t="s">
        <v>37</v>
      </c>
      <c r="C14" s="8" t="s">
        <v>4</v>
      </c>
      <c r="D14" s="8" t="s">
        <v>156</v>
      </c>
      <c r="E14" s="8" t="s">
        <v>34</v>
      </c>
      <c r="F14" s="9">
        <v>8981.2199999999993</v>
      </c>
      <c r="G14" s="9">
        <v>87120</v>
      </c>
    </row>
    <row r="15" spans="1:7" x14ac:dyDescent="0.25">
      <c r="A15" s="8" t="s">
        <v>206</v>
      </c>
      <c r="B15" s="8" t="s">
        <v>37</v>
      </c>
      <c r="C15" s="8" t="s">
        <v>4</v>
      </c>
      <c r="D15" s="8" t="s">
        <v>99</v>
      </c>
      <c r="E15" s="8" t="s">
        <v>50</v>
      </c>
      <c r="F15" s="9">
        <v>1123</v>
      </c>
      <c r="G15" s="9">
        <v>2695.68</v>
      </c>
    </row>
    <row r="16" spans="1:7" x14ac:dyDescent="0.25">
      <c r="A16" s="8" t="s">
        <v>206</v>
      </c>
      <c r="B16" s="8" t="s">
        <v>3</v>
      </c>
      <c r="C16" s="8" t="s">
        <v>4</v>
      </c>
      <c r="D16" s="8" t="s">
        <v>101</v>
      </c>
      <c r="E16" s="8" t="s">
        <v>50</v>
      </c>
      <c r="F16" s="9">
        <v>195812.53</v>
      </c>
      <c r="G16" s="9">
        <v>1174640.92</v>
      </c>
    </row>
    <row r="17" spans="1:7" x14ac:dyDescent="0.25">
      <c r="A17" s="8" t="s">
        <v>206</v>
      </c>
      <c r="B17" s="8" t="s">
        <v>3</v>
      </c>
      <c r="C17" s="8" t="s">
        <v>4</v>
      </c>
      <c r="D17" s="8" t="s">
        <v>101</v>
      </c>
      <c r="E17" s="8" t="s">
        <v>34</v>
      </c>
      <c r="F17" s="9">
        <v>48543.3</v>
      </c>
      <c r="G17" s="9">
        <v>329035.98</v>
      </c>
    </row>
    <row r="18" spans="1:7" x14ac:dyDescent="0.25">
      <c r="A18" s="8" t="s">
        <v>206</v>
      </c>
      <c r="B18" s="8" t="s">
        <v>3</v>
      </c>
      <c r="C18" s="8" t="s">
        <v>4</v>
      </c>
      <c r="D18" s="8" t="s">
        <v>101</v>
      </c>
      <c r="E18" s="8" t="s">
        <v>58</v>
      </c>
      <c r="F18" s="9">
        <v>14643.98</v>
      </c>
      <c r="G18" s="9">
        <v>39016.92</v>
      </c>
    </row>
    <row r="19" spans="1:7" x14ac:dyDescent="0.25">
      <c r="A19" s="21" t="s">
        <v>206</v>
      </c>
      <c r="B19" s="22"/>
      <c r="C19" s="22"/>
      <c r="D19" s="22"/>
      <c r="E19" s="22"/>
      <c r="F19" s="22">
        <f>SUM(F14:F18)</f>
        <v>269104.02999999997</v>
      </c>
      <c r="G19" s="23">
        <f>SUM(G14:G18)</f>
        <v>1632509.4999999998</v>
      </c>
    </row>
    <row r="20" spans="1:7" x14ac:dyDescent="0.25">
      <c r="A20" s="8" t="s">
        <v>207</v>
      </c>
      <c r="B20" s="8" t="s">
        <v>3</v>
      </c>
      <c r="C20" s="8" t="s">
        <v>4</v>
      </c>
      <c r="D20" s="8" t="s">
        <v>101</v>
      </c>
      <c r="E20" s="8" t="s">
        <v>50</v>
      </c>
      <c r="F20" s="9">
        <v>164352.70000000001</v>
      </c>
      <c r="G20" s="9">
        <v>1000163.97</v>
      </c>
    </row>
    <row r="21" spans="1:7" x14ac:dyDescent="0.25">
      <c r="A21" s="8" t="s">
        <v>207</v>
      </c>
      <c r="B21" s="8" t="s">
        <v>3</v>
      </c>
      <c r="C21" s="8" t="s">
        <v>4</v>
      </c>
      <c r="D21" s="8" t="s">
        <v>101</v>
      </c>
      <c r="E21" s="8" t="s">
        <v>58</v>
      </c>
      <c r="F21" s="9">
        <v>14696.55</v>
      </c>
      <c r="G21" s="9">
        <v>43651.5</v>
      </c>
    </row>
    <row r="22" spans="1:7" x14ac:dyDescent="0.25">
      <c r="A22" s="21" t="s">
        <v>207</v>
      </c>
      <c r="B22" s="22"/>
      <c r="C22" s="22"/>
      <c r="D22" s="22"/>
      <c r="E22" s="22"/>
      <c r="F22" s="22">
        <f>SUM(F20:F21)</f>
        <v>179049.25</v>
      </c>
      <c r="G22" s="23">
        <f>SUM(G20:G21)</f>
        <v>1043815.47</v>
      </c>
    </row>
    <row r="23" spans="1:7" x14ac:dyDescent="0.25">
      <c r="A23" s="8" t="s">
        <v>208</v>
      </c>
      <c r="B23" s="8" t="s">
        <v>37</v>
      </c>
      <c r="C23" s="8" t="s">
        <v>4</v>
      </c>
      <c r="D23" s="8" t="s">
        <v>155</v>
      </c>
      <c r="E23" s="8" t="s">
        <v>34</v>
      </c>
      <c r="F23" s="9">
        <v>1658.81</v>
      </c>
      <c r="G23" s="9">
        <v>15704.78</v>
      </c>
    </row>
    <row r="24" spans="1:7" x14ac:dyDescent="0.25">
      <c r="A24" s="8" t="s">
        <v>208</v>
      </c>
      <c r="B24" s="8" t="s">
        <v>37</v>
      </c>
      <c r="C24" s="8" t="s">
        <v>4</v>
      </c>
      <c r="D24" s="8" t="s">
        <v>99</v>
      </c>
      <c r="E24" s="8" t="s">
        <v>34</v>
      </c>
      <c r="F24" s="9">
        <v>70095.259999999995</v>
      </c>
      <c r="G24" s="9">
        <v>188383.4</v>
      </c>
    </row>
    <row r="25" spans="1:7" x14ac:dyDescent="0.25">
      <c r="A25" s="8" t="s">
        <v>208</v>
      </c>
      <c r="B25" s="8" t="s">
        <v>231</v>
      </c>
      <c r="C25" s="8" t="s">
        <v>4</v>
      </c>
      <c r="D25" s="8" t="s">
        <v>99</v>
      </c>
      <c r="E25" s="8" t="s">
        <v>34</v>
      </c>
      <c r="F25" s="9">
        <v>628.62</v>
      </c>
      <c r="G25" s="9">
        <v>2446.0700000000002</v>
      </c>
    </row>
    <row r="26" spans="1:7" ht="30" x14ac:dyDescent="0.25">
      <c r="A26" s="8" t="s">
        <v>208</v>
      </c>
      <c r="B26" s="8" t="s">
        <v>3</v>
      </c>
      <c r="C26" s="8" t="s">
        <v>4</v>
      </c>
      <c r="D26" s="8" t="s">
        <v>188</v>
      </c>
      <c r="E26" s="8" t="s">
        <v>34</v>
      </c>
      <c r="F26" s="9">
        <v>1</v>
      </c>
      <c r="G26" s="9">
        <v>1</v>
      </c>
    </row>
    <row r="27" spans="1:7" x14ac:dyDescent="0.25">
      <c r="A27" s="8" t="s">
        <v>208</v>
      </c>
      <c r="B27" s="8" t="s">
        <v>3</v>
      </c>
      <c r="C27" s="8" t="s">
        <v>4</v>
      </c>
      <c r="D27" s="8" t="s">
        <v>101</v>
      </c>
      <c r="E27" s="8" t="s">
        <v>50</v>
      </c>
      <c r="F27" s="9">
        <v>169997.47</v>
      </c>
      <c r="G27" s="9">
        <v>1000920.17</v>
      </c>
    </row>
    <row r="28" spans="1:7" x14ac:dyDescent="0.25">
      <c r="A28" s="8" t="s">
        <v>208</v>
      </c>
      <c r="B28" s="8" t="s">
        <v>3</v>
      </c>
      <c r="C28" s="8" t="s">
        <v>4</v>
      </c>
      <c r="D28" s="8" t="s">
        <v>101</v>
      </c>
      <c r="E28" s="8" t="s">
        <v>34</v>
      </c>
      <c r="F28" s="9">
        <v>46058.36</v>
      </c>
      <c r="G28" s="9">
        <v>398381.5</v>
      </c>
    </row>
    <row r="29" spans="1:7" x14ac:dyDescent="0.25">
      <c r="A29" s="8" t="s">
        <v>208</v>
      </c>
      <c r="B29" s="8" t="s">
        <v>3</v>
      </c>
      <c r="C29" s="8" t="s">
        <v>4</v>
      </c>
      <c r="D29" s="8" t="s">
        <v>101</v>
      </c>
      <c r="E29" s="8" t="s">
        <v>116</v>
      </c>
      <c r="F29" s="9">
        <v>5965</v>
      </c>
      <c r="G29" s="9">
        <v>21372.59</v>
      </c>
    </row>
    <row r="30" spans="1:7" x14ac:dyDescent="0.25">
      <c r="A30" s="8" t="s">
        <v>208</v>
      </c>
      <c r="B30" s="8" t="s">
        <v>2</v>
      </c>
      <c r="C30" s="8" t="s">
        <v>4</v>
      </c>
      <c r="D30" s="8" t="s">
        <v>100</v>
      </c>
      <c r="E30" s="8" t="s">
        <v>34</v>
      </c>
      <c r="F30" s="9">
        <v>406.8</v>
      </c>
      <c r="G30" s="9">
        <v>3446.23</v>
      </c>
    </row>
    <row r="31" spans="1:7" x14ac:dyDescent="0.25">
      <c r="A31" s="8" t="s">
        <v>208</v>
      </c>
      <c r="B31" s="8" t="s">
        <v>2</v>
      </c>
      <c r="C31" s="8" t="s">
        <v>4</v>
      </c>
      <c r="D31" s="8" t="s">
        <v>156</v>
      </c>
      <c r="E31" s="8" t="s">
        <v>34</v>
      </c>
      <c r="F31" s="9">
        <v>18000.34</v>
      </c>
      <c r="G31" s="9">
        <v>107939.28</v>
      </c>
    </row>
    <row r="32" spans="1:7" x14ac:dyDescent="0.25">
      <c r="A32" s="8" t="s">
        <v>208</v>
      </c>
      <c r="B32" s="8" t="s">
        <v>2</v>
      </c>
      <c r="C32" s="8" t="s">
        <v>4</v>
      </c>
      <c r="D32" s="8" t="s">
        <v>99</v>
      </c>
      <c r="E32" s="8" t="s">
        <v>34</v>
      </c>
      <c r="F32" s="9">
        <v>2155.1</v>
      </c>
      <c r="G32" s="9">
        <v>9625.7999999999993</v>
      </c>
    </row>
    <row r="33" spans="1:7" x14ac:dyDescent="0.25">
      <c r="A33" s="8" t="s">
        <v>208</v>
      </c>
      <c r="B33" s="8" t="s">
        <v>5</v>
      </c>
      <c r="C33" s="8" t="s">
        <v>4</v>
      </c>
      <c r="D33" s="8" t="s">
        <v>99</v>
      </c>
      <c r="E33" s="8" t="s">
        <v>34</v>
      </c>
      <c r="F33" s="9">
        <v>6559.25</v>
      </c>
      <c r="G33" s="9">
        <v>31970.73</v>
      </c>
    </row>
    <row r="34" spans="1:7" x14ac:dyDescent="0.25">
      <c r="A34" s="21" t="s">
        <v>208</v>
      </c>
      <c r="B34" s="22"/>
      <c r="C34" s="22"/>
      <c r="D34" s="22"/>
      <c r="E34" s="22"/>
      <c r="F34" s="22">
        <f>SUM(F23:F33)</f>
        <v>321526.00999999995</v>
      </c>
      <c r="G34" s="23">
        <f>SUM(G23:G33)</f>
        <v>1780191.55</v>
      </c>
    </row>
    <row r="35" spans="1:7" x14ac:dyDescent="0.25">
      <c r="A35" s="21" t="s">
        <v>0</v>
      </c>
      <c r="B35" s="22"/>
      <c r="C35" s="22"/>
      <c r="D35" s="22"/>
      <c r="E35" s="22"/>
      <c r="F35" s="22">
        <f>SUM(F19:F34)</f>
        <v>1270254.55</v>
      </c>
      <c r="G35" s="23">
        <f>SUM(G19:G34)</f>
        <v>7280523.54</v>
      </c>
    </row>
    <row r="37" spans="1:7" x14ac:dyDescent="0.25">
      <c r="A37" t="s">
        <v>21</v>
      </c>
    </row>
  </sheetData>
  <sortState xmlns:xlrd2="http://schemas.microsoft.com/office/spreadsheetml/2017/richdata2" ref="A14:G86">
    <sortCondition ref="A14:A86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Ovino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Ovino!Títulos_a_imprimir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2019-02-04T15:45:08Z</cp:lastPrinted>
  <dcterms:created xsi:type="dcterms:W3CDTF">2013-05-27T12:29:06Z</dcterms:created>
  <dcterms:modified xsi:type="dcterms:W3CDTF">2025-06-04T18:43:28Z</dcterms:modified>
</cp:coreProperties>
</file>