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4\"/>
    </mc:Choice>
  </mc:AlternateContent>
  <xr:revisionPtr revIDLastSave="0" documentId="8_{55CC2A31-0725-4672-AA63-6D1FEFDA1826}" xr6:coauthVersionLast="47" xr6:coauthVersionMax="47" xr10:uidLastSave="{00000000-0000-0000-0000-000000000000}"/>
  <bookViews>
    <workbookView xWindow="3495" yWindow="3495" windowWidth="27675" windowHeight="8940" tabRatio="924" firstSheet="2" activeTab="13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Ov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Print_Titles" localSheetId="1">'Bovino Carnico'!$11:$13</definedName>
    <definedName name="Print_Titles" localSheetId="2">'Bovino Lacteo'!$11:$13</definedName>
    <definedName name="Print_Titles" localSheetId="8">Embutidos!$11:$13</definedName>
    <definedName name="Print_Titles" localSheetId="11">Huevo!$11:$13</definedName>
    <definedName name="Print_Titles" localSheetId="12">'Huevos Fertiles'!$9:$11</definedName>
    <definedName name="Print_Titles" localSheetId="3">Leche!$11:$13</definedName>
    <definedName name="Print_Titles" localSheetId="10">'Otro Origen'!$12:$14</definedName>
    <definedName name="Print_Titles" localSheetId="6">Ovino!$11:$13</definedName>
    <definedName name="Print_Titles" localSheetId="5">Pavo!$11:$13</definedName>
    <definedName name="Print_Titles" localSheetId="7">Pieles!$11:$13</definedName>
    <definedName name="Print_Titles" localSheetId="9">Pollo!$11:$13</definedName>
    <definedName name="Print_Titles" localSheetId="4">'Porcino Carnico'!$11:$13</definedName>
    <definedName name="Print_Titles" localSheetId="13">Provet!$11:$13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20" l="1"/>
  <c r="D44" i="20"/>
  <c r="F17" i="17"/>
  <c r="G17" i="17"/>
  <c r="F15" i="17"/>
  <c r="G15" i="17"/>
  <c r="F19" i="16"/>
  <c r="G19" i="16"/>
  <c r="F17" i="16"/>
  <c r="G17" i="16"/>
  <c r="F97" i="14"/>
  <c r="G97" i="14"/>
  <c r="F43" i="14"/>
  <c r="G43" i="14"/>
  <c r="F77" i="13"/>
  <c r="G77" i="13"/>
  <c r="F56" i="13"/>
  <c r="G56" i="13"/>
  <c r="F37" i="13"/>
  <c r="G37" i="13"/>
  <c r="F54" i="12"/>
  <c r="G54" i="12"/>
  <c r="F32" i="12"/>
  <c r="G32" i="12"/>
  <c r="F32" i="10"/>
  <c r="G32" i="10"/>
  <c r="F51" i="9"/>
  <c r="G51" i="9"/>
  <c r="F38" i="9"/>
  <c r="G38" i="9"/>
  <c r="F28" i="9"/>
  <c r="F52" i="9" s="1"/>
  <c r="G28" i="9"/>
  <c r="G52" i="9" s="1"/>
  <c r="F106" i="8"/>
  <c r="G106" i="8"/>
  <c r="F77" i="8"/>
  <c r="G77" i="8"/>
  <c r="F45" i="8"/>
  <c r="G45" i="8"/>
  <c r="F49" i="7"/>
  <c r="G49" i="7"/>
  <c r="F261" i="6"/>
  <c r="G261" i="6"/>
  <c r="F96" i="6"/>
  <c r="G96" i="6"/>
  <c r="F38" i="5"/>
  <c r="F58" i="5"/>
  <c r="F77" i="5"/>
  <c r="G38" i="5"/>
  <c r="G107" i="8" l="1"/>
  <c r="F78" i="13"/>
  <c r="G78" i="13"/>
  <c r="F107" i="8"/>
  <c r="D98" i="20"/>
  <c r="F73" i="14"/>
  <c r="F98" i="14" s="1"/>
  <c r="G73" i="14"/>
  <c r="G98" i="14" s="1"/>
  <c r="F75" i="12"/>
  <c r="G75" i="12"/>
  <c r="D99" i="20" l="1"/>
  <c r="F76" i="12"/>
  <c r="G76" i="12" l="1"/>
  <c r="F48" i="11"/>
  <c r="G48" i="11"/>
  <c r="F35" i="11"/>
  <c r="G35" i="11"/>
  <c r="F25" i="11"/>
  <c r="G25" i="11"/>
  <c r="G49" i="11" l="1"/>
  <c r="F49" i="11"/>
  <c r="F26" i="10"/>
  <c r="G26" i="10"/>
  <c r="F114" i="7" l="1"/>
  <c r="G114" i="7"/>
  <c r="F168" i="6" l="1"/>
  <c r="F262" i="6" s="1"/>
  <c r="G168" i="6"/>
  <c r="G262" i="6" s="1"/>
  <c r="G58" i="5" l="1"/>
  <c r="A12" i="20" l="1"/>
  <c r="F19" i="17" l="1"/>
  <c r="F20" i="17" s="1"/>
  <c r="G19" i="17"/>
  <c r="G20" i="17" s="1"/>
  <c r="F15" i="16"/>
  <c r="G15" i="16"/>
  <c r="F16" i="10"/>
  <c r="G16" i="10"/>
  <c r="F20" i="16" l="1"/>
  <c r="G20" i="16"/>
  <c r="F33" i="10"/>
  <c r="G33" i="10"/>
  <c r="G77" i="5"/>
  <c r="F82" i="7"/>
  <c r="F115" i="7" s="1"/>
  <c r="G82" i="7"/>
  <c r="G115" i="7" s="1"/>
  <c r="G78" i="5" l="1"/>
  <c r="F78" i="5"/>
  <c r="A12" i="5" l="1"/>
  <c r="A10" i="17" l="1"/>
  <c r="A12" i="16"/>
  <c r="A13" i="14"/>
  <c r="A12" i="13"/>
  <c r="A12" i="12"/>
  <c r="A12" i="11"/>
  <c r="A12" i="10"/>
  <c r="A12" i="9"/>
  <c r="A12" i="8"/>
  <c r="A12" i="7"/>
  <c r="A12" i="6"/>
  <c r="C16" i="15" l="1"/>
  <c r="D16" i="15"/>
  <c r="D26" i="15" l="1"/>
  <c r="D25" i="15" l="1"/>
  <c r="C21" i="15"/>
  <c r="D21" i="15"/>
  <c r="C18" i="15"/>
  <c r="C17" i="15"/>
  <c r="D17" i="15"/>
  <c r="D14" i="15"/>
  <c r="C14" i="15"/>
  <c r="C24" i="15"/>
  <c r="D24" i="15"/>
  <c r="D18" i="15"/>
  <c r="C25" i="15"/>
  <c r="D22" i="15"/>
  <c r="C22" i="15"/>
  <c r="D19" i="15"/>
  <c r="C19" i="15"/>
  <c r="D15" i="15" l="1"/>
  <c r="C15" i="15"/>
  <c r="C20" i="15"/>
  <c r="D20" i="15"/>
  <c r="C23" i="15"/>
  <c r="D23" i="15"/>
  <c r="C27" i="15" l="1"/>
  <c r="D27" i="15"/>
</calcChain>
</file>

<file path=xl/sharedStrings.xml><?xml version="1.0" encoding="utf-8"?>
<sst xmlns="http://schemas.openxmlformats.org/spreadsheetml/2006/main" count="4374" uniqueCount="272">
  <si>
    <t>Total</t>
  </si>
  <si>
    <t>Leche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</si>
  <si>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</si>
  <si>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</si>
  <si>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</si>
  <si>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</si>
  <si>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</si>
  <si>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</si>
  <si>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</si>
  <si>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</si>
  <si>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</si>
  <si>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</si>
  <si>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</si>
  <si>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</si>
  <si>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</si>
  <si>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</si>
  <si>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</si>
  <si>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Dirección General de Ganadería</t>
  </si>
  <si>
    <t>Huevos</t>
  </si>
  <si>
    <t>Huevos Fertiles</t>
  </si>
  <si>
    <t>Productos Veterinarios</t>
  </si>
  <si>
    <t>Nota: Los meses con asterisco (*) estan sujetos a cambios</t>
  </si>
  <si>
    <t>Consolidado de Importaciones de Carne de Res</t>
  </si>
  <si>
    <t xml:space="preserve">Consolidado de Importaciones de Carne de Pavo </t>
  </si>
  <si>
    <t xml:space="preserve">Consolidado de Importaciones de Carne de Cerdo </t>
  </si>
  <si>
    <t xml:space="preserve">Consolidado de Importaciones de Leche </t>
  </si>
  <si>
    <t>Consolidado de Importaciones de Lacteo</t>
  </si>
  <si>
    <t>Consolidado de Importaciones de Pieles</t>
  </si>
  <si>
    <t>Consolidado de Importaciones de Embutidos</t>
  </si>
  <si>
    <t>Consolidado de Importaciones de Carne de Pollo</t>
  </si>
  <si>
    <t>Consolidado de Importaciones de Mercancia de Otro Origen</t>
  </si>
  <si>
    <t>Consolidado de Importaciones de Huevos</t>
  </si>
  <si>
    <t>Consolidado de Importaciones de Huevos Fertiles</t>
  </si>
  <si>
    <t>Consolidado de Importaciones de Productos veterinarios</t>
  </si>
  <si>
    <t>Enero</t>
  </si>
  <si>
    <t>Estados Unidos</t>
  </si>
  <si>
    <t>Ovino</t>
  </si>
  <si>
    <t>Consolidado de Importaciones de Carne de Ovino</t>
  </si>
  <si>
    <t>Bovino</t>
  </si>
  <si>
    <t>Cárnico</t>
  </si>
  <si>
    <t>Cortes</t>
  </si>
  <si>
    <t>Guatemala</t>
  </si>
  <si>
    <t>Albondigas</t>
  </si>
  <si>
    <t>Churrasco</t>
  </si>
  <si>
    <t>Honduras</t>
  </si>
  <si>
    <t>Costillas</t>
  </si>
  <si>
    <t>Hamburguesas</t>
  </si>
  <si>
    <t>Higado</t>
  </si>
  <si>
    <t>Paleta</t>
  </si>
  <si>
    <t>Panceta</t>
  </si>
  <si>
    <t>Paticas</t>
  </si>
  <si>
    <t>Paticas de Res</t>
  </si>
  <si>
    <t>Tripas</t>
  </si>
  <si>
    <t>España</t>
  </si>
  <si>
    <t>Lácteo</t>
  </si>
  <si>
    <t>Crema de leche</t>
  </si>
  <si>
    <t>Dulce de leche</t>
  </si>
  <si>
    <t>Helados</t>
  </si>
  <si>
    <t>Crema Agria</t>
  </si>
  <si>
    <t>Crema batida</t>
  </si>
  <si>
    <t>Cuajo</t>
  </si>
  <si>
    <t>Dinamarca</t>
  </si>
  <si>
    <t>Italia</t>
  </si>
  <si>
    <t>Colombia</t>
  </si>
  <si>
    <t>Costa Rica</t>
  </si>
  <si>
    <t>Lactasa</t>
  </si>
  <si>
    <t>Mantequilla</t>
  </si>
  <si>
    <t>Nueva Zelanda</t>
  </si>
  <si>
    <t>Productos Lácteos</t>
  </si>
  <si>
    <t>Salsa de queso</t>
  </si>
  <si>
    <t>Yogurt</t>
  </si>
  <si>
    <t>Queso</t>
  </si>
  <si>
    <t>Americano</t>
  </si>
  <si>
    <t>Cheddar</t>
  </si>
  <si>
    <t>Crema</t>
  </si>
  <si>
    <t>Gouda</t>
  </si>
  <si>
    <t>Havarti</t>
  </si>
  <si>
    <t>Mozzarella</t>
  </si>
  <si>
    <t>Parmesano</t>
  </si>
  <si>
    <t>Philadelfia</t>
  </si>
  <si>
    <t>Queso fresco</t>
  </si>
  <si>
    <t>Rallado</t>
  </si>
  <si>
    <t>Formula Infantil</t>
  </si>
  <si>
    <t>Puerto Rico</t>
  </si>
  <si>
    <t>Leche maternizada</t>
  </si>
  <si>
    <t>Mexico</t>
  </si>
  <si>
    <t>Leche entera en polvo</t>
  </si>
  <si>
    <t>Leche entera liquida</t>
  </si>
  <si>
    <t>Leche semidescremada liquida</t>
  </si>
  <si>
    <t>Porcino</t>
  </si>
  <si>
    <t>Chuleta</t>
  </si>
  <si>
    <t>Filete</t>
  </si>
  <si>
    <t>Grasa</t>
  </si>
  <si>
    <t>Lomo</t>
  </si>
  <si>
    <t>Pierna</t>
  </si>
  <si>
    <t>Tocino o Tocineta</t>
  </si>
  <si>
    <t>Trimming</t>
  </si>
  <si>
    <t>Trozos</t>
  </si>
  <si>
    <t>MDM, MSC, Pasta o Pulpa</t>
  </si>
  <si>
    <t>Muslo</t>
  </si>
  <si>
    <t>Piel Animal</t>
  </si>
  <si>
    <t>Curtidas o Curadas</t>
  </si>
  <si>
    <t>Alemania</t>
  </si>
  <si>
    <t>Belgica</t>
  </si>
  <si>
    <t>Brasil</t>
  </si>
  <si>
    <t>China</t>
  </si>
  <si>
    <t>Tailandia</t>
  </si>
  <si>
    <t>Vietnam</t>
  </si>
  <si>
    <t>Salchichas</t>
  </si>
  <si>
    <t>Jamon</t>
  </si>
  <si>
    <t>Embutidos Variados</t>
  </si>
  <si>
    <t>Carne Molida</t>
  </si>
  <si>
    <t>Nuggets</t>
  </si>
  <si>
    <t>Pechuga</t>
  </si>
  <si>
    <t>Tiras</t>
  </si>
  <si>
    <t>Otro Tipo</t>
  </si>
  <si>
    <t>Base Para helados</t>
  </si>
  <si>
    <t>Mayonesa</t>
  </si>
  <si>
    <t>Sopa</t>
  </si>
  <si>
    <t>Comidas Preparadas</t>
  </si>
  <si>
    <t>Cultivo lacteo</t>
  </si>
  <si>
    <t>Gelatina</t>
  </si>
  <si>
    <t>Chile</t>
  </si>
  <si>
    <t>Pastas rellenas</t>
  </si>
  <si>
    <t>Pepperoni</t>
  </si>
  <si>
    <t>Pizzas</t>
  </si>
  <si>
    <t>Productos carnicos</t>
  </si>
  <si>
    <t>Rollos</t>
  </si>
  <si>
    <t>Sabor a mantequilla</t>
  </si>
  <si>
    <t>Salsa</t>
  </si>
  <si>
    <t>Tacos</t>
  </si>
  <si>
    <t>PVET</t>
  </si>
  <si>
    <t>Argentina</t>
  </si>
  <si>
    <t>El Salvador</t>
  </si>
  <si>
    <t>Francia</t>
  </si>
  <si>
    <t>India</t>
  </si>
  <si>
    <t>Panama</t>
  </si>
  <si>
    <t>Febrero</t>
  </si>
  <si>
    <t>Canada</t>
  </si>
  <si>
    <t>Ecuador</t>
  </si>
  <si>
    <t>Grecia</t>
  </si>
  <si>
    <t>Holanda</t>
  </si>
  <si>
    <t>Peru</t>
  </si>
  <si>
    <t>Polonia</t>
  </si>
  <si>
    <t>Taiwan</t>
  </si>
  <si>
    <t>Tunisia</t>
  </si>
  <si>
    <t>Marzo</t>
  </si>
  <si>
    <t>Australia</t>
  </si>
  <si>
    <t>Bulgaria</t>
  </si>
  <si>
    <t>Malasia</t>
  </si>
  <si>
    <t>Reino Unido</t>
  </si>
  <si>
    <t>Uruguay</t>
  </si>
  <si>
    <t>Carne de res</t>
  </si>
  <si>
    <t>Mondongo</t>
  </si>
  <si>
    <t>Rabo</t>
  </si>
  <si>
    <t>Concentrado de Proteina</t>
  </si>
  <si>
    <t>Irlanda</t>
  </si>
  <si>
    <t>Crema de queso</t>
  </si>
  <si>
    <t>Grasa de leche</t>
  </si>
  <si>
    <t>Pastel de queso</t>
  </si>
  <si>
    <t>Suero de leche</t>
  </si>
  <si>
    <t>Cottage</t>
  </si>
  <si>
    <t>Feta</t>
  </si>
  <si>
    <t>Gorgonzola</t>
  </si>
  <si>
    <t>Italiano</t>
  </si>
  <si>
    <t>Jack</t>
  </si>
  <si>
    <t>Manchego</t>
  </si>
  <si>
    <t>Monterey</t>
  </si>
  <si>
    <t>Austria</t>
  </si>
  <si>
    <t>Lituania</t>
  </si>
  <si>
    <t>Muenster</t>
  </si>
  <si>
    <t>Muester</t>
  </si>
  <si>
    <t>Pepper Jack</t>
  </si>
  <si>
    <t>Provolone</t>
  </si>
  <si>
    <t>Queso maduro</t>
  </si>
  <si>
    <t>Ricotta</t>
  </si>
  <si>
    <t>Suizo</t>
  </si>
  <si>
    <t>Leche evaporada</t>
  </si>
  <si>
    <t>Leche condensada</t>
  </si>
  <si>
    <t>Leche descremada en polvo</t>
  </si>
  <si>
    <t>Leche Modificada</t>
  </si>
  <si>
    <t>Leche semidescremada en polvo</t>
  </si>
  <si>
    <t>Cabeza de Cerdo</t>
  </si>
  <si>
    <t>Carne de Cerdo</t>
  </si>
  <si>
    <t>Recortes de cerdo</t>
  </si>
  <si>
    <t>Alas</t>
  </si>
  <si>
    <t>Avícola</t>
  </si>
  <si>
    <t>Salami</t>
  </si>
  <si>
    <t>Pastrami</t>
  </si>
  <si>
    <t>Mixto</t>
  </si>
  <si>
    <t>Chorizo</t>
  </si>
  <si>
    <t>Enlatado</t>
  </si>
  <si>
    <t>Grasa de Pollo</t>
  </si>
  <si>
    <t>Caldo de pollo</t>
  </si>
  <si>
    <t>Morcilla</t>
  </si>
  <si>
    <t>Pastas con queso</t>
  </si>
  <si>
    <t>Preparacion Alimenticia</t>
  </si>
  <si>
    <t>Nicaragua</t>
  </si>
  <si>
    <t>Fundido</t>
  </si>
  <si>
    <t>Caprino</t>
  </si>
  <si>
    <t>Queso de cabra</t>
  </si>
  <si>
    <t>Queso fundido</t>
  </si>
  <si>
    <t>Entero</t>
  </si>
  <si>
    <t>Suero en polvo</t>
  </si>
  <si>
    <t>Huevo</t>
  </si>
  <si>
    <t>Yema de huevo</t>
  </si>
  <si>
    <t>Depto. de Planificacion y Desarrollo</t>
  </si>
  <si>
    <t xml:space="preserve">Consolidado General de Importaciones </t>
  </si>
  <si>
    <t>Carne Deshuesada</t>
  </si>
  <si>
    <t>Nata de leche</t>
  </si>
  <si>
    <t>Queso Semimadurado</t>
  </si>
  <si>
    <t>Brie</t>
  </si>
  <si>
    <t>Camembert</t>
  </si>
  <si>
    <t>Mahon</t>
  </si>
  <si>
    <t>Jamon Prosciutto</t>
  </si>
  <si>
    <t>Muslos</t>
  </si>
  <si>
    <t>Carne de carnero o cordero</t>
  </si>
  <si>
    <t>Salchichon</t>
  </si>
  <si>
    <t>Sabor artificial de queso cheddar</t>
  </si>
  <si>
    <t>Adereso</t>
  </si>
  <si>
    <t>Tripas artificiales</t>
  </si>
  <si>
    <t>Huevos Fértiles</t>
  </si>
  <si>
    <t>Suiza</t>
  </si>
  <si>
    <t>Hungria</t>
  </si>
  <si>
    <t>Carne deshuesada</t>
  </si>
  <si>
    <t>Extracto Proteico</t>
  </si>
  <si>
    <t>Torta</t>
  </si>
  <si>
    <t>Concentrado de Leche</t>
  </si>
  <si>
    <t>enero</t>
  </si>
  <si>
    <t>Proteina de leche</t>
  </si>
  <si>
    <t>Lactosruero Modificado</t>
  </si>
  <si>
    <t>CheeseCake</t>
  </si>
  <si>
    <t>Crema de mantequilla</t>
  </si>
  <si>
    <t>Edam</t>
  </si>
  <si>
    <t>Palitos de Queso</t>
  </si>
  <si>
    <t>Queso Amarillo</t>
  </si>
  <si>
    <t>Queso Blanco</t>
  </si>
  <si>
    <t>Orejas</t>
  </si>
  <si>
    <t>Cabeza</t>
  </si>
  <si>
    <t>Chicharron</t>
  </si>
  <si>
    <t>Cochinillo</t>
  </si>
  <si>
    <t>Solomillo</t>
  </si>
  <si>
    <t>Carne de pavo</t>
  </si>
  <si>
    <t>Pavo Ahumado</t>
  </si>
  <si>
    <t>Pavo Congelado</t>
  </si>
  <si>
    <t>Piel</t>
  </si>
  <si>
    <t>Piel sintética</t>
  </si>
  <si>
    <t>Otra Especie</t>
  </si>
  <si>
    <t>Curtidas o Curadas de Bufalo</t>
  </si>
  <si>
    <t>Piel de Pollo</t>
  </si>
  <si>
    <t>Salchichas Mixta</t>
  </si>
  <si>
    <t>Embutidos con queso</t>
  </si>
  <si>
    <t>Jamon Ahumado</t>
  </si>
  <si>
    <t>Pancetta</t>
  </si>
  <si>
    <t>Carne de gallina</t>
  </si>
  <si>
    <t>Carne de pollo</t>
  </si>
  <si>
    <t>Carne deshidratada</t>
  </si>
  <si>
    <t>Recortes de pollo</t>
  </si>
  <si>
    <t>Carne enlatada</t>
  </si>
  <si>
    <t>Pasta de Pollo</t>
  </si>
  <si>
    <t>Aceite</t>
  </si>
  <si>
    <t>Burrito de carne</t>
  </si>
  <si>
    <t>Piel sintetica</t>
  </si>
  <si>
    <t>Tortillas</t>
  </si>
  <si>
    <t>Finlandia</t>
  </si>
  <si>
    <t>Premezcla para bizcocho</t>
  </si>
  <si>
    <t>Salsa BBQ</t>
  </si>
  <si>
    <t>Rep. De Serbia</t>
  </si>
  <si>
    <t>Japon</t>
  </si>
  <si>
    <t>Paraguay</t>
  </si>
  <si>
    <t>Romania</t>
  </si>
  <si>
    <t>1er Trimestre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</si>
</sst>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</cellStyleXfs>
  <cellXfs count="40">
    <xf numFmtId="0" fontId="0" fillId="0" borderId="0" xfId="0"/>
    <xf numFmtId="43" fontId="4" fillId="0" borderId="0" xfId="1" applyFont="1"/>
    <xf numFmtId="164" fontId="4" fillId="0" borderId="0" xfId="1" applyNumberFormat="1" applyFont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1" xfId="5" applyFont="1" applyBorder="1" applyAlignment="1">
      <alignment wrapText="1"/>
    </xf>
    <xf numFmtId="4" fontId="10" fillId="0" borderId="1" xfId="5" applyNumberFormat="1" applyFont="1" applyBorder="1" applyAlignment="1">
      <alignment horizontal="right" wrapText="1"/>
    </xf>
    <xf numFmtId="43" fontId="10" fillId="0" borderId="1" xfId="1" applyFont="1" applyFill="1" applyBorder="1" applyAlignment="1">
      <alignment horizontal="right" wrapText="1"/>
    </xf>
    <xf numFmtId="0" fontId="8" fillId="0" borderId="0" xfId="0" applyFont="1"/>
    <xf numFmtId="0" fontId="11" fillId="0" borderId="0" xfId="0" applyFont="1"/>
    <xf numFmtId="0" fontId="2" fillId="2" borderId="1" xfId="3" applyFont="1" applyFill="1" applyBorder="1" applyAlignment="1">
      <alignment horizontal="center"/>
    </xf>
    <xf numFmtId="0" fontId="0" fillId="0" borderId="1" xfId="0" applyBorder="1"/>
    <xf numFmtId="164" fontId="4" fillId="0" borderId="1" xfId="1" applyNumberFormat="1" applyFont="1" applyBorder="1"/>
    <xf numFmtId="43" fontId="2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2" fillId="4" borderId="1" xfId="2" applyFont="1" applyFill="1" applyBorder="1" applyAlignment="1">
      <alignment wrapText="1"/>
    </xf>
    <xf numFmtId="164" fontId="5" fillId="4" borderId="1" xfId="1" applyNumberFormat="1" applyFont="1" applyFill="1" applyBorder="1"/>
    <xf numFmtId="43" fontId="5" fillId="4" borderId="1" xfId="1" applyFont="1" applyFill="1" applyBorder="1"/>
    <xf numFmtId="0" fontId="1" fillId="0" borderId="1" xfId="4" applyFont="1" applyBorder="1" applyAlignment="1">
      <alignment wrapText="1"/>
    </xf>
    <xf numFmtId="164" fontId="1" fillId="0" borderId="1" xfId="1" applyNumberFormat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164" fontId="5" fillId="4" borderId="1" xfId="1" applyNumberFormat="1" applyFont="1" applyFill="1" applyBorder="1" applyAlignment="1">
      <alignment wrapText="1"/>
    </xf>
    <xf numFmtId="43" fontId="5" fillId="4" borderId="1" xfId="1" applyFont="1" applyFill="1" applyBorder="1" applyAlignment="1">
      <alignment wrapText="1"/>
    </xf>
    <xf numFmtId="43" fontId="1" fillId="0" borderId="1" xfId="1" applyFont="1" applyFill="1" applyBorder="1" applyAlignment="1">
      <alignment wrapText="1"/>
    </xf>
    <xf numFmtId="164" fontId="0" fillId="0" borderId="1" xfId="1" applyNumberFormat="1" applyFont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164" fontId="5" fillId="4" borderId="1" xfId="1" applyNumberFormat="1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4" xr:uid="{00000000-0005-0000-0000-000003000000}"/>
    <cellStyle name="Normal_Hoja14" xfId="2" xr:uid="{00000000-0005-0000-0000-000004000000}"/>
    <cellStyle name="Normal_Hoja5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Kg  / T1</a:t>
            </a:r>
            <a:endParaRPr lang="es-DO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Consolidado!$C$13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269338377587584E-3"/>
                  <c:y val="-6.15384615384615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99-466A-879F-6A55C7A15328}"/>
                </c:ext>
              </c:extLst>
            </c:dLbl>
            <c:dLbl>
              <c:idx val="7"/>
              <c:layout>
                <c:manualLayout>
                  <c:x val="0"/>
                  <c:y val="-5.12820512820514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99-466A-879F-6A55C7A153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Consolidado!$C$14:$C$26</c:f>
              <c:numCache>
                <c:formatCode>_(* #,##0_);_(* \(#,##0\);_(* "-"??_);_(@_)</c:formatCode>
                <c:ptCount val="13"/>
                <c:pt idx="0">
                  <c:v>4002414.32</c:v>
                </c:pt>
                <c:pt idx="1">
                  <c:v>13720763.420000002</c:v>
                </c:pt>
                <c:pt idx="2">
                  <c:v>13889966.16</c:v>
                </c:pt>
                <c:pt idx="3">
                  <c:v>24754192.009999998</c:v>
                </c:pt>
                <c:pt idx="4">
                  <c:v>849191.60000000009</c:v>
                </c:pt>
                <c:pt idx="5">
                  <c:v>178972.57000000004</c:v>
                </c:pt>
                <c:pt idx="6">
                  <c:v>194830.72999999998</c:v>
                </c:pt>
                <c:pt idx="7">
                  <c:v>2673765.7999999998</c:v>
                </c:pt>
                <c:pt idx="8">
                  <c:v>14297926.390000001</c:v>
                </c:pt>
                <c:pt idx="9">
                  <c:v>2293868.31</c:v>
                </c:pt>
                <c:pt idx="10">
                  <c:v>19800</c:v>
                </c:pt>
                <c:pt idx="11">
                  <c:v>102903.87000000001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99-466A-879F-6A55C7A153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7246064"/>
        <c:axId val="1917246608"/>
      </c:barChart>
      <c:catAx>
        <c:axId val="191724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7246608"/>
        <c:crosses val="autoZero"/>
        <c:auto val="1"/>
        <c:lblAlgn val="ctr"/>
        <c:lblOffset val="100"/>
        <c:noMultiLvlLbl val="0"/>
      </c:catAx>
      <c:valAx>
        <c:axId val="191724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7246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Valor en $US  / T1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Consolidado!$D$13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2585648194073844E-17"/>
                  <c:y val="-3.6090219866166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C7-4674-B24A-2697E3D1BFDA}"/>
                </c:ext>
              </c:extLst>
            </c:dLbl>
            <c:dLbl>
              <c:idx val="4"/>
              <c:layout>
                <c:manualLayout>
                  <c:x val="0"/>
                  <c:y val="-5.61403420140364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C7-4674-B24A-2697E3D1BFDA}"/>
                </c:ext>
              </c:extLst>
            </c:dLbl>
            <c:dLbl>
              <c:idx val="6"/>
              <c:layout>
                <c:manualLayout>
                  <c:x val="0"/>
                  <c:y val="-6.01503664436104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C7-4674-B24A-2697E3D1BFDA}"/>
                </c:ext>
              </c:extLst>
            </c:dLbl>
            <c:dLbl>
              <c:idx val="8"/>
              <c:layout>
                <c:manualLayout>
                  <c:x val="-2.3228803716608595E-3"/>
                  <c:y val="-2.4060146577444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C7-4674-B24A-2697E3D1BF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Consolidado!$D$14:$D$26</c:f>
              <c:numCache>
                <c:formatCode>_(* #,##0_);_(* \(#,##0\);_(* "-"??_);_(@_)</c:formatCode>
                <c:ptCount val="13"/>
                <c:pt idx="0">
                  <c:v>25474422.929999996</c:v>
                </c:pt>
                <c:pt idx="1">
                  <c:v>57902669.639999993</c:v>
                </c:pt>
                <c:pt idx="2">
                  <c:v>42973497.350000001</c:v>
                </c:pt>
                <c:pt idx="3">
                  <c:v>69102965.5</c:v>
                </c:pt>
                <c:pt idx="4">
                  <c:v>2418399.79</c:v>
                </c:pt>
                <c:pt idx="5">
                  <c:v>1340549.93</c:v>
                </c:pt>
                <c:pt idx="6">
                  <c:v>2473216.71</c:v>
                </c:pt>
                <c:pt idx="7">
                  <c:v>17084334.439999998</c:v>
                </c:pt>
                <c:pt idx="8">
                  <c:v>22904916.43</c:v>
                </c:pt>
                <c:pt idx="9">
                  <c:v>16840351.700000003</c:v>
                </c:pt>
                <c:pt idx="10">
                  <c:v>218020.44</c:v>
                </c:pt>
                <c:pt idx="11">
                  <c:v>627237.74</c:v>
                </c:pt>
                <c:pt idx="12">
                  <c:v>172910330.82999998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C7-4674-B24A-2697E3D1BF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7247152"/>
        <c:axId val="1917247696"/>
      </c:barChart>
      <c:catAx>
        <c:axId val="191724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7247696"/>
        <c:crosses val="autoZero"/>
        <c:auto val="1"/>
        <c:lblAlgn val="ctr"/>
        <c:lblOffset val="100"/>
        <c:noMultiLvlLbl val="0"/>
      </c:catAx>
      <c:valAx>
        <c:axId val="191724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7247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1028700</xdr:colOff>
      <xdr:row>0</xdr:row>
      <xdr:rowOff>0</xdr:rowOff>
    </xdr:from>
    <xdr:to>
      <xdr:col>3</xdr:col>
      <xdr:colOff>85725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4</xdr:col>
      <xdr:colOff>257174</xdr:colOff>
      <xdr:row>12</xdr:row>
      <xdr:rowOff>19050</xdr:rowOff>
    </xdr:from>
    <xdr:to>
      <xdr:col>11</xdr:col>
      <xdr:colOff>381000</xdr:colOff>
      <xdr:row>31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238125</xdr:colOff>
      <xdr:row>32</xdr:row>
      <xdr:rowOff>80961</xdr:rowOff>
    </xdr:from>
    <xdr:to>
      <xdr:col>11</xdr:col>
      <xdr:colOff>371475</xdr:colOff>
      <xdr:row>49</xdr:row>
      <xdr:rowOff>9524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4</xdr:col>
      <xdr:colOff>638175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0</xdr:row>
      <xdr:rowOff>0</xdr:rowOff>
    </xdr:from>
    <xdr:to>
      <xdr:col>4</xdr:col>
      <xdr:colOff>628650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4</xdr:col>
      <xdr:colOff>790575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0</xdr:rowOff>
    </xdr:from>
    <xdr:to>
      <xdr:col>2</xdr:col>
      <xdr:colOff>1095375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0</xdr:rowOff>
    </xdr:from>
    <xdr:to>
      <xdr:col>4</xdr:col>
      <xdr:colOff>895350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0</xdr:row>
      <xdr:rowOff>0</xdr:rowOff>
    </xdr:from>
    <xdr:to>
      <xdr:col>4</xdr:col>
      <xdr:colOff>552450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0</xdr:row>
      <xdr:rowOff>104775</xdr:rowOff>
    </xdr:from>
    <xdr:to>
      <xdr:col>4</xdr:col>
      <xdr:colOff>628650</xdr:colOff>
      <xdr:row>8</xdr:row>
      <xdr:rowOff>36949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5" y="104775"/>
          <a:ext cx="1981200" cy="1456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0</xdr:rowOff>
    </xdr:from>
    <xdr:to>
      <xdr:col>4</xdr:col>
      <xdr:colOff>809625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0</xdr:rowOff>
    </xdr:from>
    <xdr:to>
      <xdr:col>3</xdr:col>
      <xdr:colOff>2590800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0</xdr:row>
      <xdr:rowOff>0</xdr:rowOff>
    </xdr:from>
    <xdr:to>
      <xdr:col>4</xdr:col>
      <xdr:colOff>838200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7"/>
  <sheetViews>
    <sheetView showGridLines="0" topLeftCell="B1" workbookViewId="0">
      <selection activeCell="C48" sqref="C48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2" customWidth="1"/>
    <col min="4" max="4" width="19.42578125" style="1" customWidth="1"/>
  </cols>
  <sheetData>
    <row r="2" spans="2:8" x14ac:dyDescent="0.25">
      <c r="B2" s="3"/>
      <c r="C2"/>
      <c r="D2"/>
    </row>
    <row r="3" spans="2:8" x14ac:dyDescent="0.25">
      <c r="C3"/>
      <c r="D3"/>
    </row>
    <row r="4" spans="2:8" x14ac:dyDescent="0.25">
      <c r="C4"/>
      <c r="D4"/>
    </row>
    <row r="5" spans="2:8" x14ac:dyDescent="0.25">
      <c r="C5"/>
      <c r="D5"/>
    </row>
    <row r="6" spans="2:8" x14ac:dyDescent="0.25">
      <c r="C6"/>
      <c r="D6"/>
    </row>
    <row r="7" spans="2:8" x14ac:dyDescent="0.25">
      <c r="C7"/>
      <c r="D7"/>
    </row>
    <row r="8" spans="2:8" x14ac:dyDescent="0.25">
      <c r="B8" s="32"/>
      <c r="C8" s="32"/>
      <c r="D8" s="32"/>
    </row>
    <row r="9" spans="2:8" ht="22.5" x14ac:dyDescent="0.35">
      <c r="B9" s="33" t="s">
        <v>17</v>
      </c>
      <c r="C9" s="33"/>
      <c r="D9" s="33"/>
      <c r="E9" s="11"/>
      <c r="F9" s="11"/>
      <c r="G9" s="11"/>
      <c r="H9" s="11"/>
    </row>
    <row r="10" spans="2:8" ht="19.5" x14ac:dyDescent="0.35">
      <c r="B10" s="34" t="s">
        <v>206</v>
      </c>
      <c r="C10" s="34"/>
      <c r="D10" s="34"/>
      <c r="E10" s="12"/>
      <c r="F10" s="12"/>
      <c r="G10" s="12"/>
      <c r="H10" s="12"/>
    </row>
    <row r="11" spans="2:8" x14ac:dyDescent="0.25">
      <c r="B11" s="31" t="s">
        <v>207</v>
      </c>
      <c r="C11" s="31"/>
      <c r="D11" s="31"/>
    </row>
    <row r="12" spans="2:8" x14ac:dyDescent="0.25">
      <c r="B12" s="31" t="s">
        <v>271</v>
      </c>
      <c r="C12" s="31"/>
      <c r="D12" s="31"/>
    </row>
    <row r="13" spans="2:8" x14ac:dyDescent="0.25">
      <c r="B13" s="13" t="s">
        <v>16</v>
      </c>
      <c r="C13" s="13" t="s">
        <v>10</v>
      </c>
      <c r="D13" s="13" t="s">
        <v>11</v>
      </c>
    </row>
    <row r="14" spans="2:8" x14ac:dyDescent="0.25">
      <c r="B14" s="14" t="s">
        <v>12</v>
      </c>
      <c r="C14" s="15">
        <f>'Bovino Carnico'!F78</f>
        <v>4002414.32</v>
      </c>
      <c r="D14" s="15">
        <f>'Bovino Carnico'!G78</f>
        <v>25474422.929999996</v>
      </c>
    </row>
    <row r="15" spans="2:8" x14ac:dyDescent="0.25">
      <c r="B15" s="14" t="s">
        <v>13</v>
      </c>
      <c r="C15" s="15">
        <f>'Bovino Lacteo'!F262</f>
        <v>13720763.420000002</v>
      </c>
      <c r="D15" s="15">
        <f>'Bovino Lacteo'!G262</f>
        <v>57902669.639999993</v>
      </c>
    </row>
    <row r="16" spans="2:8" x14ac:dyDescent="0.25">
      <c r="B16" s="14" t="s">
        <v>1</v>
      </c>
      <c r="C16" s="15">
        <f>Leche!F115</f>
        <v>13889966.16</v>
      </c>
      <c r="D16" s="15">
        <f>Leche!G115</f>
        <v>42973497.350000001</v>
      </c>
    </row>
    <row r="17" spans="2:4" x14ac:dyDescent="0.25">
      <c r="B17" s="14" t="s">
        <v>14</v>
      </c>
      <c r="C17" s="15">
        <f>'Porcino Carnico'!F107</f>
        <v>24754192.009999998</v>
      </c>
      <c r="D17" s="15">
        <f>'Porcino Carnico'!G107</f>
        <v>69102965.5</v>
      </c>
    </row>
    <row r="18" spans="2:4" x14ac:dyDescent="0.25">
      <c r="B18" s="14" t="s">
        <v>2</v>
      </c>
      <c r="C18" s="15">
        <f>Pavo!F52</f>
        <v>849191.60000000009</v>
      </c>
      <c r="D18" s="15">
        <f>Pavo!G52</f>
        <v>2418399.79</v>
      </c>
    </row>
    <row r="19" spans="2:4" x14ac:dyDescent="0.25">
      <c r="B19" s="14" t="s">
        <v>36</v>
      </c>
      <c r="C19" s="15">
        <f>Ovino!F33</f>
        <v>178972.57000000004</v>
      </c>
      <c r="D19" s="15">
        <f>Ovino!G33</f>
        <v>1340549.93</v>
      </c>
    </row>
    <row r="20" spans="2:4" x14ac:dyDescent="0.25">
      <c r="B20" s="14" t="s">
        <v>15</v>
      </c>
      <c r="C20" s="15">
        <f>Pieles!F49</f>
        <v>194830.72999999998</v>
      </c>
      <c r="D20" s="15">
        <f>Pieles!G49</f>
        <v>2473216.71</v>
      </c>
    </row>
    <row r="21" spans="2:4" x14ac:dyDescent="0.25">
      <c r="B21" s="14" t="s">
        <v>4</v>
      </c>
      <c r="C21" s="15">
        <f>Embutidos!F76</f>
        <v>2673765.7999999998</v>
      </c>
      <c r="D21" s="15">
        <f>Embutidos!G76</f>
        <v>17084334.439999998</v>
      </c>
    </row>
    <row r="22" spans="2:4" x14ac:dyDescent="0.25">
      <c r="B22" s="14" t="s">
        <v>5</v>
      </c>
      <c r="C22" s="15">
        <f>Pollo!F78</f>
        <v>14297926.390000001</v>
      </c>
      <c r="D22" s="15">
        <f>Pollo!G78</f>
        <v>22904916.43</v>
      </c>
    </row>
    <row r="23" spans="2:4" x14ac:dyDescent="0.25">
      <c r="B23" s="14" t="s">
        <v>3</v>
      </c>
      <c r="C23" s="15">
        <f>'Otro Origen'!F98</f>
        <v>2293868.31</v>
      </c>
      <c r="D23" s="15">
        <f>'Otro Origen'!G98</f>
        <v>16840351.700000003</v>
      </c>
    </row>
    <row r="24" spans="2:4" x14ac:dyDescent="0.25">
      <c r="B24" s="14" t="s">
        <v>18</v>
      </c>
      <c r="C24" s="15">
        <f>Huevo!F20</f>
        <v>19800</v>
      </c>
      <c r="D24" s="15">
        <f>Huevo!G20</f>
        <v>218020.44</v>
      </c>
    </row>
    <row r="25" spans="2:4" x14ac:dyDescent="0.25">
      <c r="B25" s="14" t="s">
        <v>19</v>
      </c>
      <c r="C25" s="15">
        <f>'Huevos Fertiles'!F20</f>
        <v>102903.87000000001</v>
      </c>
      <c r="D25" s="15">
        <f>'Huevos Fertiles'!G20</f>
        <v>627237.74</v>
      </c>
    </row>
    <row r="26" spans="2:4" x14ac:dyDescent="0.25">
      <c r="B26" s="14" t="s">
        <v>20</v>
      </c>
      <c r="C26" s="30"/>
      <c r="D26" s="15">
        <f>Provet!D99</f>
        <v>172910330.82999998</v>
      </c>
    </row>
    <row r="27" spans="2:4" x14ac:dyDescent="0.25">
      <c r="B27" s="13" t="s">
        <v>0</v>
      </c>
      <c r="C27" s="17">
        <f>SUM(C14:C26)</f>
        <v>76978595.180000007</v>
      </c>
      <c r="D27" s="16">
        <f>SUM(D14:D26)</f>
        <v>432270913.43000001</v>
      </c>
    </row>
  </sheetData>
  <mergeCells count="5">
    <mergeCell ref="B12:D12"/>
    <mergeCell ref="B8:D8"/>
    <mergeCell ref="B9:D9"/>
    <mergeCell ref="B10:D10"/>
    <mergeCell ref="B11:D11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80"/>
  <sheetViews>
    <sheetView showGridLines="0" topLeftCell="A37" workbookViewId="0">
      <selection activeCell="A57" activeCellId="2" sqref="A14:G36 A38:G55 A57:G76"/>
    </sheetView>
  </sheetViews>
  <sheetFormatPr baseColWidth="10" defaultColWidth="41.85546875" defaultRowHeight="15" x14ac:dyDescent="0.25"/>
  <cols>
    <col min="1" max="1" width="13.42578125" style="7" customWidth="1"/>
    <col min="2" max="2" width="7" style="7" bestFit="1" customWidth="1"/>
    <col min="3" max="3" width="12" style="7" bestFit="1" customWidth="1"/>
    <col min="4" max="4" width="24" style="7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1" spans="1:7" x14ac:dyDescent="0.25">
      <c r="A1" s="6"/>
    </row>
    <row r="2" spans="1:7" x14ac:dyDescent="0.25">
      <c r="A2" s="6"/>
    </row>
    <row r="3" spans="1:7" x14ac:dyDescent="0.25">
      <c r="A3" s="6"/>
    </row>
    <row r="8" spans="1:7" x14ac:dyDescent="0.25">
      <c r="A8" s="32"/>
      <c r="B8" s="32"/>
      <c r="C8" s="32"/>
      <c r="D8" s="32"/>
      <c r="E8" s="32"/>
      <c r="F8" s="32"/>
      <c r="G8" s="32"/>
    </row>
    <row r="9" spans="1:7" ht="22.5" x14ac:dyDescent="0.35">
      <c r="A9" s="33" t="s">
        <v>17</v>
      </c>
      <c r="B9" s="33"/>
      <c r="C9" s="33"/>
      <c r="D9" s="33"/>
      <c r="E9" s="33"/>
      <c r="F9" s="33"/>
      <c r="G9" s="33"/>
    </row>
    <row r="10" spans="1:7" ht="18.75" x14ac:dyDescent="0.3">
      <c r="A10" s="36" t="s">
        <v>206</v>
      </c>
      <c r="B10" s="36"/>
      <c r="C10" s="36"/>
      <c r="D10" s="36"/>
      <c r="E10" s="36"/>
      <c r="F10" s="36"/>
      <c r="G10" s="36"/>
    </row>
    <row r="11" spans="1:7" x14ac:dyDescent="0.25">
      <c r="A11" s="35" t="s">
        <v>29</v>
      </c>
      <c r="B11" s="35"/>
      <c r="C11" s="35"/>
      <c r="D11" s="35"/>
      <c r="E11" s="35"/>
      <c r="F11" s="35"/>
      <c r="G11" s="35"/>
    </row>
    <row r="12" spans="1:7" x14ac:dyDescent="0.25">
      <c r="A12" s="35" t="str">
        <f>Consolidado!B12</f>
        <v>1er Trimestre Año 2024</v>
      </c>
      <c r="B12" s="35"/>
      <c r="C12" s="35"/>
      <c r="D12" s="35"/>
      <c r="E12" s="35"/>
      <c r="F12" s="35"/>
      <c r="G12" s="35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34</v>
      </c>
      <c r="B14" s="8" t="s">
        <v>5</v>
      </c>
      <c r="C14" s="8" t="s">
        <v>39</v>
      </c>
      <c r="D14" s="8" t="s">
        <v>185</v>
      </c>
      <c r="E14" s="8" t="s">
        <v>104</v>
      </c>
      <c r="F14" s="9">
        <v>161969.9</v>
      </c>
      <c r="G14" s="9">
        <v>223094.47</v>
      </c>
    </row>
    <row r="15" spans="1:7" x14ac:dyDescent="0.25">
      <c r="A15" s="8" t="s">
        <v>34</v>
      </c>
      <c r="B15" s="8" t="s">
        <v>5</v>
      </c>
      <c r="C15" s="8" t="s">
        <v>39</v>
      </c>
      <c r="D15" s="8" t="s">
        <v>185</v>
      </c>
      <c r="E15" s="8" t="s">
        <v>35</v>
      </c>
      <c r="F15" s="9">
        <v>25814.19</v>
      </c>
      <c r="G15" s="9">
        <v>54727.55</v>
      </c>
    </row>
    <row r="16" spans="1:7" x14ac:dyDescent="0.25">
      <c r="A16" s="8" t="s">
        <v>34</v>
      </c>
      <c r="B16" s="8" t="s">
        <v>5</v>
      </c>
      <c r="C16" s="8" t="s">
        <v>39</v>
      </c>
      <c r="D16" s="8" t="s">
        <v>254</v>
      </c>
      <c r="E16" s="8" t="s">
        <v>35</v>
      </c>
      <c r="F16" s="9">
        <v>14320</v>
      </c>
      <c r="G16" s="9">
        <v>71978.05</v>
      </c>
    </row>
    <row r="17" spans="1:7" x14ac:dyDescent="0.25">
      <c r="A17" s="8" t="s">
        <v>34</v>
      </c>
      <c r="B17" s="8" t="s">
        <v>5</v>
      </c>
      <c r="C17" s="8" t="s">
        <v>39</v>
      </c>
      <c r="D17" s="8" t="s">
        <v>255</v>
      </c>
      <c r="E17" s="8" t="s">
        <v>104</v>
      </c>
      <c r="F17" s="9">
        <v>133552.97</v>
      </c>
      <c r="G17" s="9">
        <v>247667.12</v>
      </c>
    </row>
    <row r="18" spans="1:7" x14ac:dyDescent="0.25">
      <c r="A18" s="8" t="s">
        <v>34</v>
      </c>
      <c r="B18" s="8" t="s">
        <v>5</v>
      </c>
      <c r="C18" s="8" t="s">
        <v>39</v>
      </c>
      <c r="D18" s="8" t="s">
        <v>255</v>
      </c>
      <c r="E18" s="8" t="s">
        <v>35</v>
      </c>
      <c r="F18" s="9">
        <v>183697.65</v>
      </c>
      <c r="G18" s="9">
        <v>256272.52</v>
      </c>
    </row>
    <row r="19" spans="1:7" x14ac:dyDescent="0.25">
      <c r="A19" s="8" t="s">
        <v>34</v>
      </c>
      <c r="B19" s="8" t="s">
        <v>5</v>
      </c>
      <c r="C19" s="8" t="s">
        <v>39</v>
      </c>
      <c r="D19" s="8" t="s">
        <v>256</v>
      </c>
      <c r="E19" s="8" t="s">
        <v>35</v>
      </c>
      <c r="F19" s="9">
        <v>748.84</v>
      </c>
      <c r="G19" s="9">
        <v>4393.34</v>
      </c>
    </row>
    <row r="20" spans="1:7" x14ac:dyDescent="0.25">
      <c r="A20" s="8" t="s">
        <v>34</v>
      </c>
      <c r="B20" s="8" t="s">
        <v>5</v>
      </c>
      <c r="C20" s="8" t="s">
        <v>39</v>
      </c>
      <c r="D20" s="8" t="s">
        <v>224</v>
      </c>
      <c r="E20" s="8" t="s">
        <v>35</v>
      </c>
      <c r="F20" s="9">
        <v>616.88</v>
      </c>
      <c r="G20" s="9">
        <v>7213.44</v>
      </c>
    </row>
    <row r="21" spans="1:7" x14ac:dyDescent="0.25">
      <c r="A21" s="8" t="s">
        <v>34</v>
      </c>
      <c r="B21" s="8" t="s">
        <v>5</v>
      </c>
      <c r="C21" s="8" t="s">
        <v>39</v>
      </c>
      <c r="D21" s="8" t="s">
        <v>111</v>
      </c>
      <c r="E21" s="8" t="s">
        <v>35</v>
      </c>
      <c r="F21" s="9">
        <v>1891136.09</v>
      </c>
      <c r="G21" s="9">
        <v>2810168.32</v>
      </c>
    </row>
    <row r="22" spans="1:7" x14ac:dyDescent="0.25">
      <c r="A22" s="8" t="s">
        <v>34</v>
      </c>
      <c r="B22" s="8" t="s">
        <v>5</v>
      </c>
      <c r="C22" s="8" t="s">
        <v>39</v>
      </c>
      <c r="D22" s="8" t="s">
        <v>202</v>
      </c>
      <c r="E22" s="8" t="s">
        <v>104</v>
      </c>
      <c r="F22" s="9">
        <v>26464</v>
      </c>
      <c r="G22" s="9">
        <v>40475.440000000002</v>
      </c>
    </row>
    <row r="23" spans="1:7" x14ac:dyDescent="0.25">
      <c r="A23" s="8" t="s">
        <v>34</v>
      </c>
      <c r="B23" s="8" t="s">
        <v>5</v>
      </c>
      <c r="C23" s="8" t="s">
        <v>39</v>
      </c>
      <c r="D23" s="8" t="s">
        <v>91</v>
      </c>
      <c r="E23" s="8" t="s">
        <v>35</v>
      </c>
      <c r="F23" s="9">
        <v>925.7</v>
      </c>
      <c r="G23" s="9">
        <v>18201.72</v>
      </c>
    </row>
    <row r="24" spans="1:7" x14ac:dyDescent="0.25">
      <c r="A24" s="8" t="s">
        <v>34</v>
      </c>
      <c r="B24" s="8" t="s">
        <v>5</v>
      </c>
      <c r="C24" s="8" t="s">
        <v>39</v>
      </c>
      <c r="D24" s="8" t="s">
        <v>192</v>
      </c>
      <c r="E24" s="8" t="s">
        <v>35</v>
      </c>
      <c r="F24" s="9">
        <v>116802</v>
      </c>
      <c r="G24" s="9">
        <v>265214.99</v>
      </c>
    </row>
    <row r="25" spans="1:7" x14ac:dyDescent="0.25">
      <c r="A25" s="8" t="s">
        <v>34</v>
      </c>
      <c r="B25" s="8" t="s">
        <v>5</v>
      </c>
      <c r="C25" s="8" t="s">
        <v>39</v>
      </c>
      <c r="D25" s="8" t="s">
        <v>98</v>
      </c>
      <c r="E25" s="8" t="s">
        <v>104</v>
      </c>
      <c r="F25" s="9">
        <v>377602.48</v>
      </c>
      <c r="G25" s="9">
        <v>234760.42</v>
      </c>
    </row>
    <row r="26" spans="1:7" x14ac:dyDescent="0.25">
      <c r="A26" s="8" t="s">
        <v>34</v>
      </c>
      <c r="B26" s="8" t="s">
        <v>5</v>
      </c>
      <c r="C26" s="8" t="s">
        <v>39</v>
      </c>
      <c r="D26" s="8" t="s">
        <v>98</v>
      </c>
      <c r="E26" s="8" t="s">
        <v>35</v>
      </c>
      <c r="F26" s="9">
        <v>209888.1</v>
      </c>
      <c r="G26" s="9">
        <v>167684.48000000001</v>
      </c>
    </row>
    <row r="27" spans="1:7" x14ac:dyDescent="0.25">
      <c r="A27" s="8" t="s">
        <v>34</v>
      </c>
      <c r="B27" s="8" t="s">
        <v>5</v>
      </c>
      <c r="C27" s="8" t="s">
        <v>39</v>
      </c>
      <c r="D27" s="8" t="s">
        <v>99</v>
      </c>
      <c r="E27" s="8" t="s">
        <v>35</v>
      </c>
      <c r="F27" s="9">
        <v>26526.34</v>
      </c>
      <c r="G27" s="9">
        <v>30409.599999999999</v>
      </c>
    </row>
    <row r="28" spans="1:7" x14ac:dyDescent="0.25">
      <c r="A28" s="8" t="s">
        <v>34</v>
      </c>
      <c r="B28" s="8" t="s">
        <v>5</v>
      </c>
      <c r="C28" s="8" t="s">
        <v>39</v>
      </c>
      <c r="D28" s="8" t="s">
        <v>215</v>
      </c>
      <c r="E28" s="8" t="s">
        <v>35</v>
      </c>
      <c r="F28" s="9">
        <v>150620.9</v>
      </c>
      <c r="G28" s="9">
        <v>141394.64000000001</v>
      </c>
    </row>
    <row r="29" spans="1:7" x14ac:dyDescent="0.25">
      <c r="A29" s="8" t="s">
        <v>34</v>
      </c>
      <c r="B29" s="8" t="s">
        <v>5</v>
      </c>
      <c r="C29" s="8" t="s">
        <v>39</v>
      </c>
      <c r="D29" s="8" t="s">
        <v>112</v>
      </c>
      <c r="E29" s="8" t="s">
        <v>35</v>
      </c>
      <c r="F29" s="9">
        <v>14145.18</v>
      </c>
      <c r="G29" s="9">
        <v>59268.3</v>
      </c>
    </row>
    <row r="30" spans="1:7" x14ac:dyDescent="0.25">
      <c r="A30" s="8" t="s">
        <v>34</v>
      </c>
      <c r="B30" s="8" t="s">
        <v>5</v>
      </c>
      <c r="C30" s="8" t="s">
        <v>39</v>
      </c>
      <c r="D30" s="8" t="s">
        <v>113</v>
      </c>
      <c r="E30" s="8"/>
      <c r="F30" s="9">
        <v>27180</v>
      </c>
      <c r="G30" s="9">
        <v>75807.600000000006</v>
      </c>
    </row>
    <row r="31" spans="1:7" x14ac:dyDescent="0.25">
      <c r="A31" s="8" t="s">
        <v>34</v>
      </c>
      <c r="B31" s="8" t="s">
        <v>5</v>
      </c>
      <c r="C31" s="8" t="s">
        <v>39</v>
      </c>
      <c r="D31" s="8" t="s">
        <v>113</v>
      </c>
      <c r="E31" s="8" t="s">
        <v>104</v>
      </c>
      <c r="F31" s="9">
        <v>202646.88</v>
      </c>
      <c r="G31" s="9">
        <v>417740.28</v>
      </c>
    </row>
    <row r="32" spans="1:7" x14ac:dyDescent="0.25">
      <c r="A32" s="8" t="s">
        <v>34</v>
      </c>
      <c r="B32" s="8" t="s">
        <v>5</v>
      </c>
      <c r="C32" s="8" t="s">
        <v>39</v>
      </c>
      <c r="D32" s="8" t="s">
        <v>113</v>
      </c>
      <c r="E32" s="8" t="s">
        <v>35</v>
      </c>
      <c r="F32" s="9">
        <v>1140075.8600000001</v>
      </c>
      <c r="G32" s="9">
        <v>2869479.37</v>
      </c>
    </row>
    <row r="33" spans="1:7" x14ac:dyDescent="0.25">
      <c r="A33" s="8" t="s">
        <v>34</v>
      </c>
      <c r="B33" s="8" t="s">
        <v>5</v>
      </c>
      <c r="C33" s="8" t="s">
        <v>39</v>
      </c>
      <c r="D33" s="8" t="s">
        <v>257</v>
      </c>
      <c r="E33" s="8" t="s">
        <v>35</v>
      </c>
      <c r="F33" s="9">
        <v>27215.81</v>
      </c>
      <c r="G33" s="9">
        <v>48000</v>
      </c>
    </row>
    <row r="34" spans="1:7" x14ac:dyDescent="0.25">
      <c r="A34" s="8" t="s">
        <v>34</v>
      </c>
      <c r="B34" s="8" t="s">
        <v>5</v>
      </c>
      <c r="C34" s="8" t="s">
        <v>39</v>
      </c>
      <c r="D34" s="8" t="s">
        <v>127</v>
      </c>
      <c r="E34" s="8" t="s">
        <v>35</v>
      </c>
      <c r="F34" s="9">
        <v>1904.77</v>
      </c>
      <c r="G34" s="9">
        <v>13803.82</v>
      </c>
    </row>
    <row r="35" spans="1:7" x14ac:dyDescent="0.25">
      <c r="A35" s="8" t="s">
        <v>34</v>
      </c>
      <c r="B35" s="8" t="s">
        <v>5</v>
      </c>
      <c r="C35" s="8" t="s">
        <v>39</v>
      </c>
      <c r="D35" s="8" t="s">
        <v>114</v>
      </c>
      <c r="E35" s="8" t="s">
        <v>35</v>
      </c>
      <c r="F35" s="9">
        <v>3382.18</v>
      </c>
      <c r="G35" s="9">
        <v>48873.75</v>
      </c>
    </row>
    <row r="36" spans="1:7" x14ac:dyDescent="0.25">
      <c r="A36" s="8" t="s">
        <v>34</v>
      </c>
      <c r="B36" s="8" t="s">
        <v>5</v>
      </c>
      <c r="C36" s="8" t="s">
        <v>39</v>
      </c>
      <c r="D36" s="8" t="s">
        <v>97</v>
      </c>
      <c r="E36" s="8" t="s">
        <v>35</v>
      </c>
      <c r="F36" s="9">
        <v>105504.46</v>
      </c>
      <c r="G36" s="9">
        <v>201461.2</v>
      </c>
    </row>
    <row r="37" spans="1:7" x14ac:dyDescent="0.25">
      <c r="A37" s="21" t="s">
        <v>34</v>
      </c>
      <c r="B37" s="22"/>
      <c r="C37" s="22"/>
      <c r="D37" s="22"/>
      <c r="E37" s="22"/>
      <c r="F37" s="22">
        <f>SUM(F14:F36)</f>
        <v>4842741.1799999988</v>
      </c>
      <c r="G37" s="23">
        <f>SUM(G14:G36)</f>
        <v>8308090.4199999999</v>
      </c>
    </row>
    <row r="38" spans="1:7" x14ac:dyDescent="0.25">
      <c r="A38" s="8" t="s">
        <v>137</v>
      </c>
      <c r="B38" s="8" t="s">
        <v>5</v>
      </c>
      <c r="C38" s="8" t="s">
        <v>39</v>
      </c>
      <c r="D38" s="8" t="s">
        <v>185</v>
      </c>
      <c r="E38" s="8" t="s">
        <v>104</v>
      </c>
      <c r="F38" s="9">
        <v>54000</v>
      </c>
      <c r="G38" s="9">
        <v>115724.7</v>
      </c>
    </row>
    <row r="39" spans="1:7" x14ac:dyDescent="0.25">
      <c r="A39" s="8" t="s">
        <v>137</v>
      </c>
      <c r="B39" s="8" t="s">
        <v>5</v>
      </c>
      <c r="C39" s="8" t="s">
        <v>39</v>
      </c>
      <c r="D39" s="8" t="s">
        <v>185</v>
      </c>
      <c r="E39" s="8" t="s">
        <v>35</v>
      </c>
      <c r="F39" s="9">
        <v>29571.8</v>
      </c>
      <c r="G39" s="9">
        <v>85733.21</v>
      </c>
    </row>
    <row r="40" spans="1:7" x14ac:dyDescent="0.25">
      <c r="A40" s="8" t="s">
        <v>137</v>
      </c>
      <c r="B40" s="8" t="s">
        <v>5</v>
      </c>
      <c r="C40" s="8" t="s">
        <v>39</v>
      </c>
      <c r="D40" s="8" t="s">
        <v>255</v>
      </c>
      <c r="E40" s="8" t="s">
        <v>104</v>
      </c>
      <c r="F40" s="9">
        <v>42354</v>
      </c>
      <c r="G40" s="9">
        <v>105840</v>
      </c>
    </row>
    <row r="41" spans="1:7" x14ac:dyDescent="0.25">
      <c r="A41" s="8" t="s">
        <v>137</v>
      </c>
      <c r="B41" s="8" t="s">
        <v>5</v>
      </c>
      <c r="C41" s="8" t="s">
        <v>39</v>
      </c>
      <c r="D41" s="8" t="s">
        <v>258</v>
      </c>
      <c r="E41" s="8" t="s">
        <v>35</v>
      </c>
      <c r="F41" s="9">
        <v>4284.08</v>
      </c>
      <c r="G41" s="9">
        <v>18678.5</v>
      </c>
    </row>
    <row r="42" spans="1:7" x14ac:dyDescent="0.25">
      <c r="A42" s="8" t="s">
        <v>137</v>
      </c>
      <c r="B42" s="8" t="s">
        <v>5</v>
      </c>
      <c r="C42" s="8" t="s">
        <v>39</v>
      </c>
      <c r="D42" s="8" t="s">
        <v>111</v>
      </c>
      <c r="E42" s="8" t="s">
        <v>35</v>
      </c>
      <c r="F42" s="9">
        <v>1525899.91</v>
      </c>
      <c r="G42" s="9">
        <v>2120480</v>
      </c>
    </row>
    <row r="43" spans="1:7" x14ac:dyDescent="0.25">
      <c r="A43" s="8" t="s">
        <v>137</v>
      </c>
      <c r="B43" s="8" t="s">
        <v>5</v>
      </c>
      <c r="C43" s="8" t="s">
        <v>39</v>
      </c>
      <c r="D43" s="8" t="s">
        <v>202</v>
      </c>
      <c r="E43" s="8" t="s">
        <v>35</v>
      </c>
      <c r="F43" s="9">
        <v>1347</v>
      </c>
      <c r="G43" s="9">
        <v>5316</v>
      </c>
    </row>
    <row r="44" spans="1:7" x14ac:dyDescent="0.25">
      <c r="A44" s="8" t="s">
        <v>137</v>
      </c>
      <c r="B44" s="8" t="s">
        <v>5</v>
      </c>
      <c r="C44" s="8" t="s">
        <v>39</v>
      </c>
      <c r="D44" s="8" t="s">
        <v>91</v>
      </c>
      <c r="E44" s="8" t="s">
        <v>35</v>
      </c>
      <c r="F44" s="9">
        <v>52689.08</v>
      </c>
      <c r="G44" s="9">
        <v>263762.09000000003</v>
      </c>
    </row>
    <row r="45" spans="1:7" x14ac:dyDescent="0.25">
      <c r="A45" s="8" t="s">
        <v>137</v>
      </c>
      <c r="B45" s="8" t="s">
        <v>5</v>
      </c>
      <c r="C45" s="8" t="s">
        <v>39</v>
      </c>
      <c r="D45" s="8" t="s">
        <v>192</v>
      </c>
      <c r="E45" s="8" t="s">
        <v>35</v>
      </c>
      <c r="F45" s="9">
        <v>136263</v>
      </c>
      <c r="G45" s="9">
        <v>262708.8</v>
      </c>
    </row>
    <row r="46" spans="1:7" x14ac:dyDescent="0.25">
      <c r="A46" s="8" t="s">
        <v>137</v>
      </c>
      <c r="B46" s="8" t="s">
        <v>5</v>
      </c>
      <c r="C46" s="8" t="s">
        <v>39</v>
      </c>
      <c r="D46" s="8" t="s">
        <v>98</v>
      </c>
      <c r="E46" s="8" t="s">
        <v>104</v>
      </c>
      <c r="F46" s="9">
        <v>705394.07</v>
      </c>
      <c r="G46" s="9">
        <v>425206.46</v>
      </c>
    </row>
    <row r="47" spans="1:7" x14ac:dyDescent="0.25">
      <c r="A47" s="8" t="s">
        <v>137</v>
      </c>
      <c r="B47" s="8" t="s">
        <v>5</v>
      </c>
      <c r="C47" s="8" t="s">
        <v>39</v>
      </c>
      <c r="D47" s="8" t="s">
        <v>98</v>
      </c>
      <c r="E47" s="8" t="s">
        <v>35</v>
      </c>
      <c r="F47" s="9">
        <v>603500.18999999994</v>
      </c>
      <c r="G47" s="9">
        <v>434303.24</v>
      </c>
    </row>
    <row r="48" spans="1:7" x14ac:dyDescent="0.25">
      <c r="A48" s="8" t="s">
        <v>137</v>
      </c>
      <c r="B48" s="8" t="s">
        <v>5</v>
      </c>
      <c r="C48" s="8" t="s">
        <v>39</v>
      </c>
      <c r="D48" s="8" t="s">
        <v>99</v>
      </c>
      <c r="E48" s="8" t="s">
        <v>35</v>
      </c>
      <c r="F48" s="9">
        <v>25401.42</v>
      </c>
      <c r="G48" s="9">
        <v>47600</v>
      </c>
    </row>
    <row r="49" spans="1:7" x14ac:dyDescent="0.25">
      <c r="A49" s="8" t="s">
        <v>137</v>
      </c>
      <c r="B49" s="8" t="s">
        <v>5</v>
      </c>
      <c r="C49" s="8" t="s">
        <v>39</v>
      </c>
      <c r="D49" s="8" t="s">
        <v>215</v>
      </c>
      <c r="E49" s="8" t="s">
        <v>35</v>
      </c>
      <c r="F49" s="9">
        <v>215882.02</v>
      </c>
      <c r="G49" s="9">
        <v>320078.34999999998</v>
      </c>
    </row>
    <row r="50" spans="1:7" x14ac:dyDescent="0.25">
      <c r="A50" s="8" t="s">
        <v>137</v>
      </c>
      <c r="B50" s="8" t="s">
        <v>5</v>
      </c>
      <c r="C50" s="8" t="s">
        <v>39</v>
      </c>
      <c r="D50" s="8" t="s">
        <v>112</v>
      </c>
      <c r="E50" s="8" t="s">
        <v>35</v>
      </c>
      <c r="F50" s="9">
        <v>41827.68</v>
      </c>
      <c r="G50" s="9">
        <v>179275.34</v>
      </c>
    </row>
    <row r="51" spans="1:7" x14ac:dyDescent="0.25">
      <c r="A51" s="8" t="s">
        <v>137</v>
      </c>
      <c r="B51" s="8" t="s">
        <v>5</v>
      </c>
      <c r="C51" s="8" t="s">
        <v>39</v>
      </c>
      <c r="D51" s="8" t="s">
        <v>113</v>
      </c>
      <c r="E51" s="8" t="s">
        <v>104</v>
      </c>
      <c r="F51" s="9">
        <v>53999.9</v>
      </c>
      <c r="G51" s="9">
        <v>139639.48000000001</v>
      </c>
    </row>
    <row r="52" spans="1:7" x14ac:dyDescent="0.25">
      <c r="A52" s="8" t="s">
        <v>137</v>
      </c>
      <c r="B52" s="8" t="s">
        <v>5</v>
      </c>
      <c r="C52" s="8" t="s">
        <v>39</v>
      </c>
      <c r="D52" s="8" t="s">
        <v>113</v>
      </c>
      <c r="E52" s="8" t="s">
        <v>35</v>
      </c>
      <c r="F52" s="9">
        <v>1083857.77</v>
      </c>
      <c r="G52" s="9">
        <v>2572087.13</v>
      </c>
    </row>
    <row r="53" spans="1:7" x14ac:dyDescent="0.25">
      <c r="A53" s="8" t="s">
        <v>137</v>
      </c>
      <c r="B53" s="8" t="s">
        <v>5</v>
      </c>
      <c r="C53" s="8" t="s">
        <v>39</v>
      </c>
      <c r="D53" s="8" t="s">
        <v>257</v>
      </c>
      <c r="E53" s="8" t="s">
        <v>35</v>
      </c>
      <c r="F53" s="9">
        <v>156490.93</v>
      </c>
      <c r="G53" s="9">
        <v>266160</v>
      </c>
    </row>
    <row r="54" spans="1:7" x14ac:dyDescent="0.25">
      <c r="A54" s="8" t="s">
        <v>137</v>
      </c>
      <c r="B54" s="8" t="s">
        <v>5</v>
      </c>
      <c r="C54" s="8" t="s">
        <v>39</v>
      </c>
      <c r="D54" s="8" t="s">
        <v>114</v>
      </c>
      <c r="E54" s="8" t="s">
        <v>35</v>
      </c>
      <c r="F54" s="9">
        <v>3407.01</v>
      </c>
      <c r="G54" s="9">
        <v>24306.3</v>
      </c>
    </row>
    <row r="55" spans="1:7" x14ac:dyDescent="0.25">
      <c r="A55" s="8" t="s">
        <v>137</v>
      </c>
      <c r="B55" s="8" t="s">
        <v>5</v>
      </c>
      <c r="C55" s="8" t="s">
        <v>39</v>
      </c>
      <c r="D55" s="8" t="s">
        <v>97</v>
      </c>
      <c r="E55" s="8" t="s">
        <v>35</v>
      </c>
      <c r="F55" s="9">
        <v>28177.57</v>
      </c>
      <c r="G55" s="9">
        <v>83700.179999999993</v>
      </c>
    </row>
    <row r="56" spans="1:7" x14ac:dyDescent="0.25">
      <c r="A56" s="21" t="s">
        <v>137</v>
      </c>
      <c r="B56" s="22"/>
      <c r="C56" s="22"/>
      <c r="D56" s="22"/>
      <c r="E56" s="22"/>
      <c r="F56" s="22">
        <f>SUM(F38:F55)</f>
        <v>4764347.43</v>
      </c>
      <c r="G56" s="23">
        <f>SUM(G38:G55)</f>
        <v>7470599.7799999993</v>
      </c>
    </row>
    <row r="57" spans="1:7" x14ac:dyDescent="0.25">
      <c r="A57" s="8" t="s">
        <v>146</v>
      </c>
      <c r="B57" s="8" t="s">
        <v>5</v>
      </c>
      <c r="C57" s="8" t="s">
        <v>39</v>
      </c>
      <c r="D57" s="8" t="s">
        <v>185</v>
      </c>
      <c r="E57" s="8" t="s">
        <v>104</v>
      </c>
      <c r="F57" s="9">
        <v>54000</v>
      </c>
      <c r="G57" s="9">
        <v>118286.78</v>
      </c>
    </row>
    <row r="58" spans="1:7" x14ac:dyDescent="0.25">
      <c r="A58" s="8" t="s">
        <v>146</v>
      </c>
      <c r="B58" s="8" t="s">
        <v>5</v>
      </c>
      <c r="C58" s="8" t="s">
        <v>39</v>
      </c>
      <c r="D58" s="8" t="s">
        <v>185</v>
      </c>
      <c r="E58" s="8" t="s">
        <v>35</v>
      </c>
      <c r="F58" s="9">
        <v>42481.19</v>
      </c>
      <c r="G58" s="9">
        <v>172014.54</v>
      </c>
    </row>
    <row r="59" spans="1:7" x14ac:dyDescent="0.25">
      <c r="A59" s="8" t="s">
        <v>146</v>
      </c>
      <c r="B59" s="8" t="s">
        <v>5</v>
      </c>
      <c r="C59" s="8" t="s">
        <v>39</v>
      </c>
      <c r="D59" s="8" t="s">
        <v>255</v>
      </c>
      <c r="E59" s="8" t="s">
        <v>104</v>
      </c>
      <c r="F59" s="9">
        <v>27005.98</v>
      </c>
      <c r="G59" s="9">
        <v>41676.199999999997</v>
      </c>
    </row>
    <row r="60" spans="1:7" x14ac:dyDescent="0.25">
      <c r="A60" s="8" t="s">
        <v>146</v>
      </c>
      <c r="B60" s="8" t="s">
        <v>5</v>
      </c>
      <c r="C60" s="8" t="s">
        <v>39</v>
      </c>
      <c r="D60" s="8" t="s">
        <v>255</v>
      </c>
      <c r="E60" s="8" t="s">
        <v>35</v>
      </c>
      <c r="F60" s="9">
        <v>26308.62</v>
      </c>
      <c r="G60" s="9">
        <v>35380</v>
      </c>
    </row>
    <row r="61" spans="1:7" x14ac:dyDescent="0.25">
      <c r="A61" s="8" t="s">
        <v>146</v>
      </c>
      <c r="B61" s="8" t="s">
        <v>5</v>
      </c>
      <c r="C61" s="8" t="s">
        <v>39</v>
      </c>
      <c r="D61" s="8" t="s">
        <v>224</v>
      </c>
      <c r="E61" s="8" t="s">
        <v>104</v>
      </c>
      <c r="F61" s="9">
        <v>26985</v>
      </c>
      <c r="G61" s="9">
        <v>14709</v>
      </c>
    </row>
    <row r="62" spans="1:7" x14ac:dyDescent="0.25">
      <c r="A62" s="8" t="s">
        <v>146</v>
      </c>
      <c r="B62" s="8" t="s">
        <v>5</v>
      </c>
      <c r="C62" s="8" t="s">
        <v>39</v>
      </c>
      <c r="D62" s="8" t="s">
        <v>111</v>
      </c>
      <c r="E62" s="8" t="s">
        <v>35</v>
      </c>
      <c r="F62" s="9">
        <v>1497776.92</v>
      </c>
      <c r="G62" s="9">
        <v>2005108.04</v>
      </c>
    </row>
    <row r="63" spans="1:7" x14ac:dyDescent="0.25">
      <c r="A63" s="8" t="s">
        <v>146</v>
      </c>
      <c r="B63" s="8" t="s">
        <v>5</v>
      </c>
      <c r="C63" s="8" t="s">
        <v>39</v>
      </c>
      <c r="D63" s="8" t="s">
        <v>239</v>
      </c>
      <c r="E63" s="8" t="s">
        <v>35</v>
      </c>
      <c r="F63" s="9">
        <v>44674.53</v>
      </c>
      <c r="G63" s="9">
        <v>180968.24</v>
      </c>
    </row>
    <row r="64" spans="1:7" x14ac:dyDescent="0.25">
      <c r="A64" s="8" t="s">
        <v>146</v>
      </c>
      <c r="B64" s="8" t="s">
        <v>5</v>
      </c>
      <c r="C64" s="8" t="s">
        <v>39</v>
      </c>
      <c r="D64" s="8" t="s">
        <v>191</v>
      </c>
      <c r="E64" s="8" t="s">
        <v>35</v>
      </c>
      <c r="F64" s="9">
        <v>2811.42</v>
      </c>
      <c r="G64" s="9">
        <v>10937.37</v>
      </c>
    </row>
    <row r="65" spans="1:7" x14ac:dyDescent="0.25">
      <c r="A65" s="8" t="s">
        <v>146</v>
      </c>
      <c r="B65" s="8" t="s">
        <v>5</v>
      </c>
      <c r="C65" s="8" t="s">
        <v>39</v>
      </c>
      <c r="D65" s="8" t="s">
        <v>91</v>
      </c>
      <c r="E65" s="8" t="s">
        <v>35</v>
      </c>
      <c r="F65" s="9">
        <v>10669.33</v>
      </c>
      <c r="G65" s="9">
        <v>74911.25</v>
      </c>
    </row>
    <row r="66" spans="1:7" x14ac:dyDescent="0.25">
      <c r="A66" s="8" t="s">
        <v>146</v>
      </c>
      <c r="B66" s="8" t="s">
        <v>5</v>
      </c>
      <c r="C66" s="8" t="s">
        <v>39</v>
      </c>
      <c r="D66" s="8" t="s">
        <v>192</v>
      </c>
      <c r="E66" s="8" t="s">
        <v>35</v>
      </c>
      <c r="F66" s="9">
        <v>82191</v>
      </c>
      <c r="G66" s="9">
        <v>142790.1</v>
      </c>
    </row>
    <row r="67" spans="1:7" x14ac:dyDescent="0.25">
      <c r="A67" s="8" t="s">
        <v>146</v>
      </c>
      <c r="B67" s="8" t="s">
        <v>5</v>
      </c>
      <c r="C67" s="8" t="s">
        <v>39</v>
      </c>
      <c r="D67" s="8" t="s">
        <v>98</v>
      </c>
      <c r="E67" s="8" t="s">
        <v>104</v>
      </c>
      <c r="F67" s="9">
        <v>974324.81</v>
      </c>
      <c r="G67" s="9">
        <v>537528.57999999996</v>
      </c>
    </row>
    <row r="68" spans="1:7" x14ac:dyDescent="0.25">
      <c r="A68" s="8" t="s">
        <v>146</v>
      </c>
      <c r="B68" s="8" t="s">
        <v>5</v>
      </c>
      <c r="C68" s="8" t="s">
        <v>39</v>
      </c>
      <c r="D68" s="8" t="s">
        <v>98</v>
      </c>
      <c r="E68" s="8" t="s">
        <v>35</v>
      </c>
      <c r="F68" s="9">
        <v>412227.34</v>
      </c>
      <c r="G68" s="9">
        <v>285944.78000000003</v>
      </c>
    </row>
    <row r="69" spans="1:7" x14ac:dyDescent="0.25">
      <c r="A69" s="8" t="s">
        <v>146</v>
      </c>
      <c r="B69" s="8" t="s">
        <v>5</v>
      </c>
      <c r="C69" s="8" t="s">
        <v>39</v>
      </c>
      <c r="D69" s="8" t="s">
        <v>215</v>
      </c>
      <c r="E69" s="8" t="s">
        <v>35</v>
      </c>
      <c r="F69" s="9">
        <v>278844.27</v>
      </c>
      <c r="G69" s="9">
        <v>323757.61</v>
      </c>
    </row>
    <row r="70" spans="1:7" x14ac:dyDescent="0.25">
      <c r="A70" s="8" t="s">
        <v>146</v>
      </c>
      <c r="B70" s="8" t="s">
        <v>5</v>
      </c>
      <c r="C70" s="8" t="s">
        <v>39</v>
      </c>
      <c r="D70" s="8" t="s">
        <v>112</v>
      </c>
      <c r="E70" s="8" t="s">
        <v>35</v>
      </c>
      <c r="F70" s="9">
        <v>34894.550000000003</v>
      </c>
      <c r="G70" s="9">
        <v>94192.63</v>
      </c>
    </row>
    <row r="71" spans="1:7" x14ac:dyDescent="0.25">
      <c r="A71" s="8" t="s">
        <v>146</v>
      </c>
      <c r="B71" s="8" t="s">
        <v>5</v>
      </c>
      <c r="C71" s="8" t="s">
        <v>39</v>
      </c>
      <c r="D71" s="8" t="s">
        <v>259</v>
      </c>
      <c r="E71" s="8" t="s">
        <v>104</v>
      </c>
      <c r="F71" s="9">
        <v>26999.99</v>
      </c>
      <c r="G71" s="9">
        <v>19642.990000000002</v>
      </c>
    </row>
    <row r="72" spans="1:7" x14ac:dyDescent="0.25">
      <c r="A72" s="8" t="s">
        <v>146</v>
      </c>
      <c r="B72" s="8" t="s">
        <v>5</v>
      </c>
      <c r="C72" s="8" t="s">
        <v>39</v>
      </c>
      <c r="D72" s="8" t="s">
        <v>113</v>
      </c>
      <c r="E72" s="8" t="s">
        <v>104</v>
      </c>
      <c r="F72" s="9">
        <v>107459.98</v>
      </c>
      <c r="G72" s="9">
        <v>212337.53</v>
      </c>
    </row>
    <row r="73" spans="1:7" x14ac:dyDescent="0.25">
      <c r="A73" s="8" t="s">
        <v>146</v>
      </c>
      <c r="B73" s="8" t="s">
        <v>5</v>
      </c>
      <c r="C73" s="8" t="s">
        <v>39</v>
      </c>
      <c r="D73" s="8" t="s">
        <v>113</v>
      </c>
      <c r="E73" s="8" t="s">
        <v>35</v>
      </c>
      <c r="F73" s="9">
        <v>881587.12</v>
      </c>
      <c r="G73" s="9">
        <v>2518409.94</v>
      </c>
    </row>
    <row r="74" spans="1:7" x14ac:dyDescent="0.25">
      <c r="A74" s="8" t="s">
        <v>146</v>
      </c>
      <c r="B74" s="8" t="s">
        <v>5</v>
      </c>
      <c r="C74" s="8" t="s">
        <v>39</v>
      </c>
      <c r="D74" s="8" t="s">
        <v>257</v>
      </c>
      <c r="E74" s="8" t="s">
        <v>35</v>
      </c>
      <c r="F74" s="9">
        <v>73482.69</v>
      </c>
      <c r="G74" s="9">
        <v>127290</v>
      </c>
    </row>
    <row r="75" spans="1:7" x14ac:dyDescent="0.25">
      <c r="A75" s="8" t="s">
        <v>146</v>
      </c>
      <c r="B75" s="8" t="s">
        <v>5</v>
      </c>
      <c r="C75" s="8" t="s">
        <v>39</v>
      </c>
      <c r="D75" s="8" t="s">
        <v>114</v>
      </c>
      <c r="E75" s="8" t="s">
        <v>35</v>
      </c>
      <c r="F75" s="9">
        <v>11051.84</v>
      </c>
      <c r="G75" s="9">
        <v>76470.649999999994</v>
      </c>
    </row>
    <row r="76" spans="1:7" x14ac:dyDescent="0.25">
      <c r="A76" s="8" t="s">
        <v>146</v>
      </c>
      <c r="B76" s="8" t="s">
        <v>5</v>
      </c>
      <c r="C76" s="8" t="s">
        <v>39</v>
      </c>
      <c r="D76" s="8" t="s">
        <v>97</v>
      </c>
      <c r="E76" s="8" t="s">
        <v>35</v>
      </c>
      <c r="F76" s="9">
        <v>75061.2</v>
      </c>
      <c r="G76" s="9">
        <v>133870</v>
      </c>
    </row>
    <row r="77" spans="1:7" x14ac:dyDescent="0.25">
      <c r="A77" s="21" t="s">
        <v>146</v>
      </c>
      <c r="B77" s="22"/>
      <c r="C77" s="22"/>
      <c r="D77" s="22"/>
      <c r="E77" s="22"/>
      <c r="F77" s="22">
        <f>SUM(F57:F76)</f>
        <v>4690837.78</v>
      </c>
      <c r="G77" s="23">
        <f>SUM(G57:G76)</f>
        <v>7126226.2300000004</v>
      </c>
    </row>
    <row r="78" spans="1:7" x14ac:dyDescent="0.25">
      <c r="A78" s="21" t="s">
        <v>0</v>
      </c>
      <c r="B78" s="22"/>
      <c r="C78" s="22"/>
      <c r="D78" s="22"/>
      <c r="E78" s="22"/>
      <c r="F78" s="22">
        <f>SUM(F77,F56,F37)</f>
        <v>14297926.390000001</v>
      </c>
      <c r="G78" s="23">
        <f>SUM(G77,G56,G37)</f>
        <v>22904916.43</v>
      </c>
    </row>
    <row r="80" spans="1:7" x14ac:dyDescent="0.25">
      <c r="A80" t="s">
        <v>21</v>
      </c>
    </row>
  </sheetData>
  <sortState xmlns:xlrd2="http://schemas.microsoft.com/office/spreadsheetml/2017/richdata2" ref="A12:G366">
    <sortCondition ref="A12"/>
  </sortState>
  <mergeCells count="5">
    <mergeCell ref="A12:G12"/>
    <mergeCell ref="A8:G8"/>
    <mergeCell ref="A9:G9"/>
    <mergeCell ref="A10:G10"/>
    <mergeCell ref="A11:G11"/>
  </mergeCells>
  <printOptions horizontalCentered="1"/>
  <pageMargins left="0.70866141732283472" right="0.70866141732283472" top="0.74803149606299213" bottom="0.74803149606299213" header="0.31496062992125984" footer="0.31496062992125984"/>
  <pageSetup scale="87" fitToHeight="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9:G100"/>
  <sheetViews>
    <sheetView showGridLines="0" topLeftCell="A57" workbookViewId="0">
      <selection activeCell="A74" activeCellId="2" sqref="A15:G42 A44:G72 A74:G96"/>
    </sheetView>
  </sheetViews>
  <sheetFormatPr baseColWidth="10" defaultColWidth="42.710937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9" spans="1:7" x14ac:dyDescent="0.25">
      <c r="A9" s="32"/>
      <c r="B9" s="32"/>
      <c r="C9" s="32"/>
      <c r="D9" s="32"/>
      <c r="E9" s="32"/>
      <c r="F9" s="32"/>
      <c r="G9" s="32"/>
    </row>
    <row r="10" spans="1:7" ht="22.5" x14ac:dyDescent="0.35">
      <c r="A10" s="33" t="s">
        <v>17</v>
      </c>
      <c r="B10" s="33"/>
      <c r="C10" s="33"/>
      <c r="D10" s="33"/>
      <c r="E10" s="33"/>
      <c r="F10" s="33"/>
      <c r="G10" s="33"/>
    </row>
    <row r="11" spans="1:7" ht="18.75" x14ac:dyDescent="0.3">
      <c r="A11" s="36" t="s">
        <v>206</v>
      </c>
      <c r="B11" s="36"/>
      <c r="C11" s="36"/>
      <c r="D11" s="36"/>
      <c r="E11" s="36"/>
      <c r="F11" s="36"/>
      <c r="G11" s="36"/>
    </row>
    <row r="12" spans="1:7" x14ac:dyDescent="0.25">
      <c r="A12" s="35" t="s">
        <v>30</v>
      </c>
      <c r="B12" s="35"/>
      <c r="C12" s="35"/>
      <c r="D12" s="35"/>
      <c r="E12" s="35"/>
      <c r="F12" s="35"/>
      <c r="G12" s="35"/>
    </row>
    <row r="13" spans="1:7" x14ac:dyDescent="0.25">
      <c r="A13" s="35" t="str">
        <f>Consolidado!B12</f>
        <v>1er Trimestre Año 2024</v>
      </c>
      <c r="B13" s="35"/>
      <c r="C13" s="35"/>
      <c r="D13" s="35"/>
      <c r="E13" s="35"/>
      <c r="F13" s="35"/>
      <c r="G13" s="35"/>
    </row>
    <row r="14" spans="1:7" x14ac:dyDescent="0.25">
      <c r="A14" s="18" t="s">
        <v>6</v>
      </c>
      <c r="B14" s="18" t="s">
        <v>7</v>
      </c>
      <c r="C14" s="18" t="s">
        <v>8</v>
      </c>
      <c r="D14" s="18" t="s">
        <v>16</v>
      </c>
      <c r="E14" s="18" t="s">
        <v>9</v>
      </c>
      <c r="F14" s="19" t="s">
        <v>10</v>
      </c>
      <c r="G14" s="20" t="s">
        <v>11</v>
      </c>
    </row>
    <row r="15" spans="1:7" x14ac:dyDescent="0.25">
      <c r="A15" s="8" t="s">
        <v>34</v>
      </c>
      <c r="B15" s="8" t="s">
        <v>3</v>
      </c>
      <c r="C15" s="8" t="s">
        <v>115</v>
      </c>
      <c r="D15" s="8" t="s">
        <v>260</v>
      </c>
      <c r="E15" s="8" t="s">
        <v>35</v>
      </c>
      <c r="F15" s="9">
        <v>164.66</v>
      </c>
      <c r="G15" s="9">
        <v>1331</v>
      </c>
    </row>
    <row r="16" spans="1:7" x14ac:dyDescent="0.25">
      <c r="A16" s="8" t="s">
        <v>34</v>
      </c>
      <c r="B16" s="8" t="s">
        <v>3</v>
      </c>
      <c r="C16" s="8" t="s">
        <v>115</v>
      </c>
      <c r="D16" s="8" t="s">
        <v>116</v>
      </c>
      <c r="E16" s="8" t="s">
        <v>53</v>
      </c>
      <c r="F16" s="9">
        <v>48000</v>
      </c>
      <c r="G16" s="9">
        <v>145536</v>
      </c>
    </row>
    <row r="17" spans="1:7" x14ac:dyDescent="0.25">
      <c r="A17" s="8" t="s">
        <v>34</v>
      </c>
      <c r="B17" s="8" t="s">
        <v>3</v>
      </c>
      <c r="C17" s="8" t="s">
        <v>115</v>
      </c>
      <c r="D17" s="8" t="s">
        <v>261</v>
      </c>
      <c r="E17" s="8" t="s">
        <v>35</v>
      </c>
      <c r="F17" s="9">
        <v>201.3</v>
      </c>
      <c r="G17" s="9">
        <v>2487.2199999999998</v>
      </c>
    </row>
    <row r="18" spans="1:7" x14ac:dyDescent="0.25">
      <c r="A18" s="8" t="s">
        <v>34</v>
      </c>
      <c r="B18" s="8" t="s">
        <v>3</v>
      </c>
      <c r="C18" s="8" t="s">
        <v>115</v>
      </c>
      <c r="D18" s="8" t="s">
        <v>193</v>
      </c>
      <c r="E18" s="8" t="s">
        <v>85</v>
      </c>
      <c r="F18" s="9">
        <v>15966.72</v>
      </c>
      <c r="G18" s="9">
        <v>74074.399999999994</v>
      </c>
    </row>
    <row r="19" spans="1:7" x14ac:dyDescent="0.25">
      <c r="A19" s="8" t="s">
        <v>34</v>
      </c>
      <c r="B19" s="8" t="s">
        <v>3</v>
      </c>
      <c r="C19" s="8" t="s">
        <v>115</v>
      </c>
      <c r="D19" s="8" t="s">
        <v>119</v>
      </c>
      <c r="E19" s="8" t="s">
        <v>35</v>
      </c>
      <c r="F19" s="9">
        <v>15948.29</v>
      </c>
      <c r="G19" s="9">
        <v>67866.399999999994</v>
      </c>
    </row>
    <row r="20" spans="1:7" x14ac:dyDescent="0.25">
      <c r="A20" s="8" t="s">
        <v>228</v>
      </c>
      <c r="B20" s="8" t="s">
        <v>3</v>
      </c>
      <c r="C20" s="8" t="s">
        <v>115</v>
      </c>
      <c r="D20" s="8" t="s">
        <v>120</v>
      </c>
      <c r="E20" s="8" t="s">
        <v>61</v>
      </c>
      <c r="F20" s="9">
        <v>463</v>
      </c>
      <c r="G20" s="9">
        <v>6147357</v>
      </c>
    </row>
    <row r="21" spans="1:7" x14ac:dyDescent="0.25">
      <c r="A21" s="8" t="s">
        <v>34</v>
      </c>
      <c r="B21" s="8" t="s">
        <v>3</v>
      </c>
      <c r="C21" s="8" t="s">
        <v>115</v>
      </c>
      <c r="D21" s="8" t="s">
        <v>121</v>
      </c>
      <c r="E21" s="8" t="s">
        <v>104</v>
      </c>
      <c r="F21" s="9">
        <v>16000</v>
      </c>
      <c r="G21" s="9">
        <v>100064.96000000001</v>
      </c>
    </row>
    <row r="22" spans="1:7" x14ac:dyDescent="0.25">
      <c r="A22" s="8" t="s">
        <v>34</v>
      </c>
      <c r="B22" s="8" t="s">
        <v>3</v>
      </c>
      <c r="C22" s="8" t="s">
        <v>115</v>
      </c>
      <c r="D22" s="8" t="s">
        <v>121</v>
      </c>
      <c r="E22" s="8" t="s">
        <v>63</v>
      </c>
      <c r="F22" s="9">
        <v>21600</v>
      </c>
      <c r="G22" s="9">
        <v>56160</v>
      </c>
    </row>
    <row r="23" spans="1:7" x14ac:dyDescent="0.25">
      <c r="A23" s="8" t="s">
        <v>228</v>
      </c>
      <c r="B23" s="8" t="s">
        <v>3</v>
      </c>
      <c r="C23" s="8" t="s">
        <v>115</v>
      </c>
      <c r="D23" s="8" t="s">
        <v>65</v>
      </c>
      <c r="E23" s="8" t="s">
        <v>61</v>
      </c>
      <c r="F23" s="9">
        <v>241.27</v>
      </c>
      <c r="G23" s="9">
        <v>106111.05</v>
      </c>
    </row>
    <row r="24" spans="1:7" x14ac:dyDescent="0.25">
      <c r="A24" s="8" t="s">
        <v>34</v>
      </c>
      <c r="B24" s="8" t="s">
        <v>3</v>
      </c>
      <c r="C24" s="8" t="s">
        <v>115</v>
      </c>
      <c r="D24" s="8" t="s">
        <v>117</v>
      </c>
      <c r="E24" s="8" t="s">
        <v>64</v>
      </c>
      <c r="F24" s="9">
        <v>2680</v>
      </c>
      <c r="G24" s="9">
        <v>10505.6</v>
      </c>
    </row>
    <row r="25" spans="1:7" x14ac:dyDescent="0.25">
      <c r="A25" s="8" t="s">
        <v>228</v>
      </c>
      <c r="B25" s="8" t="s">
        <v>3</v>
      </c>
      <c r="C25" s="8" t="s">
        <v>115</v>
      </c>
      <c r="D25" s="8" t="s">
        <v>117</v>
      </c>
      <c r="E25" s="8" t="s">
        <v>53</v>
      </c>
      <c r="F25" s="9">
        <v>345</v>
      </c>
      <c r="G25" s="9">
        <v>893.76</v>
      </c>
    </row>
    <row r="26" spans="1:7" x14ac:dyDescent="0.25">
      <c r="A26" s="8" t="s">
        <v>34</v>
      </c>
      <c r="B26" s="8" t="s">
        <v>3</v>
      </c>
      <c r="C26" s="8" t="s">
        <v>115</v>
      </c>
      <c r="D26" s="8" t="s">
        <v>117</v>
      </c>
      <c r="E26" s="8" t="s">
        <v>35</v>
      </c>
      <c r="F26" s="9">
        <v>126245.95</v>
      </c>
      <c r="G26" s="9">
        <v>311850.65999999997</v>
      </c>
    </row>
    <row r="27" spans="1:7" x14ac:dyDescent="0.25">
      <c r="A27" s="8" t="s">
        <v>34</v>
      </c>
      <c r="B27" s="8" t="s">
        <v>3</v>
      </c>
      <c r="C27" s="8" t="s">
        <v>115</v>
      </c>
      <c r="D27" s="8" t="s">
        <v>194</v>
      </c>
      <c r="E27" s="8" t="s">
        <v>35</v>
      </c>
      <c r="F27" s="9">
        <v>55</v>
      </c>
      <c r="G27" s="9">
        <v>415</v>
      </c>
    </row>
    <row r="28" spans="1:7" x14ac:dyDescent="0.25">
      <c r="A28" s="8" t="s">
        <v>34</v>
      </c>
      <c r="B28" s="8" t="s">
        <v>3</v>
      </c>
      <c r="C28" s="8" t="s">
        <v>115</v>
      </c>
      <c r="D28" s="8" t="s">
        <v>195</v>
      </c>
      <c r="E28" s="8" t="s">
        <v>35</v>
      </c>
      <c r="F28" s="9">
        <v>8968.75</v>
      </c>
      <c r="G28" s="9">
        <v>30146.73</v>
      </c>
    </row>
    <row r="29" spans="1:7" x14ac:dyDescent="0.25">
      <c r="A29" s="8" t="s">
        <v>34</v>
      </c>
      <c r="B29" s="8" t="s">
        <v>3</v>
      </c>
      <c r="C29" s="8" t="s">
        <v>115</v>
      </c>
      <c r="D29" s="8" t="s">
        <v>123</v>
      </c>
      <c r="E29" s="8" t="s">
        <v>35</v>
      </c>
      <c r="F29" s="9">
        <v>30116.55</v>
      </c>
      <c r="G29" s="9">
        <v>150061.75</v>
      </c>
    </row>
    <row r="30" spans="1:7" x14ac:dyDescent="0.25">
      <c r="A30" s="8" t="s">
        <v>34</v>
      </c>
      <c r="B30" s="8" t="s">
        <v>3</v>
      </c>
      <c r="C30" s="8" t="s">
        <v>115</v>
      </c>
      <c r="D30" s="8" t="s">
        <v>125</v>
      </c>
      <c r="E30" s="8" t="s">
        <v>35</v>
      </c>
      <c r="F30" s="9">
        <v>128.33000000000001</v>
      </c>
      <c r="G30" s="9">
        <v>852.84</v>
      </c>
    </row>
    <row r="31" spans="1:7" x14ac:dyDescent="0.25">
      <c r="A31" s="8" t="s">
        <v>34</v>
      </c>
      <c r="B31" s="8" t="s">
        <v>3</v>
      </c>
      <c r="C31" s="8" t="s">
        <v>115</v>
      </c>
      <c r="D31" s="8" t="s">
        <v>196</v>
      </c>
      <c r="E31" s="8" t="s">
        <v>102</v>
      </c>
      <c r="F31" s="9">
        <v>75000</v>
      </c>
      <c r="G31" s="9">
        <v>183270</v>
      </c>
    </row>
    <row r="32" spans="1:7" x14ac:dyDescent="0.25">
      <c r="A32" s="8" t="s">
        <v>34</v>
      </c>
      <c r="B32" s="8" t="s">
        <v>3</v>
      </c>
      <c r="C32" s="8" t="s">
        <v>115</v>
      </c>
      <c r="D32" s="8" t="s">
        <v>196</v>
      </c>
      <c r="E32" s="8" t="s">
        <v>53</v>
      </c>
      <c r="F32" s="9">
        <v>25500</v>
      </c>
      <c r="G32" s="9">
        <v>72165</v>
      </c>
    </row>
    <row r="33" spans="1:7" x14ac:dyDescent="0.25">
      <c r="A33" s="8" t="s">
        <v>34</v>
      </c>
      <c r="B33" s="8" t="s">
        <v>3</v>
      </c>
      <c r="C33" s="8" t="s">
        <v>115</v>
      </c>
      <c r="D33" s="8" t="s">
        <v>196</v>
      </c>
      <c r="E33" s="8" t="s">
        <v>156</v>
      </c>
      <c r="F33" s="9">
        <v>106000</v>
      </c>
      <c r="G33" s="9">
        <v>292560</v>
      </c>
    </row>
    <row r="34" spans="1:7" x14ac:dyDescent="0.25">
      <c r="A34" s="8" t="s">
        <v>34</v>
      </c>
      <c r="B34" s="8" t="s">
        <v>3</v>
      </c>
      <c r="C34" s="8" t="s">
        <v>115</v>
      </c>
      <c r="D34" s="8" t="s">
        <v>126</v>
      </c>
      <c r="E34" s="8" t="s">
        <v>35</v>
      </c>
      <c r="F34" s="9">
        <v>75483.360000000001</v>
      </c>
      <c r="G34" s="9">
        <v>772709.56</v>
      </c>
    </row>
    <row r="35" spans="1:7" ht="30" x14ac:dyDescent="0.25">
      <c r="A35" s="8" t="s">
        <v>34</v>
      </c>
      <c r="B35" s="8" t="s">
        <v>3</v>
      </c>
      <c r="C35" s="8" t="s">
        <v>115</v>
      </c>
      <c r="D35" s="8" t="s">
        <v>218</v>
      </c>
      <c r="E35" s="8" t="s">
        <v>35</v>
      </c>
      <c r="F35" s="9">
        <v>3500</v>
      </c>
      <c r="G35" s="9">
        <v>110145</v>
      </c>
    </row>
    <row r="36" spans="1:7" x14ac:dyDescent="0.25">
      <c r="A36" s="8" t="s">
        <v>34</v>
      </c>
      <c r="B36" s="8" t="s">
        <v>3</v>
      </c>
      <c r="C36" s="8" t="s">
        <v>115</v>
      </c>
      <c r="D36" s="8" t="s">
        <v>118</v>
      </c>
      <c r="E36" s="8" t="s">
        <v>35</v>
      </c>
      <c r="F36" s="9">
        <v>12383.49</v>
      </c>
      <c r="G36" s="9">
        <v>27694.04</v>
      </c>
    </row>
    <row r="37" spans="1:7" x14ac:dyDescent="0.25">
      <c r="A37" s="8" t="s">
        <v>34</v>
      </c>
      <c r="B37" s="8" t="s">
        <v>3</v>
      </c>
      <c r="C37" s="8" t="s">
        <v>115</v>
      </c>
      <c r="D37" s="8" t="s">
        <v>130</v>
      </c>
      <c r="E37" s="8" t="s">
        <v>35</v>
      </c>
      <c r="F37" s="9">
        <v>474.8</v>
      </c>
      <c r="G37" s="9">
        <v>4235.13</v>
      </c>
    </row>
    <row r="38" spans="1:7" x14ac:dyDescent="0.25">
      <c r="A38" s="8" t="s">
        <v>34</v>
      </c>
      <c r="B38" s="8" t="s">
        <v>3</v>
      </c>
      <c r="C38" s="8" t="s">
        <v>115</v>
      </c>
      <c r="D38" s="8" t="s">
        <v>263</v>
      </c>
      <c r="E38" s="8" t="s">
        <v>41</v>
      </c>
      <c r="F38" s="9">
        <v>2116.8000000000002</v>
      </c>
      <c r="G38" s="9">
        <v>4318.26</v>
      </c>
    </row>
    <row r="39" spans="1:7" x14ac:dyDescent="0.25">
      <c r="A39" s="8" t="s">
        <v>34</v>
      </c>
      <c r="B39" s="8" t="s">
        <v>3</v>
      </c>
      <c r="C39" s="8" t="s">
        <v>115</v>
      </c>
      <c r="D39" s="8" t="s">
        <v>220</v>
      </c>
      <c r="E39" s="8" t="s">
        <v>102</v>
      </c>
      <c r="F39" s="9">
        <v>24386.7</v>
      </c>
      <c r="G39" s="9">
        <v>554739.97</v>
      </c>
    </row>
    <row r="40" spans="1:7" x14ac:dyDescent="0.25">
      <c r="A40" s="8" t="s">
        <v>34</v>
      </c>
      <c r="B40" s="8" t="s">
        <v>3</v>
      </c>
      <c r="C40" s="8" t="s">
        <v>115</v>
      </c>
      <c r="D40" s="8" t="s">
        <v>220</v>
      </c>
      <c r="E40" s="8" t="s">
        <v>35</v>
      </c>
      <c r="F40" s="9">
        <v>1083.8800000000001</v>
      </c>
      <c r="G40" s="9">
        <v>36158.080000000002</v>
      </c>
    </row>
    <row r="41" spans="1:7" x14ac:dyDescent="0.25">
      <c r="A41" s="8" t="s">
        <v>34</v>
      </c>
      <c r="B41" s="8" t="s">
        <v>3</v>
      </c>
      <c r="C41" s="8" t="s">
        <v>115</v>
      </c>
      <c r="D41" s="8" t="s">
        <v>220</v>
      </c>
      <c r="E41" s="8" t="s">
        <v>264</v>
      </c>
      <c r="F41" s="9">
        <v>234</v>
      </c>
      <c r="G41" s="9">
        <v>4314.96</v>
      </c>
    </row>
    <row r="42" spans="1:7" x14ac:dyDescent="0.25">
      <c r="A42" s="8" t="s">
        <v>34</v>
      </c>
      <c r="B42" s="8" t="s">
        <v>3</v>
      </c>
      <c r="C42" s="8" t="s">
        <v>115</v>
      </c>
      <c r="D42" s="8" t="s">
        <v>220</v>
      </c>
      <c r="E42" s="8" t="s">
        <v>85</v>
      </c>
      <c r="F42" s="9">
        <v>18827.96</v>
      </c>
      <c r="G42" s="9">
        <v>252847.96</v>
      </c>
    </row>
    <row r="43" spans="1:7" x14ac:dyDescent="0.25">
      <c r="A43" s="21" t="s">
        <v>34</v>
      </c>
      <c r="B43" s="22"/>
      <c r="C43" s="22"/>
      <c r="D43" s="22"/>
      <c r="E43" s="22"/>
      <c r="F43" s="22">
        <f>SUM(F15:F42)</f>
        <v>632115.81000000006</v>
      </c>
      <c r="G43" s="23">
        <f>SUM(G15:G42)</f>
        <v>9520872.3300000019</v>
      </c>
    </row>
    <row r="44" spans="1:7" x14ac:dyDescent="0.25">
      <c r="A44" s="8" t="s">
        <v>137</v>
      </c>
      <c r="B44" s="8" t="s">
        <v>3</v>
      </c>
      <c r="C44" s="8" t="s">
        <v>115</v>
      </c>
      <c r="D44" s="8" t="s">
        <v>219</v>
      </c>
      <c r="E44" s="8" t="s">
        <v>35</v>
      </c>
      <c r="F44" s="9">
        <v>216.37</v>
      </c>
      <c r="G44" s="9">
        <v>660.6</v>
      </c>
    </row>
    <row r="45" spans="1:7" x14ac:dyDescent="0.25">
      <c r="A45" s="8" t="s">
        <v>137</v>
      </c>
      <c r="B45" s="8" t="s">
        <v>3</v>
      </c>
      <c r="C45" s="8" t="s">
        <v>115</v>
      </c>
      <c r="D45" s="8" t="s">
        <v>116</v>
      </c>
      <c r="E45" s="8" t="s">
        <v>53</v>
      </c>
      <c r="F45" s="9">
        <v>48000</v>
      </c>
      <c r="G45" s="9">
        <v>148800</v>
      </c>
    </row>
    <row r="46" spans="1:7" x14ac:dyDescent="0.25">
      <c r="A46" s="8" t="s">
        <v>137</v>
      </c>
      <c r="B46" s="8" t="s">
        <v>3</v>
      </c>
      <c r="C46" s="8" t="s">
        <v>115</v>
      </c>
      <c r="D46" s="8" t="s">
        <v>261</v>
      </c>
      <c r="E46" s="8" t="s">
        <v>35</v>
      </c>
      <c r="F46" s="9">
        <v>307.64</v>
      </c>
      <c r="G46" s="9">
        <v>1534.85</v>
      </c>
    </row>
    <row r="47" spans="1:7" x14ac:dyDescent="0.25">
      <c r="A47" s="8" t="s">
        <v>137</v>
      </c>
      <c r="B47" s="8" t="s">
        <v>3</v>
      </c>
      <c r="C47" s="8" t="s">
        <v>115</v>
      </c>
      <c r="D47" s="8" t="s">
        <v>193</v>
      </c>
      <c r="E47" s="8" t="s">
        <v>53</v>
      </c>
      <c r="F47" s="9">
        <v>438.9</v>
      </c>
      <c r="G47" s="9">
        <v>399</v>
      </c>
    </row>
    <row r="48" spans="1:7" x14ac:dyDescent="0.25">
      <c r="A48" s="8" t="s">
        <v>137</v>
      </c>
      <c r="B48" s="8" t="s">
        <v>3</v>
      </c>
      <c r="C48" s="8" t="s">
        <v>115</v>
      </c>
      <c r="D48" s="8" t="s">
        <v>119</v>
      </c>
      <c r="E48" s="8" t="s">
        <v>35</v>
      </c>
      <c r="F48" s="9">
        <v>8531.3700000000008</v>
      </c>
      <c r="G48" s="9">
        <v>71450.929999999993</v>
      </c>
    </row>
    <row r="49" spans="1:7" x14ac:dyDescent="0.25">
      <c r="A49" s="8" t="s">
        <v>137</v>
      </c>
      <c r="B49" s="8" t="s">
        <v>3</v>
      </c>
      <c r="C49" s="8" t="s">
        <v>115</v>
      </c>
      <c r="D49" s="8" t="s">
        <v>120</v>
      </c>
      <c r="E49" s="8" t="s">
        <v>102</v>
      </c>
      <c r="F49" s="9">
        <v>41.01</v>
      </c>
      <c r="G49" s="9">
        <v>17287.21</v>
      </c>
    </row>
    <row r="50" spans="1:7" x14ac:dyDescent="0.25">
      <c r="A50" s="8" t="s">
        <v>137</v>
      </c>
      <c r="B50" s="8" t="s">
        <v>3</v>
      </c>
      <c r="C50" s="8" t="s">
        <v>115</v>
      </c>
      <c r="D50" s="8" t="s">
        <v>120</v>
      </c>
      <c r="E50" s="8" t="s">
        <v>61</v>
      </c>
      <c r="F50" s="9">
        <v>303.70999999999998</v>
      </c>
      <c r="G50" s="9">
        <v>51020.18</v>
      </c>
    </row>
    <row r="51" spans="1:7" x14ac:dyDescent="0.25">
      <c r="A51" s="8" t="s">
        <v>137</v>
      </c>
      <c r="B51" s="8" t="s">
        <v>3</v>
      </c>
      <c r="C51" s="8" t="s">
        <v>115</v>
      </c>
      <c r="D51" s="8" t="s">
        <v>120</v>
      </c>
      <c r="E51" s="8" t="s">
        <v>53</v>
      </c>
      <c r="F51" s="9">
        <v>140</v>
      </c>
      <c r="G51" s="9">
        <v>4280</v>
      </c>
    </row>
    <row r="52" spans="1:7" x14ac:dyDescent="0.25">
      <c r="A52" s="8" t="s">
        <v>137</v>
      </c>
      <c r="B52" s="8" t="s">
        <v>3</v>
      </c>
      <c r="C52" s="8" t="s">
        <v>115</v>
      </c>
      <c r="D52" s="8" t="s">
        <v>121</v>
      </c>
      <c r="E52" s="8" t="s">
        <v>104</v>
      </c>
      <c r="F52" s="9">
        <v>16000</v>
      </c>
      <c r="G52" s="9">
        <v>100070.08</v>
      </c>
    </row>
    <row r="53" spans="1:7" x14ac:dyDescent="0.25">
      <c r="A53" s="8" t="s">
        <v>137</v>
      </c>
      <c r="B53" s="8" t="s">
        <v>3</v>
      </c>
      <c r="C53" s="8" t="s">
        <v>115</v>
      </c>
      <c r="D53" s="8" t="s">
        <v>121</v>
      </c>
      <c r="E53" s="8" t="s">
        <v>63</v>
      </c>
      <c r="F53" s="9">
        <v>19908</v>
      </c>
      <c r="G53" s="9">
        <v>59866.8</v>
      </c>
    </row>
    <row r="54" spans="1:7" x14ac:dyDescent="0.25">
      <c r="A54" s="8" t="s">
        <v>137</v>
      </c>
      <c r="B54" s="8" t="s">
        <v>3</v>
      </c>
      <c r="C54" s="8" t="s">
        <v>115</v>
      </c>
      <c r="D54" s="8" t="s">
        <v>117</v>
      </c>
      <c r="E54" s="8" t="s">
        <v>64</v>
      </c>
      <c r="F54" s="9">
        <v>13264.48</v>
      </c>
      <c r="G54" s="9">
        <v>31348.58</v>
      </c>
    </row>
    <row r="55" spans="1:7" x14ac:dyDescent="0.25">
      <c r="A55" s="8" t="s">
        <v>137</v>
      </c>
      <c r="B55" s="8" t="s">
        <v>3</v>
      </c>
      <c r="C55" s="8" t="s">
        <v>115</v>
      </c>
      <c r="D55" s="8" t="s">
        <v>117</v>
      </c>
      <c r="E55" s="8" t="s">
        <v>53</v>
      </c>
      <c r="F55" s="9">
        <v>5831</v>
      </c>
      <c r="G55" s="9">
        <v>10315.200000000001</v>
      </c>
    </row>
    <row r="56" spans="1:7" x14ac:dyDescent="0.25">
      <c r="A56" s="8" t="s">
        <v>137</v>
      </c>
      <c r="B56" s="8" t="s">
        <v>3</v>
      </c>
      <c r="C56" s="8" t="s">
        <v>115</v>
      </c>
      <c r="D56" s="8" t="s">
        <v>117</v>
      </c>
      <c r="E56" s="8" t="s">
        <v>35</v>
      </c>
      <c r="F56" s="9">
        <v>252561.89</v>
      </c>
      <c r="G56" s="9">
        <v>1114773.78</v>
      </c>
    </row>
    <row r="57" spans="1:7" x14ac:dyDescent="0.25">
      <c r="A57" s="8" t="s">
        <v>137</v>
      </c>
      <c r="B57" s="8" t="s">
        <v>3</v>
      </c>
      <c r="C57" s="8" t="s">
        <v>115</v>
      </c>
      <c r="D57" s="8" t="s">
        <v>195</v>
      </c>
      <c r="E57" s="8" t="s">
        <v>35</v>
      </c>
      <c r="F57" s="9">
        <v>36255.370000000003</v>
      </c>
      <c r="G57" s="9">
        <v>47946.91</v>
      </c>
    </row>
    <row r="58" spans="1:7" x14ac:dyDescent="0.25">
      <c r="A58" s="8" t="s">
        <v>137</v>
      </c>
      <c r="B58" s="8" t="s">
        <v>3</v>
      </c>
      <c r="C58" s="8" t="s">
        <v>115</v>
      </c>
      <c r="D58" s="8" t="s">
        <v>123</v>
      </c>
      <c r="E58" s="8" t="s">
        <v>35</v>
      </c>
      <c r="F58" s="9">
        <v>1822.56</v>
      </c>
      <c r="G58" s="9">
        <v>18987.54</v>
      </c>
    </row>
    <row r="59" spans="1:7" x14ac:dyDescent="0.25">
      <c r="A59" s="8" t="s">
        <v>137</v>
      </c>
      <c r="B59" s="8" t="s">
        <v>3</v>
      </c>
      <c r="C59" s="8" t="s">
        <v>115</v>
      </c>
      <c r="D59" s="8" t="s">
        <v>265</v>
      </c>
      <c r="E59" s="8" t="s">
        <v>35</v>
      </c>
      <c r="F59" s="9">
        <v>32842.43</v>
      </c>
      <c r="G59" s="9">
        <v>118572.33</v>
      </c>
    </row>
    <row r="60" spans="1:7" x14ac:dyDescent="0.25">
      <c r="A60" s="8" t="s">
        <v>137</v>
      </c>
      <c r="B60" s="8" t="s">
        <v>3</v>
      </c>
      <c r="C60" s="8" t="s">
        <v>115</v>
      </c>
      <c r="D60" s="8" t="s">
        <v>196</v>
      </c>
      <c r="E60" s="8" t="s">
        <v>53</v>
      </c>
      <c r="F60" s="9">
        <v>50000</v>
      </c>
      <c r="G60" s="9">
        <v>115405</v>
      </c>
    </row>
    <row r="61" spans="1:7" x14ac:dyDescent="0.25">
      <c r="A61" s="8" t="s">
        <v>137</v>
      </c>
      <c r="B61" s="8" t="s">
        <v>3</v>
      </c>
      <c r="C61" s="8" t="s">
        <v>115</v>
      </c>
      <c r="D61" s="8" t="s">
        <v>196</v>
      </c>
      <c r="E61" s="8" t="s">
        <v>35</v>
      </c>
      <c r="F61" s="9">
        <v>25000</v>
      </c>
      <c r="G61" s="9">
        <v>45480</v>
      </c>
    </row>
    <row r="62" spans="1:7" x14ac:dyDescent="0.25">
      <c r="A62" s="8" t="s">
        <v>137</v>
      </c>
      <c r="B62" s="8" t="s">
        <v>3</v>
      </c>
      <c r="C62" s="8" t="s">
        <v>115</v>
      </c>
      <c r="D62" s="8" t="s">
        <v>196</v>
      </c>
      <c r="E62" s="8" t="s">
        <v>143</v>
      </c>
      <c r="F62" s="9">
        <v>100000</v>
      </c>
      <c r="G62" s="9">
        <v>181650</v>
      </c>
    </row>
    <row r="63" spans="1:7" x14ac:dyDescent="0.25">
      <c r="A63" s="8" t="s">
        <v>137</v>
      </c>
      <c r="B63" s="8" t="s">
        <v>3</v>
      </c>
      <c r="C63" s="8" t="s">
        <v>115</v>
      </c>
      <c r="D63" s="8" t="s">
        <v>126</v>
      </c>
      <c r="E63" s="8" t="s">
        <v>35</v>
      </c>
      <c r="F63" s="9">
        <v>76012.259999999995</v>
      </c>
      <c r="G63" s="9">
        <v>663195.21</v>
      </c>
    </row>
    <row r="64" spans="1:7" ht="30" x14ac:dyDescent="0.25">
      <c r="A64" s="8" t="s">
        <v>137</v>
      </c>
      <c r="B64" s="8" t="s">
        <v>3</v>
      </c>
      <c r="C64" s="8" t="s">
        <v>115</v>
      </c>
      <c r="D64" s="8" t="s">
        <v>218</v>
      </c>
      <c r="E64" s="8" t="s">
        <v>222</v>
      </c>
      <c r="F64" s="9">
        <v>3500</v>
      </c>
      <c r="G64" s="9">
        <v>110145</v>
      </c>
    </row>
    <row r="65" spans="1:7" x14ac:dyDescent="0.25">
      <c r="A65" s="8" t="s">
        <v>137</v>
      </c>
      <c r="B65" s="8" t="s">
        <v>3</v>
      </c>
      <c r="C65" s="8" t="s">
        <v>115</v>
      </c>
      <c r="D65" s="8" t="s">
        <v>129</v>
      </c>
      <c r="E65" s="8" t="s">
        <v>35</v>
      </c>
      <c r="F65" s="9">
        <v>42343.03</v>
      </c>
      <c r="G65" s="9">
        <v>232875.3</v>
      </c>
    </row>
    <row r="66" spans="1:7" x14ac:dyDescent="0.25">
      <c r="A66" s="8" t="s">
        <v>137</v>
      </c>
      <c r="B66" s="8" t="s">
        <v>3</v>
      </c>
      <c r="C66" s="8" t="s">
        <v>115</v>
      </c>
      <c r="D66" s="8" t="s">
        <v>266</v>
      </c>
      <c r="E66" s="8" t="s">
        <v>35</v>
      </c>
      <c r="F66" s="9">
        <v>535.61</v>
      </c>
      <c r="G66" s="9">
        <v>1402.92</v>
      </c>
    </row>
    <row r="67" spans="1:7" x14ac:dyDescent="0.25">
      <c r="A67" s="8" t="s">
        <v>137</v>
      </c>
      <c r="B67" s="8" t="s">
        <v>3</v>
      </c>
      <c r="C67" s="8" t="s">
        <v>115</v>
      </c>
      <c r="D67" s="8" t="s">
        <v>118</v>
      </c>
      <c r="E67" s="8" t="s">
        <v>35</v>
      </c>
      <c r="F67" s="9">
        <v>3895.83</v>
      </c>
      <c r="G67" s="9">
        <v>11441.54</v>
      </c>
    </row>
    <row r="68" spans="1:7" x14ac:dyDescent="0.25">
      <c r="A68" s="8" t="s">
        <v>137</v>
      </c>
      <c r="B68" s="8" t="s">
        <v>3</v>
      </c>
      <c r="C68" s="8" t="s">
        <v>115</v>
      </c>
      <c r="D68" s="8" t="s">
        <v>130</v>
      </c>
      <c r="E68" s="8" t="s">
        <v>35</v>
      </c>
      <c r="F68" s="9">
        <v>286.94</v>
      </c>
      <c r="G68" s="9">
        <v>2561.5</v>
      </c>
    </row>
    <row r="69" spans="1:7" x14ac:dyDescent="0.25">
      <c r="A69" s="8" t="s">
        <v>137</v>
      </c>
      <c r="B69" s="8" t="s">
        <v>3</v>
      </c>
      <c r="C69" s="8" t="s">
        <v>115</v>
      </c>
      <c r="D69" s="8" t="s">
        <v>220</v>
      </c>
      <c r="E69" s="8" t="s">
        <v>102</v>
      </c>
      <c r="F69" s="9">
        <v>17044.29</v>
      </c>
      <c r="G69" s="9">
        <v>369177.02</v>
      </c>
    </row>
    <row r="70" spans="1:7" x14ac:dyDescent="0.25">
      <c r="A70" s="8" t="s">
        <v>137</v>
      </c>
      <c r="B70" s="8" t="s">
        <v>3</v>
      </c>
      <c r="C70" s="8" t="s">
        <v>115</v>
      </c>
      <c r="D70" s="8" t="s">
        <v>220</v>
      </c>
      <c r="E70" s="8" t="s">
        <v>53</v>
      </c>
      <c r="F70" s="9">
        <v>1691</v>
      </c>
      <c r="G70" s="9">
        <v>25728</v>
      </c>
    </row>
    <row r="71" spans="1:7" x14ac:dyDescent="0.25">
      <c r="A71" s="8" t="s">
        <v>137</v>
      </c>
      <c r="B71" s="8" t="s">
        <v>3</v>
      </c>
      <c r="C71" s="8" t="s">
        <v>115</v>
      </c>
      <c r="D71" s="8" t="s">
        <v>220</v>
      </c>
      <c r="E71" s="8" t="s">
        <v>264</v>
      </c>
      <c r="F71" s="9">
        <v>225</v>
      </c>
      <c r="G71" s="9">
        <v>4314.5</v>
      </c>
    </row>
    <row r="72" spans="1:7" x14ac:dyDescent="0.25">
      <c r="A72" s="8" t="s">
        <v>137</v>
      </c>
      <c r="B72" s="8" t="s">
        <v>3</v>
      </c>
      <c r="C72" s="8" t="s">
        <v>115</v>
      </c>
      <c r="D72" s="8" t="s">
        <v>220</v>
      </c>
      <c r="E72" s="8" t="s">
        <v>85</v>
      </c>
      <c r="F72" s="9">
        <v>675.87</v>
      </c>
      <c r="G72" s="9">
        <v>16108.01</v>
      </c>
    </row>
    <row r="73" spans="1:7" x14ac:dyDescent="0.25">
      <c r="A73" s="21" t="s">
        <v>137</v>
      </c>
      <c r="B73" s="22"/>
      <c r="C73" s="22"/>
      <c r="D73" s="22"/>
      <c r="E73" s="22"/>
      <c r="F73" s="22">
        <f>SUM(F44:F72)</f>
        <v>757674.55999999994</v>
      </c>
      <c r="G73" s="23">
        <f>SUM(G44:G72)</f>
        <v>3576797.9899999998</v>
      </c>
    </row>
    <row r="74" spans="1:7" x14ac:dyDescent="0.25">
      <c r="A74" s="8" t="s">
        <v>146</v>
      </c>
      <c r="B74" s="8" t="s">
        <v>3</v>
      </c>
      <c r="C74" s="8" t="s">
        <v>115</v>
      </c>
      <c r="D74" s="8" t="s">
        <v>116</v>
      </c>
      <c r="E74" s="8" t="s">
        <v>53</v>
      </c>
      <c r="F74" s="9">
        <v>48000</v>
      </c>
      <c r="G74" s="9">
        <v>145627.20000000001</v>
      </c>
    </row>
    <row r="75" spans="1:7" x14ac:dyDescent="0.25">
      <c r="A75" s="8" t="s">
        <v>146</v>
      </c>
      <c r="B75" s="8" t="s">
        <v>3</v>
      </c>
      <c r="C75" s="8" t="s">
        <v>115</v>
      </c>
      <c r="D75" s="8" t="s">
        <v>261</v>
      </c>
      <c r="E75" s="8" t="s">
        <v>35</v>
      </c>
      <c r="F75" s="9">
        <v>857.3</v>
      </c>
      <c r="G75" s="9">
        <v>3007.42</v>
      </c>
    </row>
    <row r="76" spans="1:7" x14ac:dyDescent="0.25">
      <c r="A76" s="8" t="s">
        <v>146</v>
      </c>
      <c r="B76" s="8" t="s">
        <v>3</v>
      </c>
      <c r="C76" s="8" t="s">
        <v>115</v>
      </c>
      <c r="D76" s="8" t="s">
        <v>119</v>
      </c>
      <c r="E76" s="8" t="s">
        <v>35</v>
      </c>
      <c r="F76" s="9">
        <v>2494.0500000000002</v>
      </c>
      <c r="G76" s="9">
        <v>28711.5</v>
      </c>
    </row>
    <row r="77" spans="1:7" x14ac:dyDescent="0.25">
      <c r="A77" s="8" t="s">
        <v>146</v>
      </c>
      <c r="B77" s="8" t="s">
        <v>3</v>
      </c>
      <c r="C77" s="8" t="s">
        <v>115</v>
      </c>
      <c r="D77" s="8" t="s">
        <v>117</v>
      </c>
      <c r="E77" s="8" t="s">
        <v>35</v>
      </c>
      <c r="F77" s="9">
        <v>204235.19</v>
      </c>
      <c r="G77" s="9">
        <v>594086.59</v>
      </c>
    </row>
    <row r="78" spans="1:7" x14ac:dyDescent="0.25">
      <c r="A78" s="8" t="s">
        <v>146</v>
      </c>
      <c r="B78" s="8" t="s">
        <v>3</v>
      </c>
      <c r="C78" s="8" t="s">
        <v>115</v>
      </c>
      <c r="D78" s="8" t="s">
        <v>195</v>
      </c>
      <c r="E78" s="8" t="s">
        <v>35</v>
      </c>
      <c r="F78" s="9">
        <v>9766.0400000000009</v>
      </c>
      <c r="G78" s="9">
        <v>28267.91</v>
      </c>
    </row>
    <row r="79" spans="1:7" x14ac:dyDescent="0.25">
      <c r="A79" s="8" t="s">
        <v>146</v>
      </c>
      <c r="B79" s="8" t="s">
        <v>3</v>
      </c>
      <c r="C79" s="8" t="s">
        <v>115</v>
      </c>
      <c r="D79" s="8" t="s">
        <v>123</v>
      </c>
      <c r="E79" s="8" t="s">
        <v>35</v>
      </c>
      <c r="F79" s="9">
        <v>4083.99</v>
      </c>
      <c r="G79" s="9">
        <v>54243.71</v>
      </c>
    </row>
    <row r="80" spans="1:7" x14ac:dyDescent="0.25">
      <c r="A80" s="8" t="s">
        <v>146</v>
      </c>
      <c r="B80" s="8" t="s">
        <v>3</v>
      </c>
      <c r="C80" s="8" t="s">
        <v>115</v>
      </c>
      <c r="D80" s="8" t="s">
        <v>262</v>
      </c>
      <c r="E80" s="8" t="s">
        <v>62</v>
      </c>
      <c r="F80" s="9">
        <v>2740</v>
      </c>
      <c r="G80" s="9">
        <v>209892.14</v>
      </c>
    </row>
    <row r="81" spans="1:7" x14ac:dyDescent="0.25">
      <c r="A81" s="8" t="s">
        <v>146</v>
      </c>
      <c r="B81" s="8" t="s">
        <v>3</v>
      </c>
      <c r="C81" s="8" t="s">
        <v>115</v>
      </c>
      <c r="D81" s="8" t="s">
        <v>262</v>
      </c>
      <c r="E81" s="8" t="s">
        <v>143</v>
      </c>
      <c r="F81" s="9">
        <v>3367</v>
      </c>
      <c r="G81" s="9">
        <v>211885.3</v>
      </c>
    </row>
    <row r="82" spans="1:7" x14ac:dyDescent="0.25">
      <c r="A82" s="8" t="s">
        <v>146</v>
      </c>
      <c r="B82" s="8" t="s">
        <v>3</v>
      </c>
      <c r="C82" s="8" t="s">
        <v>115</v>
      </c>
      <c r="D82" s="8" t="s">
        <v>196</v>
      </c>
      <c r="E82" s="8" t="s">
        <v>102</v>
      </c>
      <c r="F82" s="9">
        <v>255000</v>
      </c>
      <c r="G82" s="9">
        <v>727005</v>
      </c>
    </row>
    <row r="83" spans="1:7" x14ac:dyDescent="0.25">
      <c r="A83" s="8" t="s">
        <v>146</v>
      </c>
      <c r="B83" s="8" t="s">
        <v>3</v>
      </c>
      <c r="C83" s="8" t="s">
        <v>115</v>
      </c>
      <c r="D83" s="8" t="s">
        <v>196</v>
      </c>
      <c r="E83" s="8" t="s">
        <v>53</v>
      </c>
      <c r="F83" s="9">
        <v>50000</v>
      </c>
      <c r="G83" s="9">
        <v>145000</v>
      </c>
    </row>
    <row r="84" spans="1:7" x14ac:dyDescent="0.25">
      <c r="A84" s="8" t="s">
        <v>146</v>
      </c>
      <c r="B84" s="8" t="s">
        <v>3</v>
      </c>
      <c r="C84" s="8" t="s">
        <v>115</v>
      </c>
      <c r="D84" s="8" t="s">
        <v>196</v>
      </c>
      <c r="E84" s="8" t="s">
        <v>156</v>
      </c>
      <c r="F84" s="9">
        <v>25000</v>
      </c>
      <c r="G84" s="9">
        <v>68125</v>
      </c>
    </row>
    <row r="85" spans="1:7" x14ac:dyDescent="0.25">
      <c r="A85" s="8" t="s">
        <v>146</v>
      </c>
      <c r="B85" s="8" t="s">
        <v>3</v>
      </c>
      <c r="C85" s="8" t="s">
        <v>115</v>
      </c>
      <c r="D85" s="8" t="s">
        <v>126</v>
      </c>
      <c r="E85" s="8" t="s">
        <v>35</v>
      </c>
      <c r="F85" s="9">
        <v>63403.75</v>
      </c>
      <c r="G85" s="9">
        <v>477643.62</v>
      </c>
    </row>
    <row r="86" spans="1:7" x14ac:dyDescent="0.25">
      <c r="A86" s="8" t="s">
        <v>146</v>
      </c>
      <c r="B86" s="8" t="s">
        <v>3</v>
      </c>
      <c r="C86" s="8" t="s">
        <v>115</v>
      </c>
      <c r="D86" s="8" t="s">
        <v>128</v>
      </c>
      <c r="E86" s="8" t="s">
        <v>35</v>
      </c>
      <c r="F86" s="9">
        <v>446.34</v>
      </c>
      <c r="G86" s="9">
        <v>1173.5999999999999</v>
      </c>
    </row>
    <row r="87" spans="1:7" ht="30" x14ac:dyDescent="0.25">
      <c r="A87" s="8" t="s">
        <v>146</v>
      </c>
      <c r="B87" s="8" t="s">
        <v>3</v>
      </c>
      <c r="C87" s="8" t="s">
        <v>115</v>
      </c>
      <c r="D87" s="8" t="s">
        <v>218</v>
      </c>
      <c r="E87" s="8" t="s">
        <v>222</v>
      </c>
      <c r="F87" s="9">
        <v>600</v>
      </c>
      <c r="G87" s="9">
        <v>18882</v>
      </c>
    </row>
    <row r="88" spans="1:7" x14ac:dyDescent="0.25">
      <c r="A88" s="8" t="s">
        <v>146</v>
      </c>
      <c r="B88" s="8" t="s">
        <v>3</v>
      </c>
      <c r="C88" s="8" t="s">
        <v>115</v>
      </c>
      <c r="D88" s="8" t="s">
        <v>129</v>
      </c>
      <c r="E88" s="8" t="s">
        <v>35</v>
      </c>
      <c r="F88" s="9">
        <v>61148.27</v>
      </c>
      <c r="G88" s="9">
        <v>195044.61</v>
      </c>
    </row>
    <row r="89" spans="1:7" x14ac:dyDescent="0.25">
      <c r="A89" s="8" t="s">
        <v>146</v>
      </c>
      <c r="B89" s="8" t="s">
        <v>3</v>
      </c>
      <c r="C89" s="8" t="s">
        <v>115</v>
      </c>
      <c r="D89" s="8" t="s">
        <v>118</v>
      </c>
      <c r="E89" s="8" t="s">
        <v>35</v>
      </c>
      <c r="F89" s="9">
        <v>40208.81</v>
      </c>
      <c r="G89" s="9">
        <v>176480.62</v>
      </c>
    </row>
    <row r="90" spans="1:7" x14ac:dyDescent="0.25">
      <c r="A90" s="8" t="s">
        <v>146</v>
      </c>
      <c r="B90" s="8" t="s">
        <v>3</v>
      </c>
      <c r="C90" s="8" t="s">
        <v>115</v>
      </c>
      <c r="D90" s="8" t="s">
        <v>118</v>
      </c>
      <c r="E90" s="8" t="s">
        <v>85</v>
      </c>
      <c r="F90" s="9">
        <v>17191.560000000001</v>
      </c>
      <c r="G90" s="9">
        <v>32294.97</v>
      </c>
    </row>
    <row r="91" spans="1:7" x14ac:dyDescent="0.25">
      <c r="A91" s="8" t="s">
        <v>146</v>
      </c>
      <c r="B91" s="8" t="s">
        <v>3</v>
      </c>
      <c r="C91" s="8" t="s">
        <v>115</v>
      </c>
      <c r="D91" s="8" t="s">
        <v>203</v>
      </c>
      <c r="E91" s="8" t="s">
        <v>138</v>
      </c>
      <c r="F91" s="9">
        <v>25000</v>
      </c>
      <c r="G91" s="9">
        <v>27000</v>
      </c>
    </row>
    <row r="92" spans="1:7" x14ac:dyDescent="0.25">
      <c r="A92" s="8" t="s">
        <v>146</v>
      </c>
      <c r="B92" s="8" t="s">
        <v>3</v>
      </c>
      <c r="C92" s="8" t="s">
        <v>115</v>
      </c>
      <c r="D92" s="8" t="s">
        <v>203</v>
      </c>
      <c r="E92" s="8" t="s">
        <v>35</v>
      </c>
      <c r="F92" s="9">
        <v>37500</v>
      </c>
      <c r="G92" s="9">
        <v>31218.75</v>
      </c>
    </row>
    <row r="93" spans="1:7" x14ac:dyDescent="0.25">
      <c r="A93" s="8" t="s">
        <v>146</v>
      </c>
      <c r="B93" s="8" t="s">
        <v>3</v>
      </c>
      <c r="C93" s="8" t="s">
        <v>115</v>
      </c>
      <c r="D93" s="8" t="s">
        <v>130</v>
      </c>
      <c r="E93" s="8" t="s">
        <v>35</v>
      </c>
      <c r="F93" s="9">
        <v>156.52000000000001</v>
      </c>
      <c r="G93" s="9">
        <v>1397.19</v>
      </c>
    </row>
    <row r="94" spans="1:7" x14ac:dyDescent="0.25">
      <c r="A94" s="8" t="s">
        <v>146</v>
      </c>
      <c r="B94" s="8" t="s">
        <v>3</v>
      </c>
      <c r="C94" s="8" t="s">
        <v>115</v>
      </c>
      <c r="D94" s="8" t="s">
        <v>220</v>
      </c>
      <c r="E94" s="8" t="s">
        <v>102</v>
      </c>
      <c r="F94" s="9">
        <v>20644.2</v>
      </c>
      <c r="G94" s="9">
        <v>490717.78</v>
      </c>
    </row>
    <row r="95" spans="1:7" x14ac:dyDescent="0.25">
      <c r="A95" s="8" t="s">
        <v>146</v>
      </c>
      <c r="B95" s="8" t="s">
        <v>3</v>
      </c>
      <c r="C95" s="8" t="s">
        <v>115</v>
      </c>
      <c r="D95" s="8" t="s">
        <v>220</v>
      </c>
      <c r="E95" s="8" t="s">
        <v>53</v>
      </c>
      <c r="F95" s="9">
        <v>1127.31</v>
      </c>
      <c r="G95" s="9">
        <v>41129.79</v>
      </c>
    </row>
    <row r="96" spans="1:7" x14ac:dyDescent="0.25">
      <c r="A96" s="8" t="s">
        <v>146</v>
      </c>
      <c r="B96" s="8" t="s">
        <v>3</v>
      </c>
      <c r="C96" s="8" t="s">
        <v>115</v>
      </c>
      <c r="D96" s="8" t="s">
        <v>220</v>
      </c>
      <c r="E96" s="8" t="s">
        <v>35</v>
      </c>
      <c r="F96" s="9">
        <v>31107.61</v>
      </c>
      <c r="G96" s="9">
        <v>33846.68</v>
      </c>
    </row>
    <row r="97" spans="1:7" x14ac:dyDescent="0.25">
      <c r="A97" s="21" t="s">
        <v>146</v>
      </c>
      <c r="B97" s="22"/>
      <c r="C97" s="22"/>
      <c r="D97" s="22"/>
      <c r="E97" s="22"/>
      <c r="F97" s="22">
        <f>SUM(F74:F96)</f>
        <v>904077.94000000006</v>
      </c>
      <c r="G97" s="23">
        <f>SUM(G74:G96)</f>
        <v>3742681.3800000004</v>
      </c>
    </row>
    <row r="98" spans="1:7" x14ac:dyDescent="0.25">
      <c r="A98" s="21" t="s">
        <v>0</v>
      </c>
      <c r="B98" s="22"/>
      <c r="C98" s="22"/>
      <c r="D98" s="22"/>
      <c r="E98" s="22"/>
      <c r="F98" s="22">
        <f>SUM(F97,F73,F43)</f>
        <v>2293868.31</v>
      </c>
      <c r="G98" s="23">
        <f>SUM(G97,G73,G43)</f>
        <v>16840351.700000003</v>
      </c>
    </row>
    <row r="100" spans="1:7" x14ac:dyDescent="0.25">
      <c r="A100" t="s">
        <v>21</v>
      </c>
    </row>
  </sheetData>
  <sortState xmlns:xlrd2="http://schemas.microsoft.com/office/spreadsheetml/2017/richdata2" ref="A13:G213">
    <sortCondition ref="A13:A213"/>
  </sortState>
  <mergeCells count="5">
    <mergeCell ref="A13:G13"/>
    <mergeCell ref="A9:G9"/>
    <mergeCell ref="A10:G10"/>
    <mergeCell ref="A11:G11"/>
    <mergeCell ref="A12:G12"/>
  </mergeCells>
  <printOptions horizontalCentered="1"/>
  <pageMargins left="0.70866141732283472" right="0.70866141732283472" top="0.74803149606299213" bottom="0.74803149606299213" header="0.31496062992125984" footer="0.31496062992125984"/>
  <pageSetup scale="85" fitToHeight="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22"/>
  <sheetViews>
    <sheetView showGridLines="0" workbookViewId="0">
      <selection activeCell="A18" activeCellId="1" sqref="A16:G16 A18:G18"/>
    </sheetView>
  </sheetViews>
  <sheetFormatPr baseColWidth="10" defaultColWidth="47.85546875" defaultRowHeight="15" x14ac:dyDescent="0.25"/>
  <cols>
    <col min="1" max="1" width="13.570312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2" bestFit="1" customWidth="1"/>
    <col min="6" max="6" width="9.85546875" style="2" bestFit="1" customWidth="1"/>
    <col min="7" max="7" width="14.42578125" style="5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2"/>
      <c r="B8" s="32"/>
      <c r="C8" s="32"/>
      <c r="D8" s="32"/>
      <c r="E8" s="32"/>
      <c r="F8" s="32"/>
      <c r="G8" s="32"/>
    </row>
    <row r="9" spans="1:7" ht="22.5" x14ac:dyDescent="0.35">
      <c r="A9" s="33" t="s">
        <v>17</v>
      </c>
      <c r="B9" s="33"/>
      <c r="C9" s="33"/>
      <c r="D9" s="33"/>
      <c r="E9" s="33"/>
      <c r="F9" s="33"/>
      <c r="G9" s="33"/>
    </row>
    <row r="10" spans="1:7" ht="18.75" x14ac:dyDescent="0.3">
      <c r="A10" s="36" t="s">
        <v>206</v>
      </c>
      <c r="B10" s="36"/>
      <c r="C10" s="36"/>
      <c r="D10" s="36"/>
      <c r="E10" s="36"/>
      <c r="F10" s="36"/>
      <c r="G10" s="36"/>
    </row>
    <row r="11" spans="1:7" x14ac:dyDescent="0.25">
      <c r="A11" s="35" t="s">
        <v>31</v>
      </c>
      <c r="B11" s="35"/>
      <c r="C11" s="35"/>
      <c r="D11" s="35"/>
      <c r="E11" s="35"/>
      <c r="F11" s="35"/>
      <c r="G11" s="35"/>
    </row>
    <row r="12" spans="1:7" x14ac:dyDescent="0.25">
      <c r="A12" s="35" t="str">
        <f>Consolidado!B12</f>
        <v>1er Trimestre Año 2024</v>
      </c>
      <c r="B12" s="35"/>
      <c r="C12" s="35"/>
      <c r="D12" s="35"/>
      <c r="E12" s="35"/>
      <c r="F12" s="35"/>
      <c r="G12" s="35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24" t="s">
        <v>34</v>
      </c>
      <c r="B14" s="24"/>
      <c r="C14" s="24"/>
      <c r="D14" s="24"/>
      <c r="E14" s="24"/>
      <c r="F14" s="25">
        <v>0</v>
      </c>
      <c r="G14" s="26">
        <v>0</v>
      </c>
    </row>
    <row r="15" spans="1:7" x14ac:dyDescent="0.25">
      <c r="A15" s="21" t="s">
        <v>34</v>
      </c>
      <c r="B15" s="22"/>
      <c r="C15" s="22"/>
      <c r="D15" s="22"/>
      <c r="E15" s="22"/>
      <c r="F15" s="22">
        <f>SUM(F14)</f>
        <v>0</v>
      </c>
      <c r="G15" s="23">
        <f>SUM(G14)</f>
        <v>0</v>
      </c>
    </row>
    <row r="16" spans="1:7" x14ac:dyDescent="0.25">
      <c r="A16" s="24" t="s">
        <v>137</v>
      </c>
      <c r="B16" s="24" t="s">
        <v>186</v>
      </c>
      <c r="C16" s="24" t="s">
        <v>204</v>
      </c>
      <c r="D16" s="24" t="s">
        <v>205</v>
      </c>
      <c r="E16" s="24" t="s">
        <v>102</v>
      </c>
      <c r="F16" s="25">
        <v>6600</v>
      </c>
      <c r="G16" s="26">
        <v>76998.240000000005</v>
      </c>
    </row>
    <row r="17" spans="1:7" x14ac:dyDescent="0.25">
      <c r="A17" s="21" t="s">
        <v>137</v>
      </c>
      <c r="B17" s="22"/>
      <c r="C17" s="22"/>
      <c r="D17" s="22"/>
      <c r="E17" s="22"/>
      <c r="F17" s="22">
        <f>SUM(F16)</f>
        <v>6600</v>
      </c>
      <c r="G17" s="23">
        <f>SUM(G16)</f>
        <v>76998.240000000005</v>
      </c>
    </row>
    <row r="18" spans="1:7" x14ac:dyDescent="0.25">
      <c r="A18" s="24" t="s">
        <v>146</v>
      </c>
      <c r="B18" s="24" t="s">
        <v>186</v>
      </c>
      <c r="C18" s="24" t="s">
        <v>204</v>
      </c>
      <c r="D18" s="24" t="s">
        <v>205</v>
      </c>
      <c r="E18" s="24" t="s">
        <v>102</v>
      </c>
      <c r="F18" s="25">
        <v>13200</v>
      </c>
      <c r="G18" s="26">
        <v>141022.20000000001</v>
      </c>
    </row>
    <row r="19" spans="1:7" x14ac:dyDescent="0.25">
      <c r="A19" s="21" t="s">
        <v>146</v>
      </c>
      <c r="B19" s="22"/>
      <c r="C19" s="22"/>
      <c r="D19" s="22"/>
      <c r="E19" s="22"/>
      <c r="F19" s="22">
        <f>SUM(F18)</f>
        <v>13200</v>
      </c>
      <c r="G19" s="23">
        <f>SUM(G18)</f>
        <v>141022.20000000001</v>
      </c>
    </row>
    <row r="20" spans="1:7" x14ac:dyDescent="0.25">
      <c r="A20" s="21" t="s">
        <v>0</v>
      </c>
      <c r="B20" s="22"/>
      <c r="C20" s="22"/>
      <c r="D20" s="22"/>
      <c r="E20" s="22"/>
      <c r="F20" s="22">
        <f>SUM(F19,F17,F15)</f>
        <v>19800</v>
      </c>
      <c r="G20" s="23">
        <f>SUM(G19,G17,G15)</f>
        <v>218020.44</v>
      </c>
    </row>
    <row r="22" spans="1:7" x14ac:dyDescent="0.25">
      <c r="A22" t="s">
        <v>21</v>
      </c>
    </row>
  </sheetData>
  <sortState xmlns:xlrd2="http://schemas.microsoft.com/office/spreadsheetml/2017/richdata2" ref="A12:G45">
    <sortCondition ref="D12:D45"/>
    <sortCondition ref="E12:E45"/>
  </sortState>
  <mergeCells count="5">
    <mergeCell ref="A8:G8"/>
    <mergeCell ref="A12:G12"/>
    <mergeCell ref="A11:G11"/>
    <mergeCell ref="A10:G10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22"/>
  <sheetViews>
    <sheetView showGridLines="0" workbookViewId="0">
      <selection activeCell="A16" activeCellId="1" sqref="A12:G14 A16:G16"/>
    </sheetView>
  </sheetViews>
  <sheetFormatPr baseColWidth="10"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</cols>
  <sheetData>
    <row r="1" spans="1:7" x14ac:dyDescent="0.25">
      <c r="A1" s="3"/>
    </row>
    <row r="6" spans="1:7" x14ac:dyDescent="0.25">
      <c r="A6" s="32"/>
      <c r="B6" s="32"/>
      <c r="C6" s="32"/>
      <c r="D6" s="32"/>
      <c r="E6" s="32"/>
      <c r="F6" s="32"/>
      <c r="G6" s="32"/>
    </row>
    <row r="7" spans="1:7" ht="22.5" x14ac:dyDescent="0.35">
      <c r="A7" s="33" t="s">
        <v>17</v>
      </c>
      <c r="B7" s="33"/>
      <c r="C7" s="33"/>
      <c r="D7" s="33"/>
      <c r="E7" s="33"/>
      <c r="F7" s="33"/>
      <c r="G7" s="33"/>
    </row>
    <row r="8" spans="1:7" ht="18.75" x14ac:dyDescent="0.3">
      <c r="A8" s="36" t="s">
        <v>206</v>
      </c>
      <c r="B8" s="36"/>
      <c r="C8" s="36"/>
      <c r="D8" s="36"/>
      <c r="E8" s="36"/>
      <c r="F8" s="36"/>
      <c r="G8" s="36"/>
    </row>
    <row r="9" spans="1:7" x14ac:dyDescent="0.25">
      <c r="A9" s="35" t="s">
        <v>32</v>
      </c>
      <c r="B9" s="35"/>
      <c r="C9" s="35"/>
      <c r="D9" s="35"/>
      <c r="E9" s="35"/>
      <c r="F9" s="35"/>
      <c r="G9" s="35"/>
    </row>
    <row r="10" spans="1:7" x14ac:dyDescent="0.25">
      <c r="A10" s="35" t="str">
        <f>Consolidado!B12</f>
        <v>1er Trimestre Año 2024</v>
      </c>
      <c r="B10" s="35"/>
      <c r="C10" s="35"/>
      <c r="D10" s="35"/>
      <c r="E10" s="35"/>
      <c r="F10" s="35"/>
      <c r="G10" s="35"/>
    </row>
    <row r="11" spans="1:7" x14ac:dyDescent="0.25">
      <c r="A11" s="18" t="s">
        <v>6</v>
      </c>
      <c r="B11" s="18" t="s">
        <v>7</v>
      </c>
      <c r="C11" s="18" t="s">
        <v>8</v>
      </c>
      <c r="D11" s="18" t="s">
        <v>16</v>
      </c>
      <c r="E11" s="18" t="s">
        <v>9</v>
      </c>
      <c r="F11" s="19" t="s">
        <v>10</v>
      </c>
      <c r="G11" s="20" t="s">
        <v>11</v>
      </c>
    </row>
    <row r="12" spans="1:7" x14ac:dyDescent="0.25">
      <c r="A12" s="24" t="s">
        <v>228</v>
      </c>
      <c r="B12" s="24" t="s">
        <v>5</v>
      </c>
      <c r="C12" s="24" t="s">
        <v>204</v>
      </c>
      <c r="D12" s="24" t="s">
        <v>221</v>
      </c>
      <c r="E12" s="24" t="s">
        <v>103</v>
      </c>
      <c r="F12" s="25">
        <v>44045.46</v>
      </c>
      <c r="G12" s="26">
        <v>293110.2</v>
      </c>
    </row>
    <row r="13" spans="1:7" x14ac:dyDescent="0.25">
      <c r="A13" s="24" t="s">
        <v>228</v>
      </c>
      <c r="B13" s="24" t="s">
        <v>5</v>
      </c>
      <c r="C13" s="24" t="s">
        <v>204</v>
      </c>
      <c r="D13" s="24" t="s">
        <v>221</v>
      </c>
      <c r="E13" s="24" t="s">
        <v>103</v>
      </c>
      <c r="F13" s="25">
        <v>9440.26</v>
      </c>
      <c r="G13" s="26">
        <v>64520.639999999999</v>
      </c>
    </row>
    <row r="14" spans="1:7" x14ac:dyDescent="0.25">
      <c r="A14" s="24" t="s">
        <v>228</v>
      </c>
      <c r="B14" s="24" t="s">
        <v>5</v>
      </c>
      <c r="C14" s="24" t="s">
        <v>204</v>
      </c>
      <c r="D14" s="24" t="s">
        <v>221</v>
      </c>
      <c r="E14" s="24" t="s">
        <v>35</v>
      </c>
      <c r="F14" s="25">
        <v>13145.24</v>
      </c>
      <c r="G14" s="26">
        <v>55796.4</v>
      </c>
    </row>
    <row r="15" spans="1:7" x14ac:dyDescent="0.25">
      <c r="A15" s="21" t="s">
        <v>34</v>
      </c>
      <c r="B15" s="22"/>
      <c r="C15" s="22"/>
      <c r="D15" s="22"/>
      <c r="E15" s="22"/>
      <c r="F15" s="22">
        <f>SUM(F12:F14)</f>
        <v>66630.960000000006</v>
      </c>
      <c r="G15" s="23">
        <f>SUM(G12:G14)</f>
        <v>413427.24000000005</v>
      </c>
    </row>
    <row r="16" spans="1:7" x14ac:dyDescent="0.25">
      <c r="A16" s="24" t="s">
        <v>137</v>
      </c>
      <c r="B16" s="24" t="s">
        <v>5</v>
      </c>
      <c r="C16" s="24" t="s">
        <v>204</v>
      </c>
      <c r="D16" s="24" t="s">
        <v>221</v>
      </c>
      <c r="E16" s="24" t="s">
        <v>103</v>
      </c>
      <c r="F16" s="25">
        <v>36272.910000000003</v>
      </c>
      <c r="G16" s="26">
        <v>213810.5</v>
      </c>
    </row>
    <row r="17" spans="1:7" x14ac:dyDescent="0.25">
      <c r="A17" s="21" t="s">
        <v>137</v>
      </c>
      <c r="B17" s="22"/>
      <c r="C17" s="22"/>
      <c r="D17" s="22"/>
      <c r="E17" s="22"/>
      <c r="F17" s="22">
        <f>SUM(F16)</f>
        <v>36272.910000000003</v>
      </c>
      <c r="G17" s="23">
        <f>SUM(G16)</f>
        <v>213810.5</v>
      </c>
    </row>
    <row r="18" spans="1:7" x14ac:dyDescent="0.25">
      <c r="A18" s="24" t="s">
        <v>146</v>
      </c>
      <c r="B18" s="24"/>
      <c r="C18" s="24"/>
      <c r="D18" s="24"/>
      <c r="E18" s="24"/>
      <c r="F18" s="25">
        <v>0</v>
      </c>
      <c r="G18" s="26">
        <v>0</v>
      </c>
    </row>
    <row r="19" spans="1:7" x14ac:dyDescent="0.25">
      <c r="A19" s="21" t="s">
        <v>146</v>
      </c>
      <c r="B19" s="22"/>
      <c r="C19" s="22"/>
      <c r="D19" s="22"/>
      <c r="E19" s="22"/>
      <c r="F19" s="22">
        <f>SUM(F18)</f>
        <v>0</v>
      </c>
      <c r="G19" s="23">
        <f>SUM(G18)</f>
        <v>0</v>
      </c>
    </row>
    <row r="20" spans="1:7" x14ac:dyDescent="0.25">
      <c r="A20" s="21" t="s">
        <v>0</v>
      </c>
      <c r="B20" s="22"/>
      <c r="C20" s="22"/>
      <c r="D20" s="22"/>
      <c r="E20" s="22"/>
      <c r="F20" s="22">
        <f>SUM(F19,F17,F15)</f>
        <v>102903.87000000001</v>
      </c>
      <c r="G20" s="23">
        <f>SUM(G19,G17,G15)</f>
        <v>627237.74</v>
      </c>
    </row>
    <row r="22" spans="1:7" x14ac:dyDescent="0.25">
      <c r="A22" t="s">
        <v>21</v>
      </c>
    </row>
  </sheetData>
  <sortState xmlns:xlrd2="http://schemas.microsoft.com/office/spreadsheetml/2017/richdata2" ref="A12:H28">
    <sortCondition ref="D12:D28"/>
    <sortCondition ref="E12:E28"/>
  </sortState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87" fitToHeight="0" orientation="portrait" r:id="rId1"/>
  <headerFooter>
    <oddFooter>&amp;CI-Página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01"/>
  <sheetViews>
    <sheetView showGridLines="0" tabSelected="1" zoomScaleNormal="100" workbookViewId="0">
      <selection activeCell="C48" sqref="C48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5" bestFit="1" customWidth="1"/>
  </cols>
  <sheetData>
    <row r="1" spans="1:7" x14ac:dyDescent="0.25">
      <c r="A1" s="3"/>
    </row>
    <row r="8" spans="1:7" x14ac:dyDescent="0.25">
      <c r="A8" s="32"/>
      <c r="B8" s="32"/>
      <c r="C8" s="32"/>
      <c r="D8" s="32"/>
    </row>
    <row r="9" spans="1:7" ht="22.5" x14ac:dyDescent="0.35">
      <c r="A9" s="33" t="s">
        <v>17</v>
      </c>
      <c r="B9" s="33"/>
      <c r="C9" s="33"/>
      <c r="D9" s="33"/>
      <c r="E9" s="11"/>
      <c r="F9" s="11"/>
      <c r="G9" s="11"/>
    </row>
    <row r="10" spans="1:7" ht="19.5" x14ac:dyDescent="0.35">
      <c r="A10" s="34" t="s">
        <v>206</v>
      </c>
      <c r="B10" s="34"/>
      <c r="C10" s="34"/>
      <c r="D10" s="34"/>
      <c r="E10" s="12"/>
      <c r="F10" s="12"/>
      <c r="G10" s="12"/>
    </row>
    <row r="11" spans="1:7" x14ac:dyDescent="0.25">
      <c r="A11" s="39" t="s">
        <v>33</v>
      </c>
      <c r="B11" s="39"/>
      <c r="C11" s="39"/>
      <c r="D11" s="39"/>
    </row>
    <row r="12" spans="1:7" x14ac:dyDescent="0.25">
      <c r="A12" s="39" t="str">
        <f>Consolidado!B12</f>
        <v>1er Trimestre Año 2024</v>
      </c>
      <c r="B12" s="39"/>
      <c r="C12" s="39"/>
      <c r="D12" s="39"/>
    </row>
    <row r="13" spans="1:7" x14ac:dyDescent="0.25">
      <c r="A13" s="27" t="s">
        <v>6</v>
      </c>
      <c r="B13" s="27" t="s">
        <v>16</v>
      </c>
      <c r="C13" s="27" t="s">
        <v>9</v>
      </c>
      <c r="D13" s="28" t="s">
        <v>11</v>
      </c>
    </row>
    <row r="14" spans="1:7" x14ac:dyDescent="0.25">
      <c r="A14" s="24" t="s">
        <v>228</v>
      </c>
      <c r="B14" s="24" t="s">
        <v>131</v>
      </c>
      <c r="C14" s="24" t="s">
        <v>102</v>
      </c>
      <c r="D14" s="29">
        <v>562091.73</v>
      </c>
    </row>
    <row r="15" spans="1:7" x14ac:dyDescent="0.25">
      <c r="A15" s="24" t="s">
        <v>228</v>
      </c>
      <c r="B15" s="24" t="s">
        <v>131</v>
      </c>
      <c r="C15" s="24" t="s">
        <v>132</v>
      </c>
      <c r="D15" s="29">
        <v>715814.12</v>
      </c>
    </row>
    <row r="16" spans="1:7" x14ac:dyDescent="0.25">
      <c r="A16" s="24" t="s">
        <v>34</v>
      </c>
      <c r="B16" s="24" t="s">
        <v>131</v>
      </c>
      <c r="C16" s="24" t="s">
        <v>168</v>
      </c>
      <c r="D16" s="29">
        <v>77600</v>
      </c>
    </row>
    <row r="17" spans="1:4" x14ac:dyDescent="0.25">
      <c r="A17" s="24" t="s">
        <v>34</v>
      </c>
      <c r="B17" s="24" t="s">
        <v>131</v>
      </c>
      <c r="C17" s="24" t="s">
        <v>103</v>
      </c>
      <c r="D17" s="29">
        <v>602010</v>
      </c>
    </row>
    <row r="18" spans="1:4" x14ac:dyDescent="0.25">
      <c r="A18" s="24" t="s">
        <v>228</v>
      </c>
      <c r="B18" s="24" t="s">
        <v>131</v>
      </c>
      <c r="C18" s="24" t="s">
        <v>104</v>
      </c>
      <c r="D18" s="29">
        <v>44482295.840000004</v>
      </c>
    </row>
    <row r="19" spans="1:4" x14ac:dyDescent="0.25">
      <c r="A19" s="24" t="s">
        <v>34</v>
      </c>
      <c r="B19" s="24" t="s">
        <v>131</v>
      </c>
      <c r="C19" s="24" t="s">
        <v>148</v>
      </c>
      <c r="D19" s="29">
        <v>291950</v>
      </c>
    </row>
    <row r="20" spans="1:4" x14ac:dyDescent="0.25">
      <c r="A20" s="24" t="s">
        <v>228</v>
      </c>
      <c r="B20" s="24" t="s">
        <v>131</v>
      </c>
      <c r="C20" s="24" t="s">
        <v>138</v>
      </c>
      <c r="D20" s="29">
        <v>17322</v>
      </c>
    </row>
    <row r="21" spans="1:4" x14ac:dyDescent="0.25">
      <c r="A21" s="24" t="s">
        <v>34</v>
      </c>
      <c r="B21" s="24" t="s">
        <v>131</v>
      </c>
      <c r="C21" s="24" t="s">
        <v>122</v>
      </c>
      <c r="D21" s="29">
        <v>41400</v>
      </c>
    </row>
    <row r="22" spans="1:4" x14ac:dyDescent="0.25">
      <c r="A22" s="24" t="s">
        <v>34</v>
      </c>
      <c r="B22" s="24" t="s">
        <v>131</v>
      </c>
      <c r="C22" s="24" t="s">
        <v>105</v>
      </c>
      <c r="D22" s="29">
        <v>1777106.81</v>
      </c>
    </row>
    <row r="23" spans="1:4" x14ac:dyDescent="0.25">
      <c r="A23" s="24" t="s">
        <v>228</v>
      </c>
      <c r="B23" s="24" t="s">
        <v>131</v>
      </c>
      <c r="C23" s="24" t="s">
        <v>63</v>
      </c>
      <c r="D23" s="29">
        <v>346847.53</v>
      </c>
    </row>
    <row r="24" spans="1:4" x14ac:dyDescent="0.25">
      <c r="A24" s="24" t="s">
        <v>34</v>
      </c>
      <c r="B24" s="24" t="s">
        <v>131</v>
      </c>
      <c r="C24" s="24" t="s">
        <v>64</v>
      </c>
      <c r="D24" s="29">
        <v>95087.19</v>
      </c>
    </row>
    <row r="25" spans="1:4" x14ac:dyDescent="0.25">
      <c r="A25" s="24" t="s">
        <v>34</v>
      </c>
      <c r="B25" s="24" t="s">
        <v>131</v>
      </c>
      <c r="C25" s="24" t="s">
        <v>61</v>
      </c>
      <c r="D25" s="29">
        <v>157960</v>
      </c>
    </row>
    <row r="26" spans="1:4" x14ac:dyDescent="0.25">
      <c r="A26" s="24" t="s">
        <v>228</v>
      </c>
      <c r="B26" s="24" t="s">
        <v>131</v>
      </c>
      <c r="C26" s="24" t="s">
        <v>139</v>
      </c>
      <c r="D26" s="29">
        <v>170099.27</v>
      </c>
    </row>
    <row r="27" spans="1:4" x14ac:dyDescent="0.25">
      <c r="A27" s="24" t="s">
        <v>34</v>
      </c>
      <c r="B27" s="24" t="s">
        <v>131</v>
      </c>
      <c r="C27" s="24" t="s">
        <v>133</v>
      </c>
      <c r="D27" s="29">
        <v>109942.52</v>
      </c>
    </row>
    <row r="28" spans="1:4" x14ac:dyDescent="0.25">
      <c r="A28" s="24" t="s">
        <v>228</v>
      </c>
      <c r="B28" s="24" t="s">
        <v>131</v>
      </c>
      <c r="C28" s="24" t="s">
        <v>53</v>
      </c>
      <c r="D28" s="29">
        <v>550097.35</v>
      </c>
    </row>
    <row r="29" spans="1:4" x14ac:dyDescent="0.25">
      <c r="A29" s="24" t="s">
        <v>228</v>
      </c>
      <c r="B29" s="24" t="s">
        <v>131</v>
      </c>
      <c r="C29" s="24" t="s">
        <v>35</v>
      </c>
      <c r="D29" s="29">
        <v>41258898.689999998</v>
      </c>
    </row>
    <row r="30" spans="1:4" x14ac:dyDescent="0.25">
      <c r="A30" s="24" t="s">
        <v>228</v>
      </c>
      <c r="B30" s="24" t="s">
        <v>131</v>
      </c>
      <c r="C30" s="24" t="s">
        <v>134</v>
      </c>
      <c r="D30" s="29">
        <v>708043.33</v>
      </c>
    </row>
    <row r="31" spans="1:4" x14ac:dyDescent="0.25">
      <c r="A31" s="24" t="s">
        <v>228</v>
      </c>
      <c r="B31" s="24" t="s">
        <v>131</v>
      </c>
      <c r="C31" s="24" t="s">
        <v>41</v>
      </c>
      <c r="D31" s="29">
        <v>369972.24</v>
      </c>
    </row>
    <row r="32" spans="1:4" x14ac:dyDescent="0.25">
      <c r="A32" s="24" t="s">
        <v>34</v>
      </c>
      <c r="B32" s="24" t="s">
        <v>131</v>
      </c>
      <c r="C32" s="24" t="s">
        <v>44</v>
      </c>
      <c r="D32" s="29">
        <v>35215.26</v>
      </c>
    </row>
    <row r="33" spans="1:4" x14ac:dyDescent="0.25">
      <c r="A33" s="24" t="s">
        <v>34</v>
      </c>
      <c r="B33" s="24" t="s">
        <v>131</v>
      </c>
      <c r="C33" s="24" t="s">
        <v>62</v>
      </c>
      <c r="D33" s="29">
        <v>149665.65</v>
      </c>
    </row>
    <row r="34" spans="1:4" x14ac:dyDescent="0.25">
      <c r="A34" s="24" t="s">
        <v>34</v>
      </c>
      <c r="B34" s="24" t="s">
        <v>131</v>
      </c>
      <c r="C34" s="24" t="s">
        <v>85</v>
      </c>
      <c r="D34" s="29">
        <v>1201856.77</v>
      </c>
    </row>
    <row r="35" spans="1:4" x14ac:dyDescent="0.25">
      <c r="A35" s="24" t="s">
        <v>34</v>
      </c>
      <c r="B35" s="24" t="s">
        <v>131</v>
      </c>
      <c r="C35" s="24" t="s">
        <v>67</v>
      </c>
      <c r="D35" s="29">
        <v>130400</v>
      </c>
    </row>
    <row r="36" spans="1:4" x14ac:dyDescent="0.25">
      <c r="A36" s="24" t="s">
        <v>228</v>
      </c>
      <c r="B36" s="24" t="s">
        <v>131</v>
      </c>
      <c r="C36" s="24" t="s">
        <v>136</v>
      </c>
      <c r="D36" s="29">
        <v>750890.59</v>
      </c>
    </row>
    <row r="37" spans="1:4" x14ac:dyDescent="0.25">
      <c r="A37" s="24" t="s">
        <v>34</v>
      </c>
      <c r="B37" s="24" t="s">
        <v>131</v>
      </c>
      <c r="C37" s="24" t="s">
        <v>142</v>
      </c>
      <c r="D37" s="29">
        <v>286136.78999999998</v>
      </c>
    </row>
    <row r="38" spans="1:4" x14ac:dyDescent="0.25">
      <c r="A38" s="24" t="s">
        <v>228</v>
      </c>
      <c r="B38" s="24" t="s">
        <v>131</v>
      </c>
      <c r="C38" s="24" t="s">
        <v>83</v>
      </c>
      <c r="D38" s="29">
        <v>374051.71</v>
      </c>
    </row>
    <row r="39" spans="1:4" x14ac:dyDescent="0.25">
      <c r="A39" s="24" t="s">
        <v>34</v>
      </c>
      <c r="B39" s="24" t="s">
        <v>131</v>
      </c>
      <c r="C39" s="24" t="s">
        <v>150</v>
      </c>
      <c r="D39" s="29">
        <v>45085.8</v>
      </c>
    </row>
    <row r="40" spans="1:4" x14ac:dyDescent="0.25">
      <c r="A40" s="24" t="s">
        <v>34</v>
      </c>
      <c r="B40" s="24" t="s">
        <v>131</v>
      </c>
      <c r="C40" s="24" t="s">
        <v>267</v>
      </c>
      <c r="D40" s="29">
        <v>33375</v>
      </c>
    </row>
    <row r="41" spans="1:4" x14ac:dyDescent="0.25">
      <c r="A41" s="24" t="s">
        <v>34</v>
      </c>
      <c r="B41" s="24" t="s">
        <v>131</v>
      </c>
      <c r="C41" s="24" t="s">
        <v>144</v>
      </c>
      <c r="D41" s="29">
        <v>38177.1</v>
      </c>
    </row>
    <row r="42" spans="1:4" x14ac:dyDescent="0.25">
      <c r="A42" s="24" t="s">
        <v>34</v>
      </c>
      <c r="B42" s="24" t="s">
        <v>131</v>
      </c>
      <c r="C42" s="24" t="s">
        <v>145</v>
      </c>
      <c r="D42" s="29">
        <v>626028</v>
      </c>
    </row>
    <row r="43" spans="1:4" x14ac:dyDescent="0.25">
      <c r="A43" s="24" t="s">
        <v>34</v>
      </c>
      <c r="B43" s="24" t="s">
        <v>131</v>
      </c>
      <c r="C43" s="24" t="s">
        <v>151</v>
      </c>
      <c r="D43" s="29">
        <v>57725.4</v>
      </c>
    </row>
    <row r="44" spans="1:4" x14ac:dyDescent="0.25">
      <c r="A44" s="22" t="s">
        <v>34</v>
      </c>
      <c r="B44" s="22"/>
      <c r="C44" s="22"/>
      <c r="D44" s="23">
        <f>SUM(D14:D43)</f>
        <v>96063146.690000013</v>
      </c>
    </row>
    <row r="45" spans="1:4" x14ac:dyDescent="0.25">
      <c r="A45" s="24" t="s">
        <v>137</v>
      </c>
      <c r="B45" s="24" t="s">
        <v>131</v>
      </c>
      <c r="C45" s="24" t="s">
        <v>102</v>
      </c>
      <c r="D45" s="29">
        <v>190348.47</v>
      </c>
    </row>
    <row r="46" spans="1:4" x14ac:dyDescent="0.25">
      <c r="A46" s="24" t="s">
        <v>137</v>
      </c>
      <c r="B46" s="24" t="s">
        <v>131</v>
      </c>
      <c r="C46" s="24" t="s">
        <v>132</v>
      </c>
      <c r="D46" s="29">
        <v>847509.46</v>
      </c>
    </row>
    <row r="47" spans="1:4" x14ac:dyDescent="0.25">
      <c r="A47" s="24" t="s">
        <v>137</v>
      </c>
      <c r="B47" s="24" t="s">
        <v>131</v>
      </c>
      <c r="C47" s="24" t="s">
        <v>168</v>
      </c>
      <c r="D47" s="29">
        <v>123466</v>
      </c>
    </row>
    <row r="48" spans="1:4" x14ac:dyDescent="0.25">
      <c r="A48" s="24" t="s">
        <v>137</v>
      </c>
      <c r="B48" s="24" t="s">
        <v>131</v>
      </c>
      <c r="C48" s="24" t="s">
        <v>103</v>
      </c>
      <c r="D48" s="29">
        <v>492267.18</v>
      </c>
    </row>
    <row r="49" spans="1:4" x14ac:dyDescent="0.25">
      <c r="A49" s="24" t="s">
        <v>137</v>
      </c>
      <c r="B49" s="24" t="s">
        <v>131</v>
      </c>
      <c r="C49" s="24" t="s">
        <v>104</v>
      </c>
      <c r="D49" s="29">
        <v>36539024.5</v>
      </c>
    </row>
    <row r="50" spans="1:4" x14ac:dyDescent="0.25">
      <c r="A50" s="24" t="s">
        <v>137</v>
      </c>
      <c r="B50" s="24" t="s">
        <v>131</v>
      </c>
      <c r="C50" s="24" t="s">
        <v>148</v>
      </c>
      <c r="D50" s="29">
        <v>142937.5</v>
      </c>
    </row>
    <row r="51" spans="1:4" x14ac:dyDescent="0.25">
      <c r="A51" s="24" t="s">
        <v>137</v>
      </c>
      <c r="B51" s="24" t="s">
        <v>131</v>
      </c>
      <c r="C51" s="24" t="s">
        <v>138</v>
      </c>
      <c r="D51" s="29">
        <v>498826.26</v>
      </c>
    </row>
    <row r="52" spans="1:4" x14ac:dyDescent="0.25">
      <c r="A52" s="24" t="s">
        <v>137</v>
      </c>
      <c r="B52" s="24" t="s">
        <v>131</v>
      </c>
      <c r="C52" s="24" t="s">
        <v>122</v>
      </c>
      <c r="D52" s="29">
        <v>81687.91</v>
      </c>
    </row>
    <row r="53" spans="1:4" x14ac:dyDescent="0.25">
      <c r="A53" s="24" t="s">
        <v>137</v>
      </c>
      <c r="B53" s="24" t="s">
        <v>131</v>
      </c>
      <c r="C53" s="24" t="s">
        <v>105</v>
      </c>
      <c r="D53" s="29">
        <v>2554075.9700000002</v>
      </c>
    </row>
    <row r="54" spans="1:4" x14ac:dyDescent="0.25">
      <c r="A54" s="24" t="s">
        <v>137</v>
      </c>
      <c r="B54" s="24" t="s">
        <v>131</v>
      </c>
      <c r="C54" s="24" t="s">
        <v>63</v>
      </c>
      <c r="D54" s="29">
        <v>407081.93</v>
      </c>
    </row>
    <row r="55" spans="1:4" x14ac:dyDescent="0.25">
      <c r="A55" s="24" t="s">
        <v>137</v>
      </c>
      <c r="B55" s="24" t="s">
        <v>131</v>
      </c>
      <c r="C55" s="24" t="s">
        <v>64</v>
      </c>
      <c r="D55" s="29">
        <v>86550.73</v>
      </c>
    </row>
    <row r="56" spans="1:4" x14ac:dyDescent="0.25">
      <c r="A56" s="24" t="s">
        <v>137</v>
      </c>
      <c r="B56" s="24" t="s">
        <v>131</v>
      </c>
      <c r="C56" s="24" t="s">
        <v>139</v>
      </c>
      <c r="D56" s="29">
        <v>152166.79999999999</v>
      </c>
    </row>
    <row r="57" spans="1:4" x14ac:dyDescent="0.25">
      <c r="A57" s="24" t="s">
        <v>137</v>
      </c>
      <c r="B57" s="24" t="s">
        <v>131</v>
      </c>
      <c r="C57" s="24" t="s">
        <v>133</v>
      </c>
      <c r="D57" s="29">
        <v>103340.34</v>
      </c>
    </row>
    <row r="58" spans="1:4" x14ac:dyDescent="0.25">
      <c r="A58" s="24" t="s">
        <v>137</v>
      </c>
      <c r="B58" s="24" t="s">
        <v>131</v>
      </c>
      <c r="C58" s="24" t="s">
        <v>53</v>
      </c>
      <c r="D58" s="29">
        <v>778994.04</v>
      </c>
    </row>
    <row r="59" spans="1:4" x14ac:dyDescent="0.25">
      <c r="A59" s="24" t="s">
        <v>137</v>
      </c>
      <c r="B59" s="24" t="s">
        <v>131</v>
      </c>
      <c r="C59" s="24" t="s">
        <v>35</v>
      </c>
      <c r="D59" s="29">
        <v>3742433.69</v>
      </c>
    </row>
    <row r="60" spans="1:4" x14ac:dyDescent="0.25">
      <c r="A60" s="24" t="s">
        <v>137</v>
      </c>
      <c r="B60" s="24" t="s">
        <v>131</v>
      </c>
      <c r="C60" s="24" t="s">
        <v>134</v>
      </c>
      <c r="D60" s="29">
        <v>1308806.01</v>
      </c>
    </row>
    <row r="61" spans="1:4" x14ac:dyDescent="0.25">
      <c r="A61" s="24" t="s">
        <v>137</v>
      </c>
      <c r="B61" s="24" t="s">
        <v>131</v>
      </c>
      <c r="C61" s="24" t="s">
        <v>41</v>
      </c>
      <c r="D61" s="29">
        <v>753133.59</v>
      </c>
    </row>
    <row r="62" spans="1:4" x14ac:dyDescent="0.25">
      <c r="A62" s="24" t="s">
        <v>137</v>
      </c>
      <c r="B62" s="24" t="s">
        <v>131</v>
      </c>
      <c r="C62" s="24" t="s">
        <v>44</v>
      </c>
      <c r="D62" s="29">
        <v>62861.27</v>
      </c>
    </row>
    <row r="63" spans="1:4" x14ac:dyDescent="0.25">
      <c r="A63" s="24" t="s">
        <v>137</v>
      </c>
      <c r="B63" s="24" t="s">
        <v>131</v>
      </c>
      <c r="C63" s="24" t="s">
        <v>223</v>
      </c>
      <c r="D63" s="29">
        <v>203298.2</v>
      </c>
    </row>
    <row r="64" spans="1:4" x14ac:dyDescent="0.25">
      <c r="A64" s="24" t="s">
        <v>137</v>
      </c>
      <c r="B64" s="24" t="s">
        <v>131</v>
      </c>
      <c r="C64" s="24" t="s">
        <v>135</v>
      </c>
      <c r="D64" s="29">
        <v>12375</v>
      </c>
    </row>
    <row r="65" spans="1:4" x14ac:dyDescent="0.25">
      <c r="A65" s="24" t="s">
        <v>137</v>
      </c>
      <c r="B65" s="24" t="s">
        <v>131</v>
      </c>
      <c r="C65" s="24" t="s">
        <v>62</v>
      </c>
      <c r="D65" s="29">
        <v>160357.20000000001</v>
      </c>
    </row>
    <row r="66" spans="1:4" x14ac:dyDescent="0.25">
      <c r="A66" s="24" t="s">
        <v>137</v>
      </c>
      <c r="B66" s="24" t="s">
        <v>131</v>
      </c>
      <c r="C66" s="24" t="s">
        <v>268</v>
      </c>
      <c r="D66" s="29">
        <v>18495</v>
      </c>
    </row>
    <row r="67" spans="1:4" x14ac:dyDescent="0.25">
      <c r="A67" s="24" t="s">
        <v>137</v>
      </c>
      <c r="B67" s="24" t="s">
        <v>131</v>
      </c>
      <c r="C67" s="24" t="s">
        <v>85</v>
      </c>
      <c r="D67" s="29">
        <v>1143185.97</v>
      </c>
    </row>
    <row r="68" spans="1:4" x14ac:dyDescent="0.25">
      <c r="A68" s="24" t="s">
        <v>137</v>
      </c>
      <c r="B68" s="24" t="s">
        <v>131</v>
      </c>
      <c r="C68" s="24" t="s">
        <v>136</v>
      </c>
      <c r="D68" s="29">
        <v>1180275.69</v>
      </c>
    </row>
    <row r="69" spans="1:4" x14ac:dyDescent="0.25">
      <c r="A69" s="24" t="s">
        <v>137</v>
      </c>
      <c r="B69" s="24" t="s">
        <v>131</v>
      </c>
      <c r="C69" s="24" t="s">
        <v>269</v>
      </c>
      <c r="D69" s="29">
        <v>32296.36</v>
      </c>
    </row>
    <row r="70" spans="1:4" x14ac:dyDescent="0.25">
      <c r="A70" s="24" t="s">
        <v>137</v>
      </c>
      <c r="B70" s="24" t="s">
        <v>131</v>
      </c>
      <c r="C70" s="24" t="s">
        <v>83</v>
      </c>
      <c r="D70" s="29">
        <v>257560.65</v>
      </c>
    </row>
    <row r="71" spans="1:4" x14ac:dyDescent="0.25">
      <c r="A71" s="24" t="s">
        <v>137</v>
      </c>
      <c r="B71" s="24" t="s">
        <v>131</v>
      </c>
      <c r="C71" s="24" t="s">
        <v>222</v>
      </c>
      <c r="D71" s="29">
        <v>32367.5</v>
      </c>
    </row>
    <row r="72" spans="1:4" x14ac:dyDescent="0.25">
      <c r="A72" s="24" t="s">
        <v>137</v>
      </c>
      <c r="B72" s="24" t="s">
        <v>131</v>
      </c>
      <c r="C72" s="24" t="s">
        <v>145</v>
      </c>
      <c r="D72" s="29">
        <v>102050</v>
      </c>
    </row>
    <row r="73" spans="1:4" x14ac:dyDescent="0.25">
      <c r="A73" s="24" t="s">
        <v>137</v>
      </c>
      <c r="B73" s="24" t="s">
        <v>131</v>
      </c>
      <c r="C73" s="24" t="s">
        <v>151</v>
      </c>
      <c r="D73" s="29">
        <v>1355290</v>
      </c>
    </row>
    <row r="74" spans="1:4" x14ac:dyDescent="0.25">
      <c r="A74" s="22" t="s">
        <v>137</v>
      </c>
      <c r="B74" s="22"/>
      <c r="C74" s="22"/>
      <c r="D74" s="23">
        <f>SUM(D45:D73)</f>
        <v>53363063.219999991</v>
      </c>
    </row>
    <row r="75" spans="1:4" x14ac:dyDescent="0.25">
      <c r="A75" s="24" t="s">
        <v>146</v>
      </c>
      <c r="B75" s="24" t="s">
        <v>131</v>
      </c>
      <c r="C75" s="24" t="s">
        <v>102</v>
      </c>
      <c r="D75" s="29">
        <v>725959.28</v>
      </c>
    </row>
    <row r="76" spans="1:4" x14ac:dyDescent="0.25">
      <c r="A76" s="24" t="s">
        <v>146</v>
      </c>
      <c r="B76" s="24" t="s">
        <v>131</v>
      </c>
      <c r="C76" s="24" t="s">
        <v>132</v>
      </c>
      <c r="D76" s="29">
        <v>369382.5</v>
      </c>
    </row>
    <row r="77" spans="1:4" x14ac:dyDescent="0.25">
      <c r="A77" s="24" t="s">
        <v>146</v>
      </c>
      <c r="B77" s="24" t="s">
        <v>131</v>
      </c>
      <c r="C77" s="24" t="s">
        <v>147</v>
      </c>
      <c r="D77" s="29">
        <v>445380.84</v>
      </c>
    </row>
    <row r="78" spans="1:4" x14ac:dyDescent="0.25">
      <c r="A78" s="24" t="s">
        <v>146</v>
      </c>
      <c r="B78" s="24" t="s">
        <v>131</v>
      </c>
      <c r="C78" s="24" t="s">
        <v>103</v>
      </c>
      <c r="D78" s="29">
        <v>1113342.95</v>
      </c>
    </row>
    <row r="79" spans="1:4" x14ac:dyDescent="0.25">
      <c r="A79" s="24" t="s">
        <v>146</v>
      </c>
      <c r="B79" s="24" t="s">
        <v>131</v>
      </c>
      <c r="C79" s="24" t="s">
        <v>104</v>
      </c>
      <c r="D79" s="29">
        <v>263996.5</v>
      </c>
    </row>
    <row r="80" spans="1:4" x14ac:dyDescent="0.25">
      <c r="A80" s="24" t="s">
        <v>146</v>
      </c>
      <c r="B80" s="24" t="s">
        <v>131</v>
      </c>
      <c r="C80" s="24" t="s">
        <v>138</v>
      </c>
      <c r="D80" s="29">
        <v>185010.64</v>
      </c>
    </row>
    <row r="81" spans="1:4" x14ac:dyDescent="0.25">
      <c r="A81" s="24" t="s">
        <v>146</v>
      </c>
      <c r="B81" s="24" t="s">
        <v>131</v>
      </c>
      <c r="C81" s="24" t="s">
        <v>122</v>
      </c>
      <c r="D81" s="29">
        <v>76670</v>
      </c>
    </row>
    <row r="82" spans="1:4" x14ac:dyDescent="0.25">
      <c r="A82" s="24" t="s">
        <v>146</v>
      </c>
      <c r="B82" s="24" t="s">
        <v>131</v>
      </c>
      <c r="C82" s="24" t="s">
        <v>105</v>
      </c>
      <c r="D82" s="29">
        <v>1129589.58</v>
      </c>
    </row>
    <row r="83" spans="1:4" x14ac:dyDescent="0.25">
      <c r="A83" s="24" t="s">
        <v>146</v>
      </c>
      <c r="B83" s="24" t="s">
        <v>131</v>
      </c>
      <c r="C83" s="24" t="s">
        <v>63</v>
      </c>
      <c r="D83" s="29">
        <v>234333.53</v>
      </c>
    </row>
    <row r="84" spans="1:4" x14ac:dyDescent="0.25">
      <c r="A84" s="24" t="s">
        <v>146</v>
      </c>
      <c r="B84" s="24" t="s">
        <v>131</v>
      </c>
      <c r="C84" s="24" t="s">
        <v>64</v>
      </c>
      <c r="D84" s="29">
        <v>67910.17</v>
      </c>
    </row>
    <row r="85" spans="1:4" x14ac:dyDescent="0.25">
      <c r="A85" s="24" t="s">
        <v>146</v>
      </c>
      <c r="B85" s="24" t="s">
        <v>131</v>
      </c>
      <c r="C85" s="24" t="s">
        <v>139</v>
      </c>
      <c r="D85" s="29">
        <v>359822.49</v>
      </c>
    </row>
    <row r="86" spans="1:4" x14ac:dyDescent="0.25">
      <c r="A86" s="24" t="s">
        <v>146</v>
      </c>
      <c r="B86" s="24" t="s">
        <v>131</v>
      </c>
      <c r="C86" s="24" t="s">
        <v>133</v>
      </c>
      <c r="D86" s="29">
        <v>256056.42</v>
      </c>
    </row>
    <row r="87" spans="1:4" x14ac:dyDescent="0.25">
      <c r="A87" s="24" t="s">
        <v>146</v>
      </c>
      <c r="B87" s="24" t="s">
        <v>131</v>
      </c>
      <c r="C87" s="24" t="s">
        <v>53</v>
      </c>
      <c r="D87" s="29">
        <v>423389.02</v>
      </c>
    </row>
    <row r="88" spans="1:4" x14ac:dyDescent="0.25">
      <c r="A88" s="24" t="s">
        <v>146</v>
      </c>
      <c r="B88" s="24" t="s">
        <v>131</v>
      </c>
      <c r="C88" s="24" t="s">
        <v>35</v>
      </c>
      <c r="D88" s="29">
        <v>15066362.02</v>
      </c>
    </row>
    <row r="89" spans="1:4" x14ac:dyDescent="0.25">
      <c r="A89" s="24" t="s">
        <v>146</v>
      </c>
      <c r="B89" s="24" t="s">
        <v>131</v>
      </c>
      <c r="C89" s="24" t="s">
        <v>134</v>
      </c>
      <c r="D89" s="29">
        <v>626498.73</v>
      </c>
    </row>
    <row r="90" spans="1:4" x14ac:dyDescent="0.25">
      <c r="A90" s="24" t="s">
        <v>146</v>
      </c>
      <c r="B90" s="24" t="s">
        <v>131</v>
      </c>
      <c r="C90" s="24" t="s">
        <v>140</v>
      </c>
      <c r="D90" s="29">
        <v>47547</v>
      </c>
    </row>
    <row r="91" spans="1:4" x14ac:dyDescent="0.25">
      <c r="A91" s="24" t="s">
        <v>146</v>
      </c>
      <c r="B91" s="24" t="s">
        <v>131</v>
      </c>
      <c r="C91" s="24" t="s">
        <v>41</v>
      </c>
      <c r="D91" s="29">
        <v>623913.19999999995</v>
      </c>
    </row>
    <row r="92" spans="1:4" x14ac:dyDescent="0.25">
      <c r="A92" s="24" t="s">
        <v>146</v>
      </c>
      <c r="B92" s="24" t="s">
        <v>131</v>
      </c>
      <c r="C92" s="24" t="s">
        <v>135</v>
      </c>
      <c r="D92" s="29">
        <v>90479</v>
      </c>
    </row>
    <row r="93" spans="1:4" x14ac:dyDescent="0.25">
      <c r="A93" s="24" t="s">
        <v>146</v>
      </c>
      <c r="B93" s="24" t="s">
        <v>131</v>
      </c>
      <c r="C93" s="24" t="s">
        <v>62</v>
      </c>
      <c r="D93" s="29">
        <v>171761.84</v>
      </c>
    </row>
    <row r="94" spans="1:4" x14ac:dyDescent="0.25">
      <c r="A94" s="24" t="s">
        <v>146</v>
      </c>
      <c r="B94" s="24" t="s">
        <v>131</v>
      </c>
      <c r="C94" s="24" t="s">
        <v>85</v>
      </c>
      <c r="D94" s="29">
        <v>376777.33</v>
      </c>
    </row>
    <row r="95" spans="1:4" x14ac:dyDescent="0.25">
      <c r="A95" s="24" t="s">
        <v>146</v>
      </c>
      <c r="B95" s="24" t="s">
        <v>131</v>
      </c>
      <c r="C95" s="24" t="s">
        <v>136</v>
      </c>
      <c r="D95" s="29">
        <v>741176.88</v>
      </c>
    </row>
    <row r="96" spans="1:4" x14ac:dyDescent="0.25">
      <c r="A96" s="24" t="s">
        <v>146</v>
      </c>
      <c r="B96" s="24" t="s">
        <v>131</v>
      </c>
      <c r="C96" s="24" t="s">
        <v>269</v>
      </c>
      <c r="D96" s="29">
        <v>1</v>
      </c>
    </row>
    <row r="97" spans="1:4" x14ac:dyDescent="0.25">
      <c r="A97" s="24" t="s">
        <v>146</v>
      </c>
      <c r="B97" s="24" t="s">
        <v>131</v>
      </c>
      <c r="C97" s="24" t="s">
        <v>270</v>
      </c>
      <c r="D97" s="29">
        <v>88760</v>
      </c>
    </row>
    <row r="98" spans="1:4" x14ac:dyDescent="0.25">
      <c r="A98" s="22" t="s">
        <v>146</v>
      </c>
      <c r="B98" s="22"/>
      <c r="C98" s="22"/>
      <c r="D98" s="23">
        <f>SUM(D75:D97)</f>
        <v>23484120.919999998</v>
      </c>
    </row>
    <row r="99" spans="1:4" x14ac:dyDescent="0.25">
      <c r="A99" s="22" t="s">
        <v>0</v>
      </c>
      <c r="B99" s="22"/>
      <c r="C99" s="22"/>
      <c r="D99" s="23">
        <f>SUM(D98,D74,D44)</f>
        <v>172910330.82999998</v>
      </c>
    </row>
    <row r="101" spans="1:4" x14ac:dyDescent="0.25">
      <c r="A101" t="s">
        <v>21</v>
      </c>
    </row>
  </sheetData>
  <sortState xmlns:xlrd2="http://schemas.microsoft.com/office/spreadsheetml/2017/richdata2" ref="A12:D88">
    <sortCondition ref="A12"/>
  </sortState>
  <mergeCells count="5">
    <mergeCell ref="A12:D12"/>
    <mergeCell ref="A8:D8"/>
    <mergeCell ref="A9:D9"/>
    <mergeCell ref="A10:D10"/>
    <mergeCell ref="A11:D11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0"/>
  <sheetViews>
    <sheetView showGridLines="0" topLeftCell="A31" workbookViewId="0">
      <selection activeCell="A59" activeCellId="2" sqref="A14:G37 A39:G57 A59:G77"/>
    </sheetView>
  </sheetViews>
  <sheetFormatPr baseColWidth="10" defaultColWidth="66.5703125" defaultRowHeight="15" x14ac:dyDescent="0.25"/>
  <cols>
    <col min="1" max="1" width="12.28515625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2"/>
      <c r="B8" s="32"/>
      <c r="C8" s="32"/>
      <c r="D8" s="32"/>
      <c r="E8" s="32"/>
      <c r="F8" s="32"/>
      <c r="G8" s="32"/>
    </row>
    <row r="9" spans="1:7" ht="22.5" x14ac:dyDescent="0.35">
      <c r="A9" s="33" t="s">
        <v>17</v>
      </c>
      <c r="B9" s="33"/>
      <c r="C9" s="33"/>
      <c r="D9" s="33"/>
      <c r="E9" s="33"/>
      <c r="F9" s="33"/>
      <c r="G9" s="33"/>
    </row>
    <row r="10" spans="1:7" ht="18.75" x14ac:dyDescent="0.3">
      <c r="A10" s="36" t="s">
        <v>206</v>
      </c>
      <c r="B10" s="36"/>
      <c r="C10" s="36"/>
      <c r="D10" s="36"/>
      <c r="E10" s="36"/>
      <c r="F10" s="36"/>
      <c r="G10" s="36"/>
    </row>
    <row r="11" spans="1:7" x14ac:dyDescent="0.25">
      <c r="A11" s="35" t="s">
        <v>22</v>
      </c>
      <c r="B11" s="35"/>
      <c r="C11" s="35"/>
      <c r="D11" s="35"/>
      <c r="E11" s="35"/>
      <c r="F11" s="35"/>
      <c r="G11" s="35"/>
    </row>
    <row r="12" spans="1:7" x14ac:dyDescent="0.25">
      <c r="A12" s="35" t="str">
        <f>Consolidado!B12</f>
        <v>1er Trimestre Año 2024</v>
      </c>
      <c r="B12" s="35"/>
      <c r="C12" s="35"/>
      <c r="D12" s="35"/>
      <c r="E12" s="35"/>
      <c r="F12" s="35"/>
      <c r="G12" s="35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34</v>
      </c>
      <c r="B14" s="8" t="s">
        <v>38</v>
      </c>
      <c r="C14" s="8" t="s">
        <v>39</v>
      </c>
      <c r="D14" s="8" t="s">
        <v>42</v>
      </c>
      <c r="E14" s="8" t="s">
        <v>35</v>
      </c>
      <c r="F14" s="9">
        <v>972.79</v>
      </c>
      <c r="G14" s="9">
        <v>7598.4</v>
      </c>
    </row>
    <row r="15" spans="1:7" x14ac:dyDescent="0.25">
      <c r="A15" s="8" t="s">
        <v>34</v>
      </c>
      <c r="B15" s="8" t="s">
        <v>38</v>
      </c>
      <c r="C15" s="8" t="s">
        <v>39</v>
      </c>
      <c r="D15" s="8" t="s">
        <v>152</v>
      </c>
      <c r="E15" s="8" t="s">
        <v>35</v>
      </c>
      <c r="F15" s="9">
        <v>24366.6</v>
      </c>
      <c r="G15" s="9">
        <v>337601.31</v>
      </c>
    </row>
    <row r="16" spans="1:7" x14ac:dyDescent="0.25">
      <c r="A16" s="8" t="s">
        <v>34</v>
      </c>
      <c r="B16" s="8" t="s">
        <v>38</v>
      </c>
      <c r="C16" s="8" t="s">
        <v>39</v>
      </c>
      <c r="D16" s="8" t="s">
        <v>208</v>
      </c>
      <c r="E16" s="8" t="s">
        <v>35</v>
      </c>
      <c r="F16" s="9">
        <v>21.8</v>
      </c>
      <c r="G16" s="9">
        <v>769.1</v>
      </c>
    </row>
    <row r="17" spans="1:7" x14ac:dyDescent="0.25">
      <c r="A17" s="8" t="s">
        <v>34</v>
      </c>
      <c r="B17" s="8" t="s">
        <v>38</v>
      </c>
      <c r="C17" s="8" t="s">
        <v>39</v>
      </c>
      <c r="D17" s="8" t="s">
        <v>224</v>
      </c>
      <c r="E17" s="8" t="s">
        <v>197</v>
      </c>
      <c r="F17" s="9">
        <v>43403.65</v>
      </c>
      <c r="G17" s="9">
        <v>228829.3</v>
      </c>
    </row>
    <row r="18" spans="1:7" x14ac:dyDescent="0.25">
      <c r="A18" s="8" t="s">
        <v>34</v>
      </c>
      <c r="B18" s="8" t="s">
        <v>38</v>
      </c>
      <c r="C18" s="8" t="s">
        <v>39</v>
      </c>
      <c r="D18" s="8" t="s">
        <v>111</v>
      </c>
      <c r="E18" s="8" t="s">
        <v>35</v>
      </c>
      <c r="F18" s="9">
        <v>148024.21</v>
      </c>
      <c r="G18" s="9">
        <v>378978.17</v>
      </c>
    </row>
    <row r="19" spans="1:7" x14ac:dyDescent="0.25">
      <c r="A19" s="8" t="s">
        <v>34</v>
      </c>
      <c r="B19" s="8" t="s">
        <v>38</v>
      </c>
      <c r="C19" s="8" t="s">
        <v>39</v>
      </c>
      <c r="D19" s="8" t="s">
        <v>40</v>
      </c>
      <c r="E19" s="8" t="s">
        <v>35</v>
      </c>
      <c r="F19" s="9">
        <v>516768.46</v>
      </c>
      <c r="G19" s="9">
        <v>3983282.63</v>
      </c>
    </row>
    <row r="20" spans="1:7" x14ac:dyDescent="0.25">
      <c r="A20" s="8" t="s">
        <v>34</v>
      </c>
      <c r="B20" s="8" t="s">
        <v>38</v>
      </c>
      <c r="C20" s="8" t="s">
        <v>39</v>
      </c>
      <c r="D20" s="8" t="s">
        <v>45</v>
      </c>
      <c r="E20" s="8" t="s">
        <v>35</v>
      </c>
      <c r="F20" s="9">
        <v>66589.14</v>
      </c>
      <c r="G20" s="9">
        <v>229876.82</v>
      </c>
    </row>
    <row r="21" spans="1:7" x14ac:dyDescent="0.25">
      <c r="A21" s="8" t="s">
        <v>34</v>
      </c>
      <c r="B21" s="8" t="s">
        <v>38</v>
      </c>
      <c r="C21" s="8" t="s">
        <v>39</v>
      </c>
      <c r="D21" s="8" t="s">
        <v>225</v>
      </c>
      <c r="E21" s="8" t="s">
        <v>53</v>
      </c>
      <c r="F21" s="9">
        <v>10000</v>
      </c>
      <c r="G21" s="9">
        <v>82500</v>
      </c>
    </row>
    <row r="22" spans="1:7" x14ac:dyDescent="0.25">
      <c r="A22" s="8" t="s">
        <v>34</v>
      </c>
      <c r="B22" s="8" t="s">
        <v>38</v>
      </c>
      <c r="C22" s="8" t="s">
        <v>39</v>
      </c>
      <c r="D22" s="8" t="s">
        <v>91</v>
      </c>
      <c r="E22" s="8" t="s">
        <v>35</v>
      </c>
      <c r="F22" s="9">
        <v>25302.5</v>
      </c>
      <c r="G22" s="9">
        <v>409978.99</v>
      </c>
    </row>
    <row r="23" spans="1:7" x14ac:dyDescent="0.25">
      <c r="A23" s="8" t="s">
        <v>34</v>
      </c>
      <c r="B23" s="8" t="s">
        <v>38</v>
      </c>
      <c r="C23" s="8" t="s">
        <v>39</v>
      </c>
      <c r="D23" s="8" t="s">
        <v>46</v>
      </c>
      <c r="E23" s="8" t="s">
        <v>35</v>
      </c>
      <c r="F23" s="9">
        <v>31039.7</v>
      </c>
      <c r="G23" s="9">
        <v>183987.94</v>
      </c>
    </row>
    <row r="24" spans="1:7" x14ac:dyDescent="0.25">
      <c r="A24" s="8" t="s">
        <v>34</v>
      </c>
      <c r="B24" s="8" t="s">
        <v>38</v>
      </c>
      <c r="C24" s="8" t="s">
        <v>39</v>
      </c>
      <c r="D24" s="8" t="s">
        <v>47</v>
      </c>
      <c r="E24" s="8" t="s">
        <v>35</v>
      </c>
      <c r="F24" s="9">
        <v>55117.27</v>
      </c>
      <c r="G24" s="9">
        <v>61968.480000000003</v>
      </c>
    </row>
    <row r="25" spans="1:7" x14ac:dyDescent="0.25">
      <c r="A25" s="8" t="s">
        <v>34</v>
      </c>
      <c r="B25" s="8" t="s">
        <v>38</v>
      </c>
      <c r="C25" s="8" t="s">
        <v>39</v>
      </c>
      <c r="D25" s="8" t="s">
        <v>93</v>
      </c>
      <c r="E25" s="8" t="s">
        <v>35</v>
      </c>
      <c r="F25" s="9">
        <v>25219</v>
      </c>
      <c r="G25" s="9">
        <v>73448.02</v>
      </c>
    </row>
    <row r="26" spans="1:7" x14ac:dyDescent="0.25">
      <c r="A26" s="8" t="s">
        <v>34</v>
      </c>
      <c r="B26" s="8" t="s">
        <v>38</v>
      </c>
      <c r="C26" s="8" t="s">
        <v>39</v>
      </c>
      <c r="D26" s="8" t="s">
        <v>153</v>
      </c>
      <c r="E26" s="8" t="s">
        <v>35</v>
      </c>
      <c r="F26" s="9">
        <v>52608.17</v>
      </c>
      <c r="G26" s="9">
        <v>140871.66</v>
      </c>
    </row>
    <row r="27" spans="1:7" x14ac:dyDescent="0.25">
      <c r="A27" s="8" t="s">
        <v>34</v>
      </c>
      <c r="B27" s="8" t="s">
        <v>38</v>
      </c>
      <c r="C27" s="8" t="s">
        <v>39</v>
      </c>
      <c r="D27" s="8" t="s">
        <v>153</v>
      </c>
      <c r="E27" s="8" t="s">
        <v>197</v>
      </c>
      <c r="F27" s="9">
        <v>3492.72</v>
      </c>
      <c r="G27" s="9">
        <v>8382.5300000000007</v>
      </c>
    </row>
    <row r="28" spans="1:7" x14ac:dyDescent="0.25">
      <c r="A28" s="8" t="s">
        <v>34</v>
      </c>
      <c r="B28" s="8" t="s">
        <v>38</v>
      </c>
      <c r="C28" s="8" t="s">
        <v>39</v>
      </c>
      <c r="D28" s="8" t="s">
        <v>48</v>
      </c>
      <c r="E28" s="8" t="s">
        <v>35</v>
      </c>
      <c r="F28" s="9">
        <v>26297.279999999999</v>
      </c>
      <c r="G28" s="9">
        <v>88122</v>
      </c>
    </row>
    <row r="29" spans="1:7" x14ac:dyDescent="0.25">
      <c r="A29" s="8" t="s">
        <v>34</v>
      </c>
      <c r="B29" s="8" t="s">
        <v>38</v>
      </c>
      <c r="C29" s="8" t="s">
        <v>39</v>
      </c>
      <c r="D29" s="8" t="s">
        <v>50</v>
      </c>
      <c r="E29" s="8" t="s">
        <v>35</v>
      </c>
      <c r="F29" s="9">
        <v>293</v>
      </c>
      <c r="G29" s="9">
        <v>894.88</v>
      </c>
    </row>
    <row r="30" spans="1:7" x14ac:dyDescent="0.25">
      <c r="A30" s="8" t="s">
        <v>34</v>
      </c>
      <c r="B30" s="8" t="s">
        <v>38</v>
      </c>
      <c r="C30" s="8" t="s">
        <v>39</v>
      </c>
      <c r="D30" s="8" t="s">
        <v>50</v>
      </c>
      <c r="E30" s="8" t="s">
        <v>197</v>
      </c>
      <c r="F30" s="9">
        <v>18126.23</v>
      </c>
      <c r="G30" s="9">
        <v>22476.54</v>
      </c>
    </row>
    <row r="31" spans="1:7" x14ac:dyDescent="0.25">
      <c r="A31" s="8" t="s">
        <v>34</v>
      </c>
      <c r="B31" s="8" t="s">
        <v>38</v>
      </c>
      <c r="C31" s="8" t="s">
        <v>39</v>
      </c>
      <c r="D31" s="8" t="s">
        <v>154</v>
      </c>
      <c r="E31" s="8" t="s">
        <v>35</v>
      </c>
      <c r="F31" s="9">
        <v>4239.4399999999996</v>
      </c>
      <c r="G31" s="9">
        <v>176182.73</v>
      </c>
    </row>
    <row r="32" spans="1:7" x14ac:dyDescent="0.25">
      <c r="A32" s="8" t="s">
        <v>34</v>
      </c>
      <c r="B32" s="8" t="s">
        <v>38</v>
      </c>
      <c r="C32" s="8" t="s">
        <v>39</v>
      </c>
      <c r="D32" s="8" t="s">
        <v>226</v>
      </c>
      <c r="E32" s="8" t="s">
        <v>35</v>
      </c>
      <c r="F32" s="9">
        <v>29391.11</v>
      </c>
      <c r="G32" s="9">
        <v>166430.54999999999</v>
      </c>
    </row>
    <row r="33" spans="1:7" x14ac:dyDescent="0.25">
      <c r="A33" s="8" t="s">
        <v>34</v>
      </c>
      <c r="B33" s="8" t="s">
        <v>38</v>
      </c>
      <c r="C33" s="8" t="s">
        <v>39</v>
      </c>
      <c r="D33" s="8" t="s">
        <v>226</v>
      </c>
      <c r="E33" s="8" t="s">
        <v>41</v>
      </c>
      <c r="F33" s="9">
        <v>56156.19</v>
      </c>
      <c r="G33" s="9">
        <v>338796.47</v>
      </c>
    </row>
    <row r="34" spans="1:7" x14ac:dyDescent="0.25">
      <c r="A34" s="8" t="s">
        <v>34</v>
      </c>
      <c r="B34" s="8" t="s">
        <v>38</v>
      </c>
      <c r="C34" s="8" t="s">
        <v>39</v>
      </c>
      <c r="D34" s="8" t="s">
        <v>96</v>
      </c>
      <c r="E34" s="8" t="s">
        <v>35</v>
      </c>
      <c r="F34" s="9">
        <v>18144</v>
      </c>
      <c r="G34" s="9">
        <v>42328.63</v>
      </c>
    </row>
    <row r="35" spans="1:7" x14ac:dyDescent="0.25">
      <c r="A35" s="8" t="s">
        <v>34</v>
      </c>
      <c r="B35" s="8" t="s">
        <v>38</v>
      </c>
      <c r="C35" s="8" t="s">
        <v>39</v>
      </c>
      <c r="D35" s="8" t="s">
        <v>52</v>
      </c>
      <c r="E35" s="8" t="s">
        <v>35</v>
      </c>
      <c r="F35" s="9">
        <v>3242</v>
      </c>
      <c r="G35" s="9">
        <v>74361.56</v>
      </c>
    </row>
    <row r="36" spans="1:7" x14ac:dyDescent="0.25">
      <c r="A36" s="8" t="s">
        <v>34</v>
      </c>
      <c r="B36" s="8" t="s">
        <v>38</v>
      </c>
      <c r="C36" s="8" t="s">
        <v>39</v>
      </c>
      <c r="D36" s="8" t="s">
        <v>220</v>
      </c>
      <c r="E36" s="8" t="s">
        <v>105</v>
      </c>
      <c r="F36" s="9">
        <v>18975</v>
      </c>
      <c r="G36" s="9">
        <v>198353.61</v>
      </c>
    </row>
    <row r="37" spans="1:7" x14ac:dyDescent="0.25">
      <c r="A37" s="8" t="s">
        <v>34</v>
      </c>
      <c r="B37" s="8" t="s">
        <v>38</v>
      </c>
      <c r="C37" s="8" t="s">
        <v>39</v>
      </c>
      <c r="D37" s="8" t="s">
        <v>97</v>
      </c>
      <c r="E37" s="8" t="s">
        <v>35</v>
      </c>
      <c r="F37" s="9">
        <v>625.26</v>
      </c>
      <c r="G37" s="9">
        <v>7668.87</v>
      </c>
    </row>
    <row r="38" spans="1:7" x14ac:dyDescent="0.25">
      <c r="A38" s="21" t="s">
        <v>34</v>
      </c>
      <c r="B38" s="22"/>
      <c r="C38" s="22"/>
      <c r="D38" s="22"/>
      <c r="E38" s="22"/>
      <c r="F38" s="22">
        <f>SUM(F14:F37)</f>
        <v>1178415.52</v>
      </c>
      <c r="G38" s="23">
        <f>SUM(G14:G37)</f>
        <v>7243689.1900000013</v>
      </c>
    </row>
    <row r="39" spans="1:7" x14ac:dyDescent="0.25">
      <c r="A39" s="8" t="s">
        <v>137</v>
      </c>
      <c r="B39" s="8" t="s">
        <v>38</v>
      </c>
      <c r="C39" s="8" t="s">
        <v>39</v>
      </c>
      <c r="D39" s="8" t="s">
        <v>42</v>
      </c>
      <c r="E39" s="8" t="s">
        <v>35</v>
      </c>
      <c r="F39" s="9">
        <v>583.67999999999995</v>
      </c>
      <c r="G39" s="9">
        <v>4562.28</v>
      </c>
    </row>
    <row r="40" spans="1:7" x14ac:dyDescent="0.25">
      <c r="A40" s="8" t="s">
        <v>137</v>
      </c>
      <c r="B40" s="8" t="s">
        <v>38</v>
      </c>
      <c r="C40" s="8" t="s">
        <v>39</v>
      </c>
      <c r="D40" s="8" t="s">
        <v>224</v>
      </c>
      <c r="E40" s="8" t="s">
        <v>35</v>
      </c>
      <c r="F40" s="9">
        <v>27216</v>
      </c>
      <c r="G40" s="9">
        <v>33900</v>
      </c>
    </row>
    <row r="41" spans="1:7" x14ac:dyDescent="0.25">
      <c r="A41" s="8" t="s">
        <v>137</v>
      </c>
      <c r="B41" s="8" t="s">
        <v>38</v>
      </c>
      <c r="C41" s="8" t="s">
        <v>39</v>
      </c>
      <c r="D41" s="8" t="s">
        <v>224</v>
      </c>
      <c r="E41" s="8" t="s">
        <v>197</v>
      </c>
      <c r="F41" s="9">
        <v>393.56</v>
      </c>
      <c r="G41" s="9">
        <v>5568.86</v>
      </c>
    </row>
    <row r="42" spans="1:7" x14ac:dyDescent="0.25">
      <c r="A42" s="8" t="s">
        <v>137</v>
      </c>
      <c r="B42" s="8" t="s">
        <v>38</v>
      </c>
      <c r="C42" s="8" t="s">
        <v>39</v>
      </c>
      <c r="D42" s="8" t="s">
        <v>111</v>
      </c>
      <c r="E42" s="8" t="s">
        <v>35</v>
      </c>
      <c r="F42" s="9">
        <v>90092.59</v>
      </c>
      <c r="G42" s="9">
        <v>275737</v>
      </c>
    </row>
    <row r="43" spans="1:7" x14ac:dyDescent="0.25">
      <c r="A43" s="8" t="s">
        <v>137</v>
      </c>
      <c r="B43" s="8" t="s">
        <v>38</v>
      </c>
      <c r="C43" s="8" t="s">
        <v>39</v>
      </c>
      <c r="D43" s="8" t="s">
        <v>43</v>
      </c>
      <c r="E43" s="8" t="s">
        <v>35</v>
      </c>
      <c r="F43" s="9">
        <v>5804.12</v>
      </c>
      <c r="G43" s="9">
        <v>96161.3</v>
      </c>
    </row>
    <row r="44" spans="1:7" x14ac:dyDescent="0.25">
      <c r="A44" s="8" t="s">
        <v>137</v>
      </c>
      <c r="B44" s="8" t="s">
        <v>38</v>
      </c>
      <c r="C44" s="8" t="s">
        <v>39</v>
      </c>
      <c r="D44" s="8" t="s">
        <v>40</v>
      </c>
      <c r="E44" s="8" t="s">
        <v>35</v>
      </c>
      <c r="F44" s="9">
        <v>759402.26</v>
      </c>
      <c r="G44" s="9">
        <v>5229017.4400000004</v>
      </c>
    </row>
    <row r="45" spans="1:7" x14ac:dyDescent="0.25">
      <c r="A45" s="8" t="s">
        <v>137</v>
      </c>
      <c r="B45" s="8" t="s">
        <v>38</v>
      </c>
      <c r="C45" s="8" t="s">
        <v>39</v>
      </c>
      <c r="D45" s="8" t="s">
        <v>40</v>
      </c>
      <c r="E45" s="8" t="s">
        <v>197</v>
      </c>
      <c r="F45" s="9">
        <v>24348.78</v>
      </c>
      <c r="G45" s="9">
        <v>172422.35</v>
      </c>
    </row>
    <row r="46" spans="1:7" x14ac:dyDescent="0.25">
      <c r="A46" s="8" t="s">
        <v>137</v>
      </c>
      <c r="B46" s="8" t="s">
        <v>38</v>
      </c>
      <c r="C46" s="8" t="s">
        <v>39</v>
      </c>
      <c r="D46" s="8" t="s">
        <v>45</v>
      </c>
      <c r="E46" s="8" t="s">
        <v>35</v>
      </c>
      <c r="F46" s="9">
        <v>3143.97</v>
      </c>
      <c r="G46" s="9">
        <v>12129.6</v>
      </c>
    </row>
    <row r="47" spans="1:7" x14ac:dyDescent="0.25">
      <c r="A47" s="8" t="s">
        <v>137</v>
      </c>
      <c r="B47" s="8" t="s">
        <v>38</v>
      </c>
      <c r="C47" s="8" t="s">
        <v>39</v>
      </c>
      <c r="D47" s="8" t="s">
        <v>91</v>
      </c>
      <c r="E47" s="8" t="s">
        <v>35</v>
      </c>
      <c r="F47" s="9">
        <v>18986.419999999998</v>
      </c>
      <c r="G47" s="9">
        <v>286007.56</v>
      </c>
    </row>
    <row r="48" spans="1:7" x14ac:dyDescent="0.25">
      <c r="A48" s="8" t="s">
        <v>137</v>
      </c>
      <c r="B48" s="8" t="s">
        <v>38</v>
      </c>
      <c r="C48" s="8" t="s">
        <v>39</v>
      </c>
      <c r="D48" s="8" t="s">
        <v>47</v>
      </c>
      <c r="E48" s="8" t="s">
        <v>35</v>
      </c>
      <c r="F48" s="9">
        <v>47735.67</v>
      </c>
      <c r="G48" s="9">
        <v>48921.91</v>
      </c>
    </row>
    <row r="49" spans="1:7" x14ac:dyDescent="0.25">
      <c r="A49" s="8" t="s">
        <v>137</v>
      </c>
      <c r="B49" s="8" t="s">
        <v>38</v>
      </c>
      <c r="C49" s="8" t="s">
        <v>39</v>
      </c>
      <c r="D49" s="8" t="s">
        <v>153</v>
      </c>
      <c r="E49" s="8" t="s">
        <v>35</v>
      </c>
      <c r="F49" s="9">
        <v>26304.09</v>
      </c>
      <c r="G49" s="9">
        <v>68963.600000000006</v>
      </c>
    </row>
    <row r="50" spans="1:7" x14ac:dyDescent="0.25">
      <c r="A50" s="8" t="s">
        <v>137</v>
      </c>
      <c r="B50" s="8" t="s">
        <v>38</v>
      </c>
      <c r="C50" s="8" t="s">
        <v>39</v>
      </c>
      <c r="D50" s="8" t="s">
        <v>153</v>
      </c>
      <c r="E50" s="8" t="s">
        <v>197</v>
      </c>
      <c r="F50" s="9">
        <v>2290.6799999999998</v>
      </c>
      <c r="G50" s="9">
        <v>5497.63</v>
      </c>
    </row>
    <row r="51" spans="1:7" x14ac:dyDescent="0.25">
      <c r="A51" s="8" t="s">
        <v>137</v>
      </c>
      <c r="B51" s="8" t="s">
        <v>38</v>
      </c>
      <c r="C51" s="8" t="s">
        <v>39</v>
      </c>
      <c r="D51" s="8" t="s">
        <v>48</v>
      </c>
      <c r="E51" s="8" t="s">
        <v>35</v>
      </c>
      <c r="F51" s="9">
        <v>49839.85</v>
      </c>
      <c r="G51" s="9">
        <v>163998.82</v>
      </c>
    </row>
    <row r="52" spans="1:7" x14ac:dyDescent="0.25">
      <c r="A52" s="8" t="s">
        <v>137</v>
      </c>
      <c r="B52" s="8" t="s">
        <v>38</v>
      </c>
      <c r="C52" s="8" t="s">
        <v>39</v>
      </c>
      <c r="D52" s="8" t="s">
        <v>49</v>
      </c>
      <c r="E52" s="8" t="s">
        <v>35</v>
      </c>
      <c r="F52" s="9">
        <v>4940</v>
      </c>
      <c r="G52" s="9">
        <v>78539.5</v>
      </c>
    </row>
    <row r="53" spans="1:7" x14ac:dyDescent="0.25">
      <c r="A53" s="8" t="s">
        <v>137</v>
      </c>
      <c r="B53" s="8" t="s">
        <v>38</v>
      </c>
      <c r="C53" s="8" t="s">
        <v>39</v>
      </c>
      <c r="D53" s="8" t="s">
        <v>50</v>
      </c>
      <c r="E53" s="8" t="s">
        <v>35</v>
      </c>
      <c r="F53" s="9">
        <v>10348.81</v>
      </c>
      <c r="G53" s="9">
        <v>26693.55</v>
      </c>
    </row>
    <row r="54" spans="1:7" x14ac:dyDescent="0.25">
      <c r="A54" s="8" t="s">
        <v>137</v>
      </c>
      <c r="B54" s="8" t="s">
        <v>38</v>
      </c>
      <c r="C54" s="8" t="s">
        <v>39</v>
      </c>
      <c r="D54" s="8" t="s">
        <v>50</v>
      </c>
      <c r="E54" s="8" t="s">
        <v>197</v>
      </c>
      <c r="F54" s="9">
        <v>52312.57</v>
      </c>
      <c r="G54" s="9">
        <v>71130.13</v>
      </c>
    </row>
    <row r="55" spans="1:7" x14ac:dyDescent="0.25">
      <c r="A55" s="8" t="s">
        <v>137</v>
      </c>
      <c r="B55" s="8" t="s">
        <v>38</v>
      </c>
      <c r="C55" s="8" t="s">
        <v>39</v>
      </c>
      <c r="D55" s="8" t="s">
        <v>51</v>
      </c>
      <c r="E55" s="8" t="s">
        <v>35</v>
      </c>
      <c r="F55" s="9">
        <v>25378.67</v>
      </c>
      <c r="G55" s="9">
        <v>48116.87</v>
      </c>
    </row>
    <row r="56" spans="1:7" x14ac:dyDescent="0.25">
      <c r="A56" s="8" t="s">
        <v>137</v>
      </c>
      <c r="B56" s="8" t="s">
        <v>38</v>
      </c>
      <c r="C56" s="8" t="s">
        <v>39</v>
      </c>
      <c r="D56" s="8" t="s">
        <v>226</v>
      </c>
      <c r="E56" s="8" t="s">
        <v>35</v>
      </c>
      <c r="F56" s="9">
        <v>7440.65</v>
      </c>
      <c r="G56" s="9">
        <v>136489.29999999999</v>
      </c>
    </row>
    <row r="57" spans="1:7" x14ac:dyDescent="0.25">
      <c r="A57" s="8" t="s">
        <v>137</v>
      </c>
      <c r="B57" s="8" t="s">
        <v>38</v>
      </c>
      <c r="C57" s="8" t="s">
        <v>39</v>
      </c>
      <c r="D57" s="8" t="s">
        <v>226</v>
      </c>
      <c r="E57" s="8" t="s">
        <v>41</v>
      </c>
      <c r="F57" s="9">
        <v>17454.189999999999</v>
      </c>
      <c r="G57" s="9">
        <v>114224.18</v>
      </c>
    </row>
    <row r="58" spans="1:7" x14ac:dyDescent="0.25">
      <c r="A58" s="21" t="s">
        <v>137</v>
      </c>
      <c r="B58" s="22"/>
      <c r="C58" s="22"/>
      <c r="D58" s="22"/>
      <c r="E58" s="22"/>
      <c r="F58" s="22">
        <f>SUM(F39:F57)</f>
        <v>1174016.56</v>
      </c>
      <c r="G58" s="23">
        <f>SUM(G39:G57)</f>
        <v>6878081.879999999</v>
      </c>
    </row>
    <row r="59" spans="1:7" x14ac:dyDescent="0.25">
      <c r="A59" s="8" t="s">
        <v>146</v>
      </c>
      <c r="B59" s="8" t="s">
        <v>38</v>
      </c>
      <c r="C59" s="8" t="s">
        <v>39</v>
      </c>
      <c r="D59" s="8" t="s">
        <v>42</v>
      </c>
      <c r="E59" s="8" t="s">
        <v>35</v>
      </c>
      <c r="F59" s="9">
        <v>389.12</v>
      </c>
      <c r="G59" s="9">
        <v>3041.52</v>
      </c>
    </row>
    <row r="60" spans="1:7" x14ac:dyDescent="0.25">
      <c r="A60" s="8" t="s">
        <v>146</v>
      </c>
      <c r="B60" s="8" t="s">
        <v>38</v>
      </c>
      <c r="C60" s="8" t="s">
        <v>39</v>
      </c>
      <c r="D60" s="8" t="s">
        <v>224</v>
      </c>
      <c r="E60" s="8" t="s">
        <v>41</v>
      </c>
      <c r="F60" s="9">
        <v>22670.78</v>
      </c>
      <c r="G60" s="9">
        <v>99846.17</v>
      </c>
    </row>
    <row r="61" spans="1:7" x14ac:dyDescent="0.25">
      <c r="A61" s="8" t="s">
        <v>146</v>
      </c>
      <c r="B61" s="8" t="s">
        <v>38</v>
      </c>
      <c r="C61" s="8" t="s">
        <v>39</v>
      </c>
      <c r="D61" s="8" t="s">
        <v>111</v>
      </c>
      <c r="E61" s="8" t="s">
        <v>35</v>
      </c>
      <c r="F61" s="9">
        <v>301062.51</v>
      </c>
      <c r="G61" s="9">
        <v>804984.86</v>
      </c>
    </row>
    <row r="62" spans="1:7" x14ac:dyDescent="0.25">
      <c r="A62" s="8" t="s">
        <v>146</v>
      </c>
      <c r="B62" s="8" t="s">
        <v>38</v>
      </c>
      <c r="C62" s="8" t="s">
        <v>39</v>
      </c>
      <c r="D62" s="8" t="s">
        <v>43</v>
      </c>
      <c r="E62" s="8" t="s">
        <v>35</v>
      </c>
      <c r="F62" s="9">
        <v>24606.37</v>
      </c>
      <c r="G62" s="9">
        <v>257454.56</v>
      </c>
    </row>
    <row r="63" spans="1:7" x14ac:dyDescent="0.25">
      <c r="A63" s="8" t="s">
        <v>146</v>
      </c>
      <c r="B63" s="8" t="s">
        <v>38</v>
      </c>
      <c r="C63" s="8" t="s">
        <v>39</v>
      </c>
      <c r="D63" s="8" t="s">
        <v>40</v>
      </c>
      <c r="E63" s="8" t="s">
        <v>35</v>
      </c>
      <c r="F63" s="9">
        <v>965563.77</v>
      </c>
      <c r="G63" s="9">
        <v>8900705.2899999991</v>
      </c>
    </row>
    <row r="64" spans="1:7" x14ac:dyDescent="0.25">
      <c r="A64" s="8" t="s">
        <v>146</v>
      </c>
      <c r="B64" s="8" t="s">
        <v>38</v>
      </c>
      <c r="C64" s="8" t="s">
        <v>39</v>
      </c>
      <c r="D64" s="8" t="s">
        <v>40</v>
      </c>
      <c r="E64" s="8" t="s">
        <v>41</v>
      </c>
      <c r="F64" s="9">
        <v>19595.38</v>
      </c>
      <c r="G64" s="9">
        <v>98496</v>
      </c>
    </row>
    <row r="65" spans="1:7" x14ac:dyDescent="0.25">
      <c r="A65" s="8" t="s">
        <v>146</v>
      </c>
      <c r="B65" s="8" t="s">
        <v>38</v>
      </c>
      <c r="C65" s="8" t="s">
        <v>39</v>
      </c>
      <c r="D65" s="8" t="s">
        <v>45</v>
      </c>
      <c r="E65" s="8" t="s">
        <v>35</v>
      </c>
      <c r="F65" s="9">
        <v>89157.29</v>
      </c>
      <c r="G65" s="9">
        <v>233937.59</v>
      </c>
    </row>
    <row r="66" spans="1:7" x14ac:dyDescent="0.25">
      <c r="A66" s="8" t="s">
        <v>146</v>
      </c>
      <c r="B66" s="8" t="s">
        <v>38</v>
      </c>
      <c r="C66" s="8" t="s">
        <v>39</v>
      </c>
      <c r="D66" s="8" t="s">
        <v>225</v>
      </c>
      <c r="E66" s="8" t="s">
        <v>53</v>
      </c>
      <c r="F66" s="9">
        <v>10000</v>
      </c>
      <c r="G66" s="9">
        <v>77000</v>
      </c>
    </row>
    <row r="67" spans="1:7" x14ac:dyDescent="0.25">
      <c r="A67" s="8" t="s">
        <v>146</v>
      </c>
      <c r="B67" s="8" t="s">
        <v>38</v>
      </c>
      <c r="C67" s="8" t="s">
        <v>39</v>
      </c>
      <c r="D67" s="8" t="s">
        <v>46</v>
      </c>
      <c r="E67" s="8" t="s">
        <v>35</v>
      </c>
      <c r="F67" s="9">
        <v>6934.99</v>
      </c>
      <c r="G67" s="9">
        <v>88900.5</v>
      </c>
    </row>
    <row r="68" spans="1:7" x14ac:dyDescent="0.25">
      <c r="A68" s="8" t="s">
        <v>146</v>
      </c>
      <c r="B68" s="8" t="s">
        <v>38</v>
      </c>
      <c r="C68" s="8" t="s">
        <v>39</v>
      </c>
      <c r="D68" s="8" t="s">
        <v>93</v>
      </c>
      <c r="E68" s="8" t="s">
        <v>35</v>
      </c>
      <c r="F68" s="9">
        <v>23582</v>
      </c>
      <c r="G68" s="9">
        <v>84741.92</v>
      </c>
    </row>
    <row r="69" spans="1:7" x14ac:dyDescent="0.25">
      <c r="A69" s="8" t="s">
        <v>146</v>
      </c>
      <c r="B69" s="8" t="s">
        <v>38</v>
      </c>
      <c r="C69" s="8" t="s">
        <v>39</v>
      </c>
      <c r="D69" s="8" t="s">
        <v>153</v>
      </c>
      <c r="E69" s="8" t="s">
        <v>35</v>
      </c>
      <c r="F69" s="9">
        <v>52608.17</v>
      </c>
      <c r="G69" s="9">
        <v>133924.4</v>
      </c>
    </row>
    <row r="70" spans="1:7" x14ac:dyDescent="0.25">
      <c r="A70" s="8" t="s">
        <v>146</v>
      </c>
      <c r="B70" s="8" t="s">
        <v>38</v>
      </c>
      <c r="C70" s="8" t="s">
        <v>39</v>
      </c>
      <c r="D70" s="8" t="s">
        <v>48</v>
      </c>
      <c r="E70" s="8" t="s">
        <v>35</v>
      </c>
      <c r="F70" s="9">
        <v>49430.58</v>
      </c>
      <c r="G70" s="9">
        <v>122743.06</v>
      </c>
    </row>
    <row r="71" spans="1:7" x14ac:dyDescent="0.25">
      <c r="A71" s="8" t="s">
        <v>146</v>
      </c>
      <c r="B71" s="8" t="s">
        <v>38</v>
      </c>
      <c r="C71" s="8" t="s">
        <v>39</v>
      </c>
      <c r="D71" s="8" t="s">
        <v>49</v>
      </c>
      <c r="E71" s="8" t="s">
        <v>35</v>
      </c>
      <c r="F71" s="9">
        <v>15676</v>
      </c>
      <c r="G71" s="9">
        <v>49379.4</v>
      </c>
    </row>
    <row r="72" spans="1:7" x14ac:dyDescent="0.25">
      <c r="A72" s="8" t="s">
        <v>146</v>
      </c>
      <c r="B72" s="8" t="s">
        <v>38</v>
      </c>
      <c r="C72" s="8" t="s">
        <v>39</v>
      </c>
      <c r="D72" s="8" t="s">
        <v>51</v>
      </c>
      <c r="E72" s="8" t="s">
        <v>53</v>
      </c>
      <c r="F72" s="9">
        <v>24504.7</v>
      </c>
      <c r="G72" s="9">
        <v>25930.87</v>
      </c>
    </row>
    <row r="73" spans="1:7" x14ac:dyDescent="0.25">
      <c r="A73" s="8" t="s">
        <v>146</v>
      </c>
      <c r="B73" s="8" t="s">
        <v>38</v>
      </c>
      <c r="C73" s="8" t="s">
        <v>39</v>
      </c>
      <c r="D73" s="8" t="s">
        <v>226</v>
      </c>
      <c r="E73" s="8" t="s">
        <v>35</v>
      </c>
      <c r="F73" s="9">
        <v>5224.4799999999996</v>
      </c>
      <c r="G73" s="9">
        <v>36256.199999999997</v>
      </c>
    </row>
    <row r="74" spans="1:7" x14ac:dyDescent="0.25">
      <c r="A74" s="8" t="s">
        <v>146</v>
      </c>
      <c r="B74" s="8" t="s">
        <v>38</v>
      </c>
      <c r="C74" s="8" t="s">
        <v>39</v>
      </c>
      <c r="D74" s="8" t="s">
        <v>226</v>
      </c>
      <c r="E74" s="8" t="s">
        <v>41</v>
      </c>
      <c r="F74" s="9">
        <v>15276.1</v>
      </c>
      <c r="G74" s="9">
        <v>114997.2</v>
      </c>
    </row>
    <row r="75" spans="1:7" x14ac:dyDescent="0.25">
      <c r="A75" s="8" t="s">
        <v>146</v>
      </c>
      <c r="B75" s="8" t="s">
        <v>38</v>
      </c>
      <c r="C75" s="8" t="s">
        <v>39</v>
      </c>
      <c r="D75" s="8" t="s">
        <v>52</v>
      </c>
      <c r="E75" s="8" t="s">
        <v>35</v>
      </c>
      <c r="F75" s="9">
        <v>7200</v>
      </c>
      <c r="G75" s="9">
        <v>96592.320000000007</v>
      </c>
    </row>
    <row r="76" spans="1:7" x14ac:dyDescent="0.25">
      <c r="A76" s="8" t="s">
        <v>146</v>
      </c>
      <c r="B76" s="8" t="s">
        <v>38</v>
      </c>
      <c r="C76" s="8" t="s">
        <v>39</v>
      </c>
      <c r="D76" s="8" t="s">
        <v>220</v>
      </c>
      <c r="E76" s="8" t="s">
        <v>105</v>
      </c>
      <c r="F76" s="9">
        <v>16500</v>
      </c>
      <c r="G76" s="9">
        <v>123720</v>
      </c>
    </row>
    <row r="77" spans="1:7" x14ac:dyDescent="0.25">
      <c r="A77" s="21" t="s">
        <v>146</v>
      </c>
      <c r="B77" s="22"/>
      <c r="C77" s="22"/>
      <c r="D77" s="22"/>
      <c r="E77" s="22"/>
      <c r="F77" s="22">
        <f>SUM(F59:F76)</f>
        <v>1649982.24</v>
      </c>
      <c r="G77" s="23">
        <f>SUM(G59:G76)</f>
        <v>11352651.859999998</v>
      </c>
    </row>
    <row r="78" spans="1:7" x14ac:dyDescent="0.25">
      <c r="A78" s="21" t="s">
        <v>0</v>
      </c>
      <c r="B78" s="22"/>
      <c r="C78" s="22"/>
      <c r="D78" s="22"/>
      <c r="E78" s="22"/>
      <c r="F78" s="22">
        <f>SUM(F77,F58,F38)</f>
        <v>4002414.32</v>
      </c>
      <c r="G78" s="23">
        <f>SUM(G77,G58,G38)</f>
        <v>25474422.929999996</v>
      </c>
    </row>
    <row r="80" spans="1:7" x14ac:dyDescent="0.25">
      <c r="A80" t="s">
        <v>21</v>
      </c>
    </row>
  </sheetData>
  <sortState xmlns:xlrd2="http://schemas.microsoft.com/office/spreadsheetml/2017/richdata2" ref="A14:G95">
    <sortCondition ref="A14:A95"/>
  </sortState>
  <mergeCells count="5">
    <mergeCell ref="A12:G12"/>
    <mergeCell ref="A8:G8"/>
    <mergeCell ref="A9:G9"/>
    <mergeCell ref="A10:G10"/>
    <mergeCell ref="A11:G11"/>
  </mergeCells>
  <printOptions horizontalCentered="1"/>
  <pageMargins left="0.70866141732283472" right="0.70866141732283472" top="0.74803149606299213" bottom="0.74803149606299213" header="0.31496062992125984" footer="0.31496062992125984"/>
  <pageSetup scale="92" fitToHeight="0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64"/>
  <sheetViews>
    <sheetView showGridLines="0" topLeftCell="A208" workbookViewId="0">
      <selection activeCell="A169" activeCellId="2" sqref="A14:G95 A97:G167 A169:G260"/>
    </sheetView>
  </sheetViews>
  <sheetFormatPr baseColWidth="10" defaultColWidth="15.28515625" defaultRowHeight="15" x14ac:dyDescent="0.25"/>
  <cols>
    <col min="1" max="1" width="12.28515625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2" bestFit="1" customWidth="1"/>
    <col min="7" max="7" width="16.85546875" style="1" bestFit="1" customWidth="1"/>
  </cols>
  <sheetData>
    <row r="1" spans="1:7" x14ac:dyDescent="0.25">
      <c r="A1" s="3"/>
    </row>
    <row r="8" spans="1:7" x14ac:dyDescent="0.25">
      <c r="A8" s="32"/>
      <c r="B8" s="32"/>
      <c r="C8" s="32"/>
      <c r="D8" s="32"/>
      <c r="E8" s="32"/>
      <c r="F8" s="32"/>
      <c r="G8" s="32"/>
    </row>
    <row r="9" spans="1:7" ht="23.25" x14ac:dyDescent="0.35">
      <c r="A9" s="37" t="s">
        <v>17</v>
      </c>
      <c r="B9" s="37"/>
      <c r="C9" s="37"/>
      <c r="D9" s="37"/>
      <c r="E9" s="37"/>
      <c r="F9" s="37"/>
      <c r="G9" s="37"/>
    </row>
    <row r="10" spans="1:7" ht="22.5" x14ac:dyDescent="0.35">
      <c r="A10" s="33" t="s">
        <v>206</v>
      </c>
      <c r="B10" s="33"/>
      <c r="C10" s="33"/>
      <c r="D10" s="33"/>
      <c r="E10" s="33"/>
      <c r="F10" s="33"/>
      <c r="G10" s="33"/>
    </row>
    <row r="11" spans="1:7" x14ac:dyDescent="0.25">
      <c r="A11" s="35" t="s">
        <v>26</v>
      </c>
      <c r="B11" s="35"/>
      <c r="C11" s="35"/>
      <c r="D11" s="35"/>
      <c r="E11" s="35"/>
      <c r="F11" s="35"/>
      <c r="G11" s="35"/>
    </row>
    <row r="12" spans="1:7" x14ac:dyDescent="0.25">
      <c r="A12" s="35" t="str">
        <f>Consolidado!B12</f>
        <v>1er Trimestre Año 2024</v>
      </c>
      <c r="B12" s="35"/>
      <c r="C12" s="35"/>
      <c r="D12" s="35"/>
      <c r="E12" s="35"/>
      <c r="F12" s="35"/>
      <c r="G12" s="35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34</v>
      </c>
      <c r="B14" s="8" t="s">
        <v>38</v>
      </c>
      <c r="C14" s="8" t="s">
        <v>54</v>
      </c>
      <c r="D14" s="8" t="s">
        <v>227</v>
      </c>
      <c r="E14" s="8" t="s">
        <v>35</v>
      </c>
      <c r="F14" s="9">
        <v>75960</v>
      </c>
      <c r="G14" s="9">
        <v>569411.38</v>
      </c>
    </row>
    <row r="15" spans="1:7" x14ac:dyDescent="0.25">
      <c r="A15" s="8" t="s">
        <v>34</v>
      </c>
      <c r="B15" s="8" t="s">
        <v>38</v>
      </c>
      <c r="C15" s="8" t="s">
        <v>54</v>
      </c>
      <c r="D15" s="8" t="s">
        <v>58</v>
      </c>
      <c r="E15" s="8" t="s">
        <v>35</v>
      </c>
      <c r="F15" s="9">
        <v>5022.28</v>
      </c>
      <c r="G15" s="9">
        <v>29465.84</v>
      </c>
    </row>
    <row r="16" spans="1:7" x14ac:dyDescent="0.25">
      <c r="A16" s="8" t="s">
        <v>34</v>
      </c>
      <c r="B16" s="8" t="s">
        <v>38</v>
      </c>
      <c r="C16" s="8" t="s">
        <v>54</v>
      </c>
      <c r="D16" s="8" t="s">
        <v>59</v>
      </c>
      <c r="E16" s="8" t="s">
        <v>35</v>
      </c>
      <c r="F16" s="9">
        <v>30032.03</v>
      </c>
      <c r="G16" s="9">
        <v>487537.49</v>
      </c>
    </row>
    <row r="17" spans="1:7" x14ac:dyDescent="0.25">
      <c r="A17" s="8" t="s">
        <v>34</v>
      </c>
      <c r="B17" s="8" t="s">
        <v>38</v>
      </c>
      <c r="C17" s="8" t="s">
        <v>54</v>
      </c>
      <c r="D17" s="8" t="s">
        <v>55</v>
      </c>
      <c r="E17" s="8" t="s">
        <v>102</v>
      </c>
      <c r="F17" s="9">
        <v>182060.64</v>
      </c>
      <c r="G17" s="9">
        <v>173046.48</v>
      </c>
    </row>
    <row r="18" spans="1:7" x14ac:dyDescent="0.25">
      <c r="A18" s="8" t="s">
        <v>34</v>
      </c>
      <c r="B18" s="8" t="s">
        <v>38</v>
      </c>
      <c r="C18" s="8" t="s">
        <v>54</v>
      </c>
      <c r="D18" s="8" t="s">
        <v>55</v>
      </c>
      <c r="E18" s="8" t="s">
        <v>104</v>
      </c>
      <c r="F18" s="9">
        <v>101239.2</v>
      </c>
      <c r="G18" s="9">
        <v>287655.7</v>
      </c>
    </row>
    <row r="19" spans="1:7" x14ac:dyDescent="0.25">
      <c r="A19" s="8" t="s">
        <v>34</v>
      </c>
      <c r="B19" s="8" t="s">
        <v>38</v>
      </c>
      <c r="C19" s="8" t="s">
        <v>54</v>
      </c>
      <c r="D19" s="8" t="s">
        <v>55</v>
      </c>
      <c r="E19" s="8" t="s">
        <v>53</v>
      </c>
      <c r="F19" s="9">
        <v>17830.939999999999</v>
      </c>
      <c r="G19" s="9">
        <v>62964.62</v>
      </c>
    </row>
    <row r="20" spans="1:7" x14ac:dyDescent="0.25">
      <c r="A20" s="8" t="s">
        <v>34</v>
      </c>
      <c r="B20" s="8" t="s">
        <v>38</v>
      </c>
      <c r="C20" s="8" t="s">
        <v>54</v>
      </c>
      <c r="D20" s="8" t="s">
        <v>55</v>
      </c>
      <c r="E20" s="8" t="s">
        <v>35</v>
      </c>
      <c r="F20" s="9">
        <v>4.7300000000000004</v>
      </c>
      <c r="G20" s="9">
        <v>338.35</v>
      </c>
    </row>
    <row r="21" spans="1:7" x14ac:dyDescent="0.25">
      <c r="A21" s="8" t="s">
        <v>34</v>
      </c>
      <c r="B21" s="8" t="s">
        <v>38</v>
      </c>
      <c r="C21" s="8" t="s">
        <v>54</v>
      </c>
      <c r="D21" s="8" t="s">
        <v>55</v>
      </c>
      <c r="E21" s="8" t="s">
        <v>134</v>
      </c>
      <c r="F21" s="9">
        <v>22644</v>
      </c>
      <c r="G21" s="9">
        <v>62886.92</v>
      </c>
    </row>
    <row r="22" spans="1:7" x14ac:dyDescent="0.25">
      <c r="A22" s="8" t="s">
        <v>34</v>
      </c>
      <c r="B22" s="8" t="s">
        <v>38</v>
      </c>
      <c r="C22" s="8" t="s">
        <v>54</v>
      </c>
      <c r="D22" s="8" t="s">
        <v>157</v>
      </c>
      <c r="E22" s="8" t="s">
        <v>35</v>
      </c>
      <c r="F22" s="9">
        <v>38429.67</v>
      </c>
      <c r="G22" s="9">
        <v>214304.2</v>
      </c>
    </row>
    <row r="23" spans="1:7" x14ac:dyDescent="0.25">
      <c r="A23" s="8" t="s">
        <v>34</v>
      </c>
      <c r="B23" s="8" t="s">
        <v>38</v>
      </c>
      <c r="C23" s="8" t="s">
        <v>54</v>
      </c>
      <c r="D23" s="8" t="s">
        <v>56</v>
      </c>
      <c r="E23" s="8" t="s">
        <v>132</v>
      </c>
      <c r="F23" s="9">
        <v>26400</v>
      </c>
      <c r="G23" s="9">
        <v>29040</v>
      </c>
    </row>
    <row r="24" spans="1:7" x14ac:dyDescent="0.25">
      <c r="A24" s="8" t="s">
        <v>34</v>
      </c>
      <c r="B24" s="8" t="s">
        <v>38</v>
      </c>
      <c r="C24" s="8" t="s">
        <v>54</v>
      </c>
      <c r="D24" s="8" t="s">
        <v>56</v>
      </c>
      <c r="E24" s="8" t="s">
        <v>63</v>
      </c>
      <c r="F24" s="9">
        <v>22752</v>
      </c>
      <c r="G24" s="9">
        <v>69200.600000000006</v>
      </c>
    </row>
    <row r="25" spans="1:7" x14ac:dyDescent="0.25">
      <c r="A25" s="8" t="s">
        <v>34</v>
      </c>
      <c r="B25" s="8" t="s">
        <v>38</v>
      </c>
      <c r="C25" s="8" t="s">
        <v>54</v>
      </c>
      <c r="D25" s="8" t="s">
        <v>56</v>
      </c>
      <c r="E25" s="8" t="s">
        <v>64</v>
      </c>
      <c r="F25" s="9">
        <v>9600</v>
      </c>
      <c r="G25" s="9">
        <v>25564.799999999999</v>
      </c>
    </row>
    <row r="26" spans="1:7" x14ac:dyDescent="0.25">
      <c r="A26" s="8" t="s">
        <v>34</v>
      </c>
      <c r="B26" s="8" t="s">
        <v>38</v>
      </c>
      <c r="C26" s="8" t="s">
        <v>54</v>
      </c>
      <c r="D26" s="8" t="s">
        <v>56</v>
      </c>
      <c r="E26" s="8" t="s">
        <v>151</v>
      </c>
      <c r="F26" s="9">
        <v>23760</v>
      </c>
      <c r="G26" s="9">
        <v>71359.199999999997</v>
      </c>
    </row>
    <row r="27" spans="1:7" x14ac:dyDescent="0.25">
      <c r="A27" s="8" t="s">
        <v>34</v>
      </c>
      <c r="B27" s="8" t="s">
        <v>38</v>
      </c>
      <c r="C27" s="8" t="s">
        <v>54</v>
      </c>
      <c r="D27" s="8" t="s">
        <v>82</v>
      </c>
      <c r="E27" s="8" t="s">
        <v>85</v>
      </c>
      <c r="F27" s="9">
        <v>32659.200000000001</v>
      </c>
      <c r="G27" s="9">
        <v>217306.78</v>
      </c>
    </row>
    <row r="28" spans="1:7" x14ac:dyDescent="0.25">
      <c r="A28" s="8" t="s">
        <v>34</v>
      </c>
      <c r="B28" s="8" t="s">
        <v>38</v>
      </c>
      <c r="C28" s="8" t="s">
        <v>54</v>
      </c>
      <c r="D28" s="8" t="s">
        <v>158</v>
      </c>
      <c r="E28" s="8" t="s">
        <v>67</v>
      </c>
      <c r="F28" s="9">
        <v>33600</v>
      </c>
      <c r="G28" s="9">
        <v>174187.44</v>
      </c>
    </row>
    <row r="29" spans="1:7" x14ac:dyDescent="0.25">
      <c r="A29" s="8" t="s">
        <v>34</v>
      </c>
      <c r="B29" s="8" t="s">
        <v>38</v>
      </c>
      <c r="C29" s="8" t="s">
        <v>54</v>
      </c>
      <c r="D29" s="8" t="s">
        <v>57</v>
      </c>
      <c r="E29" s="8" t="s">
        <v>35</v>
      </c>
      <c r="F29" s="9">
        <v>79764.83</v>
      </c>
      <c r="G29" s="9">
        <v>245220.06</v>
      </c>
    </row>
    <row r="30" spans="1:7" x14ac:dyDescent="0.25">
      <c r="A30" s="8" t="s">
        <v>34</v>
      </c>
      <c r="B30" s="8" t="s">
        <v>38</v>
      </c>
      <c r="C30" s="8" t="s">
        <v>54</v>
      </c>
      <c r="D30" s="8" t="s">
        <v>57</v>
      </c>
      <c r="E30" s="8" t="s">
        <v>41</v>
      </c>
      <c r="F30" s="9">
        <v>16988</v>
      </c>
      <c r="G30" s="9">
        <v>75990</v>
      </c>
    </row>
    <row r="31" spans="1:7" x14ac:dyDescent="0.25">
      <c r="A31" s="8" t="s">
        <v>34</v>
      </c>
      <c r="B31" s="8" t="s">
        <v>38</v>
      </c>
      <c r="C31" s="8" t="s">
        <v>54</v>
      </c>
      <c r="D31" s="8" t="s">
        <v>65</v>
      </c>
      <c r="E31" s="8" t="s">
        <v>35</v>
      </c>
      <c r="F31" s="9">
        <v>1600</v>
      </c>
      <c r="G31" s="9">
        <v>7200</v>
      </c>
    </row>
    <row r="32" spans="1:7" x14ac:dyDescent="0.25">
      <c r="A32" s="8" t="s">
        <v>228</v>
      </c>
      <c r="B32" s="8" t="s">
        <v>38</v>
      </c>
      <c r="C32" s="8" t="s">
        <v>54</v>
      </c>
      <c r="D32" s="8" t="s">
        <v>66</v>
      </c>
      <c r="E32" s="8" t="s">
        <v>53</v>
      </c>
      <c r="F32" s="9">
        <v>444</v>
      </c>
      <c r="G32" s="9">
        <v>5064.1099999999997</v>
      </c>
    </row>
    <row r="33" spans="1:7" x14ac:dyDescent="0.25">
      <c r="A33" s="8" t="s">
        <v>34</v>
      </c>
      <c r="B33" s="8" t="s">
        <v>38</v>
      </c>
      <c r="C33" s="8" t="s">
        <v>54</v>
      </c>
      <c r="D33" s="8" t="s">
        <v>66</v>
      </c>
      <c r="E33" s="8" t="s">
        <v>35</v>
      </c>
      <c r="F33" s="9">
        <v>2180.67</v>
      </c>
      <c r="G33" s="9">
        <v>16047.41</v>
      </c>
    </row>
    <row r="34" spans="1:7" x14ac:dyDescent="0.25">
      <c r="A34" s="8" t="s">
        <v>34</v>
      </c>
      <c r="B34" s="8" t="s">
        <v>38</v>
      </c>
      <c r="C34" s="8" t="s">
        <v>54</v>
      </c>
      <c r="D34" s="8" t="s">
        <v>66</v>
      </c>
      <c r="E34" s="8" t="s">
        <v>143</v>
      </c>
      <c r="F34" s="9">
        <v>24000</v>
      </c>
      <c r="G34" s="9">
        <v>153900</v>
      </c>
    </row>
    <row r="35" spans="1:7" x14ac:dyDescent="0.25">
      <c r="A35" s="8" t="s">
        <v>228</v>
      </c>
      <c r="B35" s="8" t="s">
        <v>38</v>
      </c>
      <c r="C35" s="8" t="s">
        <v>54</v>
      </c>
      <c r="D35" s="8" t="s">
        <v>209</v>
      </c>
      <c r="E35" s="8" t="s">
        <v>53</v>
      </c>
      <c r="F35" s="9">
        <v>1860</v>
      </c>
      <c r="G35" s="9">
        <v>8961.86</v>
      </c>
    </row>
    <row r="36" spans="1:7" x14ac:dyDescent="0.25">
      <c r="A36" s="8" t="s">
        <v>34</v>
      </c>
      <c r="B36" s="8" t="s">
        <v>38</v>
      </c>
      <c r="C36" s="8" t="s">
        <v>54</v>
      </c>
      <c r="D36" s="8" t="s">
        <v>68</v>
      </c>
      <c r="E36" s="8" t="s">
        <v>102</v>
      </c>
      <c r="F36" s="9">
        <v>81512.33</v>
      </c>
      <c r="G36" s="9">
        <v>480822.22</v>
      </c>
    </row>
    <row r="37" spans="1:7" x14ac:dyDescent="0.25">
      <c r="A37" s="8" t="s">
        <v>34</v>
      </c>
      <c r="B37" s="8" t="s">
        <v>38</v>
      </c>
      <c r="C37" s="8" t="s">
        <v>54</v>
      </c>
      <c r="D37" s="8" t="s">
        <v>68</v>
      </c>
      <c r="E37" s="8" t="s">
        <v>138</v>
      </c>
      <c r="F37" s="9">
        <v>24975</v>
      </c>
      <c r="G37" s="9">
        <v>20679.3</v>
      </c>
    </row>
    <row r="38" spans="1:7" x14ac:dyDescent="0.25">
      <c r="A38" s="8" t="s">
        <v>34</v>
      </c>
      <c r="B38" s="8" t="s">
        <v>38</v>
      </c>
      <c r="C38" s="8" t="s">
        <v>54</v>
      </c>
      <c r="D38" s="8" t="s">
        <v>68</v>
      </c>
      <c r="E38" s="8" t="s">
        <v>64</v>
      </c>
      <c r="F38" s="9">
        <v>15493.96</v>
      </c>
      <c r="G38" s="9">
        <v>25995.13</v>
      </c>
    </row>
    <row r="39" spans="1:7" x14ac:dyDescent="0.25">
      <c r="A39" s="8" t="s">
        <v>34</v>
      </c>
      <c r="B39" s="8" t="s">
        <v>38</v>
      </c>
      <c r="C39" s="8" t="s">
        <v>54</v>
      </c>
      <c r="D39" s="8" t="s">
        <v>68</v>
      </c>
      <c r="E39" s="8" t="s">
        <v>61</v>
      </c>
      <c r="F39" s="9">
        <v>64176.55</v>
      </c>
      <c r="G39" s="9">
        <v>424676.98</v>
      </c>
    </row>
    <row r="40" spans="1:7" x14ac:dyDescent="0.25">
      <c r="A40" s="8" t="s">
        <v>34</v>
      </c>
      <c r="B40" s="8" t="s">
        <v>38</v>
      </c>
      <c r="C40" s="8" t="s">
        <v>54</v>
      </c>
      <c r="D40" s="8" t="s">
        <v>68</v>
      </c>
      <c r="E40" s="8" t="s">
        <v>53</v>
      </c>
      <c r="F40" s="9">
        <v>313242.49</v>
      </c>
      <c r="G40" s="9">
        <v>488036.67</v>
      </c>
    </row>
    <row r="41" spans="1:7" x14ac:dyDescent="0.25">
      <c r="A41" s="8" t="s">
        <v>34</v>
      </c>
      <c r="B41" s="8" t="s">
        <v>38</v>
      </c>
      <c r="C41" s="8" t="s">
        <v>54</v>
      </c>
      <c r="D41" s="8" t="s">
        <v>68</v>
      </c>
      <c r="E41" s="8" t="s">
        <v>35</v>
      </c>
      <c r="F41" s="9">
        <v>107659.25</v>
      </c>
      <c r="G41" s="9">
        <v>196638.37</v>
      </c>
    </row>
    <row r="42" spans="1:7" x14ac:dyDescent="0.25">
      <c r="A42" s="8" t="s">
        <v>34</v>
      </c>
      <c r="B42" s="8" t="s">
        <v>38</v>
      </c>
      <c r="C42" s="8" t="s">
        <v>54</v>
      </c>
      <c r="D42" s="8" t="s">
        <v>68</v>
      </c>
      <c r="E42" s="8" t="s">
        <v>134</v>
      </c>
      <c r="F42" s="9">
        <v>28739.93</v>
      </c>
      <c r="G42" s="9">
        <v>233334.07</v>
      </c>
    </row>
    <row r="43" spans="1:7" x14ac:dyDescent="0.25">
      <c r="A43" s="8" t="s">
        <v>34</v>
      </c>
      <c r="B43" s="8" t="s">
        <v>38</v>
      </c>
      <c r="C43" s="8" t="s">
        <v>54</v>
      </c>
      <c r="D43" s="8" t="s">
        <v>68</v>
      </c>
      <c r="E43" s="8" t="s">
        <v>62</v>
      </c>
      <c r="F43" s="9">
        <v>18364.2</v>
      </c>
      <c r="G43" s="9">
        <v>136385.15</v>
      </c>
    </row>
    <row r="44" spans="1:7" x14ac:dyDescent="0.25">
      <c r="A44" s="8" t="s">
        <v>34</v>
      </c>
      <c r="B44" s="8" t="s">
        <v>38</v>
      </c>
      <c r="C44" s="8" t="s">
        <v>54</v>
      </c>
      <c r="D44" s="8" t="s">
        <v>229</v>
      </c>
      <c r="E44" s="8" t="s">
        <v>102</v>
      </c>
      <c r="F44" s="9">
        <v>1640</v>
      </c>
      <c r="G44" s="9">
        <v>23173.200000000001</v>
      </c>
    </row>
    <row r="45" spans="1:7" x14ac:dyDescent="0.25">
      <c r="A45" s="8" t="s">
        <v>34</v>
      </c>
      <c r="B45" s="8" t="s">
        <v>38</v>
      </c>
      <c r="C45" s="8" t="s">
        <v>54</v>
      </c>
      <c r="D45" s="8" t="s">
        <v>69</v>
      </c>
      <c r="E45" s="8" t="s">
        <v>35</v>
      </c>
      <c r="F45" s="9">
        <v>22174.17</v>
      </c>
      <c r="G45" s="9">
        <v>90057.87</v>
      </c>
    </row>
    <row r="46" spans="1:7" x14ac:dyDescent="0.25">
      <c r="A46" s="8" t="s">
        <v>34</v>
      </c>
      <c r="B46" s="8" t="s">
        <v>38</v>
      </c>
      <c r="C46" s="8" t="s">
        <v>54</v>
      </c>
      <c r="D46" s="8" t="s">
        <v>69</v>
      </c>
      <c r="E46" s="8" t="s">
        <v>41</v>
      </c>
      <c r="F46" s="9">
        <v>10800</v>
      </c>
      <c r="G46" s="9">
        <v>67146.84</v>
      </c>
    </row>
    <row r="47" spans="1:7" x14ac:dyDescent="0.25">
      <c r="A47" s="8" t="s">
        <v>34</v>
      </c>
      <c r="B47" s="8" t="s">
        <v>38</v>
      </c>
      <c r="C47" s="8" t="s">
        <v>54</v>
      </c>
      <c r="D47" s="8" t="s">
        <v>160</v>
      </c>
      <c r="E47" s="8" t="s">
        <v>138</v>
      </c>
      <c r="F47" s="9">
        <v>49875</v>
      </c>
      <c r="G47" s="9">
        <v>46882.5</v>
      </c>
    </row>
    <row r="48" spans="1:7" x14ac:dyDescent="0.25">
      <c r="A48" s="8" t="s">
        <v>228</v>
      </c>
      <c r="B48" s="8" t="s">
        <v>38</v>
      </c>
      <c r="C48" s="8" t="s">
        <v>54</v>
      </c>
      <c r="D48" s="8" t="s">
        <v>70</v>
      </c>
      <c r="E48" s="8" t="s">
        <v>53</v>
      </c>
      <c r="F48" s="9">
        <v>1523.2</v>
      </c>
      <c r="G48" s="9">
        <v>6219.98</v>
      </c>
    </row>
    <row r="49" spans="1:7" x14ac:dyDescent="0.25">
      <c r="A49" s="8" t="s">
        <v>34</v>
      </c>
      <c r="B49" s="8" t="s">
        <v>38</v>
      </c>
      <c r="C49" s="8" t="s">
        <v>54</v>
      </c>
      <c r="D49" s="8" t="s">
        <v>70</v>
      </c>
      <c r="E49" s="8" t="s">
        <v>35</v>
      </c>
      <c r="F49" s="9">
        <v>49344.38</v>
      </c>
      <c r="G49" s="9">
        <v>241325.69</v>
      </c>
    </row>
    <row r="50" spans="1:7" x14ac:dyDescent="0.25">
      <c r="A50" s="8" t="s">
        <v>34</v>
      </c>
      <c r="B50" s="8" t="s">
        <v>38</v>
      </c>
      <c r="C50" s="8" t="s">
        <v>71</v>
      </c>
      <c r="D50" s="8" t="s">
        <v>72</v>
      </c>
      <c r="E50" s="8" t="s">
        <v>35</v>
      </c>
      <c r="F50" s="9">
        <v>48936.63</v>
      </c>
      <c r="G50" s="9">
        <v>273485.17</v>
      </c>
    </row>
    <row r="51" spans="1:7" x14ac:dyDescent="0.25">
      <c r="A51" s="8" t="s">
        <v>228</v>
      </c>
      <c r="B51" s="8" t="s">
        <v>38</v>
      </c>
      <c r="C51" s="8" t="s">
        <v>71</v>
      </c>
      <c r="D51" s="8" t="s">
        <v>211</v>
      </c>
      <c r="E51" s="8" t="s">
        <v>53</v>
      </c>
      <c r="F51" s="9">
        <v>42</v>
      </c>
      <c r="G51" s="9">
        <v>655.56</v>
      </c>
    </row>
    <row r="52" spans="1:7" x14ac:dyDescent="0.25">
      <c r="A52" s="8" t="s">
        <v>228</v>
      </c>
      <c r="B52" s="8" t="s">
        <v>38</v>
      </c>
      <c r="C52" s="8" t="s">
        <v>71</v>
      </c>
      <c r="D52" s="8" t="s">
        <v>212</v>
      </c>
      <c r="E52" s="8" t="s">
        <v>53</v>
      </c>
      <c r="F52" s="9">
        <v>271.95999999999998</v>
      </c>
      <c r="G52" s="9">
        <v>3443.77</v>
      </c>
    </row>
    <row r="53" spans="1:7" x14ac:dyDescent="0.25">
      <c r="A53" s="8" t="s">
        <v>34</v>
      </c>
      <c r="B53" s="8" t="s">
        <v>38</v>
      </c>
      <c r="C53" s="8" t="s">
        <v>71</v>
      </c>
      <c r="D53" s="8" t="s">
        <v>73</v>
      </c>
      <c r="E53" s="8" t="s">
        <v>35</v>
      </c>
      <c r="F53" s="9">
        <v>292877.45</v>
      </c>
      <c r="G53" s="9">
        <v>1349319.39</v>
      </c>
    </row>
    <row r="54" spans="1:7" x14ac:dyDescent="0.25">
      <c r="A54" s="8" t="s">
        <v>34</v>
      </c>
      <c r="B54" s="8" t="s">
        <v>38</v>
      </c>
      <c r="C54" s="8" t="s">
        <v>71</v>
      </c>
      <c r="D54" s="8" t="s">
        <v>73</v>
      </c>
      <c r="E54" s="8" t="s">
        <v>143</v>
      </c>
      <c r="F54" s="9">
        <v>20957.7</v>
      </c>
      <c r="G54" s="9">
        <v>97453.31</v>
      </c>
    </row>
    <row r="55" spans="1:7" x14ac:dyDescent="0.25">
      <c r="A55" s="8" t="s">
        <v>34</v>
      </c>
      <c r="B55" s="8" t="s">
        <v>38</v>
      </c>
      <c r="C55" s="8" t="s">
        <v>71</v>
      </c>
      <c r="D55" s="8" t="s">
        <v>161</v>
      </c>
      <c r="E55" s="8" t="s">
        <v>35</v>
      </c>
      <c r="F55" s="9">
        <v>579.88</v>
      </c>
      <c r="G55" s="9">
        <v>3814.58</v>
      </c>
    </row>
    <row r="56" spans="1:7" x14ac:dyDescent="0.25">
      <c r="A56" s="8" t="s">
        <v>228</v>
      </c>
      <c r="B56" s="8" t="s">
        <v>38</v>
      </c>
      <c r="C56" s="8" t="s">
        <v>71</v>
      </c>
      <c r="D56" s="8" t="s">
        <v>233</v>
      </c>
      <c r="E56" s="8" t="s">
        <v>53</v>
      </c>
      <c r="F56" s="9">
        <v>22</v>
      </c>
      <c r="G56" s="9">
        <v>189.2</v>
      </c>
    </row>
    <row r="57" spans="1:7" x14ac:dyDescent="0.25">
      <c r="A57" s="8" t="s">
        <v>34</v>
      </c>
      <c r="B57" s="8" t="s">
        <v>38</v>
      </c>
      <c r="C57" s="8" t="s">
        <v>71</v>
      </c>
      <c r="D57" s="8" t="s">
        <v>162</v>
      </c>
      <c r="E57" s="8" t="s">
        <v>35</v>
      </c>
      <c r="F57" s="9">
        <v>462.62</v>
      </c>
      <c r="G57" s="9">
        <v>5211.76</v>
      </c>
    </row>
    <row r="58" spans="1:7" x14ac:dyDescent="0.25">
      <c r="A58" s="8" t="s">
        <v>228</v>
      </c>
      <c r="B58" s="8" t="s">
        <v>38</v>
      </c>
      <c r="C58" s="8" t="s">
        <v>71</v>
      </c>
      <c r="D58" s="8" t="s">
        <v>198</v>
      </c>
      <c r="E58" s="8" t="s">
        <v>53</v>
      </c>
      <c r="F58" s="9">
        <v>540</v>
      </c>
      <c r="G58" s="9">
        <v>4010.27</v>
      </c>
    </row>
    <row r="59" spans="1:7" x14ac:dyDescent="0.25">
      <c r="A59" s="8" t="s">
        <v>34</v>
      </c>
      <c r="B59" s="8" t="s">
        <v>38</v>
      </c>
      <c r="C59" s="8" t="s">
        <v>71</v>
      </c>
      <c r="D59" s="8" t="s">
        <v>163</v>
      </c>
      <c r="E59" s="8" t="s">
        <v>35</v>
      </c>
      <c r="F59" s="9">
        <v>28.57</v>
      </c>
      <c r="G59" s="9">
        <v>435.15</v>
      </c>
    </row>
    <row r="60" spans="1:7" x14ac:dyDescent="0.25">
      <c r="A60" s="8" t="s">
        <v>34</v>
      </c>
      <c r="B60" s="8" t="s">
        <v>38</v>
      </c>
      <c r="C60" s="8" t="s">
        <v>71</v>
      </c>
      <c r="D60" s="8" t="s">
        <v>75</v>
      </c>
      <c r="E60" s="8" t="s">
        <v>102</v>
      </c>
      <c r="F60" s="9">
        <v>184647.6</v>
      </c>
      <c r="G60" s="9">
        <v>861618.93</v>
      </c>
    </row>
    <row r="61" spans="1:7" x14ac:dyDescent="0.25">
      <c r="A61" s="8" t="s">
        <v>34</v>
      </c>
      <c r="B61" s="8" t="s">
        <v>38</v>
      </c>
      <c r="C61" s="8" t="s">
        <v>71</v>
      </c>
      <c r="D61" s="8" t="s">
        <v>76</v>
      </c>
      <c r="E61" s="8" t="s">
        <v>35</v>
      </c>
      <c r="F61" s="9">
        <v>326.52999999999997</v>
      </c>
      <c r="G61" s="9">
        <v>4289.5200000000004</v>
      </c>
    </row>
    <row r="62" spans="1:7" x14ac:dyDescent="0.25">
      <c r="A62" s="8" t="s">
        <v>228</v>
      </c>
      <c r="B62" s="8" t="s">
        <v>38</v>
      </c>
      <c r="C62" s="8" t="s">
        <v>71</v>
      </c>
      <c r="D62" s="8" t="s">
        <v>164</v>
      </c>
      <c r="E62" s="8" t="s">
        <v>62</v>
      </c>
      <c r="F62" s="9">
        <v>1613</v>
      </c>
      <c r="G62" s="9">
        <v>6212.44</v>
      </c>
    </row>
    <row r="63" spans="1:7" x14ac:dyDescent="0.25">
      <c r="A63" s="8" t="s">
        <v>34</v>
      </c>
      <c r="B63" s="8" t="s">
        <v>38</v>
      </c>
      <c r="C63" s="8" t="s">
        <v>71</v>
      </c>
      <c r="D63" s="8" t="s">
        <v>165</v>
      </c>
      <c r="E63" s="8" t="s">
        <v>35</v>
      </c>
      <c r="F63" s="9">
        <v>2424.69</v>
      </c>
      <c r="G63" s="9">
        <v>17360.64</v>
      </c>
    </row>
    <row r="64" spans="1:7" x14ac:dyDescent="0.25">
      <c r="A64" s="8" t="s">
        <v>228</v>
      </c>
      <c r="B64" s="8" t="s">
        <v>38</v>
      </c>
      <c r="C64" s="8" t="s">
        <v>71</v>
      </c>
      <c r="D64" s="8" t="s">
        <v>166</v>
      </c>
      <c r="E64" s="8" t="s">
        <v>53</v>
      </c>
      <c r="F64" s="9">
        <v>139.5</v>
      </c>
      <c r="G64" s="9">
        <v>1979.82</v>
      </c>
    </row>
    <row r="65" spans="1:7" x14ac:dyDescent="0.25">
      <c r="A65" s="8" t="s">
        <v>34</v>
      </c>
      <c r="B65" s="8" t="s">
        <v>38</v>
      </c>
      <c r="C65" s="8" t="s">
        <v>71</v>
      </c>
      <c r="D65" s="8" t="s">
        <v>167</v>
      </c>
      <c r="E65" s="8" t="s">
        <v>35</v>
      </c>
      <c r="F65" s="9">
        <v>76.19</v>
      </c>
      <c r="G65" s="9">
        <v>465.63</v>
      </c>
    </row>
    <row r="66" spans="1:7" x14ac:dyDescent="0.25">
      <c r="A66" s="8" t="s">
        <v>34</v>
      </c>
      <c r="B66" s="8" t="s">
        <v>38</v>
      </c>
      <c r="C66" s="8" t="s">
        <v>71</v>
      </c>
      <c r="D66" s="8" t="s">
        <v>77</v>
      </c>
      <c r="E66" s="8" t="s">
        <v>102</v>
      </c>
      <c r="F66" s="9">
        <v>385928.23</v>
      </c>
      <c r="G66" s="9">
        <v>1565935.36</v>
      </c>
    </row>
    <row r="67" spans="1:7" x14ac:dyDescent="0.25">
      <c r="A67" s="8" t="s">
        <v>34</v>
      </c>
      <c r="B67" s="8" t="s">
        <v>38</v>
      </c>
      <c r="C67" s="8" t="s">
        <v>71</v>
      </c>
      <c r="D67" s="8" t="s">
        <v>77</v>
      </c>
      <c r="E67" s="8" t="s">
        <v>147</v>
      </c>
      <c r="F67" s="9">
        <v>20390.88</v>
      </c>
      <c r="G67" s="9">
        <v>71368.11</v>
      </c>
    </row>
    <row r="68" spans="1:7" x14ac:dyDescent="0.25">
      <c r="A68" s="8" t="s">
        <v>34</v>
      </c>
      <c r="B68" s="8" t="s">
        <v>38</v>
      </c>
      <c r="C68" s="8" t="s">
        <v>71</v>
      </c>
      <c r="D68" s="8" t="s">
        <v>77</v>
      </c>
      <c r="E68" s="8" t="s">
        <v>61</v>
      </c>
      <c r="F68" s="9">
        <v>26680</v>
      </c>
      <c r="G68" s="9">
        <v>163850</v>
      </c>
    </row>
    <row r="69" spans="1:7" x14ac:dyDescent="0.25">
      <c r="A69" s="8" t="s">
        <v>228</v>
      </c>
      <c r="B69" s="8" t="s">
        <v>38</v>
      </c>
      <c r="C69" s="8" t="s">
        <v>71</v>
      </c>
      <c r="D69" s="8" t="s">
        <v>77</v>
      </c>
      <c r="E69" s="8" t="s">
        <v>53</v>
      </c>
      <c r="F69" s="9">
        <v>40</v>
      </c>
      <c r="G69" s="9">
        <v>447.3</v>
      </c>
    </row>
    <row r="70" spans="1:7" x14ac:dyDescent="0.25">
      <c r="A70" s="8" t="s">
        <v>34</v>
      </c>
      <c r="B70" s="8" t="s">
        <v>38</v>
      </c>
      <c r="C70" s="8" t="s">
        <v>71</v>
      </c>
      <c r="D70" s="8" t="s">
        <v>77</v>
      </c>
      <c r="E70" s="8" t="s">
        <v>35</v>
      </c>
      <c r="F70" s="9">
        <v>169611.11</v>
      </c>
      <c r="G70" s="9">
        <v>1256154.6100000001</v>
      </c>
    </row>
    <row r="71" spans="1:7" x14ac:dyDescent="0.25">
      <c r="A71" s="8" t="s">
        <v>34</v>
      </c>
      <c r="B71" s="8" t="s">
        <v>38</v>
      </c>
      <c r="C71" s="8" t="s">
        <v>71</v>
      </c>
      <c r="D71" s="8" t="s">
        <v>77</v>
      </c>
      <c r="E71" s="8" t="s">
        <v>67</v>
      </c>
      <c r="F71" s="9">
        <v>24192</v>
      </c>
      <c r="G71" s="9">
        <v>113904</v>
      </c>
    </row>
    <row r="72" spans="1:7" x14ac:dyDescent="0.25">
      <c r="A72" s="8" t="s">
        <v>34</v>
      </c>
      <c r="B72" s="8" t="s">
        <v>38</v>
      </c>
      <c r="C72" s="8" t="s">
        <v>71</v>
      </c>
      <c r="D72" s="8" t="s">
        <v>77</v>
      </c>
      <c r="E72" s="8" t="s">
        <v>143</v>
      </c>
      <c r="F72" s="9">
        <v>23993</v>
      </c>
      <c r="G72" s="9">
        <v>102243.19</v>
      </c>
    </row>
    <row r="73" spans="1:7" x14ac:dyDescent="0.25">
      <c r="A73" s="8" t="s">
        <v>34</v>
      </c>
      <c r="B73" s="8" t="s">
        <v>38</v>
      </c>
      <c r="C73" s="8" t="s">
        <v>71</v>
      </c>
      <c r="D73" s="8" t="s">
        <v>77</v>
      </c>
      <c r="E73" s="8" t="s">
        <v>150</v>
      </c>
      <c r="F73" s="9">
        <v>65454.44</v>
      </c>
      <c r="G73" s="9">
        <v>262564.32</v>
      </c>
    </row>
    <row r="74" spans="1:7" x14ac:dyDescent="0.25">
      <c r="A74" s="8" t="s">
        <v>34</v>
      </c>
      <c r="B74" s="8" t="s">
        <v>38</v>
      </c>
      <c r="C74" s="8" t="s">
        <v>71</v>
      </c>
      <c r="D74" s="8" t="s">
        <v>170</v>
      </c>
      <c r="E74" s="8" t="s">
        <v>35</v>
      </c>
      <c r="F74" s="9">
        <v>226.8</v>
      </c>
      <c r="G74" s="9">
        <v>3000.5</v>
      </c>
    </row>
    <row r="75" spans="1:7" x14ac:dyDescent="0.25">
      <c r="A75" s="8" t="s">
        <v>34</v>
      </c>
      <c r="B75" s="8" t="s">
        <v>38</v>
      </c>
      <c r="C75" s="8" t="s">
        <v>71</v>
      </c>
      <c r="D75" s="8" t="s">
        <v>171</v>
      </c>
      <c r="E75" s="8" t="s">
        <v>35</v>
      </c>
      <c r="F75" s="9">
        <v>5131.9799999999996</v>
      </c>
      <c r="G75" s="9">
        <v>36897.589999999997</v>
      </c>
    </row>
    <row r="76" spans="1:7" x14ac:dyDescent="0.25">
      <c r="A76" s="8" t="s">
        <v>34</v>
      </c>
      <c r="B76" s="8" t="s">
        <v>38</v>
      </c>
      <c r="C76" s="8" t="s">
        <v>71</v>
      </c>
      <c r="D76" s="8" t="s">
        <v>234</v>
      </c>
      <c r="E76" s="8" t="s">
        <v>35</v>
      </c>
      <c r="F76" s="9">
        <v>258.27999999999997</v>
      </c>
      <c r="G76" s="9">
        <v>2429.52</v>
      </c>
    </row>
    <row r="77" spans="1:7" x14ac:dyDescent="0.25">
      <c r="A77" s="8" t="s">
        <v>34</v>
      </c>
      <c r="B77" s="8" t="s">
        <v>38</v>
      </c>
      <c r="C77" s="8" t="s">
        <v>71</v>
      </c>
      <c r="D77" s="8" t="s">
        <v>78</v>
      </c>
      <c r="E77" s="8" t="s">
        <v>35</v>
      </c>
      <c r="F77" s="9">
        <v>10872.57</v>
      </c>
      <c r="G77" s="9">
        <v>118980.01</v>
      </c>
    </row>
    <row r="78" spans="1:7" x14ac:dyDescent="0.25">
      <c r="A78" s="8" t="s">
        <v>34</v>
      </c>
      <c r="B78" s="8" t="s">
        <v>38</v>
      </c>
      <c r="C78" s="8" t="s">
        <v>71</v>
      </c>
      <c r="D78" s="8" t="s">
        <v>172</v>
      </c>
      <c r="E78" s="8" t="s">
        <v>35</v>
      </c>
      <c r="F78" s="9">
        <v>670.74</v>
      </c>
      <c r="G78" s="9">
        <v>6823.59</v>
      </c>
    </row>
    <row r="79" spans="1:7" x14ac:dyDescent="0.25">
      <c r="A79" s="8" t="s">
        <v>34</v>
      </c>
      <c r="B79" s="8" t="s">
        <v>38</v>
      </c>
      <c r="C79" s="8" t="s">
        <v>71</v>
      </c>
      <c r="D79" s="8" t="s">
        <v>79</v>
      </c>
      <c r="E79" s="8" t="s">
        <v>35</v>
      </c>
      <c r="F79" s="9">
        <v>23243.47</v>
      </c>
      <c r="G79" s="9">
        <v>175588.39</v>
      </c>
    </row>
    <row r="80" spans="1:7" x14ac:dyDescent="0.25">
      <c r="A80" s="8" t="s">
        <v>34</v>
      </c>
      <c r="B80" s="8" t="s">
        <v>38</v>
      </c>
      <c r="C80" s="8" t="s">
        <v>71</v>
      </c>
      <c r="D80" s="8" t="s">
        <v>173</v>
      </c>
      <c r="E80" s="8" t="s">
        <v>35</v>
      </c>
      <c r="F80" s="9">
        <v>3588.83</v>
      </c>
      <c r="G80" s="9">
        <v>22834.22</v>
      </c>
    </row>
    <row r="81" spans="1:7" x14ac:dyDescent="0.25">
      <c r="A81" s="8" t="s">
        <v>34</v>
      </c>
      <c r="B81" s="8" t="s">
        <v>38</v>
      </c>
      <c r="C81" s="8" t="s">
        <v>71</v>
      </c>
      <c r="D81" s="8" t="s">
        <v>235</v>
      </c>
      <c r="E81" s="8" t="s">
        <v>35</v>
      </c>
      <c r="F81" s="9">
        <v>272</v>
      </c>
      <c r="G81" s="9">
        <v>3600.6</v>
      </c>
    </row>
    <row r="82" spans="1:7" x14ac:dyDescent="0.25">
      <c r="A82" s="8" t="s">
        <v>34</v>
      </c>
      <c r="B82" s="8" t="s">
        <v>38</v>
      </c>
      <c r="C82" s="8" t="s">
        <v>71</v>
      </c>
      <c r="D82" s="8" t="s">
        <v>236</v>
      </c>
      <c r="E82" s="8" t="s">
        <v>35</v>
      </c>
      <c r="F82" s="9">
        <v>952.47</v>
      </c>
      <c r="G82" s="9">
        <v>7034.16</v>
      </c>
    </row>
    <row r="83" spans="1:7" x14ac:dyDescent="0.25">
      <c r="A83" s="8" t="s">
        <v>34</v>
      </c>
      <c r="B83" s="8" t="s">
        <v>38</v>
      </c>
      <c r="C83" s="8" t="s">
        <v>71</v>
      </c>
      <c r="D83" s="8" t="s">
        <v>80</v>
      </c>
      <c r="E83" s="8" t="s">
        <v>102</v>
      </c>
      <c r="F83" s="9">
        <v>36233.32</v>
      </c>
      <c r="G83" s="9">
        <v>141672.29999999999</v>
      </c>
    </row>
    <row r="84" spans="1:7" x14ac:dyDescent="0.25">
      <c r="A84" s="8" t="s">
        <v>34</v>
      </c>
      <c r="B84" s="8" t="s">
        <v>38</v>
      </c>
      <c r="C84" s="8" t="s">
        <v>71</v>
      </c>
      <c r="D84" s="8" t="s">
        <v>80</v>
      </c>
      <c r="E84" s="8" t="s">
        <v>35</v>
      </c>
      <c r="F84" s="9">
        <v>20615.79</v>
      </c>
      <c r="G84" s="9">
        <v>27004.29</v>
      </c>
    </row>
    <row r="85" spans="1:7" x14ac:dyDescent="0.25">
      <c r="A85" s="8" t="s">
        <v>34</v>
      </c>
      <c r="B85" s="8" t="s">
        <v>38</v>
      </c>
      <c r="C85" s="8" t="s">
        <v>71</v>
      </c>
      <c r="D85" s="8" t="s">
        <v>80</v>
      </c>
      <c r="E85" s="8" t="s">
        <v>143</v>
      </c>
      <c r="F85" s="9">
        <v>23920</v>
      </c>
      <c r="G85" s="9">
        <v>94484</v>
      </c>
    </row>
    <row r="86" spans="1:7" x14ac:dyDescent="0.25">
      <c r="A86" s="8" t="s">
        <v>34</v>
      </c>
      <c r="B86" s="8" t="s">
        <v>38</v>
      </c>
      <c r="C86" s="8" t="s">
        <v>71</v>
      </c>
      <c r="D86" s="8" t="s">
        <v>174</v>
      </c>
      <c r="E86" s="8" t="s">
        <v>102</v>
      </c>
      <c r="F86" s="9">
        <v>100766.74</v>
      </c>
      <c r="G86" s="9">
        <v>574270.16</v>
      </c>
    </row>
    <row r="87" spans="1:7" x14ac:dyDescent="0.25">
      <c r="A87" s="8" t="s">
        <v>228</v>
      </c>
      <c r="B87" s="8" t="s">
        <v>38</v>
      </c>
      <c r="C87" s="8" t="s">
        <v>71</v>
      </c>
      <c r="D87" s="8" t="s">
        <v>174</v>
      </c>
      <c r="E87" s="8" t="s">
        <v>53</v>
      </c>
      <c r="F87" s="9">
        <v>32.4</v>
      </c>
      <c r="G87" s="9">
        <v>311.85000000000002</v>
      </c>
    </row>
    <row r="88" spans="1:7" x14ac:dyDescent="0.25">
      <c r="A88" s="8" t="s">
        <v>34</v>
      </c>
      <c r="B88" s="8" t="s">
        <v>38</v>
      </c>
      <c r="C88" s="8" t="s">
        <v>71</v>
      </c>
      <c r="D88" s="8" t="s">
        <v>174</v>
      </c>
      <c r="E88" s="8" t="s">
        <v>35</v>
      </c>
      <c r="F88" s="9">
        <v>279151.84999999998</v>
      </c>
      <c r="G88" s="9">
        <v>1430237.54</v>
      </c>
    </row>
    <row r="89" spans="1:7" x14ac:dyDescent="0.25">
      <c r="A89" s="8" t="s">
        <v>34</v>
      </c>
      <c r="B89" s="8" t="s">
        <v>38</v>
      </c>
      <c r="C89" s="8" t="s">
        <v>71</v>
      </c>
      <c r="D89" s="8" t="s">
        <v>174</v>
      </c>
      <c r="E89" s="8" t="s">
        <v>62</v>
      </c>
      <c r="F89" s="9">
        <v>17697</v>
      </c>
      <c r="G89" s="9">
        <v>110396.79</v>
      </c>
    </row>
    <row r="90" spans="1:7" x14ac:dyDescent="0.25">
      <c r="A90" s="8" t="s">
        <v>34</v>
      </c>
      <c r="B90" s="8" t="s">
        <v>38</v>
      </c>
      <c r="C90" s="8" t="s">
        <v>71</v>
      </c>
      <c r="D90" s="8" t="s">
        <v>174</v>
      </c>
      <c r="E90" s="8" t="s">
        <v>143</v>
      </c>
      <c r="F90" s="9">
        <v>23996.799999999999</v>
      </c>
      <c r="G90" s="9">
        <v>107626.08</v>
      </c>
    </row>
    <row r="91" spans="1:7" x14ac:dyDescent="0.25">
      <c r="A91" s="8" t="s">
        <v>34</v>
      </c>
      <c r="B91" s="8" t="s">
        <v>38</v>
      </c>
      <c r="C91" s="8" t="s">
        <v>71</v>
      </c>
      <c r="D91" s="8" t="s">
        <v>210</v>
      </c>
      <c r="E91" s="8" t="s">
        <v>53</v>
      </c>
      <c r="F91" s="9">
        <v>1073.9000000000001</v>
      </c>
      <c r="G91" s="9">
        <v>9568.44</v>
      </c>
    </row>
    <row r="92" spans="1:7" x14ac:dyDescent="0.25">
      <c r="A92" s="8" t="s">
        <v>34</v>
      </c>
      <c r="B92" s="8" t="s">
        <v>38</v>
      </c>
      <c r="C92" s="8" t="s">
        <v>71</v>
      </c>
      <c r="D92" s="8" t="s">
        <v>81</v>
      </c>
      <c r="E92" s="8" t="s">
        <v>35</v>
      </c>
      <c r="F92" s="9">
        <v>206423.41</v>
      </c>
      <c r="G92" s="9">
        <v>822197.55</v>
      </c>
    </row>
    <row r="93" spans="1:7" x14ac:dyDescent="0.25">
      <c r="A93" s="8" t="s">
        <v>34</v>
      </c>
      <c r="B93" s="8" t="s">
        <v>38</v>
      </c>
      <c r="C93" s="8" t="s">
        <v>71</v>
      </c>
      <c r="D93" s="8" t="s">
        <v>175</v>
      </c>
      <c r="E93" s="8" t="s">
        <v>35</v>
      </c>
      <c r="F93" s="9">
        <v>152.38</v>
      </c>
      <c r="G93" s="9">
        <v>1195.33</v>
      </c>
    </row>
    <row r="94" spans="1:7" x14ac:dyDescent="0.25">
      <c r="A94" s="8" t="s">
        <v>34</v>
      </c>
      <c r="B94" s="8" t="s">
        <v>38</v>
      </c>
      <c r="C94" s="8" t="s">
        <v>71</v>
      </c>
      <c r="D94" s="8" t="s">
        <v>176</v>
      </c>
      <c r="E94" s="8" t="s">
        <v>35</v>
      </c>
      <c r="F94" s="9">
        <v>101.59</v>
      </c>
      <c r="G94" s="9">
        <v>891.86</v>
      </c>
    </row>
    <row r="95" spans="1:7" x14ac:dyDescent="0.25">
      <c r="A95" s="8" t="s">
        <v>34</v>
      </c>
      <c r="B95" s="8" t="s">
        <v>3</v>
      </c>
      <c r="C95" s="8" t="s">
        <v>71</v>
      </c>
      <c r="D95" s="8" t="s">
        <v>201</v>
      </c>
      <c r="E95" s="8" t="s">
        <v>35</v>
      </c>
      <c r="F95" s="9">
        <v>4252.47</v>
      </c>
      <c r="G95" s="9">
        <v>7915</v>
      </c>
    </row>
    <row r="96" spans="1:7" x14ac:dyDescent="0.25">
      <c r="A96" s="21" t="s">
        <v>34</v>
      </c>
      <c r="B96" s="22"/>
      <c r="C96" s="22"/>
      <c r="D96" s="22"/>
      <c r="E96" s="22"/>
      <c r="F96" s="22">
        <f>SUM(F14:F95)</f>
        <v>3568223.419999999</v>
      </c>
      <c r="G96" s="23">
        <f>SUM(G14:G95)</f>
        <v>15339399.009999996</v>
      </c>
    </row>
    <row r="97" spans="1:7" x14ac:dyDescent="0.25">
      <c r="A97" s="8" t="s">
        <v>137</v>
      </c>
      <c r="B97" s="8" t="s">
        <v>38</v>
      </c>
      <c r="C97" s="8" t="s">
        <v>54</v>
      </c>
      <c r="D97" s="8" t="s">
        <v>227</v>
      </c>
      <c r="E97" s="8" t="s">
        <v>35</v>
      </c>
      <c r="F97" s="9">
        <v>76220</v>
      </c>
      <c r="G97" s="9">
        <v>548581.1</v>
      </c>
    </row>
    <row r="98" spans="1:7" x14ac:dyDescent="0.25">
      <c r="A98" s="8" t="s">
        <v>137</v>
      </c>
      <c r="B98" s="8" t="s">
        <v>38</v>
      </c>
      <c r="C98" s="8" t="s">
        <v>54</v>
      </c>
      <c r="D98" s="8" t="s">
        <v>58</v>
      </c>
      <c r="E98" s="8" t="s">
        <v>35</v>
      </c>
      <c r="F98" s="9">
        <v>6019.29</v>
      </c>
      <c r="G98" s="9">
        <v>19532.91</v>
      </c>
    </row>
    <row r="99" spans="1:7" x14ac:dyDescent="0.25">
      <c r="A99" s="8" t="s">
        <v>137</v>
      </c>
      <c r="B99" s="8" t="s">
        <v>38</v>
      </c>
      <c r="C99" s="8" t="s">
        <v>54</v>
      </c>
      <c r="D99" s="8" t="s">
        <v>59</v>
      </c>
      <c r="E99" s="8" t="s">
        <v>35</v>
      </c>
      <c r="F99" s="9">
        <v>201.22</v>
      </c>
      <c r="G99" s="9">
        <v>1733.6</v>
      </c>
    </row>
    <row r="100" spans="1:7" x14ac:dyDescent="0.25">
      <c r="A100" s="8" t="s">
        <v>137</v>
      </c>
      <c r="B100" s="8" t="s">
        <v>38</v>
      </c>
      <c r="C100" s="8" t="s">
        <v>54</v>
      </c>
      <c r="D100" s="8" t="s">
        <v>55</v>
      </c>
      <c r="E100" s="8" t="s">
        <v>102</v>
      </c>
      <c r="F100" s="9">
        <v>621254.56000000006</v>
      </c>
      <c r="G100" s="9">
        <v>731221.04</v>
      </c>
    </row>
    <row r="101" spans="1:7" x14ac:dyDescent="0.25">
      <c r="A101" s="8" t="s">
        <v>137</v>
      </c>
      <c r="B101" s="8" t="s">
        <v>38</v>
      </c>
      <c r="C101" s="8" t="s">
        <v>54</v>
      </c>
      <c r="D101" s="8" t="s">
        <v>55</v>
      </c>
      <c r="E101" s="8" t="s">
        <v>104</v>
      </c>
      <c r="F101" s="9">
        <v>46987.199999999997</v>
      </c>
      <c r="G101" s="9">
        <v>133163.03</v>
      </c>
    </row>
    <row r="102" spans="1:7" x14ac:dyDescent="0.25">
      <c r="A102" s="8" t="s">
        <v>137</v>
      </c>
      <c r="B102" s="8" t="s">
        <v>38</v>
      </c>
      <c r="C102" s="8" t="s">
        <v>54</v>
      </c>
      <c r="D102" s="8" t="s">
        <v>55</v>
      </c>
      <c r="E102" s="8" t="s">
        <v>53</v>
      </c>
      <c r="F102" s="9">
        <v>34711.65</v>
      </c>
      <c r="G102" s="9">
        <v>120786.24000000001</v>
      </c>
    </row>
    <row r="103" spans="1:7" x14ac:dyDescent="0.25">
      <c r="A103" s="8" t="s">
        <v>137</v>
      </c>
      <c r="B103" s="8" t="s">
        <v>38</v>
      </c>
      <c r="C103" s="8" t="s">
        <v>54</v>
      </c>
      <c r="D103" s="8" t="s">
        <v>55</v>
      </c>
      <c r="E103" s="8" t="s">
        <v>35</v>
      </c>
      <c r="F103" s="9">
        <v>21777.16</v>
      </c>
      <c r="G103" s="9">
        <v>6001.08</v>
      </c>
    </row>
    <row r="104" spans="1:7" x14ac:dyDescent="0.25">
      <c r="A104" s="8" t="s">
        <v>137</v>
      </c>
      <c r="B104" s="8" t="s">
        <v>38</v>
      </c>
      <c r="C104" s="8" t="s">
        <v>54</v>
      </c>
      <c r="D104" s="8" t="s">
        <v>55</v>
      </c>
      <c r="E104" s="8" t="s">
        <v>134</v>
      </c>
      <c r="F104" s="9">
        <v>22644</v>
      </c>
      <c r="G104" s="9">
        <v>58086.85</v>
      </c>
    </row>
    <row r="105" spans="1:7" x14ac:dyDescent="0.25">
      <c r="A105" s="8" t="s">
        <v>137</v>
      </c>
      <c r="B105" s="8" t="s">
        <v>38</v>
      </c>
      <c r="C105" s="8" t="s">
        <v>54</v>
      </c>
      <c r="D105" s="8" t="s">
        <v>157</v>
      </c>
      <c r="E105" s="8" t="s">
        <v>35</v>
      </c>
      <c r="F105" s="9">
        <v>42123.16</v>
      </c>
      <c r="G105" s="9">
        <v>169522.4</v>
      </c>
    </row>
    <row r="106" spans="1:7" x14ac:dyDescent="0.25">
      <c r="A106" s="8" t="s">
        <v>137</v>
      </c>
      <c r="B106" s="8" t="s">
        <v>38</v>
      </c>
      <c r="C106" s="8" t="s">
        <v>54</v>
      </c>
      <c r="D106" s="8" t="s">
        <v>60</v>
      </c>
      <c r="E106" s="8" t="s">
        <v>35</v>
      </c>
      <c r="F106" s="9">
        <v>1356.24</v>
      </c>
      <c r="G106" s="9">
        <v>21238.71</v>
      </c>
    </row>
    <row r="107" spans="1:7" x14ac:dyDescent="0.25">
      <c r="A107" s="8" t="s">
        <v>137</v>
      </c>
      <c r="B107" s="8" t="s">
        <v>38</v>
      </c>
      <c r="C107" s="8" t="s">
        <v>54</v>
      </c>
      <c r="D107" s="8" t="s">
        <v>56</v>
      </c>
      <c r="E107" s="8" t="s">
        <v>63</v>
      </c>
      <c r="F107" s="9">
        <v>35300</v>
      </c>
      <c r="G107" s="9">
        <v>108942</v>
      </c>
    </row>
    <row r="108" spans="1:7" x14ac:dyDescent="0.25">
      <c r="A108" s="8" t="s">
        <v>137</v>
      </c>
      <c r="B108" s="8" t="s">
        <v>38</v>
      </c>
      <c r="C108" s="8" t="s">
        <v>54</v>
      </c>
      <c r="D108" s="8" t="s">
        <v>56</v>
      </c>
      <c r="E108" s="8" t="s">
        <v>64</v>
      </c>
      <c r="F108" s="9">
        <v>9600</v>
      </c>
      <c r="G108" s="9">
        <v>25564.799999999999</v>
      </c>
    </row>
    <row r="109" spans="1:7" x14ac:dyDescent="0.25">
      <c r="A109" s="8" t="s">
        <v>137</v>
      </c>
      <c r="B109" s="8" t="s">
        <v>38</v>
      </c>
      <c r="C109" s="8" t="s">
        <v>54</v>
      </c>
      <c r="D109" s="8" t="s">
        <v>56</v>
      </c>
      <c r="E109" s="8" t="s">
        <v>35</v>
      </c>
      <c r="F109" s="9">
        <v>2681.66</v>
      </c>
      <c r="G109" s="9">
        <v>7538.21</v>
      </c>
    </row>
    <row r="110" spans="1:7" x14ac:dyDescent="0.25">
      <c r="A110" s="8" t="s">
        <v>137</v>
      </c>
      <c r="B110" s="8" t="s">
        <v>38</v>
      </c>
      <c r="C110" s="8" t="s">
        <v>54</v>
      </c>
      <c r="D110" s="8" t="s">
        <v>82</v>
      </c>
      <c r="E110" s="8" t="s">
        <v>85</v>
      </c>
      <c r="F110" s="9">
        <v>53927.88</v>
      </c>
      <c r="G110" s="9">
        <v>409415.58</v>
      </c>
    </row>
    <row r="111" spans="1:7" x14ac:dyDescent="0.25">
      <c r="A111" s="8" t="s">
        <v>137</v>
      </c>
      <c r="B111" s="8" t="s">
        <v>38</v>
      </c>
      <c r="C111" s="8" t="s">
        <v>54</v>
      </c>
      <c r="D111" s="8" t="s">
        <v>57</v>
      </c>
      <c r="E111" s="8" t="s">
        <v>35</v>
      </c>
      <c r="F111" s="9">
        <v>27465.22</v>
      </c>
      <c r="G111" s="9">
        <v>84221.98</v>
      </c>
    </row>
    <row r="112" spans="1:7" x14ac:dyDescent="0.25">
      <c r="A112" s="8" t="s">
        <v>137</v>
      </c>
      <c r="B112" s="8" t="s">
        <v>38</v>
      </c>
      <c r="C112" s="8" t="s">
        <v>54</v>
      </c>
      <c r="D112" s="8" t="s">
        <v>57</v>
      </c>
      <c r="E112" s="8" t="s">
        <v>41</v>
      </c>
      <c r="F112" s="9">
        <v>18534.02</v>
      </c>
      <c r="G112" s="9">
        <v>72574.39</v>
      </c>
    </row>
    <row r="113" spans="1:7" x14ac:dyDescent="0.25">
      <c r="A113" s="8" t="s">
        <v>137</v>
      </c>
      <c r="B113" s="8" t="s">
        <v>38</v>
      </c>
      <c r="C113" s="8" t="s">
        <v>54</v>
      </c>
      <c r="D113" s="8" t="s">
        <v>230</v>
      </c>
      <c r="E113" s="8" t="s">
        <v>138</v>
      </c>
      <c r="F113" s="9">
        <v>50000</v>
      </c>
      <c r="G113" s="9">
        <v>51500</v>
      </c>
    </row>
    <row r="114" spans="1:7" x14ac:dyDescent="0.25">
      <c r="A114" s="8" t="s">
        <v>137</v>
      </c>
      <c r="B114" s="8" t="s">
        <v>38</v>
      </c>
      <c r="C114" s="8" t="s">
        <v>54</v>
      </c>
      <c r="D114" s="8" t="s">
        <v>66</v>
      </c>
      <c r="E114" s="8" t="s">
        <v>102</v>
      </c>
      <c r="F114" s="9">
        <v>20700</v>
      </c>
      <c r="G114" s="9">
        <v>126270</v>
      </c>
    </row>
    <row r="115" spans="1:7" x14ac:dyDescent="0.25">
      <c r="A115" s="8" t="s">
        <v>137</v>
      </c>
      <c r="B115" s="8" t="s">
        <v>38</v>
      </c>
      <c r="C115" s="8" t="s">
        <v>54</v>
      </c>
      <c r="D115" s="8" t="s">
        <v>66</v>
      </c>
      <c r="E115" s="8" t="s">
        <v>35</v>
      </c>
      <c r="F115" s="9">
        <v>2612.79</v>
      </c>
      <c r="G115" s="9">
        <v>10650.92</v>
      </c>
    </row>
    <row r="116" spans="1:7" x14ac:dyDescent="0.25">
      <c r="A116" s="8" t="s">
        <v>137</v>
      </c>
      <c r="B116" s="8" t="s">
        <v>38</v>
      </c>
      <c r="C116" s="8" t="s">
        <v>54</v>
      </c>
      <c r="D116" s="8" t="s">
        <v>68</v>
      </c>
      <c r="E116" s="8" t="s">
        <v>102</v>
      </c>
      <c r="F116" s="9">
        <v>524962.31999999995</v>
      </c>
      <c r="G116" s="9">
        <v>600724.89</v>
      </c>
    </row>
    <row r="117" spans="1:7" x14ac:dyDescent="0.25">
      <c r="A117" s="8" t="s">
        <v>137</v>
      </c>
      <c r="B117" s="8" t="s">
        <v>38</v>
      </c>
      <c r="C117" s="8" t="s">
        <v>54</v>
      </c>
      <c r="D117" s="8" t="s">
        <v>68</v>
      </c>
      <c r="E117" s="8" t="s">
        <v>64</v>
      </c>
      <c r="F117" s="9">
        <v>171847.55</v>
      </c>
      <c r="G117" s="9">
        <v>188843.26</v>
      </c>
    </row>
    <row r="118" spans="1:7" x14ac:dyDescent="0.25">
      <c r="A118" s="8" t="s">
        <v>137</v>
      </c>
      <c r="B118" s="8" t="s">
        <v>38</v>
      </c>
      <c r="C118" s="8" t="s">
        <v>54</v>
      </c>
      <c r="D118" s="8" t="s">
        <v>68</v>
      </c>
      <c r="E118" s="8" t="s">
        <v>53</v>
      </c>
      <c r="F118" s="9">
        <v>380374.24</v>
      </c>
      <c r="G118" s="9">
        <v>719073.99</v>
      </c>
    </row>
    <row r="119" spans="1:7" x14ac:dyDescent="0.25">
      <c r="A119" s="8" t="s">
        <v>137</v>
      </c>
      <c r="B119" s="8" t="s">
        <v>38</v>
      </c>
      <c r="C119" s="8" t="s">
        <v>54</v>
      </c>
      <c r="D119" s="8" t="s">
        <v>68</v>
      </c>
      <c r="E119" s="8" t="s">
        <v>35</v>
      </c>
      <c r="F119" s="9">
        <v>21456.080000000002</v>
      </c>
      <c r="G119" s="9">
        <v>100029.86</v>
      </c>
    </row>
    <row r="120" spans="1:7" x14ac:dyDescent="0.25">
      <c r="A120" s="8" t="s">
        <v>137</v>
      </c>
      <c r="B120" s="8" t="s">
        <v>38</v>
      </c>
      <c r="C120" s="8" t="s">
        <v>54</v>
      </c>
      <c r="D120" s="8" t="s">
        <v>68</v>
      </c>
      <c r="E120" s="8" t="s">
        <v>134</v>
      </c>
      <c r="F120" s="9">
        <v>45350.76</v>
      </c>
      <c r="G120" s="9">
        <v>306932.02</v>
      </c>
    </row>
    <row r="121" spans="1:7" x14ac:dyDescent="0.25">
      <c r="A121" s="8" t="s">
        <v>137</v>
      </c>
      <c r="B121" s="8" t="s">
        <v>38</v>
      </c>
      <c r="C121" s="8" t="s">
        <v>54</v>
      </c>
      <c r="D121" s="8" t="s">
        <v>68</v>
      </c>
      <c r="E121" s="8" t="s">
        <v>62</v>
      </c>
      <c r="F121" s="9">
        <v>4228</v>
      </c>
      <c r="G121" s="9">
        <v>43109</v>
      </c>
    </row>
    <row r="122" spans="1:7" x14ac:dyDescent="0.25">
      <c r="A122" s="8" t="s">
        <v>137</v>
      </c>
      <c r="B122" s="8" t="s">
        <v>38</v>
      </c>
      <c r="C122" s="8" t="s">
        <v>54</v>
      </c>
      <c r="D122" s="8" t="s">
        <v>68</v>
      </c>
      <c r="E122" s="8" t="s">
        <v>67</v>
      </c>
      <c r="F122" s="9">
        <v>7215.2</v>
      </c>
      <c r="G122" s="9">
        <v>49989.88</v>
      </c>
    </row>
    <row r="123" spans="1:7" x14ac:dyDescent="0.25">
      <c r="A123" s="8" t="s">
        <v>137</v>
      </c>
      <c r="B123" s="8" t="s">
        <v>38</v>
      </c>
      <c r="C123" s="8" t="s">
        <v>54</v>
      </c>
      <c r="D123" s="8" t="s">
        <v>68</v>
      </c>
      <c r="E123" s="8" t="s">
        <v>142</v>
      </c>
      <c r="F123" s="9">
        <v>37651.199999999997</v>
      </c>
      <c r="G123" s="9">
        <v>71167</v>
      </c>
    </row>
    <row r="124" spans="1:7" x14ac:dyDescent="0.25">
      <c r="A124" s="8" t="s">
        <v>137</v>
      </c>
      <c r="B124" s="8" t="s">
        <v>38</v>
      </c>
      <c r="C124" s="8" t="s">
        <v>54</v>
      </c>
      <c r="D124" s="8" t="s">
        <v>69</v>
      </c>
      <c r="E124" s="8" t="s">
        <v>35</v>
      </c>
      <c r="F124" s="9">
        <v>79800.570000000007</v>
      </c>
      <c r="G124" s="9">
        <v>198039.67999999999</v>
      </c>
    </row>
    <row r="125" spans="1:7" x14ac:dyDescent="0.25">
      <c r="A125" s="8" t="s">
        <v>137</v>
      </c>
      <c r="B125" s="8" t="s">
        <v>38</v>
      </c>
      <c r="C125" s="8" t="s">
        <v>54</v>
      </c>
      <c r="D125" s="8" t="s">
        <v>69</v>
      </c>
      <c r="E125" s="8" t="s">
        <v>41</v>
      </c>
      <c r="F125" s="9">
        <v>10800</v>
      </c>
      <c r="G125" s="9">
        <v>67147.06</v>
      </c>
    </row>
    <row r="126" spans="1:7" x14ac:dyDescent="0.25">
      <c r="A126" s="8" t="s">
        <v>137</v>
      </c>
      <c r="B126" s="8" t="s">
        <v>38</v>
      </c>
      <c r="C126" s="8" t="s">
        <v>54</v>
      </c>
      <c r="D126" s="8" t="s">
        <v>70</v>
      </c>
      <c r="E126" s="8" t="s">
        <v>53</v>
      </c>
      <c r="F126" s="9">
        <v>14256</v>
      </c>
      <c r="G126" s="9">
        <v>37078.839999999997</v>
      </c>
    </row>
    <row r="127" spans="1:7" x14ac:dyDescent="0.25">
      <c r="A127" s="8" t="s">
        <v>137</v>
      </c>
      <c r="B127" s="8" t="s">
        <v>38</v>
      </c>
      <c r="C127" s="8" t="s">
        <v>54</v>
      </c>
      <c r="D127" s="8" t="s">
        <v>70</v>
      </c>
      <c r="E127" s="8" t="s">
        <v>35</v>
      </c>
      <c r="F127" s="9">
        <v>40375.300000000003</v>
      </c>
      <c r="G127" s="9">
        <v>235000.52</v>
      </c>
    </row>
    <row r="128" spans="1:7" x14ac:dyDescent="0.25">
      <c r="A128" s="8" t="s">
        <v>137</v>
      </c>
      <c r="B128" s="8" t="s">
        <v>38</v>
      </c>
      <c r="C128" s="8" t="s">
        <v>71</v>
      </c>
      <c r="D128" s="8" t="s">
        <v>72</v>
      </c>
      <c r="E128" s="8" t="s">
        <v>35</v>
      </c>
      <c r="F128" s="9">
        <v>49787.79</v>
      </c>
      <c r="G128" s="9">
        <v>291065.45</v>
      </c>
    </row>
    <row r="129" spans="1:7" x14ac:dyDescent="0.25">
      <c r="A129" s="8" t="s">
        <v>137</v>
      </c>
      <c r="B129" s="8" t="s">
        <v>38</v>
      </c>
      <c r="C129" s="8" t="s">
        <v>71</v>
      </c>
      <c r="D129" s="8" t="s">
        <v>73</v>
      </c>
      <c r="E129" s="8" t="s">
        <v>35</v>
      </c>
      <c r="F129" s="9">
        <v>207002.56</v>
      </c>
      <c r="G129" s="9">
        <v>930204.02</v>
      </c>
    </row>
    <row r="130" spans="1:7" x14ac:dyDescent="0.25">
      <c r="A130" s="8" t="s">
        <v>137</v>
      </c>
      <c r="B130" s="8" t="s">
        <v>38</v>
      </c>
      <c r="C130" s="8" t="s">
        <v>71</v>
      </c>
      <c r="D130" s="8" t="s">
        <v>161</v>
      </c>
      <c r="E130" s="8" t="s">
        <v>35</v>
      </c>
      <c r="F130" s="9">
        <v>389.18</v>
      </c>
      <c r="G130" s="9">
        <v>2228.2600000000002</v>
      </c>
    </row>
    <row r="131" spans="1:7" x14ac:dyDescent="0.25">
      <c r="A131" s="8" t="s">
        <v>137</v>
      </c>
      <c r="B131" s="8" t="s">
        <v>38</v>
      </c>
      <c r="C131" s="8" t="s">
        <v>71</v>
      </c>
      <c r="D131" s="8" t="s">
        <v>162</v>
      </c>
      <c r="E131" s="8" t="s">
        <v>35</v>
      </c>
      <c r="F131" s="9">
        <v>1899.84</v>
      </c>
      <c r="G131" s="9">
        <v>13507.35</v>
      </c>
    </row>
    <row r="132" spans="1:7" x14ac:dyDescent="0.25">
      <c r="A132" s="8" t="s">
        <v>137</v>
      </c>
      <c r="B132" s="8" t="s">
        <v>38</v>
      </c>
      <c r="C132" s="8" t="s">
        <v>71</v>
      </c>
      <c r="D132" s="8" t="s">
        <v>163</v>
      </c>
      <c r="E132" s="8" t="s">
        <v>35</v>
      </c>
      <c r="F132" s="9">
        <v>417</v>
      </c>
      <c r="G132" s="9">
        <v>4320.12</v>
      </c>
    </row>
    <row r="133" spans="1:7" x14ac:dyDescent="0.25">
      <c r="A133" s="8" t="s">
        <v>137</v>
      </c>
      <c r="B133" s="8" t="s">
        <v>38</v>
      </c>
      <c r="C133" s="8" t="s">
        <v>71</v>
      </c>
      <c r="D133" s="8" t="s">
        <v>75</v>
      </c>
      <c r="E133" s="8" t="s">
        <v>102</v>
      </c>
      <c r="F133" s="9">
        <v>281463.53000000003</v>
      </c>
      <c r="G133" s="9">
        <v>1278541.73</v>
      </c>
    </row>
    <row r="134" spans="1:7" x14ac:dyDescent="0.25">
      <c r="A134" s="8" t="s">
        <v>137</v>
      </c>
      <c r="B134" s="8" t="s">
        <v>38</v>
      </c>
      <c r="C134" s="8" t="s">
        <v>71</v>
      </c>
      <c r="D134" s="8" t="s">
        <v>75</v>
      </c>
      <c r="E134" s="8" t="s">
        <v>61</v>
      </c>
      <c r="F134" s="9">
        <v>22644.65</v>
      </c>
      <c r="G134" s="9">
        <v>98473.37</v>
      </c>
    </row>
    <row r="135" spans="1:7" x14ac:dyDescent="0.25">
      <c r="A135" s="8" t="s">
        <v>137</v>
      </c>
      <c r="B135" s="8" t="s">
        <v>38</v>
      </c>
      <c r="C135" s="8" t="s">
        <v>71</v>
      </c>
      <c r="D135" s="8" t="s">
        <v>75</v>
      </c>
      <c r="E135" s="8" t="s">
        <v>143</v>
      </c>
      <c r="F135" s="9">
        <v>20931.07</v>
      </c>
      <c r="G135" s="9">
        <v>95881.05</v>
      </c>
    </row>
    <row r="136" spans="1:7" x14ac:dyDescent="0.25">
      <c r="A136" s="8" t="s">
        <v>137</v>
      </c>
      <c r="B136" s="8" t="s">
        <v>38</v>
      </c>
      <c r="C136" s="8" t="s">
        <v>71</v>
      </c>
      <c r="D136" s="8" t="s">
        <v>76</v>
      </c>
      <c r="E136" s="8" t="s">
        <v>35</v>
      </c>
      <c r="F136" s="9">
        <v>79.709999999999994</v>
      </c>
      <c r="G136" s="9">
        <v>889.14</v>
      </c>
    </row>
    <row r="137" spans="1:7" x14ac:dyDescent="0.25">
      <c r="A137" s="8" t="s">
        <v>137</v>
      </c>
      <c r="B137" s="8" t="s">
        <v>38</v>
      </c>
      <c r="C137" s="8" t="s">
        <v>71</v>
      </c>
      <c r="D137" s="8" t="s">
        <v>164</v>
      </c>
      <c r="E137" s="8" t="s">
        <v>62</v>
      </c>
      <c r="F137" s="9">
        <v>1370.08</v>
      </c>
      <c r="G137" s="9">
        <v>6235.54</v>
      </c>
    </row>
    <row r="138" spans="1:7" x14ac:dyDescent="0.25">
      <c r="A138" s="8" t="s">
        <v>137</v>
      </c>
      <c r="B138" s="8" t="s">
        <v>38</v>
      </c>
      <c r="C138" s="8" t="s">
        <v>71</v>
      </c>
      <c r="D138" s="8" t="s">
        <v>165</v>
      </c>
      <c r="E138" s="8" t="s">
        <v>35</v>
      </c>
      <c r="F138" s="9">
        <v>193.55</v>
      </c>
      <c r="G138" s="9">
        <v>2146.3000000000002</v>
      </c>
    </row>
    <row r="139" spans="1:7" x14ac:dyDescent="0.25">
      <c r="A139" s="8" t="s">
        <v>137</v>
      </c>
      <c r="B139" s="8" t="s">
        <v>38</v>
      </c>
      <c r="C139" s="8" t="s">
        <v>71</v>
      </c>
      <c r="D139" s="8" t="s">
        <v>77</v>
      </c>
      <c r="E139" s="8" t="s">
        <v>102</v>
      </c>
      <c r="F139" s="9">
        <v>806417.73</v>
      </c>
      <c r="G139" s="9">
        <v>3261445.4</v>
      </c>
    </row>
    <row r="140" spans="1:7" x14ac:dyDescent="0.25">
      <c r="A140" s="8" t="s">
        <v>137</v>
      </c>
      <c r="B140" s="8" t="s">
        <v>38</v>
      </c>
      <c r="C140" s="8" t="s">
        <v>71</v>
      </c>
      <c r="D140" s="8" t="s">
        <v>77</v>
      </c>
      <c r="E140" s="8" t="s">
        <v>168</v>
      </c>
      <c r="F140" s="9">
        <v>44165.38</v>
      </c>
      <c r="G140" s="9">
        <v>163433.93</v>
      </c>
    </row>
    <row r="141" spans="1:7" x14ac:dyDescent="0.25">
      <c r="A141" s="8" t="s">
        <v>137</v>
      </c>
      <c r="B141" s="8" t="s">
        <v>38</v>
      </c>
      <c r="C141" s="8" t="s">
        <v>71</v>
      </c>
      <c r="D141" s="8" t="s">
        <v>77</v>
      </c>
      <c r="E141" s="8" t="s">
        <v>103</v>
      </c>
      <c r="F141" s="9">
        <v>39506.089999999997</v>
      </c>
      <c r="G141" s="9">
        <v>161308.95000000001</v>
      </c>
    </row>
    <row r="142" spans="1:7" x14ac:dyDescent="0.25">
      <c r="A142" s="8" t="s">
        <v>137</v>
      </c>
      <c r="B142" s="8" t="s">
        <v>38</v>
      </c>
      <c r="C142" s="8" t="s">
        <v>71</v>
      </c>
      <c r="D142" s="8" t="s">
        <v>77</v>
      </c>
      <c r="E142" s="8" t="s">
        <v>35</v>
      </c>
      <c r="F142" s="9">
        <v>70056.789999999994</v>
      </c>
      <c r="G142" s="9">
        <v>324289.18</v>
      </c>
    </row>
    <row r="143" spans="1:7" x14ac:dyDescent="0.25">
      <c r="A143" s="8" t="s">
        <v>137</v>
      </c>
      <c r="B143" s="8" t="s">
        <v>38</v>
      </c>
      <c r="C143" s="8" t="s">
        <v>71</v>
      </c>
      <c r="D143" s="8" t="s">
        <v>77</v>
      </c>
      <c r="E143" s="8" t="s">
        <v>134</v>
      </c>
      <c r="F143" s="9">
        <v>61675.37</v>
      </c>
      <c r="G143" s="9">
        <v>261702.89</v>
      </c>
    </row>
    <row r="144" spans="1:7" x14ac:dyDescent="0.25">
      <c r="A144" s="8" t="s">
        <v>137</v>
      </c>
      <c r="B144" s="8" t="s">
        <v>38</v>
      </c>
      <c r="C144" s="8" t="s">
        <v>71</v>
      </c>
      <c r="D144" s="8" t="s">
        <v>77</v>
      </c>
      <c r="E144" s="8" t="s">
        <v>169</v>
      </c>
      <c r="F144" s="9">
        <v>48000</v>
      </c>
      <c r="G144" s="9">
        <v>159360</v>
      </c>
    </row>
    <row r="145" spans="1:7" x14ac:dyDescent="0.25">
      <c r="A145" s="8" t="s">
        <v>137</v>
      </c>
      <c r="B145" s="8" t="s">
        <v>38</v>
      </c>
      <c r="C145" s="8" t="s">
        <v>71</v>
      </c>
      <c r="D145" s="8" t="s">
        <v>77</v>
      </c>
      <c r="E145" s="8" t="s">
        <v>67</v>
      </c>
      <c r="F145" s="9">
        <v>24192</v>
      </c>
      <c r="G145" s="9">
        <v>113904</v>
      </c>
    </row>
    <row r="146" spans="1:7" x14ac:dyDescent="0.25">
      <c r="A146" s="8" t="s">
        <v>137</v>
      </c>
      <c r="B146" s="8" t="s">
        <v>38</v>
      </c>
      <c r="C146" s="8" t="s">
        <v>71</v>
      </c>
      <c r="D146" s="8" t="s">
        <v>77</v>
      </c>
      <c r="E146" s="8" t="s">
        <v>143</v>
      </c>
      <c r="F146" s="9">
        <v>27048</v>
      </c>
      <c r="G146" s="9">
        <v>113601.60000000001</v>
      </c>
    </row>
    <row r="147" spans="1:7" x14ac:dyDescent="0.25">
      <c r="A147" s="8" t="s">
        <v>137</v>
      </c>
      <c r="B147" s="8" t="s">
        <v>38</v>
      </c>
      <c r="C147" s="8" t="s">
        <v>71</v>
      </c>
      <c r="D147" s="8" t="s">
        <v>77</v>
      </c>
      <c r="E147" s="8" t="s">
        <v>150</v>
      </c>
      <c r="F147" s="9">
        <v>38400</v>
      </c>
      <c r="G147" s="9">
        <v>155904</v>
      </c>
    </row>
    <row r="148" spans="1:7" x14ac:dyDescent="0.25">
      <c r="A148" s="8" t="s">
        <v>137</v>
      </c>
      <c r="B148" s="8" t="s">
        <v>38</v>
      </c>
      <c r="C148" s="8" t="s">
        <v>71</v>
      </c>
      <c r="D148" s="8" t="s">
        <v>171</v>
      </c>
      <c r="E148" s="8" t="s">
        <v>35</v>
      </c>
      <c r="F148" s="9">
        <v>2112.52</v>
      </c>
      <c r="G148" s="9">
        <v>15080.21</v>
      </c>
    </row>
    <row r="149" spans="1:7" x14ac:dyDescent="0.25">
      <c r="A149" s="8" t="s">
        <v>137</v>
      </c>
      <c r="B149" s="8" t="s">
        <v>38</v>
      </c>
      <c r="C149" s="8" t="s">
        <v>71</v>
      </c>
      <c r="D149" s="8" t="s">
        <v>234</v>
      </c>
      <c r="E149" s="8" t="s">
        <v>35</v>
      </c>
      <c r="F149" s="9">
        <v>43.55</v>
      </c>
      <c r="G149" s="9">
        <v>311.27999999999997</v>
      </c>
    </row>
    <row r="150" spans="1:7" x14ac:dyDescent="0.25">
      <c r="A150" s="8" t="s">
        <v>137</v>
      </c>
      <c r="B150" s="8" t="s">
        <v>38</v>
      </c>
      <c r="C150" s="8" t="s">
        <v>71</v>
      </c>
      <c r="D150" s="8" t="s">
        <v>78</v>
      </c>
      <c r="E150" s="8" t="s">
        <v>35</v>
      </c>
      <c r="F150" s="9">
        <v>16820.45</v>
      </c>
      <c r="G150" s="9">
        <v>213862.69</v>
      </c>
    </row>
    <row r="151" spans="1:7" x14ac:dyDescent="0.25">
      <c r="A151" s="8" t="s">
        <v>137</v>
      </c>
      <c r="B151" s="8" t="s">
        <v>38</v>
      </c>
      <c r="C151" s="8" t="s">
        <v>71</v>
      </c>
      <c r="D151" s="8" t="s">
        <v>172</v>
      </c>
      <c r="E151" s="8" t="s">
        <v>35</v>
      </c>
      <c r="F151" s="9">
        <v>1135.17</v>
      </c>
      <c r="G151" s="9">
        <v>10953.14</v>
      </c>
    </row>
    <row r="152" spans="1:7" x14ac:dyDescent="0.25">
      <c r="A152" s="8" t="s">
        <v>137</v>
      </c>
      <c r="B152" s="8" t="s">
        <v>38</v>
      </c>
      <c r="C152" s="8" t="s">
        <v>71</v>
      </c>
      <c r="D152" s="8" t="s">
        <v>79</v>
      </c>
      <c r="E152" s="8" t="s">
        <v>35</v>
      </c>
      <c r="F152" s="9">
        <v>76039.03</v>
      </c>
      <c r="G152" s="9">
        <v>551826.48</v>
      </c>
    </row>
    <row r="153" spans="1:7" x14ac:dyDescent="0.25">
      <c r="A153" s="8" t="s">
        <v>137</v>
      </c>
      <c r="B153" s="8" t="s">
        <v>38</v>
      </c>
      <c r="C153" s="8" t="s">
        <v>71</v>
      </c>
      <c r="D153" s="8" t="s">
        <v>173</v>
      </c>
      <c r="E153" s="8" t="s">
        <v>35</v>
      </c>
      <c r="F153" s="9">
        <v>10752.96</v>
      </c>
      <c r="G153" s="9">
        <v>49262.3</v>
      </c>
    </row>
    <row r="154" spans="1:7" x14ac:dyDescent="0.25">
      <c r="A154" s="8" t="s">
        <v>137</v>
      </c>
      <c r="B154" s="8" t="s">
        <v>38</v>
      </c>
      <c r="C154" s="8" t="s">
        <v>71</v>
      </c>
      <c r="D154" s="8" t="s">
        <v>80</v>
      </c>
      <c r="E154" s="8" t="s">
        <v>61</v>
      </c>
      <c r="F154" s="9">
        <v>26680</v>
      </c>
      <c r="G154" s="9">
        <v>160936.44</v>
      </c>
    </row>
    <row r="155" spans="1:7" x14ac:dyDescent="0.25">
      <c r="A155" s="8" t="s">
        <v>137</v>
      </c>
      <c r="B155" s="8" t="s">
        <v>38</v>
      </c>
      <c r="C155" s="8" t="s">
        <v>71</v>
      </c>
      <c r="D155" s="8" t="s">
        <v>80</v>
      </c>
      <c r="E155" s="8" t="s">
        <v>35</v>
      </c>
      <c r="F155" s="9">
        <v>1314.69</v>
      </c>
      <c r="G155" s="9">
        <v>17937.03</v>
      </c>
    </row>
    <row r="156" spans="1:7" x14ac:dyDescent="0.25">
      <c r="A156" s="8" t="s">
        <v>137</v>
      </c>
      <c r="B156" s="8" t="s">
        <v>38</v>
      </c>
      <c r="C156" s="8" t="s">
        <v>71</v>
      </c>
      <c r="D156" s="8" t="s">
        <v>80</v>
      </c>
      <c r="E156" s="8" t="s">
        <v>62</v>
      </c>
      <c r="F156" s="9">
        <v>6469.26</v>
      </c>
      <c r="G156" s="9">
        <v>29212.13</v>
      </c>
    </row>
    <row r="157" spans="1:7" x14ac:dyDescent="0.25">
      <c r="A157" s="8" t="s">
        <v>137</v>
      </c>
      <c r="B157" s="8" t="s">
        <v>38</v>
      </c>
      <c r="C157" s="8" t="s">
        <v>71</v>
      </c>
      <c r="D157" s="8" t="s">
        <v>80</v>
      </c>
      <c r="E157" s="8" t="s">
        <v>143</v>
      </c>
      <c r="F157" s="9">
        <v>47840</v>
      </c>
      <c r="G157" s="9">
        <v>188968</v>
      </c>
    </row>
    <row r="158" spans="1:7" x14ac:dyDescent="0.25">
      <c r="A158" s="8" t="s">
        <v>137</v>
      </c>
      <c r="B158" s="8" t="s">
        <v>38</v>
      </c>
      <c r="C158" s="8" t="s">
        <v>71</v>
      </c>
      <c r="D158" s="8" t="s">
        <v>174</v>
      </c>
      <c r="E158" s="8" t="s">
        <v>102</v>
      </c>
      <c r="F158" s="9">
        <v>240274.69</v>
      </c>
      <c r="G158" s="9">
        <v>1264767.6599999999</v>
      </c>
    </row>
    <row r="159" spans="1:7" x14ac:dyDescent="0.25">
      <c r="A159" s="8" t="s">
        <v>137</v>
      </c>
      <c r="B159" s="8" t="s">
        <v>38</v>
      </c>
      <c r="C159" s="8" t="s">
        <v>71</v>
      </c>
      <c r="D159" s="8" t="s">
        <v>174</v>
      </c>
      <c r="E159" s="8" t="s">
        <v>168</v>
      </c>
      <c r="F159" s="9">
        <v>22394.83</v>
      </c>
      <c r="G159" s="9">
        <v>103808.36</v>
      </c>
    </row>
    <row r="160" spans="1:7" x14ac:dyDescent="0.25">
      <c r="A160" s="8" t="s">
        <v>137</v>
      </c>
      <c r="B160" s="8" t="s">
        <v>38</v>
      </c>
      <c r="C160" s="8" t="s">
        <v>71</v>
      </c>
      <c r="D160" s="8" t="s">
        <v>174</v>
      </c>
      <c r="E160" s="8" t="s">
        <v>53</v>
      </c>
      <c r="F160" s="9">
        <v>38489.71</v>
      </c>
      <c r="G160" s="9">
        <v>310791.37</v>
      </c>
    </row>
    <row r="161" spans="1:7" x14ac:dyDescent="0.25">
      <c r="A161" s="8" t="s">
        <v>137</v>
      </c>
      <c r="B161" s="8" t="s">
        <v>38</v>
      </c>
      <c r="C161" s="8" t="s">
        <v>71</v>
      </c>
      <c r="D161" s="8" t="s">
        <v>174</v>
      </c>
      <c r="E161" s="8" t="s">
        <v>35</v>
      </c>
      <c r="F161" s="9">
        <v>246006.37</v>
      </c>
      <c r="G161" s="9">
        <v>1784646.76</v>
      </c>
    </row>
    <row r="162" spans="1:7" x14ac:dyDescent="0.25">
      <c r="A162" s="8" t="s">
        <v>137</v>
      </c>
      <c r="B162" s="8" t="s">
        <v>38</v>
      </c>
      <c r="C162" s="8" t="s">
        <v>71</v>
      </c>
      <c r="D162" s="8" t="s">
        <v>174</v>
      </c>
      <c r="E162" s="8" t="s">
        <v>134</v>
      </c>
      <c r="F162" s="9">
        <v>13899.6</v>
      </c>
      <c r="G162" s="9">
        <v>125854.15</v>
      </c>
    </row>
    <row r="163" spans="1:7" x14ac:dyDescent="0.25">
      <c r="A163" s="8" t="s">
        <v>137</v>
      </c>
      <c r="B163" s="8" t="s">
        <v>38</v>
      </c>
      <c r="C163" s="8" t="s">
        <v>71</v>
      </c>
      <c r="D163" s="8" t="s">
        <v>174</v>
      </c>
      <c r="E163" s="8" t="s">
        <v>223</v>
      </c>
      <c r="F163" s="9">
        <v>25390</v>
      </c>
      <c r="G163" s="9">
        <v>139645</v>
      </c>
    </row>
    <row r="164" spans="1:7" x14ac:dyDescent="0.25">
      <c r="A164" s="8" t="s">
        <v>137</v>
      </c>
      <c r="B164" s="8" t="s">
        <v>38</v>
      </c>
      <c r="C164" s="8" t="s">
        <v>71</v>
      </c>
      <c r="D164" s="8" t="s">
        <v>174</v>
      </c>
      <c r="E164" s="8" t="s">
        <v>62</v>
      </c>
      <c r="F164" s="9">
        <v>18869.12</v>
      </c>
      <c r="G164" s="9">
        <v>180834.34</v>
      </c>
    </row>
    <row r="165" spans="1:7" x14ac:dyDescent="0.25">
      <c r="A165" s="8" t="s">
        <v>137</v>
      </c>
      <c r="B165" s="8" t="s">
        <v>38</v>
      </c>
      <c r="C165" s="8" t="s">
        <v>71</v>
      </c>
      <c r="D165" s="8" t="s">
        <v>81</v>
      </c>
      <c r="E165" s="8" t="s">
        <v>35</v>
      </c>
      <c r="F165" s="9">
        <v>179956.96</v>
      </c>
      <c r="G165" s="9">
        <v>764324.16</v>
      </c>
    </row>
    <row r="166" spans="1:7" x14ac:dyDescent="0.25">
      <c r="A166" s="8" t="s">
        <v>137</v>
      </c>
      <c r="B166" s="8" t="s">
        <v>38</v>
      </c>
      <c r="C166" s="8" t="s">
        <v>71</v>
      </c>
      <c r="D166" s="8" t="s">
        <v>175</v>
      </c>
      <c r="E166" s="8" t="s">
        <v>35</v>
      </c>
      <c r="F166" s="9">
        <v>21.77</v>
      </c>
      <c r="G166" s="9">
        <v>172.62</v>
      </c>
    </row>
    <row r="167" spans="1:7" x14ac:dyDescent="0.25">
      <c r="A167" s="8" t="s">
        <v>137</v>
      </c>
      <c r="B167" s="8" t="s">
        <v>89</v>
      </c>
      <c r="C167" s="8" t="s">
        <v>71</v>
      </c>
      <c r="D167" s="8" t="s">
        <v>174</v>
      </c>
      <c r="E167" s="8" t="s">
        <v>143</v>
      </c>
      <c r="F167" s="9">
        <v>21355.1</v>
      </c>
      <c r="G167" s="9">
        <v>93962.240000000005</v>
      </c>
    </row>
    <row r="168" spans="1:7" x14ac:dyDescent="0.25">
      <c r="A168" s="21" t="s">
        <v>137</v>
      </c>
      <c r="B168" s="22"/>
      <c r="C168" s="22"/>
      <c r="D168" s="22"/>
      <c r="E168" s="22"/>
      <c r="F168" s="22">
        <f>SUM(F97:F167)</f>
        <v>5173939.3699999992</v>
      </c>
      <c r="G168" s="23">
        <f>SUM(G97:G167)</f>
        <v>18769279.479999997</v>
      </c>
    </row>
    <row r="169" spans="1:7" x14ac:dyDescent="0.25">
      <c r="A169" s="8" t="s">
        <v>146</v>
      </c>
      <c r="B169" s="8" t="s">
        <v>38</v>
      </c>
      <c r="C169" s="8" t="s">
        <v>54</v>
      </c>
      <c r="D169" s="8" t="s">
        <v>231</v>
      </c>
      <c r="E169" s="8" t="s">
        <v>35</v>
      </c>
      <c r="F169" s="9">
        <v>163.26</v>
      </c>
      <c r="G169" s="9">
        <v>1470.19</v>
      </c>
    </row>
    <row r="170" spans="1:7" x14ac:dyDescent="0.25">
      <c r="A170" s="8" t="s">
        <v>146</v>
      </c>
      <c r="B170" s="8" t="s">
        <v>38</v>
      </c>
      <c r="C170" s="8" t="s">
        <v>54</v>
      </c>
      <c r="D170" s="8" t="s">
        <v>227</v>
      </c>
      <c r="E170" s="8" t="s">
        <v>103</v>
      </c>
      <c r="F170" s="9">
        <v>1000</v>
      </c>
      <c r="G170" s="9">
        <v>3000</v>
      </c>
    </row>
    <row r="171" spans="1:7" x14ac:dyDescent="0.25">
      <c r="A171" s="8" t="s">
        <v>146</v>
      </c>
      <c r="B171" s="8" t="s">
        <v>38</v>
      </c>
      <c r="C171" s="8" t="s">
        <v>54</v>
      </c>
      <c r="D171" s="8" t="s">
        <v>227</v>
      </c>
      <c r="E171" s="8" t="s">
        <v>35</v>
      </c>
      <c r="F171" s="9">
        <v>56980</v>
      </c>
      <c r="G171" s="9">
        <v>353988.25</v>
      </c>
    </row>
    <row r="172" spans="1:7" x14ac:dyDescent="0.25">
      <c r="A172" s="8" t="s">
        <v>146</v>
      </c>
      <c r="B172" s="8" t="s">
        <v>38</v>
      </c>
      <c r="C172" s="8" t="s">
        <v>54</v>
      </c>
      <c r="D172" s="8" t="s">
        <v>155</v>
      </c>
      <c r="E172" s="8" t="s">
        <v>35</v>
      </c>
      <c r="F172" s="9">
        <v>303880</v>
      </c>
      <c r="G172" s="9">
        <v>1887872.55</v>
      </c>
    </row>
    <row r="173" spans="1:7" x14ac:dyDescent="0.25">
      <c r="A173" s="8" t="s">
        <v>146</v>
      </c>
      <c r="B173" s="8" t="s">
        <v>38</v>
      </c>
      <c r="C173" s="8" t="s">
        <v>54</v>
      </c>
      <c r="D173" s="8" t="s">
        <v>58</v>
      </c>
      <c r="E173" s="8" t="s">
        <v>35</v>
      </c>
      <c r="F173" s="9">
        <v>4754.6899999999996</v>
      </c>
      <c r="G173" s="9">
        <v>15385.73</v>
      </c>
    </row>
    <row r="174" spans="1:7" x14ac:dyDescent="0.25">
      <c r="A174" s="8" t="s">
        <v>146</v>
      </c>
      <c r="B174" s="8" t="s">
        <v>38</v>
      </c>
      <c r="C174" s="8" t="s">
        <v>54</v>
      </c>
      <c r="D174" s="8" t="s">
        <v>59</v>
      </c>
      <c r="E174" s="8" t="s">
        <v>35</v>
      </c>
      <c r="F174" s="9">
        <v>29618.15</v>
      </c>
      <c r="G174" s="9">
        <v>787842.81</v>
      </c>
    </row>
    <row r="175" spans="1:7" x14ac:dyDescent="0.25">
      <c r="A175" s="8" t="s">
        <v>146</v>
      </c>
      <c r="B175" s="8" t="s">
        <v>38</v>
      </c>
      <c r="C175" s="8" t="s">
        <v>54</v>
      </c>
      <c r="D175" s="8" t="s">
        <v>55</v>
      </c>
      <c r="E175" s="8" t="s">
        <v>102</v>
      </c>
      <c r="F175" s="9">
        <v>120212</v>
      </c>
      <c r="G175" s="9">
        <v>348596.99</v>
      </c>
    </row>
    <row r="176" spans="1:7" x14ac:dyDescent="0.25">
      <c r="A176" s="8" t="s">
        <v>146</v>
      </c>
      <c r="B176" s="8" t="s">
        <v>38</v>
      </c>
      <c r="C176" s="8" t="s">
        <v>54</v>
      </c>
      <c r="D176" s="8" t="s">
        <v>55</v>
      </c>
      <c r="E176" s="8" t="s">
        <v>103</v>
      </c>
      <c r="F176" s="9">
        <v>22644</v>
      </c>
      <c r="G176" s="9">
        <v>60348.52</v>
      </c>
    </row>
    <row r="177" spans="1:7" x14ac:dyDescent="0.25">
      <c r="A177" s="8" t="s">
        <v>146</v>
      </c>
      <c r="B177" s="8" t="s">
        <v>38</v>
      </c>
      <c r="C177" s="8" t="s">
        <v>54</v>
      </c>
      <c r="D177" s="8" t="s">
        <v>55</v>
      </c>
      <c r="E177" s="8" t="s">
        <v>104</v>
      </c>
      <c r="F177" s="9">
        <v>145611</v>
      </c>
      <c r="G177" s="9">
        <v>393647.23</v>
      </c>
    </row>
    <row r="178" spans="1:7" x14ac:dyDescent="0.25">
      <c r="A178" s="8" t="s">
        <v>146</v>
      </c>
      <c r="B178" s="8" t="s">
        <v>38</v>
      </c>
      <c r="C178" s="8" t="s">
        <v>54</v>
      </c>
      <c r="D178" s="8" t="s">
        <v>55</v>
      </c>
      <c r="E178" s="8" t="s">
        <v>53</v>
      </c>
      <c r="F178" s="9">
        <v>34710.910000000003</v>
      </c>
      <c r="G178" s="9">
        <v>105624.87</v>
      </c>
    </row>
    <row r="179" spans="1:7" x14ac:dyDescent="0.25">
      <c r="A179" s="8" t="s">
        <v>146</v>
      </c>
      <c r="B179" s="8" t="s">
        <v>38</v>
      </c>
      <c r="C179" s="8" t="s">
        <v>54</v>
      </c>
      <c r="D179" s="8" t="s">
        <v>232</v>
      </c>
      <c r="E179" s="8" t="s">
        <v>53</v>
      </c>
      <c r="F179" s="9">
        <v>134.4</v>
      </c>
      <c r="G179" s="9">
        <v>761.69</v>
      </c>
    </row>
    <row r="180" spans="1:7" x14ac:dyDescent="0.25">
      <c r="A180" s="8" t="s">
        <v>146</v>
      </c>
      <c r="B180" s="8" t="s">
        <v>38</v>
      </c>
      <c r="C180" s="8" t="s">
        <v>54</v>
      </c>
      <c r="D180" s="8" t="s">
        <v>157</v>
      </c>
      <c r="E180" s="8" t="s">
        <v>53</v>
      </c>
      <c r="F180" s="9">
        <v>40</v>
      </c>
      <c r="G180" s="9">
        <v>761.69</v>
      </c>
    </row>
    <row r="181" spans="1:7" x14ac:dyDescent="0.25">
      <c r="A181" s="8" t="s">
        <v>146</v>
      </c>
      <c r="B181" s="8" t="s">
        <v>38</v>
      </c>
      <c r="C181" s="8" t="s">
        <v>54</v>
      </c>
      <c r="D181" s="8" t="s">
        <v>157</v>
      </c>
      <c r="E181" s="8" t="s">
        <v>35</v>
      </c>
      <c r="F181" s="9">
        <v>46498.21</v>
      </c>
      <c r="G181" s="9">
        <v>245993.3</v>
      </c>
    </row>
    <row r="182" spans="1:7" x14ac:dyDescent="0.25">
      <c r="A182" s="8" t="s">
        <v>146</v>
      </c>
      <c r="B182" s="8" t="s">
        <v>38</v>
      </c>
      <c r="C182" s="8" t="s">
        <v>54</v>
      </c>
      <c r="D182" s="8" t="s">
        <v>60</v>
      </c>
      <c r="E182" s="8" t="s">
        <v>134</v>
      </c>
      <c r="F182" s="9">
        <v>5200</v>
      </c>
      <c r="G182" s="9">
        <v>138260</v>
      </c>
    </row>
    <row r="183" spans="1:7" x14ac:dyDescent="0.25">
      <c r="A183" s="8" t="s">
        <v>146</v>
      </c>
      <c r="B183" s="8" t="s">
        <v>38</v>
      </c>
      <c r="C183" s="8" t="s">
        <v>54</v>
      </c>
      <c r="D183" s="8" t="s">
        <v>60</v>
      </c>
      <c r="E183" s="8" t="s">
        <v>62</v>
      </c>
      <c r="F183" s="9">
        <v>2000</v>
      </c>
      <c r="G183" s="9">
        <v>9740.4</v>
      </c>
    </row>
    <row r="184" spans="1:7" x14ac:dyDescent="0.25">
      <c r="A184" s="8" t="s">
        <v>146</v>
      </c>
      <c r="B184" s="8" t="s">
        <v>38</v>
      </c>
      <c r="C184" s="8" t="s">
        <v>54</v>
      </c>
      <c r="D184" s="8" t="s">
        <v>56</v>
      </c>
      <c r="E184" s="8" t="s">
        <v>63</v>
      </c>
      <c r="F184" s="9">
        <v>22250</v>
      </c>
      <c r="G184" s="9">
        <v>67738.5</v>
      </c>
    </row>
    <row r="185" spans="1:7" x14ac:dyDescent="0.25">
      <c r="A185" s="8" t="s">
        <v>146</v>
      </c>
      <c r="B185" s="8" t="s">
        <v>38</v>
      </c>
      <c r="C185" s="8" t="s">
        <v>54</v>
      </c>
      <c r="D185" s="8" t="s">
        <v>56</v>
      </c>
      <c r="E185" s="8" t="s">
        <v>64</v>
      </c>
      <c r="F185" s="9">
        <v>10080</v>
      </c>
      <c r="G185" s="9">
        <v>51129.599999999999</v>
      </c>
    </row>
    <row r="186" spans="1:7" x14ac:dyDescent="0.25">
      <c r="A186" s="8" t="s">
        <v>146</v>
      </c>
      <c r="B186" s="8" t="s">
        <v>38</v>
      </c>
      <c r="C186" s="8" t="s">
        <v>54</v>
      </c>
      <c r="D186" s="8" t="s">
        <v>56</v>
      </c>
      <c r="E186" s="8" t="s">
        <v>35</v>
      </c>
      <c r="F186" s="9">
        <v>5071.92</v>
      </c>
      <c r="G186" s="9">
        <v>15596.54</v>
      </c>
    </row>
    <row r="187" spans="1:7" x14ac:dyDescent="0.25">
      <c r="A187" s="8" t="s">
        <v>146</v>
      </c>
      <c r="B187" s="8" t="s">
        <v>38</v>
      </c>
      <c r="C187" s="8" t="s">
        <v>54</v>
      </c>
      <c r="D187" s="8" t="s">
        <v>56</v>
      </c>
      <c r="E187" s="8" t="s">
        <v>151</v>
      </c>
      <c r="F187" s="9">
        <v>23760</v>
      </c>
      <c r="G187" s="9">
        <v>71359.199999999997</v>
      </c>
    </row>
    <row r="188" spans="1:7" x14ac:dyDescent="0.25">
      <c r="A188" s="8" t="s">
        <v>146</v>
      </c>
      <c r="B188" s="8" t="s">
        <v>38</v>
      </c>
      <c r="C188" s="8" t="s">
        <v>54</v>
      </c>
      <c r="D188" s="8" t="s">
        <v>158</v>
      </c>
      <c r="E188" s="8" t="s">
        <v>67</v>
      </c>
      <c r="F188" s="9">
        <v>100800</v>
      </c>
      <c r="G188" s="9">
        <v>589622.88</v>
      </c>
    </row>
    <row r="189" spans="1:7" x14ac:dyDescent="0.25">
      <c r="A189" s="8" t="s">
        <v>146</v>
      </c>
      <c r="B189" s="8" t="s">
        <v>38</v>
      </c>
      <c r="C189" s="8" t="s">
        <v>54</v>
      </c>
      <c r="D189" s="8" t="s">
        <v>57</v>
      </c>
      <c r="E189" s="8" t="s">
        <v>35</v>
      </c>
      <c r="F189" s="9">
        <v>51927.87</v>
      </c>
      <c r="G189" s="9">
        <v>157404.78</v>
      </c>
    </row>
    <row r="190" spans="1:7" x14ac:dyDescent="0.25">
      <c r="A190" s="8" t="s">
        <v>146</v>
      </c>
      <c r="B190" s="8" t="s">
        <v>38</v>
      </c>
      <c r="C190" s="8" t="s">
        <v>54</v>
      </c>
      <c r="D190" s="8" t="s">
        <v>57</v>
      </c>
      <c r="E190" s="8" t="s">
        <v>134</v>
      </c>
      <c r="F190" s="9">
        <v>14214.84</v>
      </c>
      <c r="G190" s="9">
        <v>95999.33</v>
      </c>
    </row>
    <row r="191" spans="1:7" x14ac:dyDescent="0.25">
      <c r="A191" s="8" t="s">
        <v>146</v>
      </c>
      <c r="B191" s="8" t="s">
        <v>38</v>
      </c>
      <c r="C191" s="8" t="s">
        <v>54</v>
      </c>
      <c r="D191" s="8" t="s">
        <v>57</v>
      </c>
      <c r="E191" s="8" t="s">
        <v>41</v>
      </c>
      <c r="F191" s="9">
        <v>7485</v>
      </c>
      <c r="G191" s="9">
        <v>38280.370000000003</v>
      </c>
    </row>
    <row r="192" spans="1:7" x14ac:dyDescent="0.25">
      <c r="A192" s="8" t="s">
        <v>146</v>
      </c>
      <c r="B192" s="8" t="s">
        <v>38</v>
      </c>
      <c r="C192" s="8" t="s">
        <v>54</v>
      </c>
      <c r="D192" s="8" t="s">
        <v>57</v>
      </c>
      <c r="E192" s="8" t="s">
        <v>85</v>
      </c>
      <c r="F192" s="9">
        <v>24331.279999999999</v>
      </c>
      <c r="G192" s="9">
        <v>102049.60000000001</v>
      </c>
    </row>
    <row r="193" spans="1:7" x14ac:dyDescent="0.25">
      <c r="A193" s="8" t="s">
        <v>146</v>
      </c>
      <c r="B193" s="8" t="s">
        <v>38</v>
      </c>
      <c r="C193" s="8" t="s">
        <v>54</v>
      </c>
      <c r="D193" s="8" t="s">
        <v>66</v>
      </c>
      <c r="E193" s="8" t="s">
        <v>61</v>
      </c>
      <c r="F193" s="9">
        <v>6907.2</v>
      </c>
      <c r="G193" s="9">
        <v>67168</v>
      </c>
    </row>
    <row r="194" spans="1:7" x14ac:dyDescent="0.25">
      <c r="A194" s="8" t="s">
        <v>146</v>
      </c>
      <c r="B194" s="8" t="s">
        <v>38</v>
      </c>
      <c r="C194" s="8" t="s">
        <v>54</v>
      </c>
      <c r="D194" s="8" t="s">
        <v>66</v>
      </c>
      <c r="E194" s="8" t="s">
        <v>35</v>
      </c>
      <c r="F194" s="9">
        <v>1228.26</v>
      </c>
      <c r="G194" s="9">
        <v>10473.209999999999</v>
      </c>
    </row>
    <row r="195" spans="1:7" x14ac:dyDescent="0.25">
      <c r="A195" s="8" t="s">
        <v>146</v>
      </c>
      <c r="B195" s="8" t="s">
        <v>38</v>
      </c>
      <c r="C195" s="8" t="s">
        <v>54</v>
      </c>
      <c r="D195" s="8" t="s">
        <v>209</v>
      </c>
      <c r="E195" s="8" t="s">
        <v>102</v>
      </c>
      <c r="F195" s="9">
        <v>39804</v>
      </c>
      <c r="G195" s="9">
        <v>55725.599999999999</v>
      </c>
    </row>
    <row r="196" spans="1:7" x14ac:dyDescent="0.25">
      <c r="A196" s="8" t="s">
        <v>146</v>
      </c>
      <c r="B196" s="8" t="s">
        <v>38</v>
      </c>
      <c r="C196" s="8" t="s">
        <v>54</v>
      </c>
      <c r="D196" s="8" t="s">
        <v>159</v>
      </c>
      <c r="E196" s="8" t="s">
        <v>35</v>
      </c>
      <c r="F196" s="9">
        <v>37.14</v>
      </c>
      <c r="G196" s="9">
        <v>453.7</v>
      </c>
    </row>
    <row r="197" spans="1:7" x14ac:dyDescent="0.25">
      <c r="A197" s="8" t="s">
        <v>146</v>
      </c>
      <c r="B197" s="8" t="s">
        <v>38</v>
      </c>
      <c r="C197" s="8" t="s">
        <v>54</v>
      </c>
      <c r="D197" s="8" t="s">
        <v>68</v>
      </c>
      <c r="E197" s="8" t="s">
        <v>102</v>
      </c>
      <c r="F197" s="9">
        <v>199460.18</v>
      </c>
      <c r="G197" s="9">
        <v>872738.22</v>
      </c>
    </row>
    <row r="198" spans="1:7" x14ac:dyDescent="0.25">
      <c r="A198" s="8" t="s">
        <v>146</v>
      </c>
      <c r="B198" s="8" t="s">
        <v>38</v>
      </c>
      <c r="C198" s="8" t="s">
        <v>54</v>
      </c>
      <c r="D198" s="8" t="s">
        <v>68</v>
      </c>
      <c r="E198" s="8" t="s">
        <v>132</v>
      </c>
      <c r="F198" s="9">
        <v>64032.77</v>
      </c>
      <c r="G198" s="9">
        <v>59450.89</v>
      </c>
    </row>
    <row r="199" spans="1:7" x14ac:dyDescent="0.25">
      <c r="A199" s="8" t="s">
        <v>146</v>
      </c>
      <c r="B199" s="8" t="s">
        <v>38</v>
      </c>
      <c r="C199" s="8" t="s">
        <v>54</v>
      </c>
      <c r="D199" s="8" t="s">
        <v>68</v>
      </c>
      <c r="E199" s="8" t="s">
        <v>64</v>
      </c>
      <c r="F199" s="9">
        <v>15000</v>
      </c>
      <c r="G199" s="9">
        <v>25871.25</v>
      </c>
    </row>
    <row r="200" spans="1:7" x14ac:dyDescent="0.25">
      <c r="A200" s="8" t="s">
        <v>146</v>
      </c>
      <c r="B200" s="8" t="s">
        <v>38</v>
      </c>
      <c r="C200" s="8" t="s">
        <v>54</v>
      </c>
      <c r="D200" s="8" t="s">
        <v>68</v>
      </c>
      <c r="E200" s="8" t="s">
        <v>61</v>
      </c>
      <c r="F200" s="9">
        <v>216080.54</v>
      </c>
      <c r="G200" s="9">
        <v>645672.37</v>
      </c>
    </row>
    <row r="201" spans="1:7" x14ac:dyDescent="0.25">
      <c r="A201" s="8" t="s">
        <v>146</v>
      </c>
      <c r="B201" s="8" t="s">
        <v>38</v>
      </c>
      <c r="C201" s="8" t="s">
        <v>54</v>
      </c>
      <c r="D201" s="8" t="s">
        <v>68</v>
      </c>
      <c r="E201" s="8" t="s">
        <v>53</v>
      </c>
      <c r="F201" s="9">
        <v>49107.94</v>
      </c>
      <c r="G201" s="9">
        <v>350634.55</v>
      </c>
    </row>
    <row r="202" spans="1:7" x14ac:dyDescent="0.25">
      <c r="A202" s="8" t="s">
        <v>146</v>
      </c>
      <c r="B202" s="8" t="s">
        <v>38</v>
      </c>
      <c r="C202" s="8" t="s">
        <v>54</v>
      </c>
      <c r="D202" s="8" t="s">
        <v>68</v>
      </c>
      <c r="E202" s="8" t="s">
        <v>35</v>
      </c>
      <c r="F202" s="9">
        <v>254061.32</v>
      </c>
      <c r="G202" s="9">
        <v>714853.84</v>
      </c>
    </row>
    <row r="203" spans="1:7" x14ac:dyDescent="0.25">
      <c r="A203" s="8" t="s">
        <v>146</v>
      </c>
      <c r="B203" s="8" t="s">
        <v>38</v>
      </c>
      <c r="C203" s="8" t="s">
        <v>54</v>
      </c>
      <c r="D203" s="8" t="s">
        <v>68</v>
      </c>
      <c r="E203" s="8" t="s">
        <v>134</v>
      </c>
      <c r="F203" s="9">
        <v>27925.56</v>
      </c>
      <c r="G203" s="9">
        <v>221150.34</v>
      </c>
    </row>
    <row r="204" spans="1:7" x14ac:dyDescent="0.25">
      <c r="A204" s="8" t="s">
        <v>146</v>
      </c>
      <c r="B204" s="8" t="s">
        <v>38</v>
      </c>
      <c r="C204" s="8" t="s">
        <v>54</v>
      </c>
      <c r="D204" s="8" t="s">
        <v>68</v>
      </c>
      <c r="E204" s="8" t="s">
        <v>62</v>
      </c>
      <c r="F204" s="9">
        <v>8393.42</v>
      </c>
      <c r="G204" s="9">
        <v>81556.78</v>
      </c>
    </row>
    <row r="205" spans="1:7" x14ac:dyDescent="0.25">
      <c r="A205" s="8" t="s">
        <v>146</v>
      </c>
      <c r="B205" s="8" t="s">
        <v>38</v>
      </c>
      <c r="C205" s="8" t="s">
        <v>54</v>
      </c>
      <c r="D205" s="8" t="s">
        <v>68</v>
      </c>
      <c r="E205" s="8" t="s">
        <v>143</v>
      </c>
      <c r="F205" s="9">
        <v>25000</v>
      </c>
      <c r="G205" s="9">
        <v>78350</v>
      </c>
    </row>
    <row r="206" spans="1:7" x14ac:dyDescent="0.25">
      <c r="A206" s="8" t="s">
        <v>146</v>
      </c>
      <c r="B206" s="8" t="s">
        <v>38</v>
      </c>
      <c r="C206" s="8" t="s">
        <v>54</v>
      </c>
      <c r="D206" s="8" t="s">
        <v>229</v>
      </c>
      <c r="E206" s="8" t="s">
        <v>35</v>
      </c>
      <c r="F206" s="9">
        <v>100</v>
      </c>
      <c r="G206" s="9">
        <v>723.11</v>
      </c>
    </row>
    <row r="207" spans="1:7" x14ac:dyDescent="0.25">
      <c r="A207" s="8" t="s">
        <v>146</v>
      </c>
      <c r="B207" s="8" t="s">
        <v>38</v>
      </c>
      <c r="C207" s="8" t="s">
        <v>54</v>
      </c>
      <c r="D207" s="8" t="s">
        <v>69</v>
      </c>
      <c r="E207" s="8" t="s">
        <v>35</v>
      </c>
      <c r="F207" s="9">
        <v>111816.25</v>
      </c>
      <c r="G207" s="9">
        <v>316741.98</v>
      </c>
    </row>
    <row r="208" spans="1:7" x14ac:dyDescent="0.25">
      <c r="A208" s="8" t="s">
        <v>146</v>
      </c>
      <c r="B208" s="8" t="s">
        <v>38</v>
      </c>
      <c r="C208" s="8" t="s">
        <v>54</v>
      </c>
      <c r="D208" s="8" t="s">
        <v>69</v>
      </c>
      <c r="E208" s="8" t="s">
        <v>41</v>
      </c>
      <c r="F208" s="9">
        <v>21600</v>
      </c>
      <c r="G208" s="9">
        <v>134292.6</v>
      </c>
    </row>
    <row r="209" spans="1:7" x14ac:dyDescent="0.25">
      <c r="A209" s="8" t="s">
        <v>146</v>
      </c>
      <c r="B209" s="8" t="s">
        <v>38</v>
      </c>
      <c r="C209" s="8" t="s">
        <v>54</v>
      </c>
      <c r="D209" s="8" t="s">
        <v>160</v>
      </c>
      <c r="E209" s="8" t="s">
        <v>138</v>
      </c>
      <c r="F209" s="9">
        <v>49975</v>
      </c>
      <c r="G209" s="9">
        <v>47114.37</v>
      </c>
    </row>
    <row r="210" spans="1:7" x14ac:dyDescent="0.25">
      <c r="A210" s="8" t="s">
        <v>146</v>
      </c>
      <c r="B210" s="8" t="s">
        <v>38</v>
      </c>
      <c r="C210" s="8" t="s">
        <v>54</v>
      </c>
      <c r="D210" s="8" t="s">
        <v>160</v>
      </c>
      <c r="E210" s="8" t="s">
        <v>35</v>
      </c>
      <c r="F210" s="9">
        <v>39100</v>
      </c>
      <c r="G210" s="9">
        <v>45487.16</v>
      </c>
    </row>
    <row r="211" spans="1:7" x14ac:dyDescent="0.25">
      <c r="A211" s="8" t="s">
        <v>146</v>
      </c>
      <c r="B211" s="8" t="s">
        <v>38</v>
      </c>
      <c r="C211" s="8" t="s">
        <v>54</v>
      </c>
      <c r="D211" s="8" t="s">
        <v>70</v>
      </c>
      <c r="E211" s="8" t="s">
        <v>53</v>
      </c>
      <c r="F211" s="9">
        <v>14256</v>
      </c>
      <c r="G211" s="9">
        <v>36817.480000000003</v>
      </c>
    </row>
    <row r="212" spans="1:7" x14ac:dyDescent="0.25">
      <c r="A212" s="8" t="s">
        <v>146</v>
      </c>
      <c r="B212" s="8" t="s">
        <v>38</v>
      </c>
      <c r="C212" s="8" t="s">
        <v>54</v>
      </c>
      <c r="D212" s="8" t="s">
        <v>70</v>
      </c>
      <c r="E212" s="8" t="s">
        <v>35</v>
      </c>
      <c r="F212" s="9">
        <v>51984.77</v>
      </c>
      <c r="G212" s="9">
        <v>278313.81</v>
      </c>
    </row>
    <row r="213" spans="1:7" x14ac:dyDescent="0.25">
      <c r="A213" s="8" t="s">
        <v>146</v>
      </c>
      <c r="B213" s="8" t="s">
        <v>38</v>
      </c>
      <c r="C213" s="8" t="s">
        <v>71</v>
      </c>
      <c r="D213" s="8" t="s">
        <v>72</v>
      </c>
      <c r="E213" s="8" t="s">
        <v>35</v>
      </c>
      <c r="F213" s="9">
        <v>45905.66</v>
      </c>
      <c r="G213" s="9">
        <v>212875.21</v>
      </c>
    </row>
    <row r="214" spans="1:7" x14ac:dyDescent="0.25">
      <c r="A214" s="8" t="s">
        <v>146</v>
      </c>
      <c r="B214" s="8" t="s">
        <v>38</v>
      </c>
      <c r="C214" s="8" t="s">
        <v>71</v>
      </c>
      <c r="D214" s="8" t="s">
        <v>211</v>
      </c>
      <c r="E214" s="8" t="s">
        <v>35</v>
      </c>
      <c r="F214" s="9">
        <v>108.86</v>
      </c>
      <c r="G214" s="9">
        <v>2318.71</v>
      </c>
    </row>
    <row r="215" spans="1:7" x14ac:dyDescent="0.25">
      <c r="A215" s="8" t="s">
        <v>146</v>
      </c>
      <c r="B215" s="8" t="s">
        <v>38</v>
      </c>
      <c r="C215" s="8" t="s">
        <v>71</v>
      </c>
      <c r="D215" s="8" t="s">
        <v>73</v>
      </c>
      <c r="E215" s="8" t="s">
        <v>35</v>
      </c>
      <c r="F215" s="9">
        <v>203601.87</v>
      </c>
      <c r="G215" s="9">
        <v>930957.78</v>
      </c>
    </row>
    <row r="216" spans="1:7" x14ac:dyDescent="0.25">
      <c r="A216" s="8" t="s">
        <v>146</v>
      </c>
      <c r="B216" s="8" t="s">
        <v>38</v>
      </c>
      <c r="C216" s="8" t="s">
        <v>71</v>
      </c>
      <c r="D216" s="8" t="s">
        <v>73</v>
      </c>
      <c r="E216" s="8" t="s">
        <v>134</v>
      </c>
      <c r="F216" s="9">
        <v>36248.43</v>
      </c>
      <c r="G216" s="9">
        <v>168406.16</v>
      </c>
    </row>
    <row r="217" spans="1:7" x14ac:dyDescent="0.25">
      <c r="A217" s="8" t="s">
        <v>146</v>
      </c>
      <c r="B217" s="8" t="s">
        <v>38</v>
      </c>
      <c r="C217" s="8" t="s">
        <v>71</v>
      </c>
      <c r="D217" s="8" t="s">
        <v>73</v>
      </c>
      <c r="E217" s="8" t="s">
        <v>143</v>
      </c>
      <c r="F217" s="9">
        <v>21000</v>
      </c>
      <c r="G217" s="9">
        <v>98700</v>
      </c>
    </row>
    <row r="218" spans="1:7" x14ac:dyDescent="0.25">
      <c r="A218" s="8" t="s">
        <v>146</v>
      </c>
      <c r="B218" s="8" t="s">
        <v>38</v>
      </c>
      <c r="C218" s="8" t="s">
        <v>71</v>
      </c>
      <c r="D218" s="8" t="s">
        <v>161</v>
      </c>
      <c r="E218" s="8" t="s">
        <v>35</v>
      </c>
      <c r="F218" s="9">
        <v>978.54</v>
      </c>
      <c r="G218" s="9">
        <v>5331.6</v>
      </c>
    </row>
    <row r="219" spans="1:7" x14ac:dyDescent="0.25">
      <c r="A219" s="8" t="s">
        <v>146</v>
      </c>
      <c r="B219" s="8" t="s">
        <v>38</v>
      </c>
      <c r="C219" s="8" t="s">
        <v>71</v>
      </c>
      <c r="D219" s="8" t="s">
        <v>74</v>
      </c>
      <c r="E219" s="8" t="s">
        <v>64</v>
      </c>
      <c r="F219" s="9">
        <v>1500</v>
      </c>
      <c r="G219" s="9">
        <v>17625</v>
      </c>
    </row>
    <row r="220" spans="1:7" x14ac:dyDescent="0.25">
      <c r="A220" s="8" t="s">
        <v>146</v>
      </c>
      <c r="B220" s="8" t="s">
        <v>38</v>
      </c>
      <c r="C220" s="8" t="s">
        <v>71</v>
      </c>
      <c r="D220" s="8" t="s">
        <v>233</v>
      </c>
      <c r="E220" s="8" t="s">
        <v>102</v>
      </c>
      <c r="F220" s="9">
        <v>21087.78</v>
      </c>
      <c r="G220" s="9">
        <v>85827.28</v>
      </c>
    </row>
    <row r="221" spans="1:7" x14ac:dyDescent="0.25">
      <c r="A221" s="8" t="s">
        <v>146</v>
      </c>
      <c r="B221" s="8" t="s">
        <v>38</v>
      </c>
      <c r="C221" s="8" t="s">
        <v>71</v>
      </c>
      <c r="D221" s="8" t="s">
        <v>162</v>
      </c>
      <c r="E221" s="8" t="s">
        <v>35</v>
      </c>
      <c r="F221" s="9">
        <v>5273.37</v>
      </c>
      <c r="G221" s="9">
        <v>47758.86</v>
      </c>
    </row>
    <row r="222" spans="1:7" x14ac:dyDescent="0.25">
      <c r="A222" s="8" t="s">
        <v>146</v>
      </c>
      <c r="B222" s="8" t="s">
        <v>38</v>
      </c>
      <c r="C222" s="8" t="s">
        <v>71</v>
      </c>
      <c r="D222" s="8" t="s">
        <v>163</v>
      </c>
      <c r="E222" s="8" t="s">
        <v>35</v>
      </c>
      <c r="F222" s="9">
        <v>4217.0600000000004</v>
      </c>
      <c r="G222" s="9">
        <v>46895.82</v>
      </c>
    </row>
    <row r="223" spans="1:7" x14ac:dyDescent="0.25">
      <c r="A223" s="8" t="s">
        <v>146</v>
      </c>
      <c r="B223" s="8" t="s">
        <v>38</v>
      </c>
      <c r="C223" s="8" t="s">
        <v>71</v>
      </c>
      <c r="D223" s="8" t="s">
        <v>75</v>
      </c>
      <c r="E223" s="8" t="s">
        <v>102</v>
      </c>
      <c r="F223" s="9">
        <v>288330.09999999998</v>
      </c>
      <c r="G223" s="9">
        <v>1280134.55</v>
      </c>
    </row>
    <row r="224" spans="1:7" x14ac:dyDescent="0.25">
      <c r="A224" s="8" t="s">
        <v>146</v>
      </c>
      <c r="B224" s="8" t="s">
        <v>38</v>
      </c>
      <c r="C224" s="8" t="s">
        <v>71</v>
      </c>
      <c r="D224" s="8" t="s">
        <v>75</v>
      </c>
      <c r="E224" s="8" t="s">
        <v>103</v>
      </c>
      <c r="F224" s="9">
        <v>20029.89</v>
      </c>
      <c r="G224" s="9">
        <v>99017.76</v>
      </c>
    </row>
    <row r="225" spans="1:7" x14ac:dyDescent="0.25">
      <c r="A225" s="8" t="s">
        <v>146</v>
      </c>
      <c r="B225" s="8" t="s">
        <v>38</v>
      </c>
      <c r="C225" s="8" t="s">
        <v>71</v>
      </c>
      <c r="D225" s="8" t="s">
        <v>75</v>
      </c>
      <c r="E225" s="8" t="s">
        <v>143</v>
      </c>
      <c r="F225" s="9">
        <v>22000</v>
      </c>
      <c r="G225" s="9">
        <v>100100</v>
      </c>
    </row>
    <row r="226" spans="1:7" x14ac:dyDescent="0.25">
      <c r="A226" s="8" t="s">
        <v>146</v>
      </c>
      <c r="B226" s="8" t="s">
        <v>38</v>
      </c>
      <c r="C226" s="8" t="s">
        <v>71</v>
      </c>
      <c r="D226" s="8" t="s">
        <v>76</v>
      </c>
      <c r="E226" s="8" t="s">
        <v>35</v>
      </c>
      <c r="F226" s="9">
        <v>272.10000000000002</v>
      </c>
      <c r="G226" s="9">
        <v>3577.2</v>
      </c>
    </row>
    <row r="227" spans="1:7" x14ac:dyDescent="0.25">
      <c r="A227" s="8" t="s">
        <v>146</v>
      </c>
      <c r="B227" s="8" t="s">
        <v>38</v>
      </c>
      <c r="C227" s="8" t="s">
        <v>71</v>
      </c>
      <c r="D227" s="8" t="s">
        <v>165</v>
      </c>
      <c r="E227" s="8" t="s">
        <v>35</v>
      </c>
      <c r="F227" s="9">
        <v>865.87</v>
      </c>
      <c r="G227" s="9">
        <v>5999.26</v>
      </c>
    </row>
    <row r="228" spans="1:7" x14ac:dyDescent="0.25">
      <c r="A228" s="8" t="s">
        <v>146</v>
      </c>
      <c r="B228" s="8" t="s">
        <v>38</v>
      </c>
      <c r="C228" s="8" t="s">
        <v>71</v>
      </c>
      <c r="D228" s="8" t="s">
        <v>213</v>
      </c>
      <c r="E228" s="8" t="s">
        <v>53</v>
      </c>
      <c r="F228" s="9">
        <v>3289.7</v>
      </c>
      <c r="G228" s="9">
        <v>35953.440000000002</v>
      </c>
    </row>
    <row r="229" spans="1:7" x14ac:dyDescent="0.25">
      <c r="A229" s="8" t="s">
        <v>146</v>
      </c>
      <c r="B229" s="8" t="s">
        <v>38</v>
      </c>
      <c r="C229" s="8" t="s">
        <v>71</v>
      </c>
      <c r="D229" s="8" t="s">
        <v>77</v>
      </c>
      <c r="E229" s="8" t="s">
        <v>102</v>
      </c>
      <c r="F229" s="9">
        <v>871308.92</v>
      </c>
      <c r="G229" s="9">
        <v>3546288.28</v>
      </c>
    </row>
    <row r="230" spans="1:7" x14ac:dyDescent="0.25">
      <c r="A230" s="8" t="s">
        <v>146</v>
      </c>
      <c r="B230" s="8" t="s">
        <v>38</v>
      </c>
      <c r="C230" s="8" t="s">
        <v>71</v>
      </c>
      <c r="D230" s="8" t="s">
        <v>77</v>
      </c>
      <c r="E230" s="8" t="s">
        <v>61</v>
      </c>
      <c r="F230" s="9">
        <v>26680</v>
      </c>
      <c r="G230" s="9">
        <v>163850</v>
      </c>
    </row>
    <row r="231" spans="1:7" x14ac:dyDescent="0.25">
      <c r="A231" s="8" t="s">
        <v>146</v>
      </c>
      <c r="B231" s="8" t="s">
        <v>38</v>
      </c>
      <c r="C231" s="8" t="s">
        <v>71</v>
      </c>
      <c r="D231" s="8" t="s">
        <v>77</v>
      </c>
      <c r="E231" s="8" t="s">
        <v>35</v>
      </c>
      <c r="F231" s="9">
        <v>206135.79</v>
      </c>
      <c r="G231" s="9">
        <v>941620.58</v>
      </c>
    </row>
    <row r="232" spans="1:7" x14ac:dyDescent="0.25">
      <c r="A232" s="8" t="s">
        <v>146</v>
      </c>
      <c r="B232" s="8" t="s">
        <v>38</v>
      </c>
      <c r="C232" s="8" t="s">
        <v>71</v>
      </c>
      <c r="D232" s="8" t="s">
        <v>77</v>
      </c>
      <c r="E232" s="8" t="s">
        <v>134</v>
      </c>
      <c r="F232" s="9">
        <v>20572.75</v>
      </c>
      <c r="G232" s="9">
        <v>89285.759999999995</v>
      </c>
    </row>
    <row r="233" spans="1:7" x14ac:dyDescent="0.25">
      <c r="A233" s="8" t="s">
        <v>146</v>
      </c>
      <c r="B233" s="8" t="s">
        <v>38</v>
      </c>
      <c r="C233" s="8" t="s">
        <v>71</v>
      </c>
      <c r="D233" s="8" t="s">
        <v>77</v>
      </c>
      <c r="E233" s="8" t="s">
        <v>169</v>
      </c>
      <c r="F233" s="9">
        <v>24000</v>
      </c>
      <c r="G233" s="9">
        <v>84240</v>
      </c>
    </row>
    <row r="234" spans="1:7" x14ac:dyDescent="0.25">
      <c r="A234" s="8" t="s">
        <v>146</v>
      </c>
      <c r="B234" s="8" t="s">
        <v>38</v>
      </c>
      <c r="C234" s="8" t="s">
        <v>71</v>
      </c>
      <c r="D234" s="8" t="s">
        <v>77</v>
      </c>
      <c r="E234" s="8" t="s">
        <v>143</v>
      </c>
      <c r="F234" s="9">
        <v>45496.800000000003</v>
      </c>
      <c r="G234" s="9">
        <v>192177.92000000001</v>
      </c>
    </row>
    <row r="235" spans="1:7" x14ac:dyDescent="0.25">
      <c r="A235" s="8" t="s">
        <v>146</v>
      </c>
      <c r="B235" s="8" t="s">
        <v>38</v>
      </c>
      <c r="C235" s="8" t="s">
        <v>71</v>
      </c>
      <c r="D235" s="8" t="s">
        <v>77</v>
      </c>
      <c r="E235" s="8" t="s">
        <v>150</v>
      </c>
      <c r="F235" s="9">
        <v>64200</v>
      </c>
      <c r="G235" s="9">
        <v>262192</v>
      </c>
    </row>
    <row r="236" spans="1:7" x14ac:dyDescent="0.25">
      <c r="A236" s="8" t="s">
        <v>146</v>
      </c>
      <c r="B236" s="8" t="s">
        <v>38</v>
      </c>
      <c r="C236" s="8" t="s">
        <v>71</v>
      </c>
      <c r="D236" s="8" t="s">
        <v>170</v>
      </c>
      <c r="E236" s="8" t="s">
        <v>35</v>
      </c>
      <c r="F236" s="9">
        <v>2926.35</v>
      </c>
      <c r="G236" s="9">
        <v>21620.22</v>
      </c>
    </row>
    <row r="237" spans="1:7" x14ac:dyDescent="0.25">
      <c r="A237" s="8" t="s">
        <v>146</v>
      </c>
      <c r="B237" s="8" t="s">
        <v>38</v>
      </c>
      <c r="C237" s="8" t="s">
        <v>71</v>
      </c>
      <c r="D237" s="8" t="s">
        <v>171</v>
      </c>
      <c r="E237" s="8" t="s">
        <v>35</v>
      </c>
      <c r="F237" s="9">
        <v>108.84</v>
      </c>
      <c r="G237" s="9">
        <v>1425.56</v>
      </c>
    </row>
    <row r="238" spans="1:7" x14ac:dyDescent="0.25">
      <c r="A238" s="8" t="s">
        <v>146</v>
      </c>
      <c r="B238" s="8" t="s">
        <v>38</v>
      </c>
      <c r="C238" s="8" t="s">
        <v>71</v>
      </c>
      <c r="D238" s="8" t="s">
        <v>234</v>
      </c>
      <c r="E238" s="8" t="s">
        <v>35</v>
      </c>
      <c r="F238" s="9">
        <v>4615.8100000000004</v>
      </c>
      <c r="G238" s="9">
        <v>20995.439999999999</v>
      </c>
    </row>
    <row r="239" spans="1:7" x14ac:dyDescent="0.25">
      <c r="A239" s="8" t="s">
        <v>146</v>
      </c>
      <c r="B239" s="8" t="s">
        <v>38</v>
      </c>
      <c r="C239" s="8" t="s">
        <v>71</v>
      </c>
      <c r="D239" s="8" t="s">
        <v>78</v>
      </c>
      <c r="E239" s="8" t="s">
        <v>35</v>
      </c>
      <c r="F239" s="9">
        <v>8397.5300000000007</v>
      </c>
      <c r="G239" s="9">
        <v>86807.72</v>
      </c>
    </row>
    <row r="240" spans="1:7" x14ac:dyDescent="0.25">
      <c r="A240" s="8" t="s">
        <v>146</v>
      </c>
      <c r="B240" s="8" t="s">
        <v>38</v>
      </c>
      <c r="C240" s="8" t="s">
        <v>71</v>
      </c>
      <c r="D240" s="8" t="s">
        <v>172</v>
      </c>
      <c r="E240" s="8" t="s">
        <v>35</v>
      </c>
      <c r="F240" s="9">
        <v>348.3</v>
      </c>
      <c r="G240" s="9">
        <v>2302.52</v>
      </c>
    </row>
    <row r="241" spans="1:7" x14ac:dyDescent="0.25">
      <c r="A241" s="8" t="s">
        <v>146</v>
      </c>
      <c r="B241" s="8" t="s">
        <v>38</v>
      </c>
      <c r="C241" s="8" t="s">
        <v>71</v>
      </c>
      <c r="D241" s="8" t="s">
        <v>79</v>
      </c>
      <c r="E241" s="8" t="s">
        <v>35</v>
      </c>
      <c r="F241" s="9">
        <v>38892.43</v>
      </c>
      <c r="G241" s="9">
        <v>253538.47</v>
      </c>
    </row>
    <row r="242" spans="1:7" x14ac:dyDescent="0.25">
      <c r="A242" s="8" t="s">
        <v>146</v>
      </c>
      <c r="B242" s="8" t="s">
        <v>38</v>
      </c>
      <c r="C242" s="8" t="s">
        <v>71</v>
      </c>
      <c r="D242" s="8" t="s">
        <v>173</v>
      </c>
      <c r="E242" s="8" t="s">
        <v>53</v>
      </c>
      <c r="F242" s="9">
        <v>970.73</v>
      </c>
      <c r="G242" s="9">
        <v>8790.14</v>
      </c>
    </row>
    <row r="243" spans="1:7" x14ac:dyDescent="0.25">
      <c r="A243" s="8" t="s">
        <v>146</v>
      </c>
      <c r="B243" s="8" t="s">
        <v>38</v>
      </c>
      <c r="C243" s="8" t="s">
        <v>71</v>
      </c>
      <c r="D243" s="8" t="s">
        <v>173</v>
      </c>
      <c r="E243" s="8" t="s">
        <v>35</v>
      </c>
      <c r="F243" s="9">
        <v>42064.49</v>
      </c>
      <c r="G243" s="9">
        <v>190785.51</v>
      </c>
    </row>
    <row r="244" spans="1:7" x14ac:dyDescent="0.25">
      <c r="A244" s="8" t="s">
        <v>146</v>
      </c>
      <c r="B244" s="8" t="s">
        <v>38</v>
      </c>
      <c r="C244" s="8" t="s">
        <v>71</v>
      </c>
      <c r="D244" s="8" t="s">
        <v>235</v>
      </c>
      <c r="E244" s="8" t="s">
        <v>35</v>
      </c>
      <c r="F244" s="9">
        <v>5921.98</v>
      </c>
      <c r="G244" s="9">
        <v>1</v>
      </c>
    </row>
    <row r="245" spans="1:7" x14ac:dyDescent="0.25">
      <c r="A245" s="8" t="s">
        <v>146</v>
      </c>
      <c r="B245" s="8" t="s">
        <v>38</v>
      </c>
      <c r="C245" s="8" t="s">
        <v>71</v>
      </c>
      <c r="D245" s="8" t="s">
        <v>80</v>
      </c>
      <c r="E245" s="8" t="s">
        <v>53</v>
      </c>
      <c r="F245" s="9">
        <v>6061.57</v>
      </c>
      <c r="G245" s="9">
        <v>505493.06</v>
      </c>
    </row>
    <row r="246" spans="1:7" x14ac:dyDescent="0.25">
      <c r="A246" s="8" t="s">
        <v>146</v>
      </c>
      <c r="B246" s="8" t="s">
        <v>38</v>
      </c>
      <c r="C246" s="8" t="s">
        <v>71</v>
      </c>
      <c r="D246" s="8" t="s">
        <v>80</v>
      </c>
      <c r="E246" s="8" t="s">
        <v>35</v>
      </c>
      <c r="F246" s="9">
        <v>11998.32</v>
      </c>
      <c r="G246" s="9">
        <v>429580.29</v>
      </c>
    </row>
    <row r="247" spans="1:7" x14ac:dyDescent="0.25">
      <c r="A247" s="8" t="s">
        <v>146</v>
      </c>
      <c r="B247" s="8" t="s">
        <v>38</v>
      </c>
      <c r="C247" s="8" t="s">
        <v>71</v>
      </c>
      <c r="D247" s="8" t="s">
        <v>174</v>
      </c>
      <c r="E247" s="8" t="s">
        <v>102</v>
      </c>
      <c r="F247" s="9">
        <v>294929.02</v>
      </c>
      <c r="G247" s="9">
        <v>1545311.93</v>
      </c>
    </row>
    <row r="248" spans="1:7" x14ac:dyDescent="0.25">
      <c r="A248" s="8" t="s">
        <v>146</v>
      </c>
      <c r="B248" s="8" t="s">
        <v>38</v>
      </c>
      <c r="C248" s="8" t="s">
        <v>71</v>
      </c>
      <c r="D248" s="8" t="s">
        <v>174</v>
      </c>
      <c r="E248" s="8" t="s">
        <v>61</v>
      </c>
      <c r="F248" s="9">
        <v>5726.12</v>
      </c>
      <c r="G248" s="9">
        <v>48881.16</v>
      </c>
    </row>
    <row r="249" spans="1:7" x14ac:dyDescent="0.25">
      <c r="A249" s="8" t="s">
        <v>146</v>
      </c>
      <c r="B249" s="8" t="s">
        <v>38</v>
      </c>
      <c r="C249" s="8" t="s">
        <v>71</v>
      </c>
      <c r="D249" s="8" t="s">
        <v>174</v>
      </c>
      <c r="E249" s="8" t="s">
        <v>53</v>
      </c>
      <c r="F249" s="9">
        <v>21609.48</v>
      </c>
      <c r="G249" s="9">
        <v>473519.51</v>
      </c>
    </row>
    <row r="250" spans="1:7" x14ac:dyDescent="0.25">
      <c r="A250" s="8" t="s">
        <v>146</v>
      </c>
      <c r="B250" s="8" t="s">
        <v>38</v>
      </c>
      <c r="C250" s="8" t="s">
        <v>71</v>
      </c>
      <c r="D250" s="8" t="s">
        <v>174</v>
      </c>
      <c r="E250" s="8" t="s">
        <v>35</v>
      </c>
      <c r="F250" s="9">
        <v>128134.51</v>
      </c>
      <c r="G250" s="9">
        <v>1006912.74</v>
      </c>
    </row>
    <row r="251" spans="1:7" x14ac:dyDescent="0.25">
      <c r="A251" s="8" t="s">
        <v>146</v>
      </c>
      <c r="B251" s="8" t="s">
        <v>38</v>
      </c>
      <c r="C251" s="8" t="s">
        <v>71</v>
      </c>
      <c r="D251" s="8" t="s">
        <v>174</v>
      </c>
      <c r="E251" s="8" t="s">
        <v>134</v>
      </c>
      <c r="F251" s="9">
        <v>16300</v>
      </c>
      <c r="G251" s="9">
        <v>86964.479999999996</v>
      </c>
    </row>
    <row r="252" spans="1:7" x14ac:dyDescent="0.25">
      <c r="A252" s="8" t="s">
        <v>146</v>
      </c>
      <c r="B252" s="8" t="s">
        <v>38</v>
      </c>
      <c r="C252" s="8" t="s">
        <v>71</v>
      </c>
      <c r="D252" s="8" t="s">
        <v>174</v>
      </c>
      <c r="E252" s="8" t="s">
        <v>62</v>
      </c>
      <c r="F252" s="9">
        <v>19760.39</v>
      </c>
      <c r="G252" s="9">
        <v>188005.08</v>
      </c>
    </row>
    <row r="253" spans="1:7" x14ac:dyDescent="0.25">
      <c r="A253" s="8" t="s">
        <v>146</v>
      </c>
      <c r="B253" s="8" t="s">
        <v>38</v>
      </c>
      <c r="C253" s="8" t="s">
        <v>71</v>
      </c>
      <c r="D253" s="8" t="s">
        <v>174</v>
      </c>
      <c r="E253" s="8" t="s">
        <v>143</v>
      </c>
      <c r="F253" s="9">
        <v>22222.34</v>
      </c>
      <c r="G253" s="9">
        <v>88444.91</v>
      </c>
    </row>
    <row r="254" spans="1:7" x14ac:dyDescent="0.25">
      <c r="A254" s="8" t="s">
        <v>146</v>
      </c>
      <c r="B254" s="8" t="s">
        <v>38</v>
      </c>
      <c r="C254" s="8" t="s">
        <v>71</v>
      </c>
      <c r="D254" s="8" t="s">
        <v>81</v>
      </c>
      <c r="E254" s="8" t="s">
        <v>53</v>
      </c>
      <c r="F254" s="9">
        <v>3136</v>
      </c>
      <c r="G254" s="9">
        <v>11922.86</v>
      </c>
    </row>
    <row r="255" spans="1:7" x14ac:dyDescent="0.25">
      <c r="A255" s="8" t="s">
        <v>146</v>
      </c>
      <c r="B255" s="8" t="s">
        <v>38</v>
      </c>
      <c r="C255" s="8" t="s">
        <v>71</v>
      </c>
      <c r="D255" s="8" t="s">
        <v>81</v>
      </c>
      <c r="E255" s="8" t="s">
        <v>35</v>
      </c>
      <c r="F255" s="9">
        <v>175070.38</v>
      </c>
      <c r="G255" s="9">
        <v>781942.08</v>
      </c>
    </row>
    <row r="256" spans="1:7" x14ac:dyDescent="0.25">
      <c r="A256" s="8" t="s">
        <v>146</v>
      </c>
      <c r="B256" s="8" t="s">
        <v>38</v>
      </c>
      <c r="C256" s="8" t="s">
        <v>71</v>
      </c>
      <c r="D256" s="8" t="s">
        <v>175</v>
      </c>
      <c r="E256" s="8" t="s">
        <v>35</v>
      </c>
      <c r="F256" s="9">
        <v>1954.09</v>
      </c>
      <c r="G256" s="9">
        <v>14087.52</v>
      </c>
    </row>
    <row r="257" spans="1:7" x14ac:dyDescent="0.25">
      <c r="A257" s="8" t="s">
        <v>146</v>
      </c>
      <c r="B257" s="8" t="s">
        <v>38</v>
      </c>
      <c r="C257" s="8" t="s">
        <v>71</v>
      </c>
      <c r="D257" s="8" t="s">
        <v>176</v>
      </c>
      <c r="E257" s="8" t="s">
        <v>35</v>
      </c>
      <c r="F257" s="9">
        <v>174.15</v>
      </c>
      <c r="G257" s="9">
        <v>1490.67</v>
      </c>
    </row>
    <row r="258" spans="1:7" x14ac:dyDescent="0.25">
      <c r="A258" s="8" t="s">
        <v>146</v>
      </c>
      <c r="B258" s="8" t="s">
        <v>199</v>
      </c>
      <c r="C258" s="8" t="s">
        <v>71</v>
      </c>
      <c r="D258" s="8" t="s">
        <v>200</v>
      </c>
      <c r="E258" s="8" t="s">
        <v>53</v>
      </c>
      <c r="F258" s="9">
        <v>1296.97</v>
      </c>
      <c r="G258" s="9">
        <v>7784.79</v>
      </c>
    </row>
    <row r="259" spans="1:7" x14ac:dyDescent="0.25">
      <c r="A259" s="8" t="s">
        <v>146</v>
      </c>
      <c r="B259" s="8" t="s">
        <v>199</v>
      </c>
      <c r="C259" s="8" t="s">
        <v>71</v>
      </c>
      <c r="D259" s="8" t="s">
        <v>200</v>
      </c>
      <c r="E259" s="8" t="s">
        <v>35</v>
      </c>
      <c r="F259" s="9">
        <v>162.47999999999999</v>
      </c>
      <c r="G259" s="9">
        <v>3618.35</v>
      </c>
    </row>
    <row r="260" spans="1:7" x14ac:dyDescent="0.25">
      <c r="A260" s="8" t="s">
        <v>146</v>
      </c>
      <c r="B260" s="8" t="s">
        <v>3</v>
      </c>
      <c r="C260" s="8" t="s">
        <v>71</v>
      </c>
      <c r="D260" s="8" t="s">
        <v>201</v>
      </c>
      <c r="E260" s="8" t="s">
        <v>35</v>
      </c>
      <c r="F260" s="9">
        <v>3476.98</v>
      </c>
      <c r="G260" s="9">
        <v>6567.69</v>
      </c>
    </row>
    <row r="261" spans="1:7" x14ac:dyDescent="0.25">
      <c r="A261" s="21" t="s">
        <v>146</v>
      </c>
      <c r="B261" s="22"/>
      <c r="C261" s="22"/>
      <c r="D261" s="22"/>
      <c r="E261" s="22"/>
      <c r="F261" s="22">
        <f>SUM(F169:F260)</f>
        <v>4978600.6300000027</v>
      </c>
      <c r="G261" s="23">
        <f>SUM(G169:G260)</f>
        <v>23793991.149999995</v>
      </c>
    </row>
    <row r="262" spans="1:7" x14ac:dyDescent="0.25">
      <c r="A262" s="21" t="s">
        <v>0</v>
      </c>
      <c r="B262" s="22"/>
      <c r="C262" s="22"/>
      <c r="D262" s="22"/>
      <c r="E262" s="22"/>
      <c r="F262" s="22">
        <f>SUM(F261,F168,F96)</f>
        <v>13720763.420000002</v>
      </c>
      <c r="G262" s="23">
        <f>SUM(G261,G168,G96)</f>
        <v>57902669.639999993</v>
      </c>
    </row>
    <row r="264" spans="1:7" x14ac:dyDescent="0.25">
      <c r="A264" t="s">
        <v>21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70866141732283472" right="0.70866141732283472" top="0.74803149606299213" bottom="0.74803149606299213" header="0.31496062992125984" footer="0.31496062992125984"/>
  <pageSetup scale="80" fitToHeight="0" orientation="portrait" r:id="rId1"/>
  <headerFooter>
    <oddFooter>&amp;CI-Página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17"/>
  <sheetViews>
    <sheetView showGridLines="0" topLeftCell="A76" workbookViewId="0">
      <selection activeCell="A113" sqref="A113:G113"/>
    </sheetView>
  </sheetViews>
  <sheetFormatPr baseColWidth="10" defaultColWidth="27.42578125" defaultRowHeight="15" x14ac:dyDescent="0.25"/>
  <cols>
    <col min="1" max="1" width="12.7109375" style="5" customWidth="1"/>
    <col min="2" max="2" width="8.42578125" style="5" customWidth="1"/>
    <col min="3" max="3" width="13.42578125" style="5" bestFit="1" customWidth="1"/>
    <col min="4" max="4" width="30.140625" style="5" bestFit="1" customWidth="1"/>
    <col min="5" max="5" width="20.140625" style="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4"/>
    </row>
    <row r="8" spans="1:7" x14ac:dyDescent="0.25">
      <c r="A8" s="38"/>
      <c r="B8" s="38"/>
      <c r="C8" s="38"/>
      <c r="D8" s="38"/>
      <c r="E8" s="38"/>
      <c r="F8" s="38"/>
      <c r="G8" s="38"/>
    </row>
    <row r="9" spans="1:7" ht="22.5" x14ac:dyDescent="0.35">
      <c r="A9" s="33" t="s">
        <v>17</v>
      </c>
      <c r="B9" s="33"/>
      <c r="C9" s="33"/>
      <c r="D9" s="33"/>
      <c r="E9" s="33"/>
      <c r="F9" s="33"/>
      <c r="G9" s="33"/>
    </row>
    <row r="10" spans="1:7" ht="18.75" x14ac:dyDescent="0.3">
      <c r="A10" s="36" t="s">
        <v>206</v>
      </c>
      <c r="B10" s="36"/>
      <c r="C10" s="36"/>
      <c r="D10" s="36"/>
      <c r="E10" s="36"/>
      <c r="F10" s="36"/>
      <c r="G10" s="36"/>
    </row>
    <row r="11" spans="1:7" x14ac:dyDescent="0.25">
      <c r="A11" s="35" t="s">
        <v>25</v>
      </c>
      <c r="B11" s="35"/>
      <c r="C11" s="35"/>
      <c r="D11" s="35"/>
      <c r="E11" s="35"/>
      <c r="F11" s="35"/>
      <c r="G11" s="35"/>
    </row>
    <row r="12" spans="1:7" x14ac:dyDescent="0.25">
      <c r="A12" s="35" t="str">
        <f>Consolidado!B12</f>
        <v>1er Trimestre Año 2024</v>
      </c>
      <c r="B12" s="35"/>
      <c r="C12" s="35"/>
      <c r="D12" s="35"/>
      <c r="E12" s="35"/>
      <c r="F12" s="35"/>
      <c r="G12" s="35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34</v>
      </c>
      <c r="B14" s="8" t="s">
        <v>38</v>
      </c>
      <c r="C14" s="8" t="s">
        <v>1</v>
      </c>
      <c r="D14" s="8" t="s">
        <v>82</v>
      </c>
      <c r="E14" s="8" t="s">
        <v>102</v>
      </c>
      <c r="F14" s="9">
        <v>12061.92</v>
      </c>
      <c r="G14" s="9">
        <v>209743.44</v>
      </c>
    </row>
    <row r="15" spans="1:7" x14ac:dyDescent="0.25">
      <c r="A15" s="8" t="s">
        <v>34</v>
      </c>
      <c r="B15" s="8" t="s">
        <v>38</v>
      </c>
      <c r="C15" s="8" t="s">
        <v>1</v>
      </c>
      <c r="D15" s="8" t="s">
        <v>82</v>
      </c>
      <c r="E15" s="8" t="s">
        <v>61</v>
      </c>
      <c r="F15" s="9">
        <v>68522.16</v>
      </c>
      <c r="G15" s="9">
        <v>890304.09</v>
      </c>
    </row>
    <row r="16" spans="1:7" x14ac:dyDescent="0.25">
      <c r="A16" s="8" t="s">
        <v>34</v>
      </c>
      <c r="B16" s="8" t="s">
        <v>38</v>
      </c>
      <c r="C16" s="8" t="s">
        <v>1</v>
      </c>
      <c r="D16" s="8" t="s">
        <v>82</v>
      </c>
      <c r="E16" s="8" t="s">
        <v>35</v>
      </c>
      <c r="F16" s="9">
        <v>16562.05</v>
      </c>
      <c r="G16" s="9">
        <v>150628.20000000001</v>
      </c>
    </row>
    <row r="17" spans="1:7" x14ac:dyDescent="0.25">
      <c r="A17" s="8" t="s">
        <v>228</v>
      </c>
      <c r="B17" s="8" t="s">
        <v>38</v>
      </c>
      <c r="C17" s="8" t="s">
        <v>1</v>
      </c>
      <c r="D17" s="8" t="s">
        <v>82</v>
      </c>
      <c r="E17" s="8" t="s">
        <v>141</v>
      </c>
      <c r="F17" s="9">
        <v>1160.3699999999999</v>
      </c>
      <c r="G17" s="9">
        <v>18331.2</v>
      </c>
    </row>
    <row r="18" spans="1:7" x14ac:dyDescent="0.25">
      <c r="A18" s="8" t="s">
        <v>34</v>
      </c>
      <c r="B18" s="8" t="s">
        <v>38</v>
      </c>
      <c r="C18" s="8" t="s">
        <v>1</v>
      </c>
      <c r="D18" s="8" t="s">
        <v>82</v>
      </c>
      <c r="E18" s="8" t="s">
        <v>85</v>
      </c>
      <c r="F18" s="9">
        <v>551195.78</v>
      </c>
      <c r="G18" s="9">
        <v>2947744.6</v>
      </c>
    </row>
    <row r="19" spans="1:7" x14ac:dyDescent="0.25">
      <c r="A19" s="8" t="s">
        <v>34</v>
      </c>
      <c r="B19" s="8" t="s">
        <v>38</v>
      </c>
      <c r="C19" s="8" t="s">
        <v>1</v>
      </c>
      <c r="D19" s="8" t="s">
        <v>178</v>
      </c>
      <c r="E19" s="8" t="s">
        <v>104</v>
      </c>
      <c r="F19" s="9">
        <v>22752</v>
      </c>
      <c r="G19" s="9">
        <v>51840.43</v>
      </c>
    </row>
    <row r="20" spans="1:7" x14ac:dyDescent="0.25">
      <c r="A20" s="8" t="s">
        <v>34</v>
      </c>
      <c r="B20" s="8" t="s">
        <v>38</v>
      </c>
      <c r="C20" s="8" t="s">
        <v>1</v>
      </c>
      <c r="D20" s="8" t="s">
        <v>178</v>
      </c>
      <c r="E20" s="8" t="s">
        <v>35</v>
      </c>
      <c r="F20" s="9">
        <v>242.9</v>
      </c>
      <c r="G20" s="9">
        <v>1581.58</v>
      </c>
    </row>
    <row r="21" spans="1:7" x14ac:dyDescent="0.25">
      <c r="A21" s="8" t="s">
        <v>34</v>
      </c>
      <c r="B21" s="8" t="s">
        <v>38</v>
      </c>
      <c r="C21" s="8" t="s">
        <v>1</v>
      </c>
      <c r="D21" s="8" t="s">
        <v>178</v>
      </c>
      <c r="E21" s="8" t="s">
        <v>149</v>
      </c>
      <c r="F21" s="9">
        <v>24804</v>
      </c>
      <c r="G21" s="9">
        <v>52577.04</v>
      </c>
    </row>
    <row r="22" spans="1:7" x14ac:dyDescent="0.25">
      <c r="A22" s="8" t="s">
        <v>34</v>
      </c>
      <c r="B22" s="8" t="s">
        <v>38</v>
      </c>
      <c r="C22" s="8" t="s">
        <v>1</v>
      </c>
      <c r="D22" s="8" t="s">
        <v>178</v>
      </c>
      <c r="E22" s="8" t="s">
        <v>142</v>
      </c>
      <c r="F22" s="9">
        <v>23284.799999999999</v>
      </c>
      <c r="G22" s="9">
        <v>58065.31</v>
      </c>
    </row>
    <row r="23" spans="1:7" x14ac:dyDescent="0.25">
      <c r="A23" s="8" t="s">
        <v>34</v>
      </c>
      <c r="B23" s="8" t="s">
        <v>38</v>
      </c>
      <c r="C23" s="8" t="s">
        <v>1</v>
      </c>
      <c r="D23" s="8" t="s">
        <v>179</v>
      </c>
      <c r="E23" s="8" t="s">
        <v>102</v>
      </c>
      <c r="F23" s="9">
        <v>25000</v>
      </c>
      <c r="G23" s="9">
        <v>96625</v>
      </c>
    </row>
    <row r="24" spans="1:7" x14ac:dyDescent="0.25">
      <c r="A24" s="8" t="s">
        <v>34</v>
      </c>
      <c r="B24" s="8" t="s">
        <v>38</v>
      </c>
      <c r="C24" s="8" t="s">
        <v>1</v>
      </c>
      <c r="D24" s="8" t="s">
        <v>179</v>
      </c>
      <c r="E24" s="8" t="s">
        <v>103</v>
      </c>
      <c r="F24" s="9">
        <v>74250</v>
      </c>
      <c r="G24" s="9">
        <v>219037.5</v>
      </c>
    </row>
    <row r="25" spans="1:7" x14ac:dyDescent="0.25">
      <c r="A25" s="8" t="s">
        <v>34</v>
      </c>
      <c r="B25" s="8" t="s">
        <v>38</v>
      </c>
      <c r="C25" s="8" t="s">
        <v>1</v>
      </c>
      <c r="D25" s="8" t="s">
        <v>179</v>
      </c>
      <c r="E25" s="8" t="s">
        <v>35</v>
      </c>
      <c r="F25" s="9">
        <v>19050</v>
      </c>
      <c r="G25" s="9">
        <v>56864.25</v>
      </c>
    </row>
    <row r="26" spans="1:7" x14ac:dyDescent="0.25">
      <c r="A26" s="8" t="s">
        <v>34</v>
      </c>
      <c r="B26" s="8" t="s">
        <v>38</v>
      </c>
      <c r="C26" s="8" t="s">
        <v>1</v>
      </c>
      <c r="D26" s="8" t="s">
        <v>179</v>
      </c>
      <c r="E26" s="8" t="s">
        <v>134</v>
      </c>
      <c r="F26" s="9">
        <v>174975</v>
      </c>
      <c r="G26" s="9">
        <v>508840.5</v>
      </c>
    </row>
    <row r="27" spans="1:7" x14ac:dyDescent="0.25">
      <c r="A27" s="8" t="s">
        <v>34</v>
      </c>
      <c r="B27" s="8" t="s">
        <v>38</v>
      </c>
      <c r="C27" s="8" t="s">
        <v>1</v>
      </c>
      <c r="D27" s="8" t="s">
        <v>179</v>
      </c>
      <c r="E27" s="8" t="s">
        <v>156</v>
      </c>
      <c r="F27" s="9">
        <v>25000</v>
      </c>
      <c r="G27" s="9">
        <v>64000</v>
      </c>
    </row>
    <row r="28" spans="1:7" x14ac:dyDescent="0.25">
      <c r="A28" s="8" t="s">
        <v>34</v>
      </c>
      <c r="B28" s="8" t="s">
        <v>38</v>
      </c>
      <c r="C28" s="8" t="s">
        <v>1</v>
      </c>
      <c r="D28" s="8" t="s">
        <v>179</v>
      </c>
      <c r="E28" s="8" t="s">
        <v>169</v>
      </c>
      <c r="F28" s="9">
        <v>96000</v>
      </c>
      <c r="G28" s="9">
        <v>245913.59</v>
      </c>
    </row>
    <row r="29" spans="1:7" x14ac:dyDescent="0.25">
      <c r="A29" s="8" t="s">
        <v>34</v>
      </c>
      <c r="B29" s="8" t="s">
        <v>38</v>
      </c>
      <c r="C29" s="8" t="s">
        <v>1</v>
      </c>
      <c r="D29" s="8" t="s">
        <v>86</v>
      </c>
      <c r="E29" s="8" t="s">
        <v>102</v>
      </c>
      <c r="F29" s="9">
        <v>73252.5</v>
      </c>
      <c r="G29" s="9">
        <v>237260.59</v>
      </c>
    </row>
    <row r="30" spans="1:7" x14ac:dyDescent="0.25">
      <c r="A30" s="8" t="s">
        <v>34</v>
      </c>
      <c r="B30" s="8" t="s">
        <v>38</v>
      </c>
      <c r="C30" s="8" t="s">
        <v>1</v>
      </c>
      <c r="D30" s="8" t="s">
        <v>86</v>
      </c>
      <c r="E30" s="8" t="s">
        <v>61</v>
      </c>
      <c r="F30" s="9">
        <v>136253.76000000001</v>
      </c>
      <c r="G30" s="9">
        <v>1087633.52</v>
      </c>
    </row>
    <row r="31" spans="1:7" x14ac:dyDescent="0.25">
      <c r="A31" s="8" t="s">
        <v>34</v>
      </c>
      <c r="B31" s="8" t="s">
        <v>38</v>
      </c>
      <c r="C31" s="8" t="s">
        <v>1</v>
      </c>
      <c r="D31" s="8" t="s">
        <v>86</v>
      </c>
      <c r="E31" s="8" t="s">
        <v>35</v>
      </c>
      <c r="F31" s="9">
        <v>313308.90000000002</v>
      </c>
      <c r="G31" s="9">
        <v>484814.7</v>
      </c>
    </row>
    <row r="32" spans="1:7" x14ac:dyDescent="0.25">
      <c r="A32" s="8" t="s">
        <v>34</v>
      </c>
      <c r="B32" s="8" t="s">
        <v>38</v>
      </c>
      <c r="C32" s="8" t="s">
        <v>1</v>
      </c>
      <c r="D32" s="8" t="s">
        <v>86</v>
      </c>
      <c r="E32" s="8" t="s">
        <v>134</v>
      </c>
      <c r="F32" s="9">
        <v>524975</v>
      </c>
      <c r="G32" s="9">
        <v>1503678.75</v>
      </c>
    </row>
    <row r="33" spans="1:7" x14ac:dyDescent="0.25">
      <c r="A33" s="8" t="s">
        <v>34</v>
      </c>
      <c r="B33" s="8" t="s">
        <v>38</v>
      </c>
      <c r="C33" s="8" t="s">
        <v>1</v>
      </c>
      <c r="D33" s="8" t="s">
        <v>86</v>
      </c>
      <c r="E33" s="8" t="s">
        <v>156</v>
      </c>
      <c r="F33" s="9">
        <v>25000</v>
      </c>
      <c r="G33" s="9">
        <v>55884.5</v>
      </c>
    </row>
    <row r="34" spans="1:7" x14ac:dyDescent="0.25">
      <c r="A34" s="8" t="s">
        <v>34</v>
      </c>
      <c r="B34" s="8" t="s">
        <v>38</v>
      </c>
      <c r="C34" s="8" t="s">
        <v>1</v>
      </c>
      <c r="D34" s="8" t="s">
        <v>86</v>
      </c>
      <c r="E34" s="8" t="s">
        <v>62</v>
      </c>
      <c r="F34" s="9">
        <v>21809</v>
      </c>
      <c r="G34" s="9">
        <v>39400.800000000003</v>
      </c>
    </row>
    <row r="35" spans="1:7" x14ac:dyDescent="0.25">
      <c r="A35" s="8" t="s">
        <v>34</v>
      </c>
      <c r="B35" s="8" t="s">
        <v>38</v>
      </c>
      <c r="C35" s="8" t="s">
        <v>1</v>
      </c>
      <c r="D35" s="8" t="s">
        <v>86</v>
      </c>
      <c r="E35" s="8" t="s">
        <v>67</v>
      </c>
      <c r="F35" s="9">
        <v>76400</v>
      </c>
      <c r="G35" s="9">
        <v>232990.29</v>
      </c>
    </row>
    <row r="36" spans="1:7" x14ac:dyDescent="0.25">
      <c r="A36" s="8" t="s">
        <v>34</v>
      </c>
      <c r="B36" s="8" t="s">
        <v>38</v>
      </c>
      <c r="C36" s="8" t="s">
        <v>1</v>
      </c>
      <c r="D36" s="8" t="s">
        <v>87</v>
      </c>
      <c r="E36" s="8" t="s">
        <v>102</v>
      </c>
      <c r="F36" s="9">
        <v>187694.64</v>
      </c>
      <c r="G36" s="9">
        <v>236694.48</v>
      </c>
    </row>
    <row r="37" spans="1:7" x14ac:dyDescent="0.25">
      <c r="A37" s="8" t="s">
        <v>34</v>
      </c>
      <c r="B37" s="8" t="s">
        <v>38</v>
      </c>
      <c r="C37" s="8" t="s">
        <v>1</v>
      </c>
      <c r="D37" s="8" t="s">
        <v>87</v>
      </c>
      <c r="E37" s="8" t="s">
        <v>64</v>
      </c>
      <c r="F37" s="9">
        <v>58526.879999999997</v>
      </c>
      <c r="G37" s="9">
        <v>62332.2</v>
      </c>
    </row>
    <row r="38" spans="1:7" x14ac:dyDescent="0.25">
      <c r="A38" s="8" t="s">
        <v>34</v>
      </c>
      <c r="B38" s="8" t="s">
        <v>38</v>
      </c>
      <c r="C38" s="8" t="s">
        <v>1</v>
      </c>
      <c r="D38" s="8" t="s">
        <v>87</v>
      </c>
      <c r="E38" s="8" t="s">
        <v>53</v>
      </c>
      <c r="F38" s="9">
        <v>214220.83</v>
      </c>
      <c r="G38" s="9">
        <v>224617.45</v>
      </c>
    </row>
    <row r="39" spans="1:7" x14ac:dyDescent="0.25">
      <c r="A39" s="8" t="s">
        <v>34</v>
      </c>
      <c r="B39" s="8" t="s">
        <v>38</v>
      </c>
      <c r="C39" s="8" t="s">
        <v>1</v>
      </c>
      <c r="D39" s="8" t="s">
        <v>87</v>
      </c>
      <c r="E39" s="8" t="s">
        <v>35</v>
      </c>
      <c r="F39" s="9">
        <v>104481.59</v>
      </c>
      <c r="G39" s="9">
        <v>96382.41</v>
      </c>
    </row>
    <row r="40" spans="1:7" x14ac:dyDescent="0.25">
      <c r="A40" s="8" t="s">
        <v>34</v>
      </c>
      <c r="B40" s="8" t="s">
        <v>38</v>
      </c>
      <c r="C40" s="8" t="s">
        <v>1</v>
      </c>
      <c r="D40" s="8" t="s">
        <v>87</v>
      </c>
      <c r="E40" s="8" t="s">
        <v>62</v>
      </c>
      <c r="F40" s="9">
        <v>5520</v>
      </c>
      <c r="G40" s="9">
        <v>11589.6</v>
      </c>
    </row>
    <row r="41" spans="1:7" x14ac:dyDescent="0.25">
      <c r="A41" s="8" t="s">
        <v>34</v>
      </c>
      <c r="B41" s="8" t="s">
        <v>38</v>
      </c>
      <c r="C41" s="8" t="s">
        <v>1</v>
      </c>
      <c r="D41" s="8" t="s">
        <v>87</v>
      </c>
      <c r="E41" s="8" t="s">
        <v>143</v>
      </c>
      <c r="F41" s="9">
        <v>507028.8</v>
      </c>
      <c r="G41" s="9">
        <v>364601.4</v>
      </c>
    </row>
    <row r="42" spans="1:7" x14ac:dyDescent="0.25">
      <c r="A42" s="8" t="s">
        <v>34</v>
      </c>
      <c r="B42" s="8" t="s">
        <v>38</v>
      </c>
      <c r="C42" s="8" t="s">
        <v>1</v>
      </c>
      <c r="D42" s="8" t="s">
        <v>177</v>
      </c>
      <c r="E42" s="8" t="s">
        <v>102</v>
      </c>
      <c r="F42" s="9">
        <v>57821.760000000002</v>
      </c>
      <c r="G42" s="9">
        <v>118119.4</v>
      </c>
    </row>
    <row r="43" spans="1:7" x14ac:dyDescent="0.25">
      <c r="A43" s="8" t="s">
        <v>34</v>
      </c>
      <c r="B43" s="8" t="s">
        <v>38</v>
      </c>
      <c r="C43" s="8" t="s">
        <v>1</v>
      </c>
      <c r="D43" s="8" t="s">
        <v>177</v>
      </c>
      <c r="E43" s="8" t="s">
        <v>35</v>
      </c>
      <c r="F43" s="9">
        <v>2424.2600000000002</v>
      </c>
      <c r="G43" s="9">
        <v>5916.68</v>
      </c>
    </row>
    <row r="44" spans="1:7" x14ac:dyDescent="0.25">
      <c r="A44" s="8" t="s">
        <v>34</v>
      </c>
      <c r="B44" s="8" t="s">
        <v>38</v>
      </c>
      <c r="C44" s="8" t="s">
        <v>1</v>
      </c>
      <c r="D44" s="8" t="s">
        <v>177</v>
      </c>
      <c r="E44" s="8" t="s">
        <v>142</v>
      </c>
      <c r="F44" s="9">
        <v>277956.8</v>
      </c>
      <c r="G44" s="9">
        <v>502521.02</v>
      </c>
    </row>
    <row r="45" spans="1:7" x14ac:dyDescent="0.25">
      <c r="A45" s="8" t="s">
        <v>34</v>
      </c>
      <c r="B45" s="8" t="s">
        <v>38</v>
      </c>
      <c r="C45" s="8" t="s">
        <v>1</v>
      </c>
      <c r="D45" s="8" t="s">
        <v>84</v>
      </c>
      <c r="E45" s="8" t="s">
        <v>103</v>
      </c>
      <c r="F45" s="9">
        <v>960</v>
      </c>
      <c r="G45" s="9">
        <v>9556.6200000000008</v>
      </c>
    </row>
    <row r="46" spans="1:7" x14ac:dyDescent="0.25">
      <c r="A46" s="8" t="s">
        <v>34</v>
      </c>
      <c r="B46" s="8" t="s">
        <v>38</v>
      </c>
      <c r="C46" s="8" t="s">
        <v>1</v>
      </c>
      <c r="D46" s="8" t="s">
        <v>84</v>
      </c>
      <c r="E46" s="8" t="s">
        <v>134</v>
      </c>
      <c r="F46" s="9">
        <v>15643</v>
      </c>
      <c r="G46" s="9">
        <v>161122.91</v>
      </c>
    </row>
    <row r="47" spans="1:7" x14ac:dyDescent="0.25">
      <c r="A47" s="8" t="s">
        <v>34</v>
      </c>
      <c r="B47" s="8" t="s">
        <v>38</v>
      </c>
      <c r="C47" s="8" t="s">
        <v>1</v>
      </c>
      <c r="D47" s="8" t="s">
        <v>180</v>
      </c>
      <c r="E47" s="8" t="s">
        <v>102</v>
      </c>
      <c r="F47" s="9">
        <v>25000</v>
      </c>
      <c r="G47" s="9">
        <v>73750</v>
      </c>
    </row>
    <row r="48" spans="1:7" x14ac:dyDescent="0.25">
      <c r="A48" s="8" t="s">
        <v>34</v>
      </c>
      <c r="B48" s="8" t="s">
        <v>38</v>
      </c>
      <c r="C48" s="8" t="s">
        <v>1</v>
      </c>
      <c r="D48" s="8" t="s">
        <v>180</v>
      </c>
      <c r="E48" s="8" t="s">
        <v>61</v>
      </c>
      <c r="F48" s="9">
        <v>107766</v>
      </c>
      <c r="G48" s="9">
        <v>995684.96</v>
      </c>
    </row>
    <row r="49" spans="1:7" x14ac:dyDescent="0.25">
      <c r="A49" s="21" t="s">
        <v>34</v>
      </c>
      <c r="B49" s="22"/>
      <c r="C49" s="22"/>
      <c r="D49" s="22"/>
      <c r="E49" s="22"/>
      <c r="F49" s="22">
        <f>SUM(F14:F48)</f>
        <v>3870904.6999999993</v>
      </c>
      <c r="G49" s="23">
        <f>SUM(G14:G48)</f>
        <v>12076649.009999998</v>
      </c>
    </row>
    <row r="50" spans="1:7" x14ac:dyDescent="0.25">
      <c r="A50" s="8" t="s">
        <v>137</v>
      </c>
      <c r="B50" s="8" t="s">
        <v>38</v>
      </c>
      <c r="C50" s="8" t="s">
        <v>1</v>
      </c>
      <c r="D50" s="8" t="s">
        <v>82</v>
      </c>
      <c r="E50" s="8" t="s">
        <v>102</v>
      </c>
      <c r="F50" s="9">
        <v>40014.6</v>
      </c>
      <c r="G50" s="9">
        <v>454051.26</v>
      </c>
    </row>
    <row r="51" spans="1:7" x14ac:dyDescent="0.25">
      <c r="A51" s="8" t="s">
        <v>137</v>
      </c>
      <c r="B51" s="8" t="s">
        <v>38</v>
      </c>
      <c r="C51" s="8" t="s">
        <v>1</v>
      </c>
      <c r="D51" s="8" t="s">
        <v>82</v>
      </c>
      <c r="E51" s="8" t="s">
        <v>103</v>
      </c>
      <c r="F51" s="9">
        <v>74409</v>
      </c>
      <c r="G51" s="9">
        <v>714416.44</v>
      </c>
    </row>
    <row r="52" spans="1:7" x14ac:dyDescent="0.25">
      <c r="A52" s="8" t="s">
        <v>137</v>
      </c>
      <c r="B52" s="8" t="s">
        <v>38</v>
      </c>
      <c r="C52" s="8" t="s">
        <v>1</v>
      </c>
      <c r="D52" s="8" t="s">
        <v>82</v>
      </c>
      <c r="E52" s="8" t="s">
        <v>61</v>
      </c>
      <c r="F52" s="9">
        <v>222759.6</v>
      </c>
      <c r="G52" s="9">
        <v>2273920.92</v>
      </c>
    </row>
    <row r="53" spans="1:7" x14ac:dyDescent="0.25">
      <c r="A53" s="8" t="s">
        <v>137</v>
      </c>
      <c r="B53" s="8" t="s">
        <v>38</v>
      </c>
      <c r="C53" s="8" t="s">
        <v>1</v>
      </c>
      <c r="D53" s="8" t="s">
        <v>82</v>
      </c>
      <c r="E53" s="8" t="s">
        <v>35</v>
      </c>
      <c r="F53" s="9">
        <v>17546.75</v>
      </c>
      <c r="G53" s="9">
        <v>131997.89000000001</v>
      </c>
    </row>
    <row r="54" spans="1:7" x14ac:dyDescent="0.25">
      <c r="A54" s="8" t="s">
        <v>137</v>
      </c>
      <c r="B54" s="8" t="s">
        <v>38</v>
      </c>
      <c r="C54" s="8" t="s">
        <v>1</v>
      </c>
      <c r="D54" s="8" t="s">
        <v>82</v>
      </c>
      <c r="E54" s="8" t="s">
        <v>156</v>
      </c>
      <c r="F54" s="9">
        <v>13068</v>
      </c>
      <c r="G54" s="9">
        <v>210553.42</v>
      </c>
    </row>
    <row r="55" spans="1:7" x14ac:dyDescent="0.25">
      <c r="A55" s="8" t="s">
        <v>137</v>
      </c>
      <c r="B55" s="8" t="s">
        <v>38</v>
      </c>
      <c r="C55" s="8" t="s">
        <v>1</v>
      </c>
      <c r="D55" s="8" t="s">
        <v>82</v>
      </c>
      <c r="E55" s="8" t="s">
        <v>85</v>
      </c>
      <c r="F55" s="9">
        <v>675440.27</v>
      </c>
      <c r="G55" s="9">
        <v>3685942.81</v>
      </c>
    </row>
    <row r="56" spans="1:7" x14ac:dyDescent="0.25">
      <c r="A56" s="8" t="s">
        <v>137</v>
      </c>
      <c r="B56" s="8" t="s">
        <v>38</v>
      </c>
      <c r="C56" s="8" t="s">
        <v>1</v>
      </c>
      <c r="D56" s="8" t="s">
        <v>178</v>
      </c>
      <c r="E56" s="8" t="s">
        <v>35</v>
      </c>
      <c r="F56" s="9">
        <v>242.9</v>
      </c>
      <c r="G56" s="9">
        <v>1</v>
      </c>
    </row>
    <row r="57" spans="1:7" x14ac:dyDescent="0.25">
      <c r="A57" s="8" t="s">
        <v>137</v>
      </c>
      <c r="B57" s="8" t="s">
        <v>38</v>
      </c>
      <c r="C57" s="8" t="s">
        <v>1</v>
      </c>
      <c r="D57" s="8" t="s">
        <v>178</v>
      </c>
      <c r="E57" s="8" t="s">
        <v>142</v>
      </c>
      <c r="F57" s="9">
        <v>23284.799999999999</v>
      </c>
      <c r="G57" s="9">
        <v>59028.5</v>
      </c>
    </row>
    <row r="58" spans="1:7" x14ac:dyDescent="0.25">
      <c r="A58" s="8" t="s">
        <v>137</v>
      </c>
      <c r="B58" s="8" t="s">
        <v>38</v>
      </c>
      <c r="C58" s="8" t="s">
        <v>1</v>
      </c>
      <c r="D58" s="8" t="s">
        <v>179</v>
      </c>
      <c r="E58" s="8" t="s">
        <v>102</v>
      </c>
      <c r="F58" s="9">
        <v>25000</v>
      </c>
      <c r="G58" s="9">
        <v>74750</v>
      </c>
    </row>
    <row r="59" spans="1:7" x14ac:dyDescent="0.25">
      <c r="A59" s="8" t="s">
        <v>137</v>
      </c>
      <c r="B59" s="8" t="s">
        <v>38</v>
      </c>
      <c r="C59" s="8" t="s">
        <v>1</v>
      </c>
      <c r="D59" s="8" t="s">
        <v>179</v>
      </c>
      <c r="E59" s="8" t="s">
        <v>103</v>
      </c>
      <c r="F59" s="9">
        <v>49500</v>
      </c>
      <c r="G59" s="9">
        <v>134714.25</v>
      </c>
    </row>
    <row r="60" spans="1:7" x14ac:dyDescent="0.25">
      <c r="A60" s="8" t="s">
        <v>137</v>
      </c>
      <c r="B60" s="8" t="s">
        <v>38</v>
      </c>
      <c r="C60" s="8" t="s">
        <v>1</v>
      </c>
      <c r="D60" s="8" t="s">
        <v>179</v>
      </c>
      <c r="E60" s="8" t="s">
        <v>61</v>
      </c>
      <c r="F60" s="9">
        <v>100074.24000000001</v>
      </c>
      <c r="G60" s="9">
        <v>94993.919999999998</v>
      </c>
    </row>
    <row r="61" spans="1:7" x14ac:dyDescent="0.25">
      <c r="A61" s="8" t="s">
        <v>137</v>
      </c>
      <c r="B61" s="8" t="s">
        <v>38</v>
      </c>
      <c r="C61" s="8" t="s">
        <v>1</v>
      </c>
      <c r="D61" s="8" t="s">
        <v>179</v>
      </c>
      <c r="E61" s="8" t="s">
        <v>35</v>
      </c>
      <c r="F61" s="9">
        <v>413075</v>
      </c>
      <c r="G61" s="9">
        <v>1132456.72</v>
      </c>
    </row>
    <row r="62" spans="1:7" x14ac:dyDescent="0.25">
      <c r="A62" s="8" t="s">
        <v>137</v>
      </c>
      <c r="B62" s="8" t="s">
        <v>38</v>
      </c>
      <c r="C62" s="8" t="s">
        <v>1</v>
      </c>
      <c r="D62" s="8" t="s">
        <v>179</v>
      </c>
      <c r="E62" s="8" t="s">
        <v>134</v>
      </c>
      <c r="F62" s="9">
        <v>449975</v>
      </c>
      <c r="G62" s="9">
        <v>1380681.5</v>
      </c>
    </row>
    <row r="63" spans="1:7" x14ac:dyDescent="0.25">
      <c r="A63" s="8" t="s">
        <v>137</v>
      </c>
      <c r="B63" s="8" t="s">
        <v>38</v>
      </c>
      <c r="C63" s="8" t="s">
        <v>1</v>
      </c>
      <c r="D63" s="8" t="s">
        <v>179</v>
      </c>
      <c r="E63" s="8" t="s">
        <v>143</v>
      </c>
      <c r="F63" s="9">
        <v>50000</v>
      </c>
      <c r="G63" s="9">
        <v>142402</v>
      </c>
    </row>
    <row r="64" spans="1:7" x14ac:dyDescent="0.25">
      <c r="A64" s="8" t="s">
        <v>137</v>
      </c>
      <c r="B64" s="8" t="s">
        <v>38</v>
      </c>
      <c r="C64" s="8" t="s">
        <v>1</v>
      </c>
      <c r="D64" s="8" t="s">
        <v>86</v>
      </c>
      <c r="E64" s="8" t="s">
        <v>102</v>
      </c>
      <c r="F64" s="9">
        <v>269000</v>
      </c>
      <c r="G64" s="9">
        <v>909650</v>
      </c>
    </row>
    <row r="65" spans="1:7" x14ac:dyDescent="0.25">
      <c r="A65" s="8" t="s">
        <v>137</v>
      </c>
      <c r="B65" s="8" t="s">
        <v>38</v>
      </c>
      <c r="C65" s="8" t="s">
        <v>1</v>
      </c>
      <c r="D65" s="8" t="s">
        <v>86</v>
      </c>
      <c r="E65" s="8" t="s">
        <v>132</v>
      </c>
      <c r="F65" s="9">
        <v>127899.66</v>
      </c>
      <c r="G65" s="9">
        <v>109929.76</v>
      </c>
    </row>
    <row r="66" spans="1:7" x14ac:dyDescent="0.25">
      <c r="A66" s="8" t="s">
        <v>137</v>
      </c>
      <c r="B66" s="8" t="s">
        <v>38</v>
      </c>
      <c r="C66" s="8" t="s">
        <v>1</v>
      </c>
      <c r="D66" s="8" t="s">
        <v>86</v>
      </c>
      <c r="E66" s="8" t="s">
        <v>103</v>
      </c>
      <c r="F66" s="9">
        <v>50000</v>
      </c>
      <c r="G66" s="9">
        <v>146500</v>
      </c>
    </row>
    <row r="67" spans="1:7" x14ac:dyDescent="0.25">
      <c r="A67" s="8" t="s">
        <v>137</v>
      </c>
      <c r="B67" s="8" t="s">
        <v>38</v>
      </c>
      <c r="C67" s="8" t="s">
        <v>1</v>
      </c>
      <c r="D67" s="8" t="s">
        <v>86</v>
      </c>
      <c r="E67" s="8" t="s">
        <v>61</v>
      </c>
      <c r="F67" s="9">
        <v>75090</v>
      </c>
      <c r="G67" s="9">
        <v>646059.66</v>
      </c>
    </row>
    <row r="68" spans="1:7" x14ac:dyDescent="0.25">
      <c r="A68" s="8" t="s">
        <v>137</v>
      </c>
      <c r="B68" s="8" t="s">
        <v>38</v>
      </c>
      <c r="C68" s="8" t="s">
        <v>1</v>
      </c>
      <c r="D68" s="8" t="s">
        <v>86</v>
      </c>
      <c r="E68" s="8" t="s">
        <v>35</v>
      </c>
      <c r="F68" s="9">
        <v>2250</v>
      </c>
      <c r="G68" s="9">
        <v>6187.5</v>
      </c>
    </row>
    <row r="69" spans="1:7" x14ac:dyDescent="0.25">
      <c r="A69" s="8" t="s">
        <v>137</v>
      </c>
      <c r="B69" s="8" t="s">
        <v>38</v>
      </c>
      <c r="C69" s="8" t="s">
        <v>1</v>
      </c>
      <c r="D69" s="8" t="s">
        <v>86</v>
      </c>
      <c r="E69" s="8" t="s">
        <v>134</v>
      </c>
      <c r="F69" s="9">
        <v>99950</v>
      </c>
      <c r="G69" s="9">
        <v>302348.75</v>
      </c>
    </row>
    <row r="70" spans="1:7" x14ac:dyDescent="0.25">
      <c r="A70" s="8" t="s">
        <v>137</v>
      </c>
      <c r="B70" s="8" t="s">
        <v>38</v>
      </c>
      <c r="C70" s="8" t="s">
        <v>1</v>
      </c>
      <c r="D70" s="8" t="s">
        <v>87</v>
      </c>
      <c r="E70" s="8" t="s">
        <v>102</v>
      </c>
      <c r="F70" s="9">
        <v>299109.88</v>
      </c>
      <c r="G70" s="9">
        <v>262379.19</v>
      </c>
    </row>
    <row r="71" spans="1:7" x14ac:dyDescent="0.25">
      <c r="A71" s="8" t="s">
        <v>137</v>
      </c>
      <c r="B71" s="8" t="s">
        <v>38</v>
      </c>
      <c r="C71" s="8" t="s">
        <v>1</v>
      </c>
      <c r="D71" s="8" t="s">
        <v>87</v>
      </c>
      <c r="E71" s="8" t="s">
        <v>103</v>
      </c>
      <c r="F71" s="9">
        <v>334260</v>
      </c>
      <c r="G71" s="9">
        <v>220842.2</v>
      </c>
    </row>
    <row r="72" spans="1:7" x14ac:dyDescent="0.25">
      <c r="A72" s="8" t="s">
        <v>137</v>
      </c>
      <c r="B72" s="8" t="s">
        <v>38</v>
      </c>
      <c r="C72" s="8" t="s">
        <v>1</v>
      </c>
      <c r="D72" s="8" t="s">
        <v>87</v>
      </c>
      <c r="E72" s="8" t="s">
        <v>53</v>
      </c>
      <c r="F72" s="9">
        <v>87930.83</v>
      </c>
      <c r="G72" s="9">
        <v>76751.61</v>
      </c>
    </row>
    <row r="73" spans="1:7" x14ac:dyDescent="0.25">
      <c r="A73" s="8" t="s">
        <v>137</v>
      </c>
      <c r="B73" s="8" t="s">
        <v>38</v>
      </c>
      <c r="C73" s="8" t="s">
        <v>1</v>
      </c>
      <c r="D73" s="8" t="s">
        <v>87</v>
      </c>
      <c r="E73" s="8" t="s">
        <v>35</v>
      </c>
      <c r="F73" s="9">
        <v>211139.73</v>
      </c>
      <c r="G73" s="9">
        <v>99719.22</v>
      </c>
    </row>
    <row r="74" spans="1:7" x14ac:dyDescent="0.25">
      <c r="A74" s="8" t="s">
        <v>137</v>
      </c>
      <c r="B74" s="8" t="s">
        <v>38</v>
      </c>
      <c r="C74" s="8" t="s">
        <v>1</v>
      </c>
      <c r="D74" s="8" t="s">
        <v>87</v>
      </c>
      <c r="E74" s="8" t="s">
        <v>143</v>
      </c>
      <c r="F74" s="9">
        <v>552057.59999999998</v>
      </c>
      <c r="G74" s="9">
        <v>396362.25</v>
      </c>
    </row>
    <row r="75" spans="1:7" x14ac:dyDescent="0.25">
      <c r="A75" s="8" t="s">
        <v>137</v>
      </c>
      <c r="B75" s="8" t="s">
        <v>38</v>
      </c>
      <c r="C75" s="8" t="s">
        <v>1</v>
      </c>
      <c r="D75" s="8" t="s">
        <v>177</v>
      </c>
      <c r="E75" s="8" t="s">
        <v>102</v>
      </c>
      <c r="F75" s="9">
        <v>40800</v>
      </c>
      <c r="G75" s="9">
        <v>79140</v>
      </c>
    </row>
    <row r="76" spans="1:7" x14ac:dyDescent="0.25">
      <c r="A76" s="8" t="s">
        <v>137</v>
      </c>
      <c r="B76" s="8" t="s">
        <v>38</v>
      </c>
      <c r="C76" s="8" t="s">
        <v>1</v>
      </c>
      <c r="D76" s="8" t="s">
        <v>177</v>
      </c>
      <c r="E76" s="8" t="s">
        <v>35</v>
      </c>
      <c r="F76" s="9">
        <v>8061.82</v>
      </c>
      <c r="G76" s="9">
        <v>19596.8</v>
      </c>
    </row>
    <row r="77" spans="1:7" x14ac:dyDescent="0.25">
      <c r="A77" s="8" t="s">
        <v>137</v>
      </c>
      <c r="B77" s="8" t="s">
        <v>38</v>
      </c>
      <c r="C77" s="8" t="s">
        <v>1</v>
      </c>
      <c r="D77" s="8" t="s">
        <v>177</v>
      </c>
      <c r="E77" s="8" t="s">
        <v>142</v>
      </c>
      <c r="F77" s="9">
        <v>476371.98</v>
      </c>
      <c r="G77" s="9">
        <v>880898.29</v>
      </c>
    </row>
    <row r="78" spans="1:7" x14ac:dyDescent="0.25">
      <c r="A78" s="8" t="s">
        <v>137</v>
      </c>
      <c r="B78" s="8" t="s">
        <v>38</v>
      </c>
      <c r="C78" s="8" t="s">
        <v>1</v>
      </c>
      <c r="D78" s="8" t="s">
        <v>84</v>
      </c>
      <c r="E78" s="8" t="s">
        <v>35</v>
      </c>
      <c r="F78" s="9">
        <v>10356.799999999999</v>
      </c>
      <c r="G78" s="9">
        <v>150350.20000000001</v>
      </c>
    </row>
    <row r="79" spans="1:7" x14ac:dyDescent="0.25">
      <c r="A79" s="8" t="s">
        <v>137</v>
      </c>
      <c r="B79" s="8" t="s">
        <v>38</v>
      </c>
      <c r="C79" s="8" t="s">
        <v>1</v>
      </c>
      <c r="D79" s="8" t="s">
        <v>180</v>
      </c>
      <c r="E79" s="8" t="s">
        <v>102</v>
      </c>
      <c r="F79" s="9">
        <v>51524.800000000003</v>
      </c>
      <c r="G79" s="9">
        <v>421882.69</v>
      </c>
    </row>
    <row r="80" spans="1:7" x14ac:dyDescent="0.25">
      <c r="A80" s="8" t="s">
        <v>137</v>
      </c>
      <c r="B80" s="8" t="s">
        <v>38</v>
      </c>
      <c r="C80" s="8" t="s">
        <v>1</v>
      </c>
      <c r="D80" s="8" t="s">
        <v>180</v>
      </c>
      <c r="E80" s="8" t="s">
        <v>61</v>
      </c>
      <c r="F80" s="9">
        <v>62834.400000000001</v>
      </c>
      <c r="G80" s="9">
        <v>406462.38</v>
      </c>
    </row>
    <row r="81" spans="1:7" x14ac:dyDescent="0.25">
      <c r="A81" s="8" t="s">
        <v>137</v>
      </c>
      <c r="B81" s="8" t="s">
        <v>38</v>
      </c>
      <c r="C81" s="8" t="s">
        <v>1</v>
      </c>
      <c r="D81" s="8" t="s">
        <v>88</v>
      </c>
      <c r="E81" s="8" t="s">
        <v>53</v>
      </c>
      <c r="F81" s="9">
        <v>63991.3</v>
      </c>
      <c r="G81" s="9">
        <v>58949.74</v>
      </c>
    </row>
    <row r="82" spans="1:7" x14ac:dyDescent="0.25">
      <c r="A82" s="21" t="s">
        <v>137</v>
      </c>
      <c r="B82" s="22"/>
      <c r="C82" s="22"/>
      <c r="D82" s="22"/>
      <c r="E82" s="22"/>
      <c r="F82" s="22">
        <f>SUM(F50:F81)</f>
        <v>4977018.96</v>
      </c>
      <c r="G82" s="23">
        <f>SUM(G50:G81)</f>
        <v>15683920.869999999</v>
      </c>
    </row>
    <row r="83" spans="1:7" x14ac:dyDescent="0.25">
      <c r="A83" s="8" t="s">
        <v>146</v>
      </c>
      <c r="B83" s="8" t="s">
        <v>38</v>
      </c>
      <c r="C83" s="8" t="s">
        <v>1</v>
      </c>
      <c r="D83" s="8" t="s">
        <v>82</v>
      </c>
      <c r="E83" s="8" t="s">
        <v>102</v>
      </c>
      <c r="F83" s="9">
        <v>12719.6</v>
      </c>
      <c r="G83" s="9">
        <v>158785.04999999999</v>
      </c>
    </row>
    <row r="84" spans="1:7" x14ac:dyDescent="0.25">
      <c r="A84" s="8" t="s">
        <v>146</v>
      </c>
      <c r="B84" s="8" t="s">
        <v>38</v>
      </c>
      <c r="C84" s="8" t="s">
        <v>1</v>
      </c>
      <c r="D84" s="8" t="s">
        <v>82</v>
      </c>
      <c r="E84" s="8" t="s">
        <v>61</v>
      </c>
      <c r="F84" s="9">
        <v>153241.20000000001</v>
      </c>
      <c r="G84" s="9">
        <v>1035875.64</v>
      </c>
    </row>
    <row r="85" spans="1:7" x14ac:dyDescent="0.25">
      <c r="A85" s="8" t="s">
        <v>146</v>
      </c>
      <c r="B85" s="8" t="s">
        <v>38</v>
      </c>
      <c r="C85" s="8" t="s">
        <v>1</v>
      </c>
      <c r="D85" s="8" t="s">
        <v>82</v>
      </c>
      <c r="E85" s="8" t="s">
        <v>35</v>
      </c>
      <c r="F85" s="9">
        <v>20476.830000000002</v>
      </c>
      <c r="G85" s="9">
        <v>311570.78000000003</v>
      </c>
    </row>
    <row r="86" spans="1:7" x14ac:dyDescent="0.25">
      <c r="A86" s="8" t="s">
        <v>146</v>
      </c>
      <c r="B86" s="8" t="s">
        <v>38</v>
      </c>
      <c r="C86" s="8" t="s">
        <v>1</v>
      </c>
      <c r="D86" s="8" t="s">
        <v>82</v>
      </c>
      <c r="E86" s="8" t="s">
        <v>85</v>
      </c>
      <c r="F86" s="9">
        <v>464584.74</v>
      </c>
      <c r="G86" s="9">
        <v>2321823.62</v>
      </c>
    </row>
    <row r="87" spans="1:7" x14ac:dyDescent="0.25">
      <c r="A87" s="8" t="s">
        <v>146</v>
      </c>
      <c r="B87" s="8" t="s">
        <v>38</v>
      </c>
      <c r="C87" s="8" t="s">
        <v>1</v>
      </c>
      <c r="D87" s="8" t="s">
        <v>178</v>
      </c>
      <c r="E87" s="8" t="s">
        <v>102</v>
      </c>
      <c r="F87" s="9">
        <v>18446.21</v>
      </c>
      <c r="G87" s="9">
        <v>38499.08</v>
      </c>
    </row>
    <row r="88" spans="1:7" x14ac:dyDescent="0.25">
      <c r="A88" s="8" t="s">
        <v>146</v>
      </c>
      <c r="B88" s="8" t="s">
        <v>38</v>
      </c>
      <c r="C88" s="8" t="s">
        <v>1</v>
      </c>
      <c r="D88" s="8" t="s">
        <v>179</v>
      </c>
      <c r="E88" s="8" t="s">
        <v>102</v>
      </c>
      <c r="F88" s="9">
        <v>693237.12</v>
      </c>
      <c r="G88" s="9">
        <v>1847123.69</v>
      </c>
    </row>
    <row r="89" spans="1:7" x14ac:dyDescent="0.25">
      <c r="A89" s="8" t="s">
        <v>146</v>
      </c>
      <c r="B89" s="8" t="s">
        <v>38</v>
      </c>
      <c r="C89" s="8" t="s">
        <v>1</v>
      </c>
      <c r="D89" s="8" t="s">
        <v>179</v>
      </c>
      <c r="E89" s="8" t="s">
        <v>61</v>
      </c>
      <c r="F89" s="9">
        <v>25018.560000000001</v>
      </c>
      <c r="G89" s="9">
        <v>23748.48</v>
      </c>
    </row>
    <row r="90" spans="1:7" x14ac:dyDescent="0.25">
      <c r="A90" s="8" t="s">
        <v>146</v>
      </c>
      <c r="B90" s="8" t="s">
        <v>38</v>
      </c>
      <c r="C90" s="8" t="s">
        <v>1</v>
      </c>
      <c r="D90" s="8" t="s">
        <v>179</v>
      </c>
      <c r="E90" s="8" t="s">
        <v>35</v>
      </c>
      <c r="F90" s="9">
        <v>458400</v>
      </c>
      <c r="G90" s="9">
        <v>1304077.26</v>
      </c>
    </row>
    <row r="91" spans="1:7" x14ac:dyDescent="0.25">
      <c r="A91" s="8" t="s">
        <v>146</v>
      </c>
      <c r="B91" s="8" t="s">
        <v>38</v>
      </c>
      <c r="C91" s="8" t="s">
        <v>1</v>
      </c>
      <c r="D91" s="8" t="s">
        <v>179</v>
      </c>
      <c r="E91" s="8" t="s">
        <v>134</v>
      </c>
      <c r="F91" s="9">
        <v>424975</v>
      </c>
      <c r="G91" s="9">
        <v>1213380.75</v>
      </c>
    </row>
    <row r="92" spans="1:7" x14ac:dyDescent="0.25">
      <c r="A92" s="8" t="s">
        <v>146</v>
      </c>
      <c r="B92" s="8" t="s">
        <v>38</v>
      </c>
      <c r="C92" s="8" t="s">
        <v>1</v>
      </c>
      <c r="D92" s="8" t="s">
        <v>179</v>
      </c>
      <c r="E92" s="8" t="s">
        <v>143</v>
      </c>
      <c r="F92" s="9">
        <v>125000</v>
      </c>
      <c r="G92" s="9">
        <v>370916</v>
      </c>
    </row>
    <row r="93" spans="1:7" x14ac:dyDescent="0.25">
      <c r="A93" s="8" t="s">
        <v>146</v>
      </c>
      <c r="B93" s="8" t="s">
        <v>38</v>
      </c>
      <c r="C93" s="8" t="s">
        <v>1</v>
      </c>
      <c r="D93" s="8" t="s">
        <v>86</v>
      </c>
      <c r="E93" s="8" t="s">
        <v>102</v>
      </c>
      <c r="F93" s="9">
        <v>109172</v>
      </c>
      <c r="G93" s="9">
        <v>431466.23</v>
      </c>
    </row>
    <row r="94" spans="1:7" x14ac:dyDescent="0.25">
      <c r="A94" s="8" t="s">
        <v>146</v>
      </c>
      <c r="B94" s="8" t="s">
        <v>38</v>
      </c>
      <c r="C94" s="8" t="s">
        <v>1</v>
      </c>
      <c r="D94" s="8" t="s">
        <v>86</v>
      </c>
      <c r="E94" s="8" t="s">
        <v>103</v>
      </c>
      <c r="F94" s="9">
        <v>100000</v>
      </c>
      <c r="G94" s="9">
        <v>407500</v>
      </c>
    </row>
    <row r="95" spans="1:7" x14ac:dyDescent="0.25">
      <c r="A95" s="8" t="s">
        <v>146</v>
      </c>
      <c r="B95" s="8" t="s">
        <v>38</v>
      </c>
      <c r="C95" s="8" t="s">
        <v>1</v>
      </c>
      <c r="D95" s="8" t="s">
        <v>86</v>
      </c>
      <c r="E95" s="8" t="s">
        <v>64</v>
      </c>
      <c r="F95" s="9">
        <v>19842.650000000001</v>
      </c>
      <c r="G95" s="9">
        <v>22491</v>
      </c>
    </row>
    <row r="96" spans="1:7" x14ac:dyDescent="0.25">
      <c r="A96" s="8" t="s">
        <v>146</v>
      </c>
      <c r="B96" s="8" t="s">
        <v>38</v>
      </c>
      <c r="C96" s="8" t="s">
        <v>1</v>
      </c>
      <c r="D96" s="8" t="s">
        <v>86</v>
      </c>
      <c r="E96" s="8" t="s">
        <v>61</v>
      </c>
      <c r="F96" s="9">
        <v>367030.4</v>
      </c>
      <c r="G96" s="9">
        <v>2674054.17</v>
      </c>
    </row>
    <row r="97" spans="1:7" x14ac:dyDescent="0.25">
      <c r="A97" s="8" t="s">
        <v>146</v>
      </c>
      <c r="B97" s="8" t="s">
        <v>38</v>
      </c>
      <c r="C97" s="8" t="s">
        <v>1</v>
      </c>
      <c r="D97" s="8" t="s">
        <v>86</v>
      </c>
      <c r="E97" s="8" t="s">
        <v>35</v>
      </c>
      <c r="F97" s="9">
        <v>57325</v>
      </c>
      <c r="G97" s="9">
        <v>164714</v>
      </c>
    </row>
    <row r="98" spans="1:7" x14ac:dyDescent="0.25">
      <c r="A98" s="8" t="s">
        <v>146</v>
      </c>
      <c r="B98" s="8" t="s">
        <v>38</v>
      </c>
      <c r="C98" s="8" t="s">
        <v>1</v>
      </c>
      <c r="D98" s="8" t="s">
        <v>86</v>
      </c>
      <c r="E98" s="8" t="s">
        <v>134</v>
      </c>
      <c r="F98" s="9">
        <v>199975</v>
      </c>
      <c r="G98" s="9">
        <v>607428.77</v>
      </c>
    </row>
    <row r="99" spans="1:7" x14ac:dyDescent="0.25">
      <c r="A99" s="8" t="s">
        <v>146</v>
      </c>
      <c r="B99" s="8" t="s">
        <v>38</v>
      </c>
      <c r="C99" s="8" t="s">
        <v>1</v>
      </c>
      <c r="D99" s="8" t="s">
        <v>86</v>
      </c>
      <c r="E99" s="8" t="s">
        <v>156</v>
      </c>
      <c r="F99" s="9">
        <v>150400</v>
      </c>
      <c r="G99" s="9">
        <v>518295.02</v>
      </c>
    </row>
    <row r="100" spans="1:7" x14ac:dyDescent="0.25">
      <c r="A100" s="8" t="s">
        <v>146</v>
      </c>
      <c r="B100" s="8" t="s">
        <v>38</v>
      </c>
      <c r="C100" s="8" t="s">
        <v>1</v>
      </c>
      <c r="D100" s="8" t="s">
        <v>86</v>
      </c>
      <c r="E100" s="8" t="s">
        <v>67</v>
      </c>
      <c r="F100" s="9">
        <v>25200</v>
      </c>
      <c r="G100" s="9">
        <v>79752.960000000006</v>
      </c>
    </row>
    <row r="101" spans="1:7" x14ac:dyDescent="0.25">
      <c r="A101" s="8" t="s">
        <v>146</v>
      </c>
      <c r="B101" s="8" t="s">
        <v>38</v>
      </c>
      <c r="C101" s="8" t="s">
        <v>1</v>
      </c>
      <c r="D101" s="8" t="s">
        <v>86</v>
      </c>
      <c r="E101" s="8" t="s">
        <v>143</v>
      </c>
      <c r="F101" s="9">
        <v>50000</v>
      </c>
      <c r="G101" s="9">
        <v>142354</v>
      </c>
    </row>
    <row r="102" spans="1:7" x14ac:dyDescent="0.25">
      <c r="A102" s="8" t="s">
        <v>146</v>
      </c>
      <c r="B102" s="8" t="s">
        <v>38</v>
      </c>
      <c r="C102" s="8" t="s">
        <v>1</v>
      </c>
      <c r="D102" s="8" t="s">
        <v>87</v>
      </c>
      <c r="E102" s="8" t="s">
        <v>102</v>
      </c>
      <c r="F102" s="9">
        <v>191420.82</v>
      </c>
      <c r="G102" s="9">
        <v>179825.4</v>
      </c>
    </row>
    <row r="103" spans="1:7" x14ac:dyDescent="0.25">
      <c r="A103" s="8" t="s">
        <v>146</v>
      </c>
      <c r="B103" s="8" t="s">
        <v>38</v>
      </c>
      <c r="C103" s="8" t="s">
        <v>1</v>
      </c>
      <c r="D103" s="8" t="s">
        <v>87</v>
      </c>
      <c r="E103" s="8" t="s">
        <v>103</v>
      </c>
      <c r="F103" s="9">
        <v>193745.52</v>
      </c>
      <c r="G103" s="9">
        <v>120470.96</v>
      </c>
    </row>
    <row r="104" spans="1:7" x14ac:dyDescent="0.25">
      <c r="A104" s="8" t="s">
        <v>146</v>
      </c>
      <c r="B104" s="8" t="s">
        <v>38</v>
      </c>
      <c r="C104" s="8" t="s">
        <v>1</v>
      </c>
      <c r="D104" s="8" t="s">
        <v>87</v>
      </c>
      <c r="E104" s="8" t="s">
        <v>61</v>
      </c>
      <c r="F104" s="9">
        <v>22252.5</v>
      </c>
      <c r="G104" s="9">
        <v>30195</v>
      </c>
    </row>
    <row r="105" spans="1:7" x14ac:dyDescent="0.25">
      <c r="A105" s="8" t="s">
        <v>146</v>
      </c>
      <c r="B105" s="8" t="s">
        <v>38</v>
      </c>
      <c r="C105" s="8" t="s">
        <v>1</v>
      </c>
      <c r="D105" s="8" t="s">
        <v>87</v>
      </c>
      <c r="E105" s="8" t="s">
        <v>53</v>
      </c>
      <c r="F105" s="9">
        <v>66199.83</v>
      </c>
      <c r="G105" s="9">
        <v>64781.41</v>
      </c>
    </row>
    <row r="106" spans="1:7" x14ac:dyDescent="0.25">
      <c r="A106" s="8" t="s">
        <v>146</v>
      </c>
      <c r="B106" s="8" t="s">
        <v>38</v>
      </c>
      <c r="C106" s="8" t="s">
        <v>1</v>
      </c>
      <c r="D106" s="8" t="s">
        <v>87</v>
      </c>
      <c r="E106" s="8" t="s">
        <v>35</v>
      </c>
      <c r="F106" s="9">
        <v>770272.4</v>
      </c>
      <c r="G106" s="9">
        <v>683861.97</v>
      </c>
    </row>
    <row r="107" spans="1:7" x14ac:dyDescent="0.25">
      <c r="A107" s="8" t="s">
        <v>146</v>
      </c>
      <c r="B107" s="8" t="s">
        <v>38</v>
      </c>
      <c r="C107" s="8" t="s">
        <v>1</v>
      </c>
      <c r="D107" s="8" t="s">
        <v>87</v>
      </c>
      <c r="E107" s="8" t="s">
        <v>143</v>
      </c>
      <c r="F107" s="9">
        <v>45028.800000000003</v>
      </c>
      <c r="G107" s="9">
        <v>36581.4</v>
      </c>
    </row>
    <row r="108" spans="1:7" x14ac:dyDescent="0.25">
      <c r="A108" s="8" t="s">
        <v>146</v>
      </c>
      <c r="B108" s="8" t="s">
        <v>38</v>
      </c>
      <c r="C108" s="8" t="s">
        <v>1</v>
      </c>
      <c r="D108" s="8" t="s">
        <v>177</v>
      </c>
      <c r="E108" s="8" t="s">
        <v>102</v>
      </c>
      <c r="F108" s="9">
        <v>78183.679999999993</v>
      </c>
      <c r="G108" s="9">
        <v>50906.080000000002</v>
      </c>
    </row>
    <row r="109" spans="1:7" x14ac:dyDescent="0.25">
      <c r="A109" s="8" t="s">
        <v>146</v>
      </c>
      <c r="B109" s="8" t="s">
        <v>38</v>
      </c>
      <c r="C109" s="8" t="s">
        <v>1</v>
      </c>
      <c r="D109" s="8" t="s">
        <v>177</v>
      </c>
      <c r="E109" s="8" t="s">
        <v>103</v>
      </c>
      <c r="F109" s="9">
        <v>20671.2</v>
      </c>
      <c r="G109" s="9">
        <v>39045.599999999999</v>
      </c>
    </row>
    <row r="110" spans="1:7" x14ac:dyDescent="0.25">
      <c r="A110" s="8" t="s">
        <v>146</v>
      </c>
      <c r="B110" s="8" t="s">
        <v>38</v>
      </c>
      <c r="C110" s="8" t="s">
        <v>1</v>
      </c>
      <c r="D110" s="8" t="s">
        <v>177</v>
      </c>
      <c r="E110" s="8" t="s">
        <v>35</v>
      </c>
      <c r="F110" s="9">
        <v>3221.46</v>
      </c>
      <c r="G110" s="9">
        <v>7860.16</v>
      </c>
    </row>
    <row r="111" spans="1:7" x14ac:dyDescent="0.25">
      <c r="A111" s="8" t="s">
        <v>146</v>
      </c>
      <c r="B111" s="8" t="s">
        <v>38</v>
      </c>
      <c r="C111" s="8" t="s">
        <v>1</v>
      </c>
      <c r="D111" s="8" t="s">
        <v>177</v>
      </c>
      <c r="E111" s="8" t="s">
        <v>142</v>
      </c>
      <c r="F111" s="9">
        <v>108757.44</v>
      </c>
      <c r="G111" s="9">
        <v>187815.05</v>
      </c>
    </row>
    <row r="112" spans="1:7" x14ac:dyDescent="0.25">
      <c r="A112" s="8" t="s">
        <v>146</v>
      </c>
      <c r="B112" s="8" t="s">
        <v>38</v>
      </c>
      <c r="C112" s="8" t="s">
        <v>1</v>
      </c>
      <c r="D112" s="8" t="s">
        <v>180</v>
      </c>
      <c r="E112" s="8" t="s">
        <v>61</v>
      </c>
      <c r="F112" s="9">
        <v>17280</v>
      </c>
      <c r="G112" s="9">
        <v>90230.98</v>
      </c>
    </row>
    <row r="113" spans="1:7" x14ac:dyDescent="0.25">
      <c r="A113" s="8" t="s">
        <v>146</v>
      </c>
      <c r="B113" s="8" t="s">
        <v>38</v>
      </c>
      <c r="C113" s="8" t="s">
        <v>1</v>
      </c>
      <c r="D113" s="8" t="s">
        <v>181</v>
      </c>
      <c r="E113" s="8" t="s">
        <v>102</v>
      </c>
      <c r="F113" s="9">
        <v>49964.54</v>
      </c>
      <c r="G113" s="9">
        <v>47496.959999999999</v>
      </c>
    </row>
    <row r="114" spans="1:7" x14ac:dyDescent="0.25">
      <c r="A114" s="21" t="s">
        <v>146</v>
      </c>
      <c r="B114" s="22"/>
      <c r="C114" s="22"/>
      <c r="D114" s="22"/>
      <c r="E114" s="22"/>
      <c r="F114" s="22">
        <f>SUM(F83:F113)</f>
        <v>5042042.5</v>
      </c>
      <c r="G114" s="23">
        <f>SUM(G83:G113)</f>
        <v>15212927.470000004</v>
      </c>
    </row>
    <row r="115" spans="1:7" x14ac:dyDescent="0.25">
      <c r="A115" s="21" t="s">
        <v>0</v>
      </c>
      <c r="B115" s="22"/>
      <c r="C115" s="22"/>
      <c r="D115" s="22"/>
      <c r="E115" s="22"/>
      <c r="F115" s="22">
        <f>SUM(F114,F82,F49)</f>
        <v>13889966.16</v>
      </c>
      <c r="G115" s="23">
        <f>SUM(G114,G82,G49)</f>
        <v>42973497.350000001</v>
      </c>
    </row>
    <row r="117" spans="1:7" x14ac:dyDescent="0.25">
      <c r="A117" t="s">
        <v>21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70866141732283472" right="0.70866141732283472" top="0.74803149606299213" bottom="0.74803149606299213" header="0.31496062992125984" footer="0.31496062992125984"/>
  <pageSetup scale="76" fitToHeight="0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09"/>
  <sheetViews>
    <sheetView showGridLines="0" topLeftCell="A72" workbookViewId="0">
      <selection activeCell="A78" activeCellId="1" sqref="A46:G76 A78:G105"/>
    </sheetView>
  </sheetViews>
  <sheetFormatPr baseColWidth="10" defaultColWidth="10.7109375" defaultRowHeight="15" x14ac:dyDescent="0.25"/>
  <cols>
    <col min="1" max="1" width="12.85546875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2" bestFit="1" customWidth="1"/>
    <col min="7" max="7" width="16.8554687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2"/>
      <c r="B8" s="32"/>
      <c r="C8" s="32"/>
      <c r="D8" s="32"/>
      <c r="E8" s="32"/>
      <c r="F8" s="32"/>
      <c r="G8" s="32"/>
    </row>
    <row r="9" spans="1:7" ht="22.5" x14ac:dyDescent="0.35">
      <c r="A9" s="33" t="s">
        <v>17</v>
      </c>
      <c r="B9" s="33"/>
      <c r="C9" s="33"/>
      <c r="D9" s="33"/>
      <c r="E9" s="33"/>
      <c r="F9" s="33"/>
      <c r="G9" s="33"/>
    </row>
    <row r="10" spans="1:7" ht="18.75" x14ac:dyDescent="0.3">
      <c r="A10" s="36" t="s">
        <v>206</v>
      </c>
      <c r="B10" s="36"/>
      <c r="C10" s="36"/>
      <c r="D10" s="36"/>
      <c r="E10" s="36"/>
      <c r="F10" s="36"/>
      <c r="G10" s="36"/>
    </row>
    <row r="11" spans="1:7" x14ac:dyDescent="0.25">
      <c r="A11" s="35" t="s">
        <v>24</v>
      </c>
      <c r="B11" s="35"/>
      <c r="C11" s="35"/>
      <c r="D11" s="35"/>
      <c r="E11" s="35"/>
      <c r="F11" s="35"/>
      <c r="G11" s="35"/>
    </row>
    <row r="12" spans="1:7" x14ac:dyDescent="0.25">
      <c r="A12" s="35" t="str">
        <f>Consolidado!B12</f>
        <v>1er Trimestre Año 2024</v>
      </c>
      <c r="B12" s="35"/>
      <c r="C12" s="35"/>
      <c r="D12" s="35"/>
      <c r="E12" s="35"/>
      <c r="F12" s="35"/>
      <c r="G12" s="35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34</v>
      </c>
      <c r="B14" s="8" t="s">
        <v>89</v>
      </c>
      <c r="C14" s="8" t="s">
        <v>39</v>
      </c>
      <c r="D14" s="8" t="s">
        <v>182</v>
      </c>
      <c r="E14" s="8" t="s">
        <v>35</v>
      </c>
      <c r="F14" s="9">
        <v>49556.66</v>
      </c>
      <c r="G14" s="9">
        <v>40616.71</v>
      </c>
    </row>
    <row r="15" spans="1:7" x14ac:dyDescent="0.25">
      <c r="A15" s="8" t="s">
        <v>34</v>
      </c>
      <c r="B15" s="8" t="s">
        <v>89</v>
      </c>
      <c r="C15" s="8" t="s">
        <v>39</v>
      </c>
      <c r="D15" s="8" t="s">
        <v>183</v>
      </c>
      <c r="E15" s="8" t="s">
        <v>104</v>
      </c>
      <c r="F15" s="9">
        <v>54079.57</v>
      </c>
      <c r="G15" s="9">
        <v>136840.51999999999</v>
      </c>
    </row>
    <row r="16" spans="1:7" x14ac:dyDescent="0.25">
      <c r="A16" s="8" t="s">
        <v>34</v>
      </c>
      <c r="B16" s="8" t="s">
        <v>89</v>
      </c>
      <c r="C16" s="8" t="s">
        <v>39</v>
      </c>
      <c r="D16" s="8" t="s">
        <v>183</v>
      </c>
      <c r="E16" s="8" t="s">
        <v>138</v>
      </c>
      <c r="F16" s="9">
        <v>26220.97</v>
      </c>
      <c r="G16" s="9">
        <v>29481.45</v>
      </c>
    </row>
    <row r="17" spans="1:7" x14ac:dyDescent="0.25">
      <c r="A17" s="8" t="s">
        <v>34</v>
      </c>
      <c r="B17" s="8" t="s">
        <v>89</v>
      </c>
      <c r="C17" s="8" t="s">
        <v>39</v>
      </c>
      <c r="D17" s="8" t="s">
        <v>183</v>
      </c>
      <c r="E17" s="8" t="s">
        <v>35</v>
      </c>
      <c r="F17" s="9">
        <v>147549.6</v>
      </c>
      <c r="G17" s="9">
        <v>417482.79</v>
      </c>
    </row>
    <row r="18" spans="1:7" x14ac:dyDescent="0.25">
      <c r="A18" s="8" t="s">
        <v>34</v>
      </c>
      <c r="B18" s="8" t="s">
        <v>89</v>
      </c>
      <c r="C18" s="8" t="s">
        <v>39</v>
      </c>
      <c r="D18" s="8" t="s">
        <v>90</v>
      </c>
      <c r="E18" s="8" t="s">
        <v>104</v>
      </c>
      <c r="F18" s="9">
        <v>265119.57</v>
      </c>
      <c r="G18" s="9">
        <v>682072.44</v>
      </c>
    </row>
    <row r="19" spans="1:7" x14ac:dyDescent="0.25">
      <c r="A19" s="8" t="s">
        <v>34</v>
      </c>
      <c r="B19" s="8" t="s">
        <v>89</v>
      </c>
      <c r="C19" s="8" t="s">
        <v>39</v>
      </c>
      <c r="D19" s="8" t="s">
        <v>90</v>
      </c>
      <c r="E19" s="8" t="s">
        <v>35</v>
      </c>
      <c r="F19" s="9">
        <v>3249670.09</v>
      </c>
      <c r="G19" s="9">
        <v>9267168.0099999998</v>
      </c>
    </row>
    <row r="20" spans="1:7" x14ac:dyDescent="0.25">
      <c r="A20" s="8" t="s">
        <v>34</v>
      </c>
      <c r="B20" s="8" t="s">
        <v>89</v>
      </c>
      <c r="C20" s="8" t="s">
        <v>39</v>
      </c>
      <c r="D20" s="8" t="s">
        <v>40</v>
      </c>
      <c r="E20" s="8" t="s">
        <v>35</v>
      </c>
      <c r="F20" s="9">
        <v>586801.52</v>
      </c>
      <c r="G20" s="9">
        <v>2028013.27</v>
      </c>
    </row>
    <row r="21" spans="1:7" x14ac:dyDescent="0.25">
      <c r="A21" s="8" t="s">
        <v>34</v>
      </c>
      <c r="B21" s="8" t="s">
        <v>89</v>
      </c>
      <c r="C21" s="8" t="s">
        <v>39</v>
      </c>
      <c r="D21" s="8" t="s">
        <v>45</v>
      </c>
      <c r="E21" s="8" t="s">
        <v>35</v>
      </c>
      <c r="F21" s="9">
        <v>426947.77</v>
      </c>
      <c r="G21" s="9">
        <v>1174916.8</v>
      </c>
    </row>
    <row r="22" spans="1:7" x14ac:dyDescent="0.25">
      <c r="A22" s="8" t="s">
        <v>34</v>
      </c>
      <c r="B22" s="8" t="s">
        <v>89</v>
      </c>
      <c r="C22" s="8" t="s">
        <v>39</v>
      </c>
      <c r="D22" s="8" t="s">
        <v>225</v>
      </c>
      <c r="E22" s="8" t="s">
        <v>53</v>
      </c>
      <c r="F22" s="9">
        <v>19000</v>
      </c>
      <c r="G22" s="9">
        <v>98615</v>
      </c>
    </row>
    <row r="23" spans="1:7" x14ac:dyDescent="0.25">
      <c r="A23" s="8" t="s">
        <v>34</v>
      </c>
      <c r="B23" s="8" t="s">
        <v>89</v>
      </c>
      <c r="C23" s="8" t="s">
        <v>39</v>
      </c>
      <c r="D23" s="8" t="s">
        <v>91</v>
      </c>
      <c r="E23" s="8" t="s">
        <v>35</v>
      </c>
      <c r="F23" s="9">
        <v>95228.2</v>
      </c>
      <c r="G23" s="9">
        <v>313186.15999999997</v>
      </c>
    </row>
    <row r="24" spans="1:7" x14ac:dyDescent="0.25">
      <c r="A24" s="8" t="s">
        <v>34</v>
      </c>
      <c r="B24" s="8" t="s">
        <v>89</v>
      </c>
      <c r="C24" s="8" t="s">
        <v>39</v>
      </c>
      <c r="D24" s="8" t="s">
        <v>92</v>
      </c>
      <c r="E24" s="8" t="s">
        <v>35</v>
      </c>
      <c r="F24" s="9">
        <v>332790.65999999997</v>
      </c>
      <c r="G24" s="9">
        <v>698965.27</v>
      </c>
    </row>
    <row r="25" spans="1:7" x14ac:dyDescent="0.25">
      <c r="A25" s="8" t="s">
        <v>228</v>
      </c>
      <c r="B25" s="8" t="s">
        <v>89</v>
      </c>
      <c r="C25" s="8" t="s">
        <v>39</v>
      </c>
      <c r="D25" s="8" t="s">
        <v>109</v>
      </c>
      <c r="E25" s="8" t="s">
        <v>53</v>
      </c>
      <c r="F25" s="9">
        <v>1594</v>
      </c>
      <c r="G25" s="9">
        <v>14255.69</v>
      </c>
    </row>
    <row r="26" spans="1:7" x14ac:dyDescent="0.25">
      <c r="A26" s="8" t="s">
        <v>34</v>
      </c>
      <c r="B26" s="8" t="s">
        <v>89</v>
      </c>
      <c r="C26" s="8" t="s">
        <v>39</v>
      </c>
      <c r="D26" s="8" t="s">
        <v>109</v>
      </c>
      <c r="E26" s="8" t="s">
        <v>35</v>
      </c>
      <c r="F26" s="9">
        <v>11133.03</v>
      </c>
      <c r="G26" s="9">
        <v>68086.3</v>
      </c>
    </row>
    <row r="27" spans="1:7" x14ac:dyDescent="0.25">
      <c r="A27" s="8" t="s">
        <v>34</v>
      </c>
      <c r="B27" s="8" t="s">
        <v>89</v>
      </c>
      <c r="C27" s="8" t="s">
        <v>39</v>
      </c>
      <c r="D27" s="8" t="s">
        <v>214</v>
      </c>
      <c r="E27" s="8" t="s">
        <v>35</v>
      </c>
      <c r="F27" s="9">
        <v>65.31</v>
      </c>
      <c r="G27" s="9">
        <v>2013.94</v>
      </c>
    </row>
    <row r="28" spans="1:7" x14ac:dyDescent="0.25">
      <c r="A28" s="8" t="s">
        <v>34</v>
      </c>
      <c r="B28" s="8" t="s">
        <v>89</v>
      </c>
      <c r="C28" s="8" t="s">
        <v>39</v>
      </c>
      <c r="D28" s="8" t="s">
        <v>93</v>
      </c>
      <c r="E28" s="8" t="s">
        <v>35</v>
      </c>
      <c r="F28" s="9">
        <v>312750.46999999997</v>
      </c>
      <c r="G28" s="9">
        <v>1069027.07</v>
      </c>
    </row>
    <row r="29" spans="1:7" x14ac:dyDescent="0.25">
      <c r="A29" s="8" t="s">
        <v>34</v>
      </c>
      <c r="B29" s="8" t="s">
        <v>89</v>
      </c>
      <c r="C29" s="8" t="s">
        <v>39</v>
      </c>
      <c r="D29" s="8" t="s">
        <v>237</v>
      </c>
      <c r="E29" s="8" t="s">
        <v>35</v>
      </c>
      <c r="F29" s="9">
        <v>94193.02</v>
      </c>
      <c r="G29" s="9">
        <v>194000.35</v>
      </c>
    </row>
    <row r="30" spans="1:7" x14ac:dyDescent="0.25">
      <c r="A30" s="8" t="s">
        <v>34</v>
      </c>
      <c r="B30" s="8" t="s">
        <v>89</v>
      </c>
      <c r="C30" s="8" t="s">
        <v>39</v>
      </c>
      <c r="D30" s="8" t="s">
        <v>48</v>
      </c>
      <c r="E30" s="8" t="s">
        <v>35</v>
      </c>
      <c r="F30" s="9">
        <v>335575.25</v>
      </c>
      <c r="G30" s="9">
        <v>1076548.1100000001</v>
      </c>
    </row>
    <row r="31" spans="1:7" x14ac:dyDescent="0.25">
      <c r="A31" s="8" t="s">
        <v>34</v>
      </c>
      <c r="B31" s="8" t="s">
        <v>89</v>
      </c>
      <c r="C31" s="8" t="s">
        <v>39</v>
      </c>
      <c r="D31" s="8" t="s">
        <v>49</v>
      </c>
      <c r="E31" s="8" t="s">
        <v>35</v>
      </c>
      <c r="F31" s="9">
        <v>23589</v>
      </c>
      <c r="G31" s="9">
        <v>94832.55</v>
      </c>
    </row>
    <row r="32" spans="1:7" x14ac:dyDescent="0.25">
      <c r="A32" s="8" t="s">
        <v>34</v>
      </c>
      <c r="B32" s="8" t="s">
        <v>89</v>
      </c>
      <c r="C32" s="8" t="s">
        <v>39</v>
      </c>
      <c r="D32" s="8" t="s">
        <v>50</v>
      </c>
      <c r="E32" s="8" t="s">
        <v>35</v>
      </c>
      <c r="F32" s="9">
        <v>54409.43</v>
      </c>
      <c r="G32" s="9">
        <v>69906.759999999995</v>
      </c>
    </row>
    <row r="33" spans="1:7" x14ac:dyDescent="0.25">
      <c r="A33" s="8" t="s">
        <v>34</v>
      </c>
      <c r="B33" s="8" t="s">
        <v>89</v>
      </c>
      <c r="C33" s="8" t="s">
        <v>39</v>
      </c>
      <c r="D33" s="8" t="s">
        <v>50</v>
      </c>
      <c r="E33" s="8" t="s">
        <v>150</v>
      </c>
      <c r="F33" s="9">
        <v>47580.19</v>
      </c>
      <c r="G33" s="9">
        <v>74457.19</v>
      </c>
    </row>
    <row r="34" spans="1:7" x14ac:dyDescent="0.25">
      <c r="A34" s="8" t="s">
        <v>34</v>
      </c>
      <c r="B34" s="8" t="s">
        <v>89</v>
      </c>
      <c r="C34" s="8" t="s">
        <v>39</v>
      </c>
      <c r="D34" s="8" t="s">
        <v>94</v>
      </c>
      <c r="E34" s="8" t="s">
        <v>104</v>
      </c>
      <c r="F34" s="9">
        <v>243720.4</v>
      </c>
      <c r="G34" s="9">
        <v>513182.55</v>
      </c>
    </row>
    <row r="35" spans="1:7" x14ac:dyDescent="0.25">
      <c r="A35" s="8" t="s">
        <v>34</v>
      </c>
      <c r="B35" s="8" t="s">
        <v>89</v>
      </c>
      <c r="C35" s="8" t="s">
        <v>39</v>
      </c>
      <c r="D35" s="8" t="s">
        <v>94</v>
      </c>
      <c r="E35" s="8" t="s">
        <v>35</v>
      </c>
      <c r="F35" s="9">
        <v>1300635.29</v>
      </c>
      <c r="G35" s="9">
        <v>3672450.46</v>
      </c>
    </row>
    <row r="36" spans="1:7" x14ac:dyDescent="0.25">
      <c r="A36" s="8" t="s">
        <v>34</v>
      </c>
      <c r="B36" s="8" t="s">
        <v>89</v>
      </c>
      <c r="C36" s="8" t="s">
        <v>39</v>
      </c>
      <c r="D36" s="8" t="s">
        <v>184</v>
      </c>
      <c r="E36" s="8" t="s">
        <v>104</v>
      </c>
      <c r="F36" s="9">
        <v>26855.99</v>
      </c>
      <c r="G36" s="9">
        <v>65127.41</v>
      </c>
    </row>
    <row r="37" spans="1:7" x14ac:dyDescent="0.25">
      <c r="A37" s="8" t="s">
        <v>34</v>
      </c>
      <c r="B37" s="8" t="s">
        <v>89</v>
      </c>
      <c r="C37" s="8" t="s">
        <v>39</v>
      </c>
      <c r="D37" s="8" t="s">
        <v>184</v>
      </c>
      <c r="E37" s="8" t="s">
        <v>35</v>
      </c>
      <c r="F37" s="9">
        <v>49860.86</v>
      </c>
      <c r="G37" s="9">
        <v>129713.13</v>
      </c>
    </row>
    <row r="38" spans="1:7" x14ac:dyDescent="0.25">
      <c r="A38" s="8" t="s">
        <v>34</v>
      </c>
      <c r="B38" s="8" t="s">
        <v>89</v>
      </c>
      <c r="C38" s="8" t="s">
        <v>39</v>
      </c>
      <c r="D38" s="8" t="s">
        <v>127</v>
      </c>
      <c r="E38" s="8" t="s">
        <v>35</v>
      </c>
      <c r="F38" s="9">
        <v>4092.51</v>
      </c>
      <c r="G38" s="9">
        <v>36327.15</v>
      </c>
    </row>
    <row r="39" spans="1:7" x14ac:dyDescent="0.25">
      <c r="A39" s="8" t="s">
        <v>34</v>
      </c>
      <c r="B39" s="8" t="s">
        <v>89</v>
      </c>
      <c r="C39" s="8" t="s">
        <v>39</v>
      </c>
      <c r="D39" s="8" t="s">
        <v>95</v>
      </c>
      <c r="E39" s="8" t="s">
        <v>35</v>
      </c>
      <c r="F39" s="9">
        <v>77661.64</v>
      </c>
      <c r="G39" s="9">
        <v>447406.09</v>
      </c>
    </row>
    <row r="40" spans="1:7" x14ac:dyDescent="0.25">
      <c r="A40" s="8" t="s">
        <v>34</v>
      </c>
      <c r="B40" s="8" t="s">
        <v>89</v>
      </c>
      <c r="C40" s="8" t="s">
        <v>39</v>
      </c>
      <c r="D40" s="8" t="s">
        <v>226</v>
      </c>
      <c r="E40" s="8" t="s">
        <v>35</v>
      </c>
      <c r="F40" s="9">
        <v>308.63</v>
      </c>
      <c r="G40" s="9">
        <v>959.83</v>
      </c>
    </row>
    <row r="41" spans="1:7" x14ac:dyDescent="0.25">
      <c r="A41" s="8" t="s">
        <v>34</v>
      </c>
      <c r="B41" s="8" t="s">
        <v>89</v>
      </c>
      <c r="C41" s="8" t="s">
        <v>39</v>
      </c>
      <c r="D41" s="8" t="s">
        <v>96</v>
      </c>
      <c r="E41" s="8" t="s">
        <v>104</v>
      </c>
      <c r="F41" s="9">
        <v>27215.81</v>
      </c>
      <c r="G41" s="9">
        <v>68400.460000000006</v>
      </c>
    </row>
    <row r="42" spans="1:7" x14ac:dyDescent="0.25">
      <c r="A42" s="8" t="s">
        <v>34</v>
      </c>
      <c r="B42" s="8" t="s">
        <v>89</v>
      </c>
      <c r="C42" s="8" t="s">
        <v>39</v>
      </c>
      <c r="D42" s="8" t="s">
        <v>96</v>
      </c>
      <c r="E42" s="8" t="s">
        <v>35</v>
      </c>
      <c r="F42" s="9">
        <v>24467.01</v>
      </c>
      <c r="G42" s="9">
        <v>51243</v>
      </c>
    </row>
    <row r="43" spans="1:7" x14ac:dyDescent="0.25">
      <c r="A43" s="8" t="s">
        <v>34</v>
      </c>
      <c r="B43" s="8" t="s">
        <v>89</v>
      </c>
      <c r="C43" s="8" t="s">
        <v>39</v>
      </c>
      <c r="D43" s="8" t="s">
        <v>52</v>
      </c>
      <c r="E43" s="8" t="s">
        <v>35</v>
      </c>
      <c r="F43" s="9">
        <v>2590</v>
      </c>
      <c r="G43" s="9">
        <v>88966.5</v>
      </c>
    </row>
    <row r="44" spans="1:7" x14ac:dyDescent="0.25">
      <c r="A44" s="8" t="s">
        <v>34</v>
      </c>
      <c r="B44" s="8" t="s">
        <v>89</v>
      </c>
      <c r="C44" s="8" t="s">
        <v>39</v>
      </c>
      <c r="D44" s="8" t="s">
        <v>97</v>
      </c>
      <c r="E44" s="8" t="s">
        <v>35</v>
      </c>
      <c r="F44" s="9">
        <v>1942.84</v>
      </c>
      <c r="G44" s="9">
        <v>15400.53</v>
      </c>
    </row>
    <row r="45" spans="1:7" x14ac:dyDescent="0.25">
      <c r="A45" s="21" t="s">
        <v>34</v>
      </c>
      <c r="B45" s="22"/>
      <c r="C45" s="22"/>
      <c r="D45" s="22"/>
      <c r="E45" s="22"/>
      <c r="F45" s="22">
        <f>SUM(F14:F44)</f>
        <v>7893205.2899999991</v>
      </c>
      <c r="G45" s="23">
        <f>SUM(G14:G44)</f>
        <v>22639663.490000002</v>
      </c>
    </row>
    <row r="46" spans="1:7" x14ac:dyDescent="0.25">
      <c r="A46" s="8" t="s">
        <v>137</v>
      </c>
      <c r="B46" s="8" t="s">
        <v>89</v>
      </c>
      <c r="C46" s="8" t="s">
        <v>39</v>
      </c>
      <c r="D46" s="8" t="s">
        <v>238</v>
      </c>
      <c r="E46" s="8" t="s">
        <v>35</v>
      </c>
      <c r="F46" s="9">
        <v>559.51</v>
      </c>
      <c r="G46" s="9">
        <v>653.76</v>
      </c>
    </row>
    <row r="47" spans="1:7" x14ac:dyDescent="0.25">
      <c r="A47" s="8" t="s">
        <v>137</v>
      </c>
      <c r="B47" s="8" t="s">
        <v>89</v>
      </c>
      <c r="C47" s="8" t="s">
        <v>39</v>
      </c>
      <c r="D47" s="8" t="s">
        <v>183</v>
      </c>
      <c r="E47" s="8" t="s">
        <v>138</v>
      </c>
      <c r="F47" s="9">
        <v>49434.36</v>
      </c>
      <c r="G47" s="9">
        <v>76077.62</v>
      </c>
    </row>
    <row r="48" spans="1:7" x14ac:dyDescent="0.25">
      <c r="A48" s="8" t="s">
        <v>137</v>
      </c>
      <c r="B48" s="8" t="s">
        <v>89</v>
      </c>
      <c r="C48" s="8" t="s">
        <v>39</v>
      </c>
      <c r="D48" s="8" t="s">
        <v>183</v>
      </c>
      <c r="E48" s="8" t="s">
        <v>35</v>
      </c>
      <c r="F48" s="9">
        <v>341762.05</v>
      </c>
      <c r="G48" s="9">
        <v>888672.53</v>
      </c>
    </row>
    <row r="49" spans="1:7" x14ac:dyDescent="0.25">
      <c r="A49" s="8" t="s">
        <v>137</v>
      </c>
      <c r="B49" s="8" t="s">
        <v>89</v>
      </c>
      <c r="C49" s="8" t="s">
        <v>39</v>
      </c>
      <c r="D49" s="8" t="s">
        <v>224</v>
      </c>
      <c r="E49" s="8" t="s">
        <v>35</v>
      </c>
      <c r="F49" s="9">
        <v>24931.25</v>
      </c>
      <c r="G49" s="9">
        <v>75853.33</v>
      </c>
    </row>
    <row r="50" spans="1:7" x14ac:dyDescent="0.25">
      <c r="A50" s="8" t="s">
        <v>137</v>
      </c>
      <c r="B50" s="8" t="s">
        <v>89</v>
      </c>
      <c r="C50" s="8" t="s">
        <v>39</v>
      </c>
      <c r="D50" s="8" t="s">
        <v>239</v>
      </c>
      <c r="E50" s="8" t="s">
        <v>35</v>
      </c>
      <c r="F50" s="9">
        <v>2286</v>
      </c>
      <c r="G50" s="9">
        <v>23956.59</v>
      </c>
    </row>
    <row r="51" spans="1:7" x14ac:dyDescent="0.25">
      <c r="A51" s="8" t="s">
        <v>137</v>
      </c>
      <c r="B51" s="8" t="s">
        <v>89</v>
      </c>
      <c r="C51" s="8" t="s">
        <v>39</v>
      </c>
      <c r="D51" s="8" t="s">
        <v>90</v>
      </c>
      <c r="E51" s="8" t="s">
        <v>104</v>
      </c>
      <c r="F51" s="9">
        <v>331039.71000000002</v>
      </c>
      <c r="G51" s="9">
        <v>701364.26</v>
      </c>
    </row>
    <row r="52" spans="1:7" x14ac:dyDescent="0.25">
      <c r="A52" s="8" t="s">
        <v>137</v>
      </c>
      <c r="B52" s="8" t="s">
        <v>89</v>
      </c>
      <c r="C52" s="8" t="s">
        <v>39</v>
      </c>
      <c r="D52" s="8" t="s">
        <v>90</v>
      </c>
      <c r="E52" s="8" t="s">
        <v>35</v>
      </c>
      <c r="F52" s="9">
        <v>2602334.67</v>
      </c>
      <c r="G52" s="9">
        <v>7296405.2000000002</v>
      </c>
    </row>
    <row r="53" spans="1:7" x14ac:dyDescent="0.25">
      <c r="A53" s="8" t="s">
        <v>137</v>
      </c>
      <c r="B53" s="8" t="s">
        <v>89</v>
      </c>
      <c r="C53" s="8" t="s">
        <v>39</v>
      </c>
      <c r="D53" s="8" t="s">
        <v>240</v>
      </c>
      <c r="E53" s="8" t="s">
        <v>35</v>
      </c>
      <c r="F53" s="9">
        <v>15341</v>
      </c>
      <c r="G53" s="9">
        <v>46023</v>
      </c>
    </row>
    <row r="54" spans="1:7" x14ac:dyDescent="0.25">
      <c r="A54" s="8" t="s">
        <v>137</v>
      </c>
      <c r="B54" s="8" t="s">
        <v>89</v>
      </c>
      <c r="C54" s="8" t="s">
        <v>39</v>
      </c>
      <c r="D54" s="8" t="s">
        <v>40</v>
      </c>
      <c r="E54" s="8" t="s">
        <v>35</v>
      </c>
      <c r="F54" s="9">
        <v>918106.31</v>
      </c>
      <c r="G54" s="9">
        <v>2662155.02</v>
      </c>
    </row>
    <row r="55" spans="1:7" x14ac:dyDescent="0.25">
      <c r="A55" s="8" t="s">
        <v>137</v>
      </c>
      <c r="B55" s="8" t="s">
        <v>89</v>
      </c>
      <c r="C55" s="8" t="s">
        <v>39</v>
      </c>
      <c r="D55" s="8" t="s">
        <v>45</v>
      </c>
      <c r="E55" s="8" t="s">
        <v>35</v>
      </c>
      <c r="F55" s="9">
        <v>494098.9</v>
      </c>
      <c r="G55" s="9">
        <v>1325230.1000000001</v>
      </c>
    </row>
    <row r="56" spans="1:7" x14ac:dyDescent="0.25">
      <c r="A56" s="8" t="s">
        <v>137</v>
      </c>
      <c r="B56" s="8" t="s">
        <v>89</v>
      </c>
      <c r="C56" s="8" t="s">
        <v>39</v>
      </c>
      <c r="D56" s="8" t="s">
        <v>225</v>
      </c>
      <c r="E56" s="8" t="s">
        <v>53</v>
      </c>
      <c r="F56" s="9">
        <v>13750</v>
      </c>
      <c r="G56" s="9">
        <v>89375</v>
      </c>
    </row>
    <row r="57" spans="1:7" x14ac:dyDescent="0.25">
      <c r="A57" s="8" t="s">
        <v>137</v>
      </c>
      <c r="B57" s="8" t="s">
        <v>89</v>
      </c>
      <c r="C57" s="8" t="s">
        <v>39</v>
      </c>
      <c r="D57" s="8" t="s">
        <v>91</v>
      </c>
      <c r="E57" s="8" t="s">
        <v>104</v>
      </c>
      <c r="F57" s="9">
        <v>27019.86</v>
      </c>
      <c r="G57" s="9">
        <v>74460.36</v>
      </c>
    </row>
    <row r="58" spans="1:7" x14ac:dyDescent="0.25">
      <c r="A58" s="8" t="s">
        <v>137</v>
      </c>
      <c r="B58" s="8" t="s">
        <v>89</v>
      </c>
      <c r="C58" s="8" t="s">
        <v>39</v>
      </c>
      <c r="D58" s="8" t="s">
        <v>91</v>
      </c>
      <c r="E58" s="8" t="s">
        <v>35</v>
      </c>
      <c r="F58" s="9">
        <v>70006.67</v>
      </c>
      <c r="G58" s="9">
        <v>241723.71</v>
      </c>
    </row>
    <row r="59" spans="1:7" x14ac:dyDescent="0.25">
      <c r="A59" s="8" t="s">
        <v>137</v>
      </c>
      <c r="B59" s="8" t="s">
        <v>89</v>
      </c>
      <c r="C59" s="8" t="s">
        <v>39</v>
      </c>
      <c r="D59" s="8" t="s">
        <v>92</v>
      </c>
      <c r="E59" s="8" t="s">
        <v>35</v>
      </c>
      <c r="F59" s="9">
        <v>230981.32</v>
      </c>
      <c r="G59" s="9">
        <v>488647.66</v>
      </c>
    </row>
    <row r="60" spans="1:7" x14ac:dyDescent="0.25">
      <c r="A60" s="8" t="s">
        <v>137</v>
      </c>
      <c r="B60" s="8" t="s">
        <v>89</v>
      </c>
      <c r="C60" s="8" t="s">
        <v>39</v>
      </c>
      <c r="D60" s="8" t="s">
        <v>109</v>
      </c>
      <c r="E60" s="8" t="s">
        <v>35</v>
      </c>
      <c r="F60" s="9">
        <v>8694.91</v>
      </c>
      <c r="G60" s="9">
        <v>54920.81</v>
      </c>
    </row>
    <row r="61" spans="1:7" x14ac:dyDescent="0.25">
      <c r="A61" s="8" t="s">
        <v>137</v>
      </c>
      <c r="B61" s="8" t="s">
        <v>89</v>
      </c>
      <c r="C61" s="8" t="s">
        <v>39</v>
      </c>
      <c r="D61" s="8" t="s">
        <v>93</v>
      </c>
      <c r="E61" s="8" t="s">
        <v>104</v>
      </c>
      <c r="F61" s="9">
        <v>27897.17</v>
      </c>
      <c r="G61" s="9">
        <v>77093.55</v>
      </c>
    </row>
    <row r="62" spans="1:7" x14ac:dyDescent="0.25">
      <c r="A62" s="8" t="s">
        <v>137</v>
      </c>
      <c r="B62" s="8" t="s">
        <v>89</v>
      </c>
      <c r="C62" s="8" t="s">
        <v>39</v>
      </c>
      <c r="D62" s="8" t="s">
        <v>93</v>
      </c>
      <c r="E62" s="8" t="s">
        <v>35</v>
      </c>
      <c r="F62" s="9">
        <v>485766.31</v>
      </c>
      <c r="G62" s="9">
        <v>1379326.78</v>
      </c>
    </row>
    <row r="63" spans="1:7" x14ac:dyDescent="0.25">
      <c r="A63" s="8" t="s">
        <v>137</v>
      </c>
      <c r="B63" s="8" t="s">
        <v>89</v>
      </c>
      <c r="C63" s="8" t="s">
        <v>39</v>
      </c>
      <c r="D63" s="8" t="s">
        <v>237</v>
      </c>
      <c r="E63" s="8" t="s">
        <v>35</v>
      </c>
      <c r="F63" s="9">
        <v>48076.73</v>
      </c>
      <c r="G63" s="9">
        <v>144367.5</v>
      </c>
    </row>
    <row r="64" spans="1:7" x14ac:dyDescent="0.25">
      <c r="A64" s="8" t="s">
        <v>137</v>
      </c>
      <c r="B64" s="8" t="s">
        <v>89</v>
      </c>
      <c r="C64" s="8" t="s">
        <v>39</v>
      </c>
      <c r="D64" s="8" t="s">
        <v>48</v>
      </c>
      <c r="E64" s="8" t="s">
        <v>35</v>
      </c>
      <c r="F64" s="9">
        <v>527180.14</v>
      </c>
      <c r="G64" s="9">
        <v>1610113.88</v>
      </c>
    </row>
    <row r="65" spans="1:7" x14ac:dyDescent="0.25">
      <c r="A65" s="8" t="s">
        <v>137</v>
      </c>
      <c r="B65" s="8" t="s">
        <v>89</v>
      </c>
      <c r="C65" s="8" t="s">
        <v>39</v>
      </c>
      <c r="D65" s="8" t="s">
        <v>49</v>
      </c>
      <c r="E65" s="8" t="s">
        <v>35</v>
      </c>
      <c r="F65" s="9">
        <v>157214.87</v>
      </c>
      <c r="G65" s="9">
        <v>640907.09</v>
      </c>
    </row>
    <row r="66" spans="1:7" x14ac:dyDescent="0.25">
      <c r="A66" s="8" t="s">
        <v>137</v>
      </c>
      <c r="B66" s="8" t="s">
        <v>89</v>
      </c>
      <c r="C66" s="8" t="s">
        <v>39</v>
      </c>
      <c r="D66" s="8" t="s">
        <v>50</v>
      </c>
      <c r="E66" s="8" t="s">
        <v>104</v>
      </c>
      <c r="F66" s="9">
        <v>27019.99</v>
      </c>
      <c r="G66" s="9">
        <v>22635.95</v>
      </c>
    </row>
    <row r="67" spans="1:7" x14ac:dyDescent="0.25">
      <c r="A67" s="8" t="s">
        <v>137</v>
      </c>
      <c r="B67" s="8" t="s">
        <v>89</v>
      </c>
      <c r="C67" s="8" t="s">
        <v>39</v>
      </c>
      <c r="D67" s="8" t="s">
        <v>50</v>
      </c>
      <c r="E67" s="8" t="s">
        <v>35</v>
      </c>
      <c r="F67" s="9">
        <v>221644.21</v>
      </c>
      <c r="G67" s="9">
        <v>386293.02</v>
      </c>
    </row>
    <row r="68" spans="1:7" x14ac:dyDescent="0.25">
      <c r="A68" s="8" t="s">
        <v>137</v>
      </c>
      <c r="B68" s="8" t="s">
        <v>89</v>
      </c>
      <c r="C68" s="8" t="s">
        <v>39</v>
      </c>
      <c r="D68" s="8" t="s">
        <v>50</v>
      </c>
      <c r="E68" s="8" t="s">
        <v>150</v>
      </c>
      <c r="F68" s="9">
        <v>95730.62</v>
      </c>
      <c r="G68" s="9">
        <v>149346.07999999999</v>
      </c>
    </row>
    <row r="69" spans="1:7" x14ac:dyDescent="0.25">
      <c r="A69" s="8" t="s">
        <v>137</v>
      </c>
      <c r="B69" s="8" t="s">
        <v>89</v>
      </c>
      <c r="C69" s="8" t="s">
        <v>39</v>
      </c>
      <c r="D69" s="8" t="s">
        <v>94</v>
      </c>
      <c r="E69" s="8" t="s">
        <v>104</v>
      </c>
      <c r="F69" s="9">
        <v>103350.67</v>
      </c>
      <c r="G69" s="9">
        <v>211404.59</v>
      </c>
    </row>
    <row r="70" spans="1:7" x14ac:dyDescent="0.25">
      <c r="A70" s="8" t="s">
        <v>137</v>
      </c>
      <c r="B70" s="8" t="s">
        <v>89</v>
      </c>
      <c r="C70" s="8" t="s">
        <v>39</v>
      </c>
      <c r="D70" s="8" t="s">
        <v>94</v>
      </c>
      <c r="E70" s="8" t="s">
        <v>35</v>
      </c>
      <c r="F70" s="9">
        <v>1847888.19</v>
      </c>
      <c r="G70" s="9">
        <v>5054790.9800000004</v>
      </c>
    </row>
    <row r="71" spans="1:7" x14ac:dyDescent="0.25">
      <c r="A71" s="8" t="s">
        <v>137</v>
      </c>
      <c r="B71" s="8" t="s">
        <v>89</v>
      </c>
      <c r="C71" s="8" t="s">
        <v>39</v>
      </c>
      <c r="D71" s="8" t="s">
        <v>184</v>
      </c>
      <c r="E71" s="8" t="s">
        <v>35</v>
      </c>
      <c r="F71" s="9">
        <v>216108.07</v>
      </c>
      <c r="G71" s="9">
        <v>459991.7</v>
      </c>
    </row>
    <row r="72" spans="1:7" x14ac:dyDescent="0.25">
      <c r="A72" s="8" t="s">
        <v>137</v>
      </c>
      <c r="B72" s="8" t="s">
        <v>89</v>
      </c>
      <c r="C72" s="8" t="s">
        <v>39</v>
      </c>
      <c r="D72" s="8" t="s">
        <v>241</v>
      </c>
      <c r="E72" s="8" t="s">
        <v>35</v>
      </c>
      <c r="F72" s="9">
        <v>4680.66</v>
      </c>
      <c r="G72" s="9">
        <v>14446.57</v>
      </c>
    </row>
    <row r="73" spans="1:7" x14ac:dyDescent="0.25">
      <c r="A73" s="8" t="s">
        <v>137</v>
      </c>
      <c r="B73" s="8" t="s">
        <v>89</v>
      </c>
      <c r="C73" s="8" t="s">
        <v>39</v>
      </c>
      <c r="D73" s="8" t="s">
        <v>114</v>
      </c>
      <c r="E73" s="8" t="s">
        <v>35</v>
      </c>
      <c r="F73" s="9">
        <v>130.61000000000001</v>
      </c>
      <c r="G73" s="9">
        <v>1224.08</v>
      </c>
    </row>
    <row r="74" spans="1:7" x14ac:dyDescent="0.25">
      <c r="A74" s="8" t="s">
        <v>137</v>
      </c>
      <c r="B74" s="8" t="s">
        <v>89</v>
      </c>
      <c r="C74" s="8" t="s">
        <v>39</v>
      </c>
      <c r="D74" s="8" t="s">
        <v>95</v>
      </c>
      <c r="E74" s="8" t="s">
        <v>35</v>
      </c>
      <c r="F74" s="9">
        <v>164259.06</v>
      </c>
      <c r="G74" s="9">
        <v>822180.55</v>
      </c>
    </row>
    <row r="75" spans="1:7" x14ac:dyDescent="0.25">
      <c r="A75" s="8" t="s">
        <v>137</v>
      </c>
      <c r="B75" s="8" t="s">
        <v>89</v>
      </c>
      <c r="C75" s="8" t="s">
        <v>39</v>
      </c>
      <c r="D75" s="8" t="s">
        <v>52</v>
      </c>
      <c r="E75" s="8" t="s">
        <v>35</v>
      </c>
      <c r="F75" s="9">
        <v>188.24</v>
      </c>
      <c r="G75" s="9">
        <v>5170.01</v>
      </c>
    </row>
    <row r="76" spans="1:7" x14ac:dyDescent="0.25">
      <c r="A76" s="8" t="s">
        <v>137</v>
      </c>
      <c r="B76" s="8" t="s">
        <v>89</v>
      </c>
      <c r="C76" s="8" t="s">
        <v>39</v>
      </c>
      <c r="D76" s="8" t="s">
        <v>97</v>
      </c>
      <c r="E76" s="8" t="s">
        <v>35</v>
      </c>
      <c r="F76" s="9">
        <v>882.09</v>
      </c>
      <c r="G76" s="9">
        <v>5449.54</v>
      </c>
    </row>
    <row r="77" spans="1:7" x14ac:dyDescent="0.25">
      <c r="A77" s="21" t="s">
        <v>137</v>
      </c>
      <c r="B77" s="22"/>
      <c r="C77" s="22"/>
      <c r="D77" s="22"/>
      <c r="E77" s="22"/>
      <c r="F77" s="22">
        <f>SUM(F46:F76)</f>
        <v>9058364.1500000004</v>
      </c>
      <c r="G77" s="23">
        <f>SUM(G46:G76)</f>
        <v>25030260.819999997</v>
      </c>
    </row>
    <row r="78" spans="1:7" x14ac:dyDescent="0.25">
      <c r="A78" s="8" t="s">
        <v>146</v>
      </c>
      <c r="B78" s="8" t="s">
        <v>89</v>
      </c>
      <c r="C78" s="8" t="s">
        <v>39</v>
      </c>
      <c r="D78" s="8" t="s">
        <v>183</v>
      </c>
      <c r="E78" s="8" t="s">
        <v>138</v>
      </c>
      <c r="F78" s="9">
        <v>122883.53</v>
      </c>
      <c r="G78" s="9">
        <v>308588.3</v>
      </c>
    </row>
    <row r="79" spans="1:7" x14ac:dyDescent="0.25">
      <c r="A79" s="8" t="s">
        <v>146</v>
      </c>
      <c r="B79" s="8" t="s">
        <v>89</v>
      </c>
      <c r="C79" s="8" t="s">
        <v>39</v>
      </c>
      <c r="D79" s="8" t="s">
        <v>183</v>
      </c>
      <c r="E79" s="8" t="s">
        <v>35</v>
      </c>
      <c r="F79" s="9">
        <v>174835.08</v>
      </c>
      <c r="G79" s="9">
        <v>552200.49</v>
      </c>
    </row>
    <row r="80" spans="1:7" x14ac:dyDescent="0.25">
      <c r="A80" s="8" t="s">
        <v>146</v>
      </c>
      <c r="B80" s="8" t="s">
        <v>89</v>
      </c>
      <c r="C80" s="8" t="s">
        <v>39</v>
      </c>
      <c r="D80" s="8" t="s">
        <v>90</v>
      </c>
      <c r="E80" s="8" t="s">
        <v>104</v>
      </c>
      <c r="F80" s="9">
        <v>162548.74</v>
      </c>
      <c r="G80" s="9">
        <v>284666.78999999998</v>
      </c>
    </row>
    <row r="81" spans="1:7" x14ac:dyDescent="0.25">
      <c r="A81" s="8" t="s">
        <v>146</v>
      </c>
      <c r="B81" s="8" t="s">
        <v>89</v>
      </c>
      <c r="C81" s="8" t="s">
        <v>39</v>
      </c>
      <c r="D81" s="8" t="s">
        <v>90</v>
      </c>
      <c r="E81" s="8" t="s">
        <v>138</v>
      </c>
      <c r="F81" s="9">
        <v>49785.61</v>
      </c>
      <c r="G81" s="9">
        <v>138079.46</v>
      </c>
    </row>
    <row r="82" spans="1:7" x14ac:dyDescent="0.25">
      <c r="A82" s="8" t="s">
        <v>146</v>
      </c>
      <c r="B82" s="8" t="s">
        <v>89</v>
      </c>
      <c r="C82" s="8" t="s">
        <v>39</v>
      </c>
      <c r="D82" s="8" t="s">
        <v>90</v>
      </c>
      <c r="E82" s="8" t="s">
        <v>35</v>
      </c>
      <c r="F82" s="9">
        <v>1804133.28</v>
      </c>
      <c r="G82" s="9">
        <v>5097282.1500000004</v>
      </c>
    </row>
    <row r="83" spans="1:7" x14ac:dyDescent="0.25">
      <c r="A83" s="8" t="s">
        <v>146</v>
      </c>
      <c r="B83" s="8" t="s">
        <v>89</v>
      </c>
      <c r="C83" s="8" t="s">
        <v>39</v>
      </c>
      <c r="D83" s="8" t="s">
        <v>40</v>
      </c>
      <c r="E83" s="8" t="s">
        <v>35</v>
      </c>
      <c r="F83" s="9">
        <v>1140980.27</v>
      </c>
      <c r="G83" s="9">
        <v>3328033.04</v>
      </c>
    </row>
    <row r="84" spans="1:7" x14ac:dyDescent="0.25">
      <c r="A84" s="8" t="s">
        <v>146</v>
      </c>
      <c r="B84" s="8" t="s">
        <v>89</v>
      </c>
      <c r="C84" s="8" t="s">
        <v>39</v>
      </c>
      <c r="D84" s="8" t="s">
        <v>45</v>
      </c>
      <c r="E84" s="8" t="s">
        <v>53</v>
      </c>
      <c r="F84" s="9">
        <v>24988.16</v>
      </c>
      <c r="G84" s="9">
        <v>82061.119999999995</v>
      </c>
    </row>
    <row r="85" spans="1:7" x14ac:dyDescent="0.25">
      <c r="A85" s="8" t="s">
        <v>146</v>
      </c>
      <c r="B85" s="8" t="s">
        <v>89</v>
      </c>
      <c r="C85" s="8" t="s">
        <v>39</v>
      </c>
      <c r="D85" s="8" t="s">
        <v>45</v>
      </c>
      <c r="E85" s="8" t="s">
        <v>35</v>
      </c>
      <c r="F85" s="9">
        <v>335556.04</v>
      </c>
      <c r="G85" s="9">
        <v>984917.69</v>
      </c>
    </row>
    <row r="86" spans="1:7" x14ac:dyDescent="0.25">
      <c r="A86" s="8" t="s">
        <v>146</v>
      </c>
      <c r="B86" s="8" t="s">
        <v>89</v>
      </c>
      <c r="C86" s="8" t="s">
        <v>39</v>
      </c>
      <c r="D86" s="8" t="s">
        <v>91</v>
      </c>
      <c r="E86" s="8" t="s">
        <v>35</v>
      </c>
      <c r="F86" s="9">
        <v>30379.27</v>
      </c>
      <c r="G86" s="9">
        <v>102454.51</v>
      </c>
    </row>
    <row r="87" spans="1:7" x14ac:dyDescent="0.25">
      <c r="A87" s="8" t="s">
        <v>146</v>
      </c>
      <c r="B87" s="8" t="s">
        <v>89</v>
      </c>
      <c r="C87" s="8" t="s">
        <v>39</v>
      </c>
      <c r="D87" s="8" t="s">
        <v>92</v>
      </c>
      <c r="E87" s="8" t="s">
        <v>35</v>
      </c>
      <c r="F87" s="9">
        <v>152307.17000000001</v>
      </c>
      <c r="G87" s="9">
        <v>298924.96999999997</v>
      </c>
    </row>
    <row r="88" spans="1:7" x14ac:dyDescent="0.25">
      <c r="A88" s="8" t="s">
        <v>146</v>
      </c>
      <c r="B88" s="8" t="s">
        <v>89</v>
      </c>
      <c r="C88" s="8" t="s">
        <v>39</v>
      </c>
      <c r="D88" s="8" t="s">
        <v>109</v>
      </c>
      <c r="E88" s="8" t="s">
        <v>35</v>
      </c>
      <c r="F88" s="9">
        <v>14630.53</v>
      </c>
      <c r="G88" s="9">
        <v>71502.960000000006</v>
      </c>
    </row>
    <row r="89" spans="1:7" x14ac:dyDescent="0.25">
      <c r="A89" s="8" t="s">
        <v>146</v>
      </c>
      <c r="B89" s="8" t="s">
        <v>89</v>
      </c>
      <c r="C89" s="8" t="s">
        <v>39</v>
      </c>
      <c r="D89" s="8" t="s">
        <v>214</v>
      </c>
      <c r="E89" s="8" t="s">
        <v>35</v>
      </c>
      <c r="F89" s="9">
        <v>146.94</v>
      </c>
      <c r="G89" s="9">
        <v>4534.74</v>
      </c>
    </row>
    <row r="90" spans="1:7" x14ac:dyDescent="0.25">
      <c r="A90" s="8" t="s">
        <v>146</v>
      </c>
      <c r="B90" s="8" t="s">
        <v>89</v>
      </c>
      <c r="C90" s="8" t="s">
        <v>39</v>
      </c>
      <c r="D90" s="8" t="s">
        <v>93</v>
      </c>
      <c r="E90" s="8" t="s">
        <v>35</v>
      </c>
      <c r="F90" s="9">
        <v>200611.55</v>
      </c>
      <c r="G90" s="9">
        <v>561275.36</v>
      </c>
    </row>
    <row r="91" spans="1:7" x14ac:dyDescent="0.25">
      <c r="A91" s="8" t="s">
        <v>146</v>
      </c>
      <c r="B91" s="8" t="s">
        <v>89</v>
      </c>
      <c r="C91" s="8" t="s">
        <v>39</v>
      </c>
      <c r="D91" s="8" t="s">
        <v>237</v>
      </c>
      <c r="E91" s="8" t="s">
        <v>35</v>
      </c>
      <c r="F91" s="9">
        <v>101874.41</v>
      </c>
      <c r="G91" s="9">
        <v>282866.40999999997</v>
      </c>
    </row>
    <row r="92" spans="1:7" x14ac:dyDescent="0.25">
      <c r="A92" s="8" t="s">
        <v>146</v>
      </c>
      <c r="B92" s="8" t="s">
        <v>89</v>
      </c>
      <c r="C92" s="8" t="s">
        <v>39</v>
      </c>
      <c r="D92" s="8" t="s">
        <v>48</v>
      </c>
      <c r="E92" s="8" t="s">
        <v>35</v>
      </c>
      <c r="F92" s="9">
        <v>312340.31</v>
      </c>
      <c r="G92" s="9">
        <v>987283.03</v>
      </c>
    </row>
    <row r="93" spans="1:7" x14ac:dyDescent="0.25">
      <c r="A93" s="8" t="s">
        <v>146</v>
      </c>
      <c r="B93" s="8" t="s">
        <v>89</v>
      </c>
      <c r="C93" s="8" t="s">
        <v>39</v>
      </c>
      <c r="D93" s="8" t="s">
        <v>49</v>
      </c>
      <c r="E93" s="8" t="s">
        <v>35</v>
      </c>
      <c r="F93" s="9">
        <v>5851</v>
      </c>
      <c r="G93" s="9">
        <v>14627.5</v>
      </c>
    </row>
    <row r="94" spans="1:7" x14ac:dyDescent="0.25">
      <c r="A94" s="8" t="s">
        <v>146</v>
      </c>
      <c r="B94" s="8" t="s">
        <v>89</v>
      </c>
      <c r="C94" s="8" t="s">
        <v>39</v>
      </c>
      <c r="D94" s="8" t="s">
        <v>50</v>
      </c>
      <c r="E94" s="8" t="s">
        <v>35</v>
      </c>
      <c r="F94" s="9">
        <v>181640.77</v>
      </c>
      <c r="G94" s="9">
        <v>285389.57</v>
      </c>
    </row>
    <row r="95" spans="1:7" x14ac:dyDescent="0.25">
      <c r="A95" s="8" t="s">
        <v>146</v>
      </c>
      <c r="B95" s="8" t="s">
        <v>89</v>
      </c>
      <c r="C95" s="8" t="s">
        <v>39</v>
      </c>
      <c r="D95" s="8" t="s">
        <v>50</v>
      </c>
      <c r="E95" s="8" t="s">
        <v>150</v>
      </c>
      <c r="F95" s="9">
        <v>71999.990000000005</v>
      </c>
      <c r="G95" s="9">
        <v>136894.22</v>
      </c>
    </row>
    <row r="96" spans="1:7" x14ac:dyDescent="0.25">
      <c r="A96" s="8" t="s">
        <v>146</v>
      </c>
      <c r="B96" s="8" t="s">
        <v>89</v>
      </c>
      <c r="C96" s="8" t="s">
        <v>39</v>
      </c>
      <c r="D96" s="8" t="s">
        <v>94</v>
      </c>
      <c r="E96" s="8" t="s">
        <v>104</v>
      </c>
      <c r="F96" s="9">
        <v>26989.81</v>
      </c>
      <c r="G96" s="9">
        <v>72592.160000000003</v>
      </c>
    </row>
    <row r="97" spans="1:7" x14ac:dyDescent="0.25">
      <c r="A97" s="8" t="s">
        <v>146</v>
      </c>
      <c r="B97" s="8" t="s">
        <v>89</v>
      </c>
      <c r="C97" s="8" t="s">
        <v>39</v>
      </c>
      <c r="D97" s="8" t="s">
        <v>94</v>
      </c>
      <c r="E97" s="8" t="s">
        <v>53</v>
      </c>
      <c r="F97" s="9">
        <v>24595</v>
      </c>
      <c r="G97" s="9">
        <v>48799.95</v>
      </c>
    </row>
    <row r="98" spans="1:7" x14ac:dyDescent="0.25">
      <c r="A98" s="8" t="s">
        <v>146</v>
      </c>
      <c r="B98" s="8" t="s">
        <v>89</v>
      </c>
      <c r="C98" s="8" t="s">
        <v>39</v>
      </c>
      <c r="D98" s="8" t="s">
        <v>94</v>
      </c>
      <c r="E98" s="8" t="s">
        <v>35</v>
      </c>
      <c r="F98" s="9">
        <v>2436381.7999999998</v>
      </c>
      <c r="G98" s="9">
        <v>6127430.9199999999</v>
      </c>
    </row>
    <row r="99" spans="1:7" x14ac:dyDescent="0.25">
      <c r="A99" s="8" t="s">
        <v>146</v>
      </c>
      <c r="B99" s="8" t="s">
        <v>89</v>
      </c>
      <c r="C99" s="8" t="s">
        <v>39</v>
      </c>
      <c r="D99" s="8" t="s">
        <v>184</v>
      </c>
      <c r="E99" s="8" t="s">
        <v>104</v>
      </c>
      <c r="F99" s="9">
        <v>26993.11</v>
      </c>
      <c r="G99" s="9">
        <v>70236.06</v>
      </c>
    </row>
    <row r="100" spans="1:7" x14ac:dyDescent="0.25">
      <c r="A100" s="8" t="s">
        <v>146</v>
      </c>
      <c r="B100" s="8" t="s">
        <v>89</v>
      </c>
      <c r="C100" s="8" t="s">
        <v>39</v>
      </c>
      <c r="D100" s="8" t="s">
        <v>184</v>
      </c>
      <c r="E100" s="8" t="s">
        <v>35</v>
      </c>
      <c r="F100" s="9">
        <v>324608.57</v>
      </c>
      <c r="G100" s="9">
        <v>777224.05</v>
      </c>
    </row>
    <row r="101" spans="1:7" x14ac:dyDescent="0.25">
      <c r="A101" s="8" t="s">
        <v>146</v>
      </c>
      <c r="B101" s="8" t="s">
        <v>89</v>
      </c>
      <c r="C101" s="8" t="s">
        <v>39</v>
      </c>
      <c r="D101" s="8" t="s">
        <v>127</v>
      </c>
      <c r="E101" s="8" t="s">
        <v>35</v>
      </c>
      <c r="F101" s="9">
        <v>1306.1199999999999</v>
      </c>
      <c r="G101" s="9">
        <v>11648.71</v>
      </c>
    </row>
    <row r="102" spans="1:7" x14ac:dyDescent="0.25">
      <c r="A102" s="8" t="s">
        <v>146</v>
      </c>
      <c r="B102" s="8" t="s">
        <v>89</v>
      </c>
      <c r="C102" s="8" t="s">
        <v>39</v>
      </c>
      <c r="D102" s="8" t="s">
        <v>241</v>
      </c>
      <c r="E102" s="8" t="s">
        <v>35</v>
      </c>
      <c r="F102" s="9">
        <v>7775.38</v>
      </c>
      <c r="G102" s="9">
        <v>22284.080000000002</v>
      </c>
    </row>
    <row r="103" spans="1:7" x14ac:dyDescent="0.25">
      <c r="A103" s="8" t="s">
        <v>146</v>
      </c>
      <c r="B103" s="8" t="s">
        <v>89</v>
      </c>
      <c r="C103" s="8" t="s">
        <v>39</v>
      </c>
      <c r="D103" s="8" t="s">
        <v>95</v>
      </c>
      <c r="E103" s="8" t="s">
        <v>35</v>
      </c>
      <c r="F103" s="9">
        <v>41522.82</v>
      </c>
      <c r="G103" s="9">
        <v>347394.02</v>
      </c>
    </row>
    <row r="104" spans="1:7" x14ac:dyDescent="0.25">
      <c r="A104" s="8" t="s">
        <v>146</v>
      </c>
      <c r="B104" s="8" t="s">
        <v>89</v>
      </c>
      <c r="C104" s="8" t="s">
        <v>39</v>
      </c>
      <c r="D104" s="8" t="s">
        <v>226</v>
      </c>
      <c r="E104" s="8" t="s">
        <v>35</v>
      </c>
      <c r="F104" s="9">
        <v>154.31</v>
      </c>
      <c r="G104" s="9">
        <v>516.92999999999995</v>
      </c>
    </row>
    <row r="105" spans="1:7" x14ac:dyDescent="0.25">
      <c r="A105" s="8" t="s">
        <v>146</v>
      </c>
      <c r="B105" s="8" t="s">
        <v>89</v>
      </c>
      <c r="C105" s="8" t="s">
        <v>39</v>
      </c>
      <c r="D105" s="8" t="s">
        <v>52</v>
      </c>
      <c r="E105" s="8" t="s">
        <v>35</v>
      </c>
      <c r="F105" s="9">
        <v>24803</v>
      </c>
      <c r="G105" s="9">
        <v>433332</v>
      </c>
    </row>
    <row r="106" spans="1:7" x14ac:dyDescent="0.25">
      <c r="A106" s="21" t="s">
        <v>146</v>
      </c>
      <c r="B106" s="22"/>
      <c r="C106" s="22"/>
      <c r="D106" s="22"/>
      <c r="E106" s="22"/>
      <c r="F106" s="22">
        <f>SUM(F78:F105)</f>
        <v>7802622.5699999994</v>
      </c>
      <c r="G106" s="23">
        <f>SUM(G78:G105)</f>
        <v>21433041.189999998</v>
      </c>
    </row>
    <row r="107" spans="1:7" x14ac:dyDescent="0.25">
      <c r="A107" s="21" t="s">
        <v>0</v>
      </c>
      <c r="B107" s="22"/>
      <c r="C107" s="22"/>
      <c r="D107" s="22"/>
      <c r="E107" s="22"/>
      <c r="F107" s="22">
        <f>SUM(F106,F77,F45)</f>
        <v>24754192.009999998</v>
      </c>
      <c r="G107" s="23">
        <f>SUM(G106,G77,G45)</f>
        <v>69102965.5</v>
      </c>
    </row>
    <row r="109" spans="1:7" x14ac:dyDescent="0.25">
      <c r="A109" t="s">
        <v>21</v>
      </c>
    </row>
  </sheetData>
  <sortState xmlns:xlrd2="http://schemas.microsoft.com/office/spreadsheetml/2017/richdata2" ref="A14:G101">
    <sortCondition ref="A14:A101"/>
  </sortState>
  <mergeCells count="5">
    <mergeCell ref="A12:G12"/>
    <mergeCell ref="A8:G8"/>
    <mergeCell ref="A9:G9"/>
    <mergeCell ref="A10:G10"/>
    <mergeCell ref="A11:G11"/>
  </mergeCells>
  <printOptions horizontalCentered="1"/>
  <pageMargins left="0.70866141732283472" right="0.70866141732283472" top="0.74803149606299213" bottom="0.74803149606299213" header="0.31496062992125984" footer="0.31496062992125984"/>
  <pageSetup scale="88" fitToHeight="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54"/>
  <sheetViews>
    <sheetView showGridLines="0" workbookViewId="0">
      <selection activeCell="A39" activeCellId="2" sqref="A14:G27 A29:G37 A39:G50"/>
    </sheetView>
  </sheetViews>
  <sheetFormatPr baseColWidth="10" defaultColWidth="50.140625" defaultRowHeight="15" x14ac:dyDescent="0.2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</cols>
  <sheetData>
    <row r="1" spans="1:7" x14ac:dyDescent="0.25">
      <c r="A1" s="3"/>
    </row>
    <row r="8" spans="1:7" x14ac:dyDescent="0.25">
      <c r="A8" s="32"/>
      <c r="B8" s="32"/>
      <c r="C8" s="32"/>
      <c r="D8" s="32"/>
      <c r="E8" s="32"/>
      <c r="F8" s="32"/>
      <c r="G8" s="32"/>
    </row>
    <row r="9" spans="1:7" ht="23.25" x14ac:dyDescent="0.35">
      <c r="A9" s="37" t="s">
        <v>17</v>
      </c>
      <c r="B9" s="37"/>
      <c r="C9" s="37"/>
      <c r="D9" s="37"/>
      <c r="E9" s="37"/>
      <c r="F9" s="37"/>
      <c r="G9" s="37"/>
    </row>
    <row r="10" spans="1:7" ht="19.5" x14ac:dyDescent="0.35">
      <c r="A10" s="34" t="s">
        <v>206</v>
      </c>
      <c r="B10" s="34"/>
      <c r="C10" s="34"/>
      <c r="D10" s="34"/>
      <c r="E10" s="34"/>
      <c r="F10" s="34"/>
      <c r="G10" s="34"/>
    </row>
    <row r="11" spans="1:7" x14ac:dyDescent="0.25">
      <c r="A11" s="35" t="s">
        <v>23</v>
      </c>
      <c r="B11" s="35"/>
      <c r="C11" s="35"/>
      <c r="D11" s="35"/>
      <c r="E11" s="35"/>
      <c r="F11" s="35"/>
      <c r="G11" s="35"/>
    </row>
    <row r="12" spans="1:7" x14ac:dyDescent="0.25">
      <c r="A12" s="35" t="str">
        <f>Consolidado!B12</f>
        <v>1er Trimestre Año 2024</v>
      </c>
      <c r="B12" s="35"/>
      <c r="C12" s="35"/>
      <c r="D12" s="35"/>
      <c r="E12" s="35"/>
      <c r="F12" s="35"/>
      <c r="G12" s="35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34</v>
      </c>
      <c r="B14" s="8" t="s">
        <v>2</v>
      </c>
      <c r="C14" s="8" t="s">
        <v>39</v>
      </c>
      <c r="D14" s="8" t="s">
        <v>185</v>
      </c>
      <c r="E14" s="8" t="s">
        <v>104</v>
      </c>
      <c r="F14" s="9">
        <v>49154.22</v>
      </c>
      <c r="G14" s="9">
        <v>96593.89</v>
      </c>
    </row>
    <row r="15" spans="1:7" x14ac:dyDescent="0.25">
      <c r="A15" s="8" t="s">
        <v>34</v>
      </c>
      <c r="B15" s="8" t="s">
        <v>2</v>
      </c>
      <c r="C15" s="8" t="s">
        <v>39</v>
      </c>
      <c r="D15" s="8" t="s">
        <v>242</v>
      </c>
      <c r="E15" s="8" t="s">
        <v>104</v>
      </c>
      <c r="F15" s="9">
        <v>52980</v>
      </c>
      <c r="G15" s="9">
        <v>96066</v>
      </c>
    </row>
    <row r="16" spans="1:7" x14ac:dyDescent="0.25">
      <c r="A16" s="8" t="s">
        <v>34</v>
      </c>
      <c r="B16" s="8" t="s">
        <v>2</v>
      </c>
      <c r="C16" s="8" t="s">
        <v>39</v>
      </c>
      <c r="D16" s="8" t="s">
        <v>242</v>
      </c>
      <c r="E16" s="8" t="s">
        <v>35</v>
      </c>
      <c r="F16" s="9">
        <v>49973.22</v>
      </c>
      <c r="G16" s="9">
        <v>53698.84</v>
      </c>
    </row>
    <row r="17" spans="1:7" x14ac:dyDescent="0.25">
      <c r="A17" s="8" t="s">
        <v>34</v>
      </c>
      <c r="B17" s="8" t="s">
        <v>2</v>
      </c>
      <c r="C17" s="8" t="s">
        <v>39</v>
      </c>
      <c r="D17" s="8" t="s">
        <v>111</v>
      </c>
      <c r="E17" s="8" t="s">
        <v>35</v>
      </c>
      <c r="F17" s="9">
        <v>25764.3</v>
      </c>
      <c r="G17" s="9">
        <v>71000</v>
      </c>
    </row>
    <row r="18" spans="1:7" x14ac:dyDescent="0.25">
      <c r="A18" s="8" t="s">
        <v>34</v>
      </c>
      <c r="B18" s="8" t="s">
        <v>2</v>
      </c>
      <c r="C18" s="8" t="s">
        <v>39</v>
      </c>
      <c r="D18" s="8" t="s">
        <v>40</v>
      </c>
      <c r="E18" s="8" t="s">
        <v>35</v>
      </c>
      <c r="F18" s="9">
        <v>6701.51</v>
      </c>
      <c r="G18" s="9">
        <v>22236.32</v>
      </c>
    </row>
    <row r="19" spans="1:7" x14ac:dyDescent="0.25">
      <c r="A19" s="8" t="s">
        <v>34</v>
      </c>
      <c r="B19" s="8" t="s">
        <v>2</v>
      </c>
      <c r="C19" s="8" t="s">
        <v>39</v>
      </c>
      <c r="D19" s="8" t="s">
        <v>202</v>
      </c>
      <c r="E19" s="8" t="s">
        <v>35</v>
      </c>
      <c r="F19" s="9">
        <v>3654</v>
      </c>
      <c r="G19" s="9">
        <v>10962</v>
      </c>
    </row>
    <row r="20" spans="1:7" x14ac:dyDescent="0.25">
      <c r="A20" s="8" t="s">
        <v>34</v>
      </c>
      <c r="B20" s="8" t="s">
        <v>2</v>
      </c>
      <c r="C20" s="8" t="s">
        <v>39</v>
      </c>
      <c r="D20" s="8" t="s">
        <v>46</v>
      </c>
      <c r="E20" s="8" t="s">
        <v>35</v>
      </c>
      <c r="F20" s="9">
        <v>1863</v>
      </c>
      <c r="G20" s="9">
        <v>14491.44</v>
      </c>
    </row>
    <row r="21" spans="1:7" x14ac:dyDescent="0.25">
      <c r="A21" s="8" t="s">
        <v>228</v>
      </c>
      <c r="B21" s="8" t="s">
        <v>2</v>
      </c>
      <c r="C21" s="8" t="s">
        <v>39</v>
      </c>
      <c r="D21" s="8" t="s">
        <v>109</v>
      </c>
      <c r="E21" s="8" t="s">
        <v>53</v>
      </c>
      <c r="F21" s="9">
        <v>650</v>
      </c>
      <c r="G21" s="9">
        <v>5177.93</v>
      </c>
    </row>
    <row r="22" spans="1:7" x14ac:dyDescent="0.25">
      <c r="A22" s="8" t="s">
        <v>34</v>
      </c>
      <c r="B22" s="8" t="s">
        <v>2</v>
      </c>
      <c r="C22" s="8" t="s">
        <v>39</v>
      </c>
      <c r="D22" s="8" t="s">
        <v>109</v>
      </c>
      <c r="E22" s="8" t="s">
        <v>35</v>
      </c>
      <c r="F22" s="9">
        <v>9728.7800000000007</v>
      </c>
      <c r="G22" s="9">
        <v>50180.26</v>
      </c>
    </row>
    <row r="23" spans="1:7" x14ac:dyDescent="0.25">
      <c r="A23" s="8" t="s">
        <v>34</v>
      </c>
      <c r="B23" s="8" t="s">
        <v>2</v>
      </c>
      <c r="C23" s="8" t="s">
        <v>39</v>
      </c>
      <c r="D23" s="8" t="s">
        <v>215</v>
      </c>
      <c r="E23" s="8" t="s">
        <v>104</v>
      </c>
      <c r="F23" s="9">
        <v>27000</v>
      </c>
      <c r="G23" s="9">
        <v>62421.3</v>
      </c>
    </row>
    <row r="24" spans="1:7" x14ac:dyDescent="0.25">
      <c r="A24" s="8" t="s">
        <v>34</v>
      </c>
      <c r="B24" s="8" t="s">
        <v>2</v>
      </c>
      <c r="C24" s="8" t="s">
        <v>39</v>
      </c>
      <c r="D24" s="8" t="s">
        <v>215</v>
      </c>
      <c r="E24" s="8" t="s">
        <v>35</v>
      </c>
      <c r="F24" s="9">
        <v>51247.37</v>
      </c>
      <c r="G24" s="9">
        <v>88921.2</v>
      </c>
    </row>
    <row r="25" spans="1:7" x14ac:dyDescent="0.25">
      <c r="A25" s="8" t="s">
        <v>34</v>
      </c>
      <c r="B25" s="8" t="s">
        <v>2</v>
      </c>
      <c r="C25" s="8" t="s">
        <v>39</v>
      </c>
      <c r="D25" s="8" t="s">
        <v>113</v>
      </c>
      <c r="E25" s="8" t="s">
        <v>104</v>
      </c>
      <c r="F25" s="9">
        <v>27370.26</v>
      </c>
      <c r="G25" s="9">
        <v>70515.67</v>
      </c>
    </row>
    <row r="26" spans="1:7" x14ac:dyDescent="0.25">
      <c r="A26" s="8" t="s">
        <v>34</v>
      </c>
      <c r="B26" s="8" t="s">
        <v>2</v>
      </c>
      <c r="C26" s="8" t="s">
        <v>39</v>
      </c>
      <c r="D26" s="8" t="s">
        <v>113</v>
      </c>
      <c r="E26" s="8" t="s">
        <v>35</v>
      </c>
      <c r="F26" s="9">
        <v>263.35000000000002</v>
      </c>
      <c r="G26" s="9">
        <v>4041.92</v>
      </c>
    </row>
    <row r="27" spans="1:7" x14ac:dyDescent="0.25">
      <c r="A27" s="8" t="s">
        <v>34</v>
      </c>
      <c r="B27" s="8" t="s">
        <v>2</v>
      </c>
      <c r="C27" s="8" t="s">
        <v>39</v>
      </c>
      <c r="D27" s="8" t="s">
        <v>95</v>
      </c>
      <c r="E27" s="8" t="s">
        <v>35</v>
      </c>
      <c r="F27" s="9">
        <v>260.29000000000002</v>
      </c>
      <c r="G27" s="9">
        <v>4869.18</v>
      </c>
    </row>
    <row r="28" spans="1:7" x14ac:dyDescent="0.25">
      <c r="A28" s="21" t="s">
        <v>34</v>
      </c>
      <c r="B28" s="22"/>
      <c r="C28" s="22"/>
      <c r="D28" s="22"/>
      <c r="E28" s="22"/>
      <c r="F28" s="22">
        <f>SUM(F14:F27)</f>
        <v>306610.3</v>
      </c>
      <c r="G28" s="23">
        <f>SUM(G14:G27)</f>
        <v>651175.95000000007</v>
      </c>
    </row>
    <row r="29" spans="1:7" x14ac:dyDescent="0.25">
      <c r="A29" s="8" t="s">
        <v>137</v>
      </c>
      <c r="B29" s="8" t="s">
        <v>2</v>
      </c>
      <c r="C29" s="8" t="s">
        <v>39</v>
      </c>
      <c r="D29" s="8" t="s">
        <v>242</v>
      </c>
      <c r="E29" s="8" t="s">
        <v>104</v>
      </c>
      <c r="F29" s="9">
        <v>26999.99</v>
      </c>
      <c r="G29" s="9">
        <v>88095.82</v>
      </c>
    </row>
    <row r="30" spans="1:7" x14ac:dyDescent="0.25">
      <c r="A30" s="8" t="s">
        <v>137</v>
      </c>
      <c r="B30" s="8" t="s">
        <v>2</v>
      </c>
      <c r="C30" s="8" t="s">
        <v>39</v>
      </c>
      <c r="D30" s="8" t="s">
        <v>242</v>
      </c>
      <c r="E30" s="8" t="s">
        <v>35</v>
      </c>
      <c r="F30" s="9">
        <v>54215.8</v>
      </c>
      <c r="G30" s="9">
        <v>165495.82</v>
      </c>
    </row>
    <row r="31" spans="1:7" x14ac:dyDescent="0.25">
      <c r="A31" s="8" t="s">
        <v>137</v>
      </c>
      <c r="B31" s="8" t="s">
        <v>2</v>
      </c>
      <c r="C31" s="8" t="s">
        <v>39</v>
      </c>
      <c r="D31" s="8" t="s">
        <v>111</v>
      </c>
      <c r="E31" s="8" t="s">
        <v>35</v>
      </c>
      <c r="F31" s="9">
        <v>87.07</v>
      </c>
      <c r="G31" s="9">
        <v>563.97</v>
      </c>
    </row>
    <row r="32" spans="1:7" x14ac:dyDescent="0.25">
      <c r="A32" s="8" t="s">
        <v>137</v>
      </c>
      <c r="B32" s="8" t="s">
        <v>2</v>
      </c>
      <c r="C32" s="8" t="s">
        <v>39</v>
      </c>
      <c r="D32" s="8" t="s">
        <v>202</v>
      </c>
      <c r="E32" s="8" t="s">
        <v>35</v>
      </c>
      <c r="F32" s="9">
        <v>33648.54</v>
      </c>
      <c r="G32" s="9">
        <v>96431.37</v>
      </c>
    </row>
    <row r="33" spans="1:7" x14ac:dyDescent="0.25">
      <c r="A33" s="8" t="s">
        <v>137</v>
      </c>
      <c r="B33" s="8" t="s">
        <v>2</v>
      </c>
      <c r="C33" s="8" t="s">
        <v>39</v>
      </c>
      <c r="D33" s="8" t="s">
        <v>109</v>
      </c>
      <c r="E33" s="8" t="s">
        <v>35</v>
      </c>
      <c r="F33" s="9">
        <v>18199.5</v>
      </c>
      <c r="G33" s="9">
        <v>171303.28</v>
      </c>
    </row>
    <row r="34" spans="1:7" x14ac:dyDescent="0.25">
      <c r="A34" s="8" t="s">
        <v>137</v>
      </c>
      <c r="B34" s="8" t="s">
        <v>2</v>
      </c>
      <c r="C34" s="8" t="s">
        <v>39</v>
      </c>
      <c r="D34" s="8" t="s">
        <v>98</v>
      </c>
      <c r="E34" s="8" t="s">
        <v>35</v>
      </c>
      <c r="F34" s="9">
        <v>11793.52</v>
      </c>
      <c r="G34" s="9">
        <v>13208.7</v>
      </c>
    </row>
    <row r="35" spans="1:7" x14ac:dyDescent="0.25">
      <c r="A35" s="8" t="s">
        <v>137</v>
      </c>
      <c r="B35" s="8" t="s">
        <v>2</v>
      </c>
      <c r="C35" s="8" t="s">
        <v>39</v>
      </c>
      <c r="D35" s="8" t="s">
        <v>99</v>
      </c>
      <c r="E35" s="8" t="s">
        <v>104</v>
      </c>
      <c r="F35" s="9">
        <v>26999.99</v>
      </c>
      <c r="G35" s="9">
        <v>59524.2</v>
      </c>
    </row>
    <row r="36" spans="1:7" x14ac:dyDescent="0.25">
      <c r="A36" s="8" t="s">
        <v>137</v>
      </c>
      <c r="B36" s="8" t="s">
        <v>2</v>
      </c>
      <c r="C36" s="8" t="s">
        <v>39</v>
      </c>
      <c r="D36" s="8" t="s">
        <v>215</v>
      </c>
      <c r="E36" s="8" t="s">
        <v>35</v>
      </c>
      <c r="F36" s="9">
        <v>30386.45</v>
      </c>
      <c r="G36" s="9">
        <v>54070.8</v>
      </c>
    </row>
    <row r="37" spans="1:7" x14ac:dyDescent="0.25">
      <c r="A37" s="8" t="s">
        <v>137</v>
      </c>
      <c r="B37" s="8" t="s">
        <v>2</v>
      </c>
      <c r="C37" s="8" t="s">
        <v>39</v>
      </c>
      <c r="D37" s="8" t="s">
        <v>113</v>
      </c>
      <c r="E37" s="8" t="s">
        <v>35</v>
      </c>
      <c r="F37" s="9">
        <v>81658.259999999995</v>
      </c>
      <c r="G37" s="9">
        <v>266219.19</v>
      </c>
    </row>
    <row r="38" spans="1:7" x14ac:dyDescent="0.25">
      <c r="A38" s="21" t="s">
        <v>137</v>
      </c>
      <c r="B38" s="22"/>
      <c r="C38" s="22"/>
      <c r="D38" s="22"/>
      <c r="E38" s="22"/>
      <c r="F38" s="22">
        <f>SUM(F29:F37)</f>
        <v>283989.12</v>
      </c>
      <c r="G38" s="23">
        <f>SUM(G29:G37)</f>
        <v>914913.14999999991</v>
      </c>
    </row>
    <row r="39" spans="1:7" x14ac:dyDescent="0.25">
      <c r="A39" s="8" t="s">
        <v>146</v>
      </c>
      <c r="B39" s="8" t="s">
        <v>2</v>
      </c>
      <c r="C39" s="8" t="s">
        <v>39</v>
      </c>
      <c r="D39" s="8" t="s">
        <v>185</v>
      </c>
      <c r="E39" s="8" t="s">
        <v>35</v>
      </c>
      <c r="F39" s="9">
        <v>27216</v>
      </c>
      <c r="G39" s="9">
        <v>65846.39</v>
      </c>
    </row>
    <row r="40" spans="1:7" x14ac:dyDescent="0.25">
      <c r="A40" s="8" t="s">
        <v>146</v>
      </c>
      <c r="B40" s="8" t="s">
        <v>2</v>
      </c>
      <c r="C40" s="8" t="s">
        <v>39</v>
      </c>
      <c r="D40" s="8" t="s">
        <v>111</v>
      </c>
      <c r="E40" s="8" t="s">
        <v>35</v>
      </c>
      <c r="F40" s="9">
        <v>522.44000000000005</v>
      </c>
      <c r="G40" s="9">
        <v>3383.84</v>
      </c>
    </row>
    <row r="41" spans="1:7" x14ac:dyDescent="0.25">
      <c r="A41" s="8" t="s">
        <v>146</v>
      </c>
      <c r="B41" s="8" t="s">
        <v>2</v>
      </c>
      <c r="C41" s="8" t="s">
        <v>39</v>
      </c>
      <c r="D41" s="8" t="s">
        <v>202</v>
      </c>
      <c r="E41" s="8" t="s">
        <v>35</v>
      </c>
      <c r="F41" s="9">
        <v>9950.4500000000007</v>
      </c>
      <c r="G41" s="9">
        <v>49282.45</v>
      </c>
    </row>
    <row r="42" spans="1:7" x14ac:dyDescent="0.25">
      <c r="A42" s="8" t="s">
        <v>146</v>
      </c>
      <c r="B42" s="8" t="s">
        <v>2</v>
      </c>
      <c r="C42" s="8" t="s">
        <v>39</v>
      </c>
      <c r="D42" s="8" t="s">
        <v>109</v>
      </c>
      <c r="E42" s="8" t="s">
        <v>35</v>
      </c>
      <c r="F42" s="9">
        <v>22545.4</v>
      </c>
      <c r="G42" s="9">
        <v>179636.22</v>
      </c>
    </row>
    <row r="43" spans="1:7" x14ac:dyDescent="0.25">
      <c r="A43" s="8" t="s">
        <v>146</v>
      </c>
      <c r="B43" s="8" t="s">
        <v>2</v>
      </c>
      <c r="C43" s="8" t="s">
        <v>39</v>
      </c>
      <c r="D43" s="8" t="s">
        <v>215</v>
      </c>
      <c r="E43" s="8" t="s">
        <v>35</v>
      </c>
      <c r="F43" s="9">
        <v>67155.460000000006</v>
      </c>
      <c r="G43" s="9">
        <v>121482.35</v>
      </c>
    </row>
    <row r="44" spans="1:7" x14ac:dyDescent="0.25">
      <c r="A44" s="8" t="s">
        <v>146</v>
      </c>
      <c r="B44" s="8" t="s">
        <v>2</v>
      </c>
      <c r="C44" s="8" t="s">
        <v>39</v>
      </c>
      <c r="D44" s="8" t="s">
        <v>243</v>
      </c>
      <c r="E44" s="8" t="s">
        <v>35</v>
      </c>
      <c r="F44" s="9">
        <v>271.48</v>
      </c>
      <c r="G44" s="9">
        <v>2983.19</v>
      </c>
    </row>
    <row r="45" spans="1:7" x14ac:dyDescent="0.25">
      <c r="A45" s="8" t="s">
        <v>146</v>
      </c>
      <c r="B45" s="8" t="s">
        <v>2</v>
      </c>
      <c r="C45" s="8" t="s">
        <v>39</v>
      </c>
      <c r="D45" s="8" t="s">
        <v>244</v>
      </c>
      <c r="E45" s="8" t="s">
        <v>104</v>
      </c>
      <c r="F45" s="9">
        <v>24524.99</v>
      </c>
      <c r="G45" s="9">
        <v>43254.25</v>
      </c>
    </row>
    <row r="46" spans="1:7" x14ac:dyDescent="0.25">
      <c r="A46" s="8" t="s">
        <v>146</v>
      </c>
      <c r="B46" s="8" t="s">
        <v>2</v>
      </c>
      <c r="C46" s="8" t="s">
        <v>39</v>
      </c>
      <c r="D46" s="8" t="s">
        <v>113</v>
      </c>
      <c r="E46" s="8" t="s">
        <v>104</v>
      </c>
      <c r="F46" s="9">
        <v>53999.98</v>
      </c>
      <c r="G46" s="9">
        <v>208929.94</v>
      </c>
    </row>
    <row r="47" spans="1:7" x14ac:dyDescent="0.25">
      <c r="A47" s="8" t="s">
        <v>146</v>
      </c>
      <c r="B47" s="8" t="s">
        <v>2</v>
      </c>
      <c r="C47" s="8" t="s">
        <v>39</v>
      </c>
      <c r="D47" s="8" t="s">
        <v>113</v>
      </c>
      <c r="E47" s="8" t="s">
        <v>53</v>
      </c>
      <c r="F47" s="9">
        <v>1546.79</v>
      </c>
      <c r="G47" s="9">
        <v>7846.37</v>
      </c>
    </row>
    <row r="48" spans="1:7" x14ac:dyDescent="0.25">
      <c r="A48" s="8" t="s">
        <v>146</v>
      </c>
      <c r="B48" s="8" t="s">
        <v>2</v>
      </c>
      <c r="C48" s="8" t="s">
        <v>39</v>
      </c>
      <c r="D48" s="8" t="s">
        <v>113</v>
      </c>
      <c r="E48" s="8" t="s">
        <v>35</v>
      </c>
      <c r="F48" s="9">
        <v>24850.9</v>
      </c>
      <c r="G48" s="9">
        <v>117986.67</v>
      </c>
    </row>
    <row r="49" spans="1:7" x14ac:dyDescent="0.25">
      <c r="A49" s="8" t="s">
        <v>146</v>
      </c>
      <c r="B49" s="8" t="s">
        <v>2</v>
      </c>
      <c r="C49" s="8" t="s">
        <v>39</v>
      </c>
      <c r="D49" s="8" t="s">
        <v>94</v>
      </c>
      <c r="E49" s="8" t="s">
        <v>104</v>
      </c>
      <c r="F49" s="9">
        <v>25199.99</v>
      </c>
      <c r="G49" s="9">
        <v>44444.74</v>
      </c>
    </row>
    <row r="50" spans="1:7" x14ac:dyDescent="0.25">
      <c r="A50" s="8" t="s">
        <v>146</v>
      </c>
      <c r="B50" s="8" t="s">
        <v>2</v>
      </c>
      <c r="C50" s="8" t="s">
        <v>39</v>
      </c>
      <c r="D50" s="8" t="s">
        <v>95</v>
      </c>
      <c r="E50" s="8" t="s">
        <v>35</v>
      </c>
      <c r="F50" s="9">
        <v>808.3</v>
      </c>
      <c r="G50" s="9">
        <v>7234.28</v>
      </c>
    </row>
    <row r="51" spans="1:7" x14ac:dyDescent="0.25">
      <c r="A51" s="21" t="s">
        <v>146</v>
      </c>
      <c r="B51" s="22"/>
      <c r="C51" s="22"/>
      <c r="D51" s="22"/>
      <c r="E51" s="22"/>
      <c r="F51" s="22">
        <f>SUM(F39:F50)</f>
        <v>258592.18</v>
      </c>
      <c r="G51" s="23">
        <f>SUM(G39:G50)</f>
        <v>852310.69000000006</v>
      </c>
    </row>
    <row r="52" spans="1:7" x14ac:dyDescent="0.25">
      <c r="A52" s="21" t="s">
        <v>0</v>
      </c>
      <c r="B52" s="22"/>
      <c r="C52" s="22"/>
      <c r="D52" s="22"/>
      <c r="E52" s="22"/>
      <c r="F52" s="22">
        <f>SUM(F51,F38,F28)</f>
        <v>849191.60000000009</v>
      </c>
      <c r="G52" s="23">
        <f>SUM(G51,G38,G28)</f>
        <v>2418399.79</v>
      </c>
    </row>
    <row r="54" spans="1:7" x14ac:dyDescent="0.25">
      <c r="A54" t="s">
        <v>21</v>
      </c>
    </row>
  </sheetData>
  <sortState xmlns:xlrd2="http://schemas.microsoft.com/office/spreadsheetml/2017/richdata2" ref="A12:G140">
    <sortCondition ref="D12:D140"/>
  </sortState>
  <mergeCells count="5">
    <mergeCell ref="A12:G12"/>
    <mergeCell ref="A8:G8"/>
    <mergeCell ref="A9:G9"/>
    <mergeCell ref="A10:G10"/>
    <mergeCell ref="A11:G11"/>
  </mergeCells>
  <printOptions horizontalCentered="1"/>
  <pageMargins left="0.70866141732283472" right="0.70866141732283472" top="0.74803149606299213" bottom="0.74803149606299213" header="0.31496062992125984" footer="0.31496062992125984"/>
  <pageSetup scale="89" fitToHeight="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5"/>
  <sheetViews>
    <sheetView showGridLines="0" workbookViewId="0">
      <selection activeCell="A27" activeCellId="2" sqref="A14:G15 A17:G25 A27:G31"/>
    </sheetView>
  </sheetViews>
  <sheetFormatPr baseColWidth="10" defaultColWidth="52.5703125" defaultRowHeight="15" x14ac:dyDescent="0.25"/>
  <cols>
    <col min="1" max="1" width="13.28515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2"/>
      <c r="B8" s="32"/>
      <c r="C8" s="32"/>
      <c r="D8" s="32"/>
      <c r="E8" s="32"/>
      <c r="F8" s="32"/>
      <c r="G8" s="32"/>
    </row>
    <row r="9" spans="1:7" ht="22.5" x14ac:dyDescent="0.35">
      <c r="A9" s="33" t="s">
        <v>17</v>
      </c>
      <c r="B9" s="33"/>
      <c r="C9" s="33"/>
      <c r="D9" s="33"/>
      <c r="E9" s="33"/>
      <c r="F9" s="33"/>
      <c r="G9" s="33"/>
    </row>
    <row r="10" spans="1:7" ht="18.75" x14ac:dyDescent="0.3">
      <c r="A10" s="36" t="s">
        <v>206</v>
      </c>
      <c r="B10" s="36"/>
      <c r="C10" s="36"/>
      <c r="D10" s="36"/>
      <c r="E10" s="36"/>
      <c r="F10" s="36"/>
      <c r="G10" s="36"/>
    </row>
    <row r="11" spans="1:7" x14ac:dyDescent="0.25">
      <c r="A11" s="35" t="s">
        <v>37</v>
      </c>
      <c r="B11" s="35"/>
      <c r="C11" s="35"/>
      <c r="D11" s="35"/>
      <c r="E11" s="35"/>
      <c r="F11" s="35"/>
      <c r="G11" s="35"/>
    </row>
    <row r="12" spans="1:7" x14ac:dyDescent="0.25">
      <c r="A12" s="35" t="str">
        <f>Consolidado!B12</f>
        <v>1er Trimestre Año 2024</v>
      </c>
      <c r="B12" s="35"/>
      <c r="C12" s="35"/>
      <c r="D12" s="35"/>
      <c r="E12" s="35"/>
      <c r="F12" s="35"/>
      <c r="G12" s="35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34</v>
      </c>
      <c r="B14" s="8" t="s">
        <v>36</v>
      </c>
      <c r="C14" s="8" t="s">
        <v>39</v>
      </c>
      <c r="D14" s="8" t="s">
        <v>216</v>
      </c>
      <c r="E14" s="8" t="s">
        <v>35</v>
      </c>
      <c r="F14" s="9">
        <v>14635</v>
      </c>
      <c r="G14" s="9">
        <v>74954.02</v>
      </c>
    </row>
    <row r="15" spans="1:7" x14ac:dyDescent="0.25">
      <c r="A15" s="8" t="s">
        <v>34</v>
      </c>
      <c r="B15" s="8" t="s">
        <v>36</v>
      </c>
      <c r="C15" s="8" t="s">
        <v>39</v>
      </c>
      <c r="D15" s="8" t="s">
        <v>216</v>
      </c>
      <c r="E15" s="8" t="s">
        <v>35</v>
      </c>
      <c r="F15" s="9">
        <v>735.91</v>
      </c>
      <c r="G15" s="9">
        <v>18431.43</v>
      </c>
    </row>
    <row r="16" spans="1:7" x14ac:dyDescent="0.25">
      <c r="A16" s="21" t="s">
        <v>34</v>
      </c>
      <c r="B16" s="22"/>
      <c r="C16" s="22"/>
      <c r="D16" s="22"/>
      <c r="E16" s="22"/>
      <c r="F16" s="22">
        <f>SUM(F14:F15)</f>
        <v>15370.91</v>
      </c>
      <c r="G16" s="23">
        <f>SUM(G14:G15)</f>
        <v>93385.450000000012</v>
      </c>
    </row>
    <row r="17" spans="1:7" x14ac:dyDescent="0.25">
      <c r="A17" s="8" t="s">
        <v>137</v>
      </c>
      <c r="B17" s="8" t="s">
        <v>36</v>
      </c>
      <c r="C17" s="8" t="s">
        <v>39</v>
      </c>
      <c r="D17" s="8" t="s">
        <v>94</v>
      </c>
      <c r="E17" s="8" t="s">
        <v>35</v>
      </c>
      <c r="F17" s="10">
        <v>1408.56</v>
      </c>
      <c r="G17" s="10">
        <v>11148.02</v>
      </c>
    </row>
    <row r="18" spans="1:7" x14ac:dyDescent="0.25">
      <c r="A18" s="8" t="s">
        <v>137</v>
      </c>
      <c r="B18" s="8" t="s">
        <v>36</v>
      </c>
      <c r="C18" s="8" t="s">
        <v>39</v>
      </c>
      <c r="D18" s="8" t="s">
        <v>94</v>
      </c>
      <c r="E18" s="8" t="s">
        <v>35</v>
      </c>
      <c r="F18" s="10">
        <v>24547</v>
      </c>
      <c r="G18" s="10">
        <v>58987.97</v>
      </c>
    </row>
    <row r="19" spans="1:7" x14ac:dyDescent="0.25">
      <c r="A19" s="8" t="s">
        <v>137</v>
      </c>
      <c r="B19" s="8" t="s">
        <v>36</v>
      </c>
      <c r="C19" s="8" t="s">
        <v>39</v>
      </c>
      <c r="D19" s="8" t="s">
        <v>216</v>
      </c>
      <c r="E19" s="8" t="s">
        <v>67</v>
      </c>
      <c r="F19" s="10">
        <v>11935</v>
      </c>
      <c r="G19" s="10">
        <v>85184.66</v>
      </c>
    </row>
    <row r="20" spans="1:7" x14ac:dyDescent="0.25">
      <c r="A20" s="8" t="s">
        <v>137</v>
      </c>
      <c r="B20" s="8" t="s">
        <v>36</v>
      </c>
      <c r="C20" s="8" t="s">
        <v>39</v>
      </c>
      <c r="D20" s="8" t="s">
        <v>94</v>
      </c>
      <c r="E20" s="8" t="s">
        <v>35</v>
      </c>
      <c r="F20" s="10">
        <v>583.76</v>
      </c>
      <c r="G20" s="10">
        <v>3683.5</v>
      </c>
    </row>
    <row r="21" spans="1:7" x14ac:dyDescent="0.25">
      <c r="A21" s="8" t="s">
        <v>137</v>
      </c>
      <c r="B21" s="8" t="s">
        <v>36</v>
      </c>
      <c r="C21" s="8" t="s">
        <v>39</v>
      </c>
      <c r="D21" s="8" t="s">
        <v>216</v>
      </c>
      <c r="E21" s="8" t="s">
        <v>35</v>
      </c>
      <c r="F21" s="10">
        <v>3519.22</v>
      </c>
      <c r="G21" s="10">
        <v>66571.78</v>
      </c>
    </row>
    <row r="22" spans="1:7" x14ac:dyDescent="0.25">
      <c r="A22" s="8" t="s">
        <v>137</v>
      </c>
      <c r="B22" s="8" t="s">
        <v>36</v>
      </c>
      <c r="C22" s="8" t="s">
        <v>39</v>
      </c>
      <c r="D22" s="8" t="s">
        <v>216</v>
      </c>
      <c r="E22" s="8" t="s">
        <v>35</v>
      </c>
      <c r="F22" s="10">
        <v>2187</v>
      </c>
      <c r="G22" s="10">
        <v>10935</v>
      </c>
    </row>
    <row r="23" spans="1:7" x14ac:dyDescent="0.25">
      <c r="A23" s="8" t="s">
        <v>137</v>
      </c>
      <c r="B23" s="8" t="s">
        <v>36</v>
      </c>
      <c r="C23" s="8" t="s">
        <v>39</v>
      </c>
      <c r="D23" s="8" t="s">
        <v>216</v>
      </c>
      <c r="E23" s="8" t="s">
        <v>35</v>
      </c>
      <c r="F23" s="10">
        <v>4726</v>
      </c>
      <c r="G23" s="10">
        <v>23630</v>
      </c>
    </row>
    <row r="24" spans="1:7" x14ac:dyDescent="0.25">
      <c r="A24" s="8" t="s">
        <v>137</v>
      </c>
      <c r="B24" s="8" t="s">
        <v>36</v>
      </c>
      <c r="C24" s="8" t="s">
        <v>39</v>
      </c>
      <c r="D24" s="8" t="s">
        <v>94</v>
      </c>
      <c r="E24" s="8" t="s">
        <v>35</v>
      </c>
      <c r="F24" s="10">
        <v>26458.47</v>
      </c>
      <c r="G24" s="10">
        <v>58438.82</v>
      </c>
    </row>
    <row r="25" spans="1:7" x14ac:dyDescent="0.25">
      <c r="A25" s="8" t="s">
        <v>137</v>
      </c>
      <c r="B25" s="8" t="s">
        <v>36</v>
      </c>
      <c r="C25" s="8" t="s">
        <v>39</v>
      </c>
      <c r="D25" s="8" t="s">
        <v>216</v>
      </c>
      <c r="E25" s="8" t="s">
        <v>35</v>
      </c>
      <c r="F25" s="10">
        <v>185</v>
      </c>
      <c r="G25" s="10">
        <v>2539</v>
      </c>
    </row>
    <row r="26" spans="1:7" x14ac:dyDescent="0.25">
      <c r="A26" s="21" t="s">
        <v>137</v>
      </c>
      <c r="B26" s="22"/>
      <c r="C26" s="22"/>
      <c r="D26" s="22"/>
      <c r="E26" s="22"/>
      <c r="F26" s="22">
        <f>SUM(F17:F25)</f>
        <v>75550.010000000009</v>
      </c>
      <c r="G26" s="23">
        <f>SUM(G17:G25)</f>
        <v>321118.75</v>
      </c>
    </row>
    <row r="27" spans="1:7" x14ac:dyDescent="0.25">
      <c r="A27" s="8" t="s">
        <v>146</v>
      </c>
      <c r="B27" s="8" t="s">
        <v>36</v>
      </c>
      <c r="C27" s="8" t="s">
        <v>39</v>
      </c>
      <c r="D27" s="8" t="s">
        <v>216</v>
      </c>
      <c r="E27" s="8" t="s">
        <v>147</v>
      </c>
      <c r="F27" s="9">
        <v>24034.61</v>
      </c>
      <c r="G27" s="9">
        <v>158826.16</v>
      </c>
    </row>
    <row r="28" spans="1:7" x14ac:dyDescent="0.25">
      <c r="A28" s="8" t="s">
        <v>146</v>
      </c>
      <c r="B28" s="8" t="s">
        <v>36</v>
      </c>
      <c r="C28" s="8" t="s">
        <v>39</v>
      </c>
      <c r="D28" s="8" t="s">
        <v>216</v>
      </c>
      <c r="E28" s="8" t="s">
        <v>35</v>
      </c>
      <c r="F28" s="9">
        <v>15</v>
      </c>
      <c r="G28" s="9">
        <v>75</v>
      </c>
    </row>
    <row r="29" spans="1:7" x14ac:dyDescent="0.25">
      <c r="A29" s="8" t="s">
        <v>146</v>
      </c>
      <c r="B29" s="8" t="s">
        <v>36</v>
      </c>
      <c r="C29" s="8" t="s">
        <v>39</v>
      </c>
      <c r="D29" s="8" t="s">
        <v>216</v>
      </c>
      <c r="E29" s="8" t="s">
        <v>147</v>
      </c>
      <c r="F29" s="9">
        <v>50026.96</v>
      </c>
      <c r="G29" s="9">
        <v>689569.34</v>
      </c>
    </row>
    <row r="30" spans="1:7" x14ac:dyDescent="0.25">
      <c r="A30" s="8" t="s">
        <v>146</v>
      </c>
      <c r="B30" s="8" t="s">
        <v>36</v>
      </c>
      <c r="C30" s="8" t="s">
        <v>39</v>
      </c>
      <c r="D30" s="8" t="s">
        <v>216</v>
      </c>
      <c r="E30" s="8" t="s">
        <v>35</v>
      </c>
      <c r="F30" s="9">
        <v>13705</v>
      </c>
      <c r="G30" s="9">
        <v>68525</v>
      </c>
    </row>
    <row r="31" spans="1:7" x14ac:dyDescent="0.25">
      <c r="A31" s="8" t="s">
        <v>146</v>
      </c>
      <c r="B31" s="8" t="s">
        <v>36</v>
      </c>
      <c r="C31" s="8" t="s">
        <v>39</v>
      </c>
      <c r="D31" s="8" t="s">
        <v>216</v>
      </c>
      <c r="E31" s="8" t="s">
        <v>35</v>
      </c>
      <c r="F31" s="9">
        <v>270.08</v>
      </c>
      <c r="G31" s="9">
        <v>9050.23</v>
      </c>
    </row>
    <row r="32" spans="1:7" x14ac:dyDescent="0.25">
      <c r="A32" s="21" t="s">
        <v>146</v>
      </c>
      <c r="B32" s="22"/>
      <c r="C32" s="22"/>
      <c r="D32" s="22"/>
      <c r="E32" s="22"/>
      <c r="F32" s="22">
        <f>SUM(F27:F31)</f>
        <v>88051.650000000009</v>
      </c>
      <c r="G32" s="23">
        <f>SUM(G27:G31)</f>
        <v>926045.73</v>
      </c>
    </row>
    <row r="33" spans="1:7" x14ac:dyDescent="0.25">
      <c r="A33" s="21" t="s">
        <v>0</v>
      </c>
      <c r="B33" s="22"/>
      <c r="C33" s="22"/>
      <c r="D33" s="22"/>
      <c r="E33" s="22"/>
      <c r="F33" s="22">
        <f>SUM(F32,F26,F16)</f>
        <v>178972.57000000004</v>
      </c>
      <c r="G33" s="23">
        <f>SUM(G32,G26,G16)</f>
        <v>1340549.93</v>
      </c>
    </row>
    <row r="35" spans="1:7" x14ac:dyDescent="0.25">
      <c r="A35" t="s">
        <v>21</v>
      </c>
    </row>
  </sheetData>
  <sortState xmlns:xlrd2="http://schemas.microsoft.com/office/spreadsheetml/2017/richdata2" ref="A12:G37">
    <sortCondition ref="D12:D37"/>
  </sortState>
  <mergeCells count="5">
    <mergeCell ref="A12:G12"/>
    <mergeCell ref="A8:G8"/>
    <mergeCell ref="A9:G9"/>
    <mergeCell ref="A10:G10"/>
    <mergeCell ref="A11:G11"/>
  </mergeCells>
  <printOptions horizontalCentered="1"/>
  <pageMargins left="0.70866141732283472" right="0.70866141732283472" top="0.74803149606299213" bottom="0.74803149606299213" header="0.31496062992125984" footer="0.31496062992125984"/>
  <pageSetup scale="76" fitToHeight="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51"/>
  <sheetViews>
    <sheetView showGridLines="0" workbookViewId="0">
      <selection activeCell="A36" activeCellId="2" sqref="A14:G24 A26:G34 A36:G47"/>
    </sheetView>
  </sheetViews>
  <sheetFormatPr baseColWidth="10" defaultColWidth="56.85546875" defaultRowHeight="15" x14ac:dyDescent="0.25"/>
  <cols>
    <col min="1" max="1" width="13.14062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2"/>
      <c r="B8" s="32"/>
      <c r="C8" s="32"/>
      <c r="D8" s="32"/>
      <c r="E8" s="32"/>
      <c r="F8" s="32"/>
      <c r="G8" s="32"/>
    </row>
    <row r="9" spans="1:7" ht="22.5" x14ac:dyDescent="0.35">
      <c r="A9" s="33" t="s">
        <v>17</v>
      </c>
      <c r="B9" s="33"/>
      <c r="C9" s="33"/>
      <c r="D9" s="33"/>
      <c r="E9" s="33"/>
      <c r="F9" s="33"/>
      <c r="G9" s="33"/>
    </row>
    <row r="10" spans="1:7" ht="18.75" x14ac:dyDescent="0.3">
      <c r="A10" s="36" t="s">
        <v>206</v>
      </c>
      <c r="B10" s="36"/>
      <c r="C10" s="36"/>
      <c r="D10" s="36"/>
      <c r="E10" s="36"/>
      <c r="F10" s="36"/>
      <c r="G10" s="36"/>
    </row>
    <row r="11" spans="1:7" x14ac:dyDescent="0.25">
      <c r="A11" s="35" t="s">
        <v>27</v>
      </c>
      <c r="B11" s="35"/>
      <c r="C11" s="35"/>
      <c r="D11" s="35"/>
      <c r="E11" s="35"/>
      <c r="F11" s="35"/>
      <c r="G11" s="35"/>
    </row>
    <row r="12" spans="1:7" x14ac:dyDescent="0.25">
      <c r="A12" s="35" t="str">
        <f>Consolidado!B12</f>
        <v>1er Trimestre Año 2024</v>
      </c>
      <c r="B12" s="35"/>
      <c r="C12" s="35"/>
      <c r="D12" s="35"/>
      <c r="E12" s="35"/>
      <c r="F12" s="35"/>
      <c r="G12" s="35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34</v>
      </c>
      <c r="B14" s="8" t="s">
        <v>186</v>
      </c>
      <c r="C14" s="8" t="s">
        <v>100</v>
      </c>
      <c r="D14" s="8" t="s">
        <v>101</v>
      </c>
      <c r="E14" s="8" t="s">
        <v>35</v>
      </c>
      <c r="F14" s="9">
        <v>3538.6</v>
      </c>
      <c r="G14" s="9">
        <v>33309.620000000003</v>
      </c>
    </row>
    <row r="15" spans="1:7" x14ac:dyDescent="0.25">
      <c r="A15" s="8" t="s">
        <v>34</v>
      </c>
      <c r="B15" s="8" t="s">
        <v>38</v>
      </c>
      <c r="C15" s="8" t="s">
        <v>100</v>
      </c>
      <c r="D15" s="8" t="s">
        <v>101</v>
      </c>
      <c r="E15" s="8" t="s">
        <v>132</v>
      </c>
      <c r="F15" s="9">
        <v>3390</v>
      </c>
      <c r="G15" s="9">
        <v>33357.599999999999</v>
      </c>
    </row>
    <row r="16" spans="1:7" x14ac:dyDescent="0.25">
      <c r="A16" s="8" t="s">
        <v>34</v>
      </c>
      <c r="B16" s="8" t="s">
        <v>38</v>
      </c>
      <c r="C16" s="8" t="s">
        <v>100</v>
      </c>
      <c r="D16" s="8" t="s">
        <v>101</v>
      </c>
      <c r="E16" s="8" t="s">
        <v>105</v>
      </c>
      <c r="F16" s="9">
        <v>89.4</v>
      </c>
      <c r="G16" s="9">
        <v>1199.6199999999999</v>
      </c>
    </row>
    <row r="17" spans="1:7" x14ac:dyDescent="0.25">
      <c r="A17" s="8" t="s">
        <v>34</v>
      </c>
      <c r="B17" s="8" t="s">
        <v>38</v>
      </c>
      <c r="C17" s="8" t="s">
        <v>100</v>
      </c>
      <c r="D17" s="8" t="s">
        <v>101</v>
      </c>
      <c r="E17" s="8" t="s">
        <v>63</v>
      </c>
      <c r="F17" s="9">
        <v>529.79999999999995</v>
      </c>
      <c r="G17" s="9">
        <v>18485.25</v>
      </c>
    </row>
    <row r="18" spans="1:7" x14ac:dyDescent="0.25">
      <c r="A18" s="8" t="s">
        <v>34</v>
      </c>
      <c r="B18" s="8" t="s">
        <v>38</v>
      </c>
      <c r="C18" s="8" t="s">
        <v>100</v>
      </c>
      <c r="D18" s="8" t="s">
        <v>101</v>
      </c>
      <c r="E18" s="8" t="s">
        <v>35</v>
      </c>
      <c r="F18" s="9">
        <v>17504.93</v>
      </c>
      <c r="G18" s="9">
        <v>316785.89</v>
      </c>
    </row>
    <row r="19" spans="1:7" x14ac:dyDescent="0.25">
      <c r="A19" s="8" t="s">
        <v>34</v>
      </c>
      <c r="B19" s="8" t="s">
        <v>38</v>
      </c>
      <c r="C19" s="8" t="s">
        <v>100</v>
      </c>
      <c r="D19" s="8" t="s">
        <v>101</v>
      </c>
      <c r="E19" s="8" t="s">
        <v>62</v>
      </c>
      <c r="F19" s="9">
        <v>8132</v>
      </c>
      <c r="G19" s="9">
        <v>206753.81</v>
      </c>
    </row>
    <row r="20" spans="1:7" x14ac:dyDescent="0.25">
      <c r="A20" s="8" t="s">
        <v>228</v>
      </c>
      <c r="B20" s="8" t="s">
        <v>38</v>
      </c>
      <c r="C20" s="8" t="s">
        <v>100</v>
      </c>
      <c r="D20" s="8" t="s">
        <v>101</v>
      </c>
      <c r="E20" s="8" t="s">
        <v>85</v>
      </c>
      <c r="F20" s="9">
        <v>3896.85</v>
      </c>
      <c r="G20" s="9">
        <v>43008.44</v>
      </c>
    </row>
    <row r="21" spans="1:7" x14ac:dyDescent="0.25">
      <c r="A21" s="8" t="s">
        <v>34</v>
      </c>
      <c r="B21" s="8" t="s">
        <v>38</v>
      </c>
      <c r="C21" s="8" t="s">
        <v>100</v>
      </c>
      <c r="D21" s="8" t="s">
        <v>101</v>
      </c>
      <c r="E21" s="8" t="s">
        <v>150</v>
      </c>
      <c r="F21" s="9">
        <v>268</v>
      </c>
      <c r="G21" s="9">
        <v>10767.7</v>
      </c>
    </row>
    <row r="22" spans="1:7" x14ac:dyDescent="0.25">
      <c r="A22" s="8" t="s">
        <v>34</v>
      </c>
      <c r="B22" s="8" t="s">
        <v>38</v>
      </c>
      <c r="C22" s="8" t="s">
        <v>100</v>
      </c>
      <c r="D22" s="8" t="s">
        <v>101</v>
      </c>
      <c r="E22" s="8" t="s">
        <v>107</v>
      </c>
      <c r="F22" s="9">
        <v>980.5</v>
      </c>
      <c r="G22" s="9">
        <v>22254.799999999999</v>
      </c>
    </row>
    <row r="23" spans="1:7" x14ac:dyDescent="0.25">
      <c r="A23" s="8" t="s">
        <v>228</v>
      </c>
      <c r="B23" s="8" t="s">
        <v>199</v>
      </c>
      <c r="C23" s="8" t="s">
        <v>100</v>
      </c>
      <c r="D23" s="8" t="s">
        <v>101</v>
      </c>
      <c r="E23" s="8" t="s">
        <v>35</v>
      </c>
      <c r="F23" s="9">
        <v>399.17</v>
      </c>
      <c r="G23" s="9">
        <v>10000</v>
      </c>
    </row>
    <row r="24" spans="1:7" x14ac:dyDescent="0.25">
      <c r="A24" s="8" t="s">
        <v>34</v>
      </c>
      <c r="B24" s="8" t="s">
        <v>36</v>
      </c>
      <c r="C24" s="8" t="s">
        <v>100</v>
      </c>
      <c r="D24" s="8" t="s">
        <v>101</v>
      </c>
      <c r="E24" s="8" t="s">
        <v>62</v>
      </c>
      <c r="F24" s="9">
        <v>1406</v>
      </c>
      <c r="G24" s="9">
        <v>56114.62</v>
      </c>
    </row>
    <row r="25" spans="1:7" x14ac:dyDescent="0.25">
      <c r="A25" s="21" t="s">
        <v>34</v>
      </c>
      <c r="B25" s="22"/>
      <c r="C25" s="22"/>
      <c r="D25" s="22"/>
      <c r="E25" s="22"/>
      <c r="F25" s="22">
        <f>SUM(F14:F24)</f>
        <v>40135.249999999993</v>
      </c>
      <c r="G25" s="23">
        <f>SUM(G14:G24)</f>
        <v>752037.35</v>
      </c>
    </row>
    <row r="26" spans="1:7" x14ac:dyDescent="0.25">
      <c r="A26" s="8" t="s">
        <v>137</v>
      </c>
      <c r="B26" s="8" t="s">
        <v>38</v>
      </c>
      <c r="C26" s="8" t="s">
        <v>245</v>
      </c>
      <c r="D26" s="8" t="s">
        <v>246</v>
      </c>
      <c r="E26" s="8" t="s">
        <v>62</v>
      </c>
      <c r="F26" s="9">
        <v>245</v>
      </c>
      <c r="G26" s="9">
        <v>6071.98</v>
      </c>
    </row>
    <row r="27" spans="1:7" x14ac:dyDescent="0.25">
      <c r="A27" s="8" t="s">
        <v>137</v>
      </c>
      <c r="B27" s="8" t="s">
        <v>38</v>
      </c>
      <c r="C27" s="8" t="s">
        <v>100</v>
      </c>
      <c r="D27" s="8" t="s">
        <v>101</v>
      </c>
      <c r="E27" s="8" t="s">
        <v>104</v>
      </c>
      <c r="F27" s="9">
        <v>1063.8</v>
      </c>
      <c r="G27" s="9">
        <v>28681.54</v>
      </c>
    </row>
    <row r="28" spans="1:7" x14ac:dyDescent="0.25">
      <c r="A28" s="8" t="s">
        <v>137</v>
      </c>
      <c r="B28" s="8" t="s">
        <v>38</v>
      </c>
      <c r="C28" s="8" t="s">
        <v>100</v>
      </c>
      <c r="D28" s="8" t="s">
        <v>101</v>
      </c>
      <c r="E28" s="8" t="s">
        <v>53</v>
      </c>
      <c r="F28" s="9">
        <v>686</v>
      </c>
      <c r="G28" s="9">
        <v>16731.54</v>
      </c>
    </row>
    <row r="29" spans="1:7" x14ac:dyDescent="0.25">
      <c r="A29" s="8" t="s">
        <v>137</v>
      </c>
      <c r="B29" s="8" t="s">
        <v>38</v>
      </c>
      <c r="C29" s="8" t="s">
        <v>100</v>
      </c>
      <c r="D29" s="8" t="s">
        <v>101</v>
      </c>
      <c r="E29" s="8" t="s">
        <v>35</v>
      </c>
      <c r="F29" s="9">
        <v>21342.71</v>
      </c>
      <c r="G29" s="9">
        <v>473017.34</v>
      </c>
    </row>
    <row r="30" spans="1:7" x14ac:dyDescent="0.25">
      <c r="A30" s="8" t="s">
        <v>137</v>
      </c>
      <c r="B30" s="8" t="s">
        <v>38</v>
      </c>
      <c r="C30" s="8" t="s">
        <v>100</v>
      </c>
      <c r="D30" s="8" t="s">
        <v>101</v>
      </c>
      <c r="E30" s="8" t="s">
        <v>62</v>
      </c>
      <c r="F30" s="9">
        <v>32869</v>
      </c>
      <c r="G30" s="9">
        <v>182242.52</v>
      </c>
    </row>
    <row r="31" spans="1:7" x14ac:dyDescent="0.25">
      <c r="A31" s="8" t="s">
        <v>137</v>
      </c>
      <c r="B31" s="8" t="s">
        <v>38</v>
      </c>
      <c r="C31" s="8" t="s">
        <v>100</v>
      </c>
      <c r="D31" s="8" t="s">
        <v>101</v>
      </c>
      <c r="E31" s="8" t="s">
        <v>85</v>
      </c>
      <c r="F31" s="9">
        <v>2459.5</v>
      </c>
      <c r="G31" s="9">
        <v>29095.88</v>
      </c>
    </row>
    <row r="32" spans="1:7" x14ac:dyDescent="0.25">
      <c r="A32" s="8" t="s">
        <v>137</v>
      </c>
      <c r="B32" s="8" t="s">
        <v>38</v>
      </c>
      <c r="C32" s="8" t="s">
        <v>100</v>
      </c>
      <c r="D32" s="8" t="s">
        <v>101</v>
      </c>
      <c r="E32" s="8" t="s">
        <v>67</v>
      </c>
      <c r="F32" s="9">
        <v>670</v>
      </c>
      <c r="G32" s="9">
        <v>13658.4</v>
      </c>
    </row>
    <row r="33" spans="1:7" x14ac:dyDescent="0.25">
      <c r="A33" s="8" t="s">
        <v>137</v>
      </c>
      <c r="B33" s="8" t="s">
        <v>38</v>
      </c>
      <c r="C33" s="8" t="s">
        <v>100</v>
      </c>
      <c r="D33" s="8" t="s">
        <v>101</v>
      </c>
      <c r="E33" s="8" t="s">
        <v>107</v>
      </c>
      <c r="F33" s="9">
        <v>293.89999999999998</v>
      </c>
      <c r="G33" s="9">
        <v>7466.38</v>
      </c>
    </row>
    <row r="34" spans="1:7" x14ac:dyDescent="0.25">
      <c r="A34" s="8" t="s">
        <v>137</v>
      </c>
      <c r="B34" s="8" t="s">
        <v>247</v>
      </c>
      <c r="C34" s="8" t="s">
        <v>100</v>
      </c>
      <c r="D34" s="8" t="s">
        <v>248</v>
      </c>
      <c r="E34" s="8" t="s">
        <v>135</v>
      </c>
      <c r="F34" s="9">
        <v>1690</v>
      </c>
      <c r="G34" s="9">
        <v>11392.88</v>
      </c>
    </row>
    <row r="35" spans="1:7" x14ac:dyDescent="0.25">
      <c r="A35" s="21" t="s">
        <v>137</v>
      </c>
      <c r="B35" s="22"/>
      <c r="C35" s="22"/>
      <c r="D35" s="22"/>
      <c r="E35" s="22"/>
      <c r="F35" s="22">
        <f>SUM(F26:F34)</f>
        <v>61319.909999999996</v>
      </c>
      <c r="G35" s="23">
        <f>SUM(G26:G34)</f>
        <v>768358.46000000008</v>
      </c>
    </row>
    <row r="36" spans="1:7" x14ac:dyDescent="0.25">
      <c r="A36" s="8" t="s">
        <v>146</v>
      </c>
      <c r="B36" s="8" t="s">
        <v>186</v>
      </c>
      <c r="C36" s="8" t="s">
        <v>100</v>
      </c>
      <c r="D36" s="8" t="s">
        <v>101</v>
      </c>
      <c r="E36" s="8" t="s">
        <v>53</v>
      </c>
      <c r="F36" s="9">
        <v>2842</v>
      </c>
      <c r="G36" s="9">
        <v>178509.44</v>
      </c>
    </row>
    <row r="37" spans="1:7" x14ac:dyDescent="0.25">
      <c r="A37" s="8" t="s">
        <v>146</v>
      </c>
      <c r="B37" s="8" t="s">
        <v>186</v>
      </c>
      <c r="C37" s="8" t="s">
        <v>100</v>
      </c>
      <c r="D37" s="8" t="s">
        <v>101</v>
      </c>
      <c r="E37" s="8" t="s">
        <v>85</v>
      </c>
      <c r="F37" s="9">
        <v>3508</v>
      </c>
      <c r="G37" s="9">
        <v>39446.76</v>
      </c>
    </row>
    <row r="38" spans="1:7" x14ac:dyDescent="0.25">
      <c r="A38" s="8" t="s">
        <v>146</v>
      </c>
      <c r="B38" s="8" t="s">
        <v>38</v>
      </c>
      <c r="C38" s="8" t="s">
        <v>100</v>
      </c>
      <c r="D38" s="8" t="s">
        <v>101</v>
      </c>
      <c r="E38" s="8" t="s">
        <v>105</v>
      </c>
      <c r="F38" s="9">
        <v>231</v>
      </c>
      <c r="G38" s="9">
        <v>3624.39</v>
      </c>
    </row>
    <row r="39" spans="1:7" x14ac:dyDescent="0.25">
      <c r="A39" s="8" t="s">
        <v>146</v>
      </c>
      <c r="B39" s="8" t="s">
        <v>38</v>
      </c>
      <c r="C39" s="8" t="s">
        <v>100</v>
      </c>
      <c r="D39" s="8" t="s">
        <v>101</v>
      </c>
      <c r="E39" s="8" t="s">
        <v>35</v>
      </c>
      <c r="F39" s="9">
        <v>19465.82</v>
      </c>
      <c r="G39" s="9">
        <v>405852.11</v>
      </c>
    </row>
    <row r="40" spans="1:7" x14ac:dyDescent="0.25">
      <c r="A40" s="8" t="s">
        <v>146</v>
      </c>
      <c r="B40" s="8" t="s">
        <v>38</v>
      </c>
      <c r="C40" s="8" t="s">
        <v>100</v>
      </c>
      <c r="D40" s="8" t="s">
        <v>101</v>
      </c>
      <c r="E40" s="8" t="s">
        <v>62</v>
      </c>
      <c r="F40" s="9">
        <v>13318.69</v>
      </c>
      <c r="G40" s="9">
        <v>214666.68</v>
      </c>
    </row>
    <row r="41" spans="1:7" x14ac:dyDescent="0.25">
      <c r="A41" s="8" t="s">
        <v>146</v>
      </c>
      <c r="B41" s="8" t="s">
        <v>38</v>
      </c>
      <c r="C41" s="8" t="s">
        <v>100</v>
      </c>
      <c r="D41" s="8" t="s">
        <v>101</v>
      </c>
      <c r="E41" s="8" t="s">
        <v>150</v>
      </c>
      <c r="F41" s="9">
        <v>440</v>
      </c>
      <c r="G41" s="9">
        <v>12010.12</v>
      </c>
    </row>
    <row r="42" spans="1:7" x14ac:dyDescent="0.25">
      <c r="A42" s="8" t="s">
        <v>146</v>
      </c>
      <c r="B42" s="8" t="s">
        <v>38</v>
      </c>
      <c r="C42" s="8" t="s">
        <v>100</v>
      </c>
      <c r="D42" s="8" t="s">
        <v>101</v>
      </c>
      <c r="E42" s="8" t="s">
        <v>106</v>
      </c>
      <c r="F42" s="9">
        <v>1417</v>
      </c>
      <c r="G42" s="9">
        <v>40559.78</v>
      </c>
    </row>
    <row r="43" spans="1:7" x14ac:dyDescent="0.25">
      <c r="A43" s="8" t="s">
        <v>146</v>
      </c>
      <c r="B43" s="8" t="s">
        <v>38</v>
      </c>
      <c r="C43" s="8" t="s">
        <v>100</v>
      </c>
      <c r="D43" s="8" t="s">
        <v>101</v>
      </c>
      <c r="E43" s="8" t="s">
        <v>107</v>
      </c>
      <c r="F43" s="9">
        <v>234</v>
      </c>
      <c r="G43" s="9">
        <v>5363.28</v>
      </c>
    </row>
    <row r="44" spans="1:7" x14ac:dyDescent="0.25">
      <c r="A44" s="8" t="s">
        <v>146</v>
      </c>
      <c r="B44" s="8" t="s">
        <v>3</v>
      </c>
      <c r="C44" s="8" t="s">
        <v>245</v>
      </c>
      <c r="D44" s="8" t="s">
        <v>246</v>
      </c>
      <c r="E44" s="8" t="s">
        <v>35</v>
      </c>
      <c r="F44" s="9">
        <v>140</v>
      </c>
      <c r="G44" s="9">
        <v>613.20000000000005</v>
      </c>
    </row>
    <row r="45" spans="1:7" x14ac:dyDescent="0.25">
      <c r="A45" s="8" t="s">
        <v>146</v>
      </c>
      <c r="B45" s="8" t="s">
        <v>36</v>
      </c>
      <c r="C45" s="8" t="s">
        <v>100</v>
      </c>
      <c r="D45" s="8" t="s">
        <v>101</v>
      </c>
      <c r="E45" s="8" t="s">
        <v>62</v>
      </c>
      <c r="F45" s="9">
        <v>528</v>
      </c>
      <c r="G45" s="9">
        <v>21201.75</v>
      </c>
    </row>
    <row r="46" spans="1:7" x14ac:dyDescent="0.25">
      <c r="A46" s="8" t="s">
        <v>146</v>
      </c>
      <c r="B46" s="8" t="s">
        <v>5</v>
      </c>
      <c r="C46" s="8" t="s">
        <v>100</v>
      </c>
      <c r="D46" s="8" t="s">
        <v>249</v>
      </c>
      <c r="E46" s="8" t="s">
        <v>35</v>
      </c>
      <c r="F46" s="9">
        <v>50802.86</v>
      </c>
      <c r="G46" s="9">
        <v>22820.639999999999</v>
      </c>
    </row>
    <row r="47" spans="1:7" x14ac:dyDescent="0.25">
      <c r="A47" s="8" t="s">
        <v>146</v>
      </c>
      <c r="B47" s="8" t="s">
        <v>38</v>
      </c>
      <c r="C47" s="8" t="s">
        <v>100</v>
      </c>
      <c r="D47" s="8" t="s">
        <v>101</v>
      </c>
      <c r="E47" s="8" t="s">
        <v>102</v>
      </c>
      <c r="F47" s="9">
        <v>448.2</v>
      </c>
      <c r="G47" s="9">
        <v>8152.75</v>
      </c>
    </row>
    <row r="48" spans="1:7" x14ac:dyDescent="0.25">
      <c r="A48" s="21" t="s">
        <v>146</v>
      </c>
      <c r="B48" s="22"/>
      <c r="C48" s="22"/>
      <c r="D48" s="22"/>
      <c r="E48" s="22"/>
      <c r="F48" s="22">
        <f>SUM(F36:F47)</f>
        <v>93375.569999999992</v>
      </c>
      <c r="G48" s="23">
        <f>SUM(G36:G47)</f>
        <v>952820.89999999991</v>
      </c>
    </row>
    <row r="49" spans="1:7" x14ac:dyDescent="0.25">
      <c r="A49" s="21" t="s">
        <v>0</v>
      </c>
      <c r="B49" s="22"/>
      <c r="C49" s="22"/>
      <c r="D49" s="22"/>
      <c r="E49" s="22"/>
      <c r="F49" s="22">
        <f>SUM(F48,F35,F25)</f>
        <v>194830.72999999998</v>
      </c>
      <c r="G49" s="23">
        <f>SUM(G48,G35,G25)</f>
        <v>2473216.71</v>
      </c>
    </row>
    <row r="51" spans="1:7" x14ac:dyDescent="0.25">
      <c r="A51" t="s">
        <v>21</v>
      </c>
    </row>
  </sheetData>
  <sortState xmlns:xlrd2="http://schemas.microsoft.com/office/spreadsheetml/2017/richdata2" ref="A14:G133">
    <sortCondition ref="A14:A133"/>
  </sortState>
  <mergeCells count="5">
    <mergeCell ref="A12:G12"/>
    <mergeCell ref="A8:G8"/>
    <mergeCell ref="A9:G9"/>
    <mergeCell ref="A10:G10"/>
    <mergeCell ref="A11:G11"/>
  </mergeCells>
  <printOptions horizontalCentered="1"/>
  <pageMargins left="0.70866141732283472" right="0.70866141732283472" top="0.74803149606299213" bottom="0.74803149606299213" header="0.31496062992125984" footer="0.31496062992125984"/>
  <pageSetup scale="78" fitToHeight="0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78"/>
  <sheetViews>
    <sheetView showGridLines="0" topLeftCell="A31" workbookViewId="0">
      <selection activeCell="A55" activeCellId="2" sqref="A14:G31 A33:G53 A55:G74"/>
    </sheetView>
  </sheetViews>
  <sheetFormatPr baseColWidth="10" defaultColWidth="12.140625" defaultRowHeight="15" x14ac:dyDescent="0.25"/>
  <cols>
    <col min="1" max="1" width="12.8554687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32"/>
      <c r="B8" s="32"/>
      <c r="C8" s="32"/>
      <c r="D8" s="32"/>
      <c r="E8" s="32"/>
      <c r="F8" s="32"/>
      <c r="G8" s="32"/>
    </row>
    <row r="9" spans="1:7" ht="22.5" x14ac:dyDescent="0.35">
      <c r="A9" s="33" t="s">
        <v>17</v>
      </c>
      <c r="B9" s="33"/>
      <c r="C9" s="33"/>
      <c r="D9" s="33"/>
      <c r="E9" s="33"/>
      <c r="F9" s="33"/>
      <c r="G9" s="33"/>
    </row>
    <row r="10" spans="1:7" ht="18.75" x14ac:dyDescent="0.3">
      <c r="A10" s="36" t="s">
        <v>206</v>
      </c>
      <c r="B10" s="36"/>
      <c r="C10" s="36"/>
      <c r="D10" s="36"/>
      <c r="E10" s="36"/>
      <c r="F10" s="36"/>
      <c r="G10" s="36"/>
    </row>
    <row r="11" spans="1:7" x14ac:dyDescent="0.25">
      <c r="A11" s="35" t="s">
        <v>28</v>
      </c>
      <c r="B11" s="35"/>
      <c r="C11" s="35"/>
      <c r="D11" s="35"/>
      <c r="E11" s="35"/>
      <c r="F11" s="35"/>
      <c r="G11" s="35"/>
    </row>
    <row r="12" spans="1:7" x14ac:dyDescent="0.25">
      <c r="A12" s="35" t="str">
        <f>Consolidado!B12</f>
        <v>1er Trimestre Año 2024</v>
      </c>
      <c r="B12" s="35"/>
      <c r="C12" s="35"/>
      <c r="D12" s="35"/>
      <c r="E12" s="35"/>
      <c r="F12" s="35"/>
      <c r="G12" s="35"/>
    </row>
    <row r="13" spans="1:7" x14ac:dyDescent="0.25">
      <c r="A13" s="18" t="s">
        <v>6</v>
      </c>
      <c r="B13" s="18" t="s">
        <v>7</v>
      </c>
      <c r="C13" s="18" t="s">
        <v>8</v>
      </c>
      <c r="D13" s="18" t="s">
        <v>16</v>
      </c>
      <c r="E13" s="18" t="s">
        <v>9</v>
      </c>
      <c r="F13" s="19" t="s">
        <v>10</v>
      </c>
      <c r="G13" s="20" t="s">
        <v>11</v>
      </c>
    </row>
    <row r="14" spans="1:7" x14ac:dyDescent="0.25">
      <c r="A14" s="8" t="s">
        <v>34</v>
      </c>
      <c r="B14" s="8" t="s">
        <v>38</v>
      </c>
      <c r="C14" s="8" t="s">
        <v>4</v>
      </c>
      <c r="D14" s="8" t="s">
        <v>187</v>
      </c>
      <c r="E14" s="8" t="s">
        <v>35</v>
      </c>
      <c r="F14" s="9">
        <v>5961.91</v>
      </c>
      <c r="G14" s="9">
        <v>39214.339999999997</v>
      </c>
    </row>
    <row r="15" spans="1:7" x14ac:dyDescent="0.25">
      <c r="A15" s="8" t="s">
        <v>34</v>
      </c>
      <c r="B15" s="8" t="s">
        <v>38</v>
      </c>
      <c r="C15" s="8" t="s">
        <v>4</v>
      </c>
      <c r="D15" s="8" t="s">
        <v>108</v>
      </c>
      <c r="E15" s="8" t="s">
        <v>35</v>
      </c>
      <c r="F15" s="9">
        <v>34417.949999999997</v>
      </c>
      <c r="G15" s="9">
        <v>124136.49</v>
      </c>
    </row>
    <row r="16" spans="1:7" x14ac:dyDescent="0.25">
      <c r="A16" s="8" t="s">
        <v>34</v>
      </c>
      <c r="B16" s="8" t="s">
        <v>38</v>
      </c>
      <c r="C16" s="8" t="s">
        <v>4</v>
      </c>
      <c r="D16" s="8" t="s">
        <v>250</v>
      </c>
      <c r="E16" s="8" t="s">
        <v>35</v>
      </c>
      <c r="F16" s="9">
        <v>17107.54</v>
      </c>
      <c r="G16" s="9">
        <v>114434.48</v>
      </c>
    </row>
    <row r="17" spans="1:7" ht="30" x14ac:dyDescent="0.25">
      <c r="A17" s="8" t="s">
        <v>34</v>
      </c>
      <c r="B17" s="8" t="s">
        <v>3</v>
      </c>
      <c r="C17" s="8" t="s">
        <v>4</v>
      </c>
      <c r="D17" s="8" t="s">
        <v>251</v>
      </c>
      <c r="E17" s="8" t="s">
        <v>35</v>
      </c>
      <c r="F17" s="9">
        <v>15354.69</v>
      </c>
      <c r="G17" s="9">
        <v>113654.42</v>
      </c>
    </row>
    <row r="18" spans="1:7" x14ac:dyDescent="0.25">
      <c r="A18" s="8" t="s">
        <v>34</v>
      </c>
      <c r="B18" s="8" t="s">
        <v>3</v>
      </c>
      <c r="C18" s="8" t="s">
        <v>4</v>
      </c>
      <c r="D18" s="8" t="s">
        <v>110</v>
      </c>
      <c r="E18" s="8"/>
      <c r="F18" s="9">
        <v>3885.14</v>
      </c>
      <c r="G18" s="9">
        <v>37997.120000000003</v>
      </c>
    </row>
    <row r="19" spans="1:7" x14ac:dyDescent="0.25">
      <c r="A19" s="8" t="s">
        <v>34</v>
      </c>
      <c r="B19" s="8" t="s">
        <v>3</v>
      </c>
      <c r="C19" s="8" t="s">
        <v>4</v>
      </c>
      <c r="D19" s="8" t="s">
        <v>110</v>
      </c>
      <c r="E19" s="8" t="s">
        <v>53</v>
      </c>
      <c r="F19" s="9">
        <v>82406.8</v>
      </c>
      <c r="G19" s="9">
        <v>503767.32</v>
      </c>
    </row>
    <row r="20" spans="1:7" x14ac:dyDescent="0.25">
      <c r="A20" s="8" t="s">
        <v>34</v>
      </c>
      <c r="B20" s="8" t="s">
        <v>3</v>
      </c>
      <c r="C20" s="8" t="s">
        <v>4</v>
      </c>
      <c r="D20" s="8" t="s">
        <v>110</v>
      </c>
      <c r="E20" s="8" t="s">
        <v>35</v>
      </c>
      <c r="F20" s="9">
        <v>16435.150000000001</v>
      </c>
      <c r="G20" s="9">
        <v>131502.66</v>
      </c>
    </row>
    <row r="21" spans="1:7" x14ac:dyDescent="0.25">
      <c r="A21" s="8" t="s">
        <v>34</v>
      </c>
      <c r="B21" s="8" t="s">
        <v>3</v>
      </c>
      <c r="C21" s="8" t="s">
        <v>4</v>
      </c>
      <c r="D21" s="8" t="s">
        <v>110</v>
      </c>
      <c r="E21" s="8" t="s">
        <v>134</v>
      </c>
      <c r="F21" s="9">
        <v>4117</v>
      </c>
      <c r="G21" s="9">
        <v>21372.59</v>
      </c>
    </row>
    <row r="22" spans="1:7" x14ac:dyDescent="0.25">
      <c r="A22" s="8" t="s">
        <v>34</v>
      </c>
      <c r="B22" s="8" t="s">
        <v>2</v>
      </c>
      <c r="C22" s="8" t="s">
        <v>4</v>
      </c>
      <c r="D22" s="8" t="s">
        <v>188</v>
      </c>
      <c r="E22" s="8" t="s">
        <v>35</v>
      </c>
      <c r="F22" s="9">
        <v>53.08</v>
      </c>
      <c r="G22" s="9">
        <v>1983.06</v>
      </c>
    </row>
    <row r="23" spans="1:7" x14ac:dyDescent="0.25">
      <c r="A23" s="8" t="s">
        <v>34</v>
      </c>
      <c r="B23" s="8" t="s">
        <v>2</v>
      </c>
      <c r="C23" s="8" t="s">
        <v>4</v>
      </c>
      <c r="D23" s="8" t="s">
        <v>108</v>
      </c>
      <c r="E23" s="8" t="s">
        <v>35</v>
      </c>
      <c r="F23" s="9">
        <v>809.92</v>
      </c>
      <c r="G23" s="9">
        <v>5498.8</v>
      </c>
    </row>
    <row r="24" spans="1:7" x14ac:dyDescent="0.25">
      <c r="A24" s="8" t="s">
        <v>34</v>
      </c>
      <c r="B24" s="8" t="s">
        <v>5</v>
      </c>
      <c r="C24" s="8" t="s">
        <v>4</v>
      </c>
      <c r="D24" s="8" t="s">
        <v>108</v>
      </c>
      <c r="E24" s="8" t="s">
        <v>35</v>
      </c>
      <c r="F24" s="9">
        <v>7019.12</v>
      </c>
      <c r="G24" s="9">
        <v>27081.919999999998</v>
      </c>
    </row>
    <row r="25" spans="1:7" x14ac:dyDescent="0.25">
      <c r="A25" s="8" t="s">
        <v>34</v>
      </c>
      <c r="B25" s="8" t="s">
        <v>89</v>
      </c>
      <c r="C25" s="8" t="s">
        <v>4</v>
      </c>
      <c r="D25" s="8" t="s">
        <v>190</v>
      </c>
      <c r="E25" s="8" t="s">
        <v>35</v>
      </c>
      <c r="F25" s="9">
        <v>112.24</v>
      </c>
      <c r="G25" s="9">
        <v>830.65</v>
      </c>
    </row>
    <row r="26" spans="1:7" x14ac:dyDescent="0.25">
      <c r="A26" s="8" t="s">
        <v>34</v>
      </c>
      <c r="B26" s="8" t="s">
        <v>89</v>
      </c>
      <c r="C26" s="8" t="s">
        <v>4</v>
      </c>
      <c r="D26" s="8" t="s">
        <v>252</v>
      </c>
      <c r="E26" s="8" t="s">
        <v>35</v>
      </c>
      <c r="F26" s="9">
        <v>10.88</v>
      </c>
      <c r="G26" s="9">
        <v>143.02000000000001</v>
      </c>
    </row>
    <row r="27" spans="1:7" x14ac:dyDescent="0.25">
      <c r="A27" s="8" t="s">
        <v>34</v>
      </c>
      <c r="B27" s="8" t="s">
        <v>89</v>
      </c>
      <c r="C27" s="8" t="s">
        <v>4</v>
      </c>
      <c r="D27" s="8" t="s">
        <v>253</v>
      </c>
      <c r="E27" s="8" t="s">
        <v>35</v>
      </c>
      <c r="F27" s="9">
        <v>43817.18</v>
      </c>
      <c r="G27" s="9">
        <v>184625</v>
      </c>
    </row>
    <row r="28" spans="1:7" x14ac:dyDescent="0.25">
      <c r="A28" s="8" t="s">
        <v>34</v>
      </c>
      <c r="B28" s="8" t="s">
        <v>89</v>
      </c>
      <c r="C28" s="8" t="s">
        <v>4</v>
      </c>
      <c r="D28" s="8" t="s">
        <v>124</v>
      </c>
      <c r="E28" s="8" t="s">
        <v>35</v>
      </c>
      <c r="F28" s="9">
        <v>43608.72</v>
      </c>
      <c r="G28" s="9">
        <v>246680.67</v>
      </c>
    </row>
    <row r="29" spans="1:7" x14ac:dyDescent="0.25">
      <c r="A29" s="8" t="s">
        <v>34</v>
      </c>
      <c r="B29" s="8" t="s">
        <v>89</v>
      </c>
      <c r="C29" s="8" t="s">
        <v>4</v>
      </c>
      <c r="D29" s="8" t="s">
        <v>187</v>
      </c>
      <c r="E29" s="8" t="s">
        <v>35</v>
      </c>
      <c r="F29" s="9">
        <v>87.09</v>
      </c>
      <c r="G29" s="9">
        <v>606.36</v>
      </c>
    </row>
    <row r="30" spans="1:7" x14ac:dyDescent="0.25">
      <c r="A30" s="8" t="s">
        <v>34</v>
      </c>
      <c r="B30" s="8" t="s">
        <v>89</v>
      </c>
      <c r="C30" s="8" t="s">
        <v>4</v>
      </c>
      <c r="D30" s="8" t="s">
        <v>108</v>
      </c>
      <c r="E30" s="8" t="s">
        <v>35</v>
      </c>
      <c r="F30" s="9">
        <v>5839.59</v>
      </c>
      <c r="G30" s="9">
        <v>28418.51</v>
      </c>
    </row>
    <row r="31" spans="1:7" x14ac:dyDescent="0.25">
      <c r="A31" s="8" t="s">
        <v>34</v>
      </c>
      <c r="B31" s="8" t="s">
        <v>89</v>
      </c>
      <c r="C31" s="8" t="s">
        <v>4</v>
      </c>
      <c r="D31" s="8" t="s">
        <v>217</v>
      </c>
      <c r="E31" s="8" t="s">
        <v>35</v>
      </c>
      <c r="F31" s="9">
        <v>1326.98</v>
      </c>
      <c r="G31" s="9">
        <v>9989.7099999999991</v>
      </c>
    </row>
    <row r="32" spans="1:7" x14ac:dyDescent="0.25">
      <c r="A32" s="21" t="s">
        <v>34</v>
      </c>
      <c r="B32" s="22"/>
      <c r="C32" s="22"/>
      <c r="D32" s="22"/>
      <c r="E32" s="22"/>
      <c r="F32" s="22">
        <f>SUM(F14:F31)</f>
        <v>282370.98</v>
      </c>
      <c r="G32" s="23">
        <f>SUM(G14:G31)</f>
        <v>1591937.1199999999</v>
      </c>
    </row>
    <row r="33" spans="1:7" x14ac:dyDescent="0.25">
      <c r="A33" s="8" t="s">
        <v>137</v>
      </c>
      <c r="B33" s="8" t="s">
        <v>38</v>
      </c>
      <c r="C33" s="8" t="s">
        <v>4</v>
      </c>
      <c r="D33" s="8" t="s">
        <v>187</v>
      </c>
      <c r="E33" s="8" t="s">
        <v>35</v>
      </c>
      <c r="F33" s="9">
        <v>9.07</v>
      </c>
      <c r="G33" s="9">
        <v>220.31</v>
      </c>
    </row>
    <row r="34" spans="1:7" x14ac:dyDescent="0.25">
      <c r="A34" s="8" t="s">
        <v>137</v>
      </c>
      <c r="B34" s="8" t="s">
        <v>38</v>
      </c>
      <c r="C34" s="8" t="s">
        <v>4</v>
      </c>
      <c r="D34" s="8" t="s">
        <v>108</v>
      </c>
      <c r="E34" s="8" t="s">
        <v>35</v>
      </c>
      <c r="F34" s="9">
        <v>7852.59</v>
      </c>
      <c r="G34" s="9">
        <v>55583.89</v>
      </c>
    </row>
    <row r="35" spans="1:7" x14ac:dyDescent="0.25">
      <c r="A35" s="8" t="s">
        <v>137</v>
      </c>
      <c r="B35" s="8" t="s">
        <v>38</v>
      </c>
      <c r="C35" s="8" t="s">
        <v>4</v>
      </c>
      <c r="D35" s="8" t="s">
        <v>250</v>
      </c>
      <c r="E35" s="8" t="s">
        <v>35</v>
      </c>
      <c r="F35" s="9">
        <v>17451.45</v>
      </c>
      <c r="G35" s="9">
        <v>117215.47</v>
      </c>
    </row>
    <row r="36" spans="1:7" ht="30" x14ac:dyDescent="0.25">
      <c r="A36" s="8" t="s">
        <v>137</v>
      </c>
      <c r="B36" s="8" t="s">
        <v>3</v>
      </c>
      <c r="C36" s="8" t="s">
        <v>4</v>
      </c>
      <c r="D36" s="8" t="s">
        <v>251</v>
      </c>
      <c r="E36" s="8" t="s">
        <v>35</v>
      </c>
      <c r="F36" s="9">
        <v>28672.17</v>
      </c>
      <c r="G36" s="9">
        <v>147402.71</v>
      </c>
    </row>
    <row r="37" spans="1:7" ht="30" x14ac:dyDescent="0.25">
      <c r="A37" s="8" t="s">
        <v>137</v>
      </c>
      <c r="B37" s="8" t="s">
        <v>3</v>
      </c>
      <c r="C37" s="8" t="s">
        <v>4</v>
      </c>
      <c r="D37" s="8" t="s">
        <v>251</v>
      </c>
      <c r="E37" s="8" t="s">
        <v>62</v>
      </c>
      <c r="F37" s="9">
        <v>20450.8</v>
      </c>
      <c r="G37" s="9">
        <v>760769.69</v>
      </c>
    </row>
    <row r="38" spans="1:7" x14ac:dyDescent="0.25">
      <c r="A38" s="8" t="s">
        <v>137</v>
      </c>
      <c r="B38" s="8" t="s">
        <v>3</v>
      </c>
      <c r="C38" s="8" t="s">
        <v>4</v>
      </c>
      <c r="D38" s="8" t="s">
        <v>110</v>
      </c>
      <c r="E38" s="8" t="s">
        <v>53</v>
      </c>
      <c r="F38" s="9">
        <v>158398.79999999999</v>
      </c>
      <c r="G38" s="9">
        <v>1001663.41</v>
      </c>
    </row>
    <row r="39" spans="1:7" x14ac:dyDescent="0.25">
      <c r="A39" s="8" t="s">
        <v>137</v>
      </c>
      <c r="B39" s="8" t="s">
        <v>3</v>
      </c>
      <c r="C39" s="8" t="s">
        <v>4</v>
      </c>
      <c r="D39" s="8" t="s">
        <v>110</v>
      </c>
      <c r="E39" s="8" t="s">
        <v>35</v>
      </c>
      <c r="F39" s="9">
        <v>23117.47</v>
      </c>
      <c r="G39" s="9">
        <v>208612.06</v>
      </c>
    </row>
    <row r="40" spans="1:7" x14ac:dyDescent="0.25">
      <c r="A40" s="8" t="s">
        <v>137</v>
      </c>
      <c r="B40" s="8" t="s">
        <v>3</v>
      </c>
      <c r="C40" s="8" t="s">
        <v>4</v>
      </c>
      <c r="D40" s="8" t="s">
        <v>110</v>
      </c>
      <c r="E40" s="8" t="s">
        <v>134</v>
      </c>
      <c r="F40" s="9">
        <v>6189.4</v>
      </c>
      <c r="G40" s="9">
        <v>21372.59</v>
      </c>
    </row>
    <row r="41" spans="1:7" x14ac:dyDescent="0.25">
      <c r="A41" s="8" t="s">
        <v>137</v>
      </c>
      <c r="B41" s="8" t="s">
        <v>3</v>
      </c>
      <c r="C41" s="8" t="s">
        <v>4</v>
      </c>
      <c r="D41" s="8" t="s">
        <v>110</v>
      </c>
      <c r="E41" s="8" t="s">
        <v>62</v>
      </c>
      <c r="F41" s="9">
        <v>21762.32</v>
      </c>
      <c r="G41" s="9">
        <v>108235.14</v>
      </c>
    </row>
    <row r="42" spans="1:7" x14ac:dyDescent="0.25">
      <c r="A42" s="8" t="s">
        <v>137</v>
      </c>
      <c r="B42" s="8" t="s">
        <v>2</v>
      </c>
      <c r="C42" s="8" t="s">
        <v>4</v>
      </c>
      <c r="D42" s="8" t="s">
        <v>188</v>
      </c>
      <c r="E42" s="8" t="s">
        <v>35</v>
      </c>
      <c r="F42" s="9">
        <v>17826.59</v>
      </c>
      <c r="G42" s="9">
        <v>106897.41</v>
      </c>
    </row>
    <row r="43" spans="1:7" x14ac:dyDescent="0.25">
      <c r="A43" s="8" t="s">
        <v>137</v>
      </c>
      <c r="B43" s="8" t="s">
        <v>2</v>
      </c>
      <c r="C43" s="8" t="s">
        <v>4</v>
      </c>
      <c r="D43" s="8" t="s">
        <v>108</v>
      </c>
      <c r="E43" s="8" t="s">
        <v>35</v>
      </c>
      <c r="F43" s="9">
        <v>179.59</v>
      </c>
      <c r="G43" s="9">
        <v>802.78</v>
      </c>
    </row>
    <row r="44" spans="1:7" x14ac:dyDescent="0.25">
      <c r="A44" s="8" t="s">
        <v>137</v>
      </c>
      <c r="B44" s="8" t="s">
        <v>5</v>
      </c>
      <c r="C44" s="8" t="s">
        <v>4</v>
      </c>
      <c r="D44" s="8" t="s">
        <v>108</v>
      </c>
      <c r="E44" s="8" t="s">
        <v>83</v>
      </c>
      <c r="F44" s="9">
        <v>36970.97</v>
      </c>
      <c r="G44" s="9">
        <v>116160</v>
      </c>
    </row>
    <row r="45" spans="1:7" x14ac:dyDescent="0.25">
      <c r="A45" s="8" t="s">
        <v>137</v>
      </c>
      <c r="B45" s="8" t="s">
        <v>89</v>
      </c>
      <c r="C45" s="8" t="s">
        <v>4</v>
      </c>
      <c r="D45" s="8" t="s">
        <v>190</v>
      </c>
      <c r="E45" s="8" t="s">
        <v>53</v>
      </c>
      <c r="F45" s="9">
        <v>11.16</v>
      </c>
      <c r="G45" s="9">
        <v>205.4</v>
      </c>
    </row>
    <row r="46" spans="1:7" x14ac:dyDescent="0.25">
      <c r="A46" s="8" t="s">
        <v>137</v>
      </c>
      <c r="B46" s="8" t="s">
        <v>89</v>
      </c>
      <c r="C46" s="8" t="s">
        <v>4</v>
      </c>
      <c r="D46" s="8" t="s">
        <v>190</v>
      </c>
      <c r="E46" s="8" t="s">
        <v>35</v>
      </c>
      <c r="F46" s="9">
        <v>454.32</v>
      </c>
      <c r="G46" s="9">
        <v>7350</v>
      </c>
    </row>
    <row r="47" spans="1:7" x14ac:dyDescent="0.25">
      <c r="A47" s="8" t="s">
        <v>137</v>
      </c>
      <c r="B47" s="8" t="s">
        <v>89</v>
      </c>
      <c r="C47" s="8" t="s">
        <v>4</v>
      </c>
      <c r="D47" s="8" t="s">
        <v>110</v>
      </c>
      <c r="E47" s="8" t="s">
        <v>35</v>
      </c>
      <c r="F47" s="9">
        <v>6005.18</v>
      </c>
      <c r="G47" s="9">
        <v>615230.63</v>
      </c>
    </row>
    <row r="48" spans="1:7" x14ac:dyDescent="0.25">
      <c r="A48" s="8" t="s">
        <v>137</v>
      </c>
      <c r="B48" s="8" t="s">
        <v>89</v>
      </c>
      <c r="C48" s="8" t="s">
        <v>4</v>
      </c>
      <c r="D48" s="8" t="s">
        <v>109</v>
      </c>
      <c r="E48" s="8" t="s">
        <v>35</v>
      </c>
      <c r="F48" s="9">
        <v>2796.1</v>
      </c>
      <c r="G48" s="9">
        <v>17106.060000000001</v>
      </c>
    </row>
    <row r="49" spans="1:7" x14ac:dyDescent="0.25">
      <c r="A49" s="8" t="s">
        <v>137</v>
      </c>
      <c r="B49" s="8" t="s">
        <v>89</v>
      </c>
      <c r="C49" s="8" t="s">
        <v>4</v>
      </c>
      <c r="D49" s="8" t="s">
        <v>253</v>
      </c>
      <c r="E49" s="8" t="s">
        <v>35</v>
      </c>
      <c r="F49" s="9">
        <v>122556.1</v>
      </c>
      <c r="G49" s="9">
        <v>382121.96</v>
      </c>
    </row>
    <row r="50" spans="1:7" x14ac:dyDescent="0.25">
      <c r="A50" s="8" t="s">
        <v>137</v>
      </c>
      <c r="B50" s="8" t="s">
        <v>89</v>
      </c>
      <c r="C50" s="8" t="s">
        <v>4</v>
      </c>
      <c r="D50" s="8" t="s">
        <v>124</v>
      </c>
      <c r="E50" s="8" t="s">
        <v>35</v>
      </c>
      <c r="F50" s="9">
        <v>66788.320000000007</v>
      </c>
      <c r="G50" s="9">
        <v>444198.03</v>
      </c>
    </row>
    <row r="51" spans="1:7" x14ac:dyDescent="0.25">
      <c r="A51" s="8" t="s">
        <v>137</v>
      </c>
      <c r="B51" s="8" t="s">
        <v>89</v>
      </c>
      <c r="C51" s="8" t="s">
        <v>4</v>
      </c>
      <c r="D51" s="8" t="s">
        <v>187</v>
      </c>
      <c r="E51" s="8" t="s">
        <v>35</v>
      </c>
      <c r="F51" s="9">
        <v>5556.12</v>
      </c>
      <c r="G51" s="9">
        <v>37426.75</v>
      </c>
    </row>
    <row r="52" spans="1:7" x14ac:dyDescent="0.25">
      <c r="A52" s="8" t="s">
        <v>137</v>
      </c>
      <c r="B52" s="8" t="s">
        <v>89</v>
      </c>
      <c r="C52" s="8" t="s">
        <v>4</v>
      </c>
      <c r="D52" s="8" t="s">
        <v>108</v>
      </c>
      <c r="E52" s="8" t="s">
        <v>35</v>
      </c>
      <c r="F52" s="9">
        <v>4186.84</v>
      </c>
      <c r="G52" s="9">
        <v>31224.880000000001</v>
      </c>
    </row>
    <row r="53" spans="1:7" x14ac:dyDescent="0.25">
      <c r="A53" s="8" t="s">
        <v>137</v>
      </c>
      <c r="B53" s="8" t="s">
        <v>89</v>
      </c>
      <c r="C53" s="8" t="s">
        <v>4</v>
      </c>
      <c r="D53" s="8" t="s">
        <v>217</v>
      </c>
      <c r="E53" s="8" t="s">
        <v>35</v>
      </c>
      <c r="F53" s="9">
        <v>120.63</v>
      </c>
      <c r="G53" s="9">
        <v>844.78</v>
      </c>
    </row>
    <row r="54" spans="1:7" x14ac:dyDescent="0.25">
      <c r="A54" s="21" t="s">
        <v>137</v>
      </c>
      <c r="B54" s="22"/>
      <c r="C54" s="22"/>
      <c r="D54" s="22"/>
      <c r="E54" s="22"/>
      <c r="F54" s="22">
        <f>SUM(F33:F53)</f>
        <v>547355.99000000011</v>
      </c>
      <c r="G54" s="23">
        <f>SUM(G33:G53)</f>
        <v>4180643.9499999997</v>
      </c>
    </row>
    <row r="55" spans="1:7" x14ac:dyDescent="0.25">
      <c r="A55" s="8" t="s">
        <v>146</v>
      </c>
      <c r="B55" s="8" t="s">
        <v>38</v>
      </c>
      <c r="C55" s="8" t="s">
        <v>4</v>
      </c>
      <c r="D55" s="8" t="s">
        <v>187</v>
      </c>
      <c r="E55" s="8" t="s">
        <v>35</v>
      </c>
      <c r="F55" s="9">
        <v>8954.65</v>
      </c>
      <c r="G55" s="9">
        <v>43139.53</v>
      </c>
    </row>
    <row r="56" spans="1:7" x14ac:dyDescent="0.25">
      <c r="A56" s="8" t="s">
        <v>146</v>
      </c>
      <c r="B56" s="8" t="s">
        <v>38</v>
      </c>
      <c r="C56" s="8" t="s">
        <v>4</v>
      </c>
      <c r="D56" s="8" t="s">
        <v>108</v>
      </c>
      <c r="E56" s="8" t="s">
        <v>35</v>
      </c>
      <c r="F56" s="9">
        <v>37635.56</v>
      </c>
      <c r="G56" s="9">
        <v>239333.64</v>
      </c>
    </row>
    <row r="57" spans="1:7" x14ac:dyDescent="0.25">
      <c r="A57" s="8" t="s">
        <v>146</v>
      </c>
      <c r="B57" s="8" t="s">
        <v>189</v>
      </c>
      <c r="C57" s="8" t="s">
        <v>4</v>
      </c>
      <c r="D57" s="8" t="s">
        <v>108</v>
      </c>
      <c r="E57" s="8" t="s">
        <v>35</v>
      </c>
      <c r="F57" s="9">
        <v>2084.35</v>
      </c>
      <c r="G57" s="9">
        <v>8858.56</v>
      </c>
    </row>
    <row r="58" spans="1:7" ht="30" x14ac:dyDescent="0.25">
      <c r="A58" s="8" t="s">
        <v>146</v>
      </c>
      <c r="B58" s="8" t="s">
        <v>3</v>
      </c>
      <c r="C58" s="8" t="s">
        <v>4</v>
      </c>
      <c r="D58" s="8" t="s">
        <v>251</v>
      </c>
      <c r="E58" s="8" t="s">
        <v>35</v>
      </c>
      <c r="F58" s="9">
        <v>18660.98</v>
      </c>
      <c r="G58" s="9">
        <v>94746.01</v>
      </c>
    </row>
    <row r="59" spans="1:7" ht="30" x14ac:dyDescent="0.25">
      <c r="A59" s="8" t="s">
        <v>146</v>
      </c>
      <c r="B59" s="8" t="s">
        <v>3</v>
      </c>
      <c r="C59" s="8" t="s">
        <v>4</v>
      </c>
      <c r="D59" s="8" t="s">
        <v>251</v>
      </c>
      <c r="E59" s="8" t="s">
        <v>62</v>
      </c>
      <c r="F59" s="9">
        <v>39174.839999999997</v>
      </c>
      <c r="G59" s="9">
        <v>221836.22</v>
      </c>
    </row>
    <row r="60" spans="1:7" x14ac:dyDescent="0.25">
      <c r="A60" s="8" t="s">
        <v>146</v>
      </c>
      <c r="B60" s="8" t="s">
        <v>3</v>
      </c>
      <c r="C60" s="8" t="s">
        <v>4</v>
      </c>
      <c r="D60" s="8" t="s">
        <v>110</v>
      </c>
      <c r="E60" s="8" t="s">
        <v>53</v>
      </c>
      <c r="F60" s="9">
        <v>189604.15</v>
      </c>
      <c r="G60" s="9">
        <v>1132877.24</v>
      </c>
    </row>
    <row r="61" spans="1:7" x14ac:dyDescent="0.25">
      <c r="A61" s="8" t="s">
        <v>146</v>
      </c>
      <c r="B61" s="8" t="s">
        <v>3</v>
      </c>
      <c r="C61" s="8" t="s">
        <v>4</v>
      </c>
      <c r="D61" s="8" t="s">
        <v>110</v>
      </c>
      <c r="E61" s="8" t="s">
        <v>35</v>
      </c>
      <c r="F61" s="9">
        <v>47225.45</v>
      </c>
      <c r="G61" s="9">
        <v>386707.79</v>
      </c>
    </row>
    <row r="62" spans="1:7" x14ac:dyDescent="0.25">
      <c r="A62" s="8" t="s">
        <v>146</v>
      </c>
      <c r="B62" s="8" t="s">
        <v>3</v>
      </c>
      <c r="C62" s="8" t="s">
        <v>4</v>
      </c>
      <c r="D62" s="8" t="s">
        <v>110</v>
      </c>
      <c r="E62" s="8" t="s">
        <v>62</v>
      </c>
      <c r="F62" s="9">
        <v>2539.98</v>
      </c>
      <c r="G62" s="9">
        <v>32150.04</v>
      </c>
    </row>
    <row r="63" spans="1:7" x14ac:dyDescent="0.25">
      <c r="A63" s="8" t="s">
        <v>146</v>
      </c>
      <c r="B63" s="8" t="s">
        <v>3</v>
      </c>
      <c r="C63" s="8" t="s">
        <v>4</v>
      </c>
      <c r="D63" s="8" t="s">
        <v>187</v>
      </c>
      <c r="E63" s="8" t="s">
        <v>35</v>
      </c>
      <c r="F63" s="9">
        <v>40.82</v>
      </c>
      <c r="G63" s="9">
        <v>70.290000000000006</v>
      </c>
    </row>
    <row r="64" spans="1:7" x14ac:dyDescent="0.25">
      <c r="A64" s="8" t="s">
        <v>146</v>
      </c>
      <c r="B64" s="8" t="s">
        <v>3</v>
      </c>
      <c r="C64" s="8" t="s">
        <v>4</v>
      </c>
      <c r="D64" s="8" t="s">
        <v>108</v>
      </c>
      <c r="E64" s="8" t="s">
        <v>35</v>
      </c>
      <c r="F64" s="9">
        <v>3429.19</v>
      </c>
      <c r="G64" s="9">
        <v>12063.55</v>
      </c>
    </row>
    <row r="65" spans="1:7" x14ac:dyDescent="0.25">
      <c r="A65" s="8" t="s">
        <v>146</v>
      </c>
      <c r="B65" s="8" t="s">
        <v>2</v>
      </c>
      <c r="C65" s="8" t="s">
        <v>4</v>
      </c>
      <c r="D65" s="8" t="s">
        <v>187</v>
      </c>
      <c r="E65" s="8" t="s">
        <v>35</v>
      </c>
      <c r="F65" s="9">
        <v>5695.88</v>
      </c>
      <c r="G65" s="9">
        <v>37308.01</v>
      </c>
    </row>
    <row r="66" spans="1:7" x14ac:dyDescent="0.25">
      <c r="A66" s="8" t="s">
        <v>146</v>
      </c>
      <c r="B66" s="8" t="s">
        <v>2</v>
      </c>
      <c r="C66" s="8" t="s">
        <v>4</v>
      </c>
      <c r="D66" s="8" t="s">
        <v>108</v>
      </c>
      <c r="E66" s="8" t="s">
        <v>35</v>
      </c>
      <c r="F66" s="9">
        <v>3008.57</v>
      </c>
      <c r="G66" s="9">
        <v>19527.490000000002</v>
      </c>
    </row>
    <row r="67" spans="1:7" x14ac:dyDescent="0.25">
      <c r="A67" s="8" t="s">
        <v>146</v>
      </c>
      <c r="B67" s="8" t="s">
        <v>5</v>
      </c>
      <c r="C67" s="8" t="s">
        <v>4</v>
      </c>
      <c r="D67" s="8" t="s">
        <v>108</v>
      </c>
      <c r="E67" s="8" t="s">
        <v>35</v>
      </c>
      <c r="F67" s="9">
        <v>9001.81</v>
      </c>
      <c r="G67" s="9">
        <v>38386.57</v>
      </c>
    </row>
    <row r="68" spans="1:7" x14ac:dyDescent="0.25">
      <c r="A68" s="8" t="s">
        <v>146</v>
      </c>
      <c r="B68" s="8" t="s">
        <v>89</v>
      </c>
      <c r="C68" s="8" t="s">
        <v>4</v>
      </c>
      <c r="D68" s="8" t="s">
        <v>190</v>
      </c>
      <c r="E68" s="8" t="s">
        <v>35</v>
      </c>
      <c r="F68" s="9">
        <v>153.06</v>
      </c>
      <c r="G68" s="9">
        <v>1133.67</v>
      </c>
    </row>
    <row r="69" spans="1:7" x14ac:dyDescent="0.25">
      <c r="A69" s="8" t="s">
        <v>146</v>
      </c>
      <c r="B69" s="8" t="s">
        <v>89</v>
      </c>
      <c r="C69" s="8" t="s">
        <v>4</v>
      </c>
      <c r="D69" s="8" t="s">
        <v>109</v>
      </c>
      <c r="E69" s="8" t="s">
        <v>35</v>
      </c>
      <c r="F69" s="9">
        <v>73.02</v>
      </c>
      <c r="G69" s="9">
        <v>504.52</v>
      </c>
    </row>
    <row r="70" spans="1:7" x14ac:dyDescent="0.25">
      <c r="A70" s="8" t="s">
        <v>146</v>
      </c>
      <c r="B70" s="8" t="s">
        <v>89</v>
      </c>
      <c r="C70" s="8" t="s">
        <v>4</v>
      </c>
      <c r="D70" s="8" t="s">
        <v>253</v>
      </c>
      <c r="E70" s="8" t="s">
        <v>35</v>
      </c>
      <c r="F70" s="9">
        <v>113934</v>
      </c>
      <c r="G70" s="9">
        <v>369608.2</v>
      </c>
    </row>
    <row r="71" spans="1:7" x14ac:dyDescent="0.25">
      <c r="A71" s="8" t="s">
        <v>146</v>
      </c>
      <c r="B71" s="8" t="s">
        <v>89</v>
      </c>
      <c r="C71" s="8" t="s">
        <v>4</v>
      </c>
      <c r="D71" s="8" t="s">
        <v>124</v>
      </c>
      <c r="E71" s="8" t="s">
        <v>35</v>
      </c>
      <c r="F71" s="9">
        <v>21408.85</v>
      </c>
      <c r="G71" s="9">
        <v>107101.88</v>
      </c>
    </row>
    <row r="72" spans="1:7" x14ac:dyDescent="0.25">
      <c r="A72" s="8" t="s">
        <v>146</v>
      </c>
      <c r="B72" s="8" t="s">
        <v>89</v>
      </c>
      <c r="C72" s="8" t="s">
        <v>4</v>
      </c>
      <c r="D72" s="8" t="s">
        <v>187</v>
      </c>
      <c r="E72" s="8" t="s">
        <v>35</v>
      </c>
      <c r="F72" s="9">
        <v>559.97</v>
      </c>
      <c r="G72" s="9">
        <v>5812.35</v>
      </c>
    </row>
    <row r="73" spans="1:7" x14ac:dyDescent="0.25">
      <c r="A73" s="8" t="s">
        <v>146</v>
      </c>
      <c r="B73" s="8" t="s">
        <v>89</v>
      </c>
      <c r="C73" s="8" t="s">
        <v>4</v>
      </c>
      <c r="D73" s="8" t="s">
        <v>108</v>
      </c>
      <c r="E73" s="8" t="s">
        <v>35</v>
      </c>
      <c r="F73" s="9">
        <v>3729.54</v>
      </c>
      <c r="G73" s="9">
        <v>16731.03</v>
      </c>
    </row>
    <row r="74" spans="1:7" x14ac:dyDescent="0.25">
      <c r="A74" s="8" t="s">
        <v>146</v>
      </c>
      <c r="B74" s="8" t="s">
        <v>89</v>
      </c>
      <c r="C74" s="8" t="s">
        <v>4</v>
      </c>
      <c r="D74" s="8" t="s">
        <v>217</v>
      </c>
      <c r="E74" s="8" t="s">
        <v>35</v>
      </c>
      <c r="F74" s="9">
        <v>241.26</v>
      </c>
      <c r="G74" s="9">
        <v>1689.56</v>
      </c>
    </row>
    <row r="75" spans="1:7" x14ac:dyDescent="0.25">
      <c r="A75" s="21" t="s">
        <v>146</v>
      </c>
      <c r="B75" s="22"/>
      <c r="C75" s="22"/>
      <c r="D75" s="22"/>
      <c r="E75" s="22"/>
      <c r="F75" s="22">
        <f>SUM(F55:F74)</f>
        <v>507155.92999999993</v>
      </c>
      <c r="G75" s="23">
        <f>SUM(G55:G74)</f>
        <v>2769586.15</v>
      </c>
    </row>
    <row r="76" spans="1:7" x14ac:dyDescent="0.25">
      <c r="A76" s="21" t="s">
        <v>0</v>
      </c>
      <c r="B76" s="22"/>
      <c r="C76" s="22"/>
      <c r="D76" s="22"/>
      <c r="E76" s="22"/>
      <c r="F76" s="22">
        <f>SUM(F14:F75)</f>
        <v>2673765.7999999998</v>
      </c>
      <c r="G76" s="23">
        <f>SUM(G14:G75)</f>
        <v>17084334.439999998</v>
      </c>
    </row>
    <row r="78" spans="1:7" x14ac:dyDescent="0.25">
      <c r="A78" t="s">
        <v>21</v>
      </c>
    </row>
  </sheetData>
  <sortState xmlns:xlrd2="http://schemas.microsoft.com/office/spreadsheetml/2017/richdata2" ref="A14:G86">
    <sortCondition ref="A14:A86"/>
  </sortState>
  <mergeCells count="5">
    <mergeCell ref="A12:G12"/>
    <mergeCell ref="A8:G8"/>
    <mergeCell ref="A9:G9"/>
    <mergeCell ref="A10:G10"/>
    <mergeCell ref="A11:G11"/>
  </mergeCells>
  <printOptions horizontalCentered="1"/>
  <pageMargins left="0.70866141732283472" right="0.70866141732283472" top="0.74803149606299213" bottom="0.74803149606299213" header="0.31496062992125984" footer="0.31496062992125984"/>
  <pageSetup scale="89" fitToHeight="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Ovino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Carnico'!Print_Titles</vt:lpstr>
      <vt:lpstr>'Bovino Lacteo'!Print_Titles</vt:lpstr>
      <vt:lpstr>Embutidos!Print_Titles</vt:lpstr>
      <vt:lpstr>Huevo!Print_Titles</vt:lpstr>
      <vt:lpstr>'Huevos Fertiles'!Print_Titles</vt:lpstr>
      <vt:lpstr>Leche!Print_Titles</vt:lpstr>
      <vt:lpstr>'Otro Origen'!Print_Titles</vt:lpstr>
      <vt:lpstr>Ovino!Print_Titles</vt:lpstr>
      <vt:lpstr>Pavo!Print_Titles</vt:lpstr>
      <vt:lpstr>Pieles!Print_Titles</vt:lpstr>
      <vt:lpstr>Pollo!Print_Titles</vt:lpstr>
      <vt:lpstr>'Porcino Carnico'!Print_Titles</vt:lpstr>
      <vt:lpstr>Provet!Print_Titles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2019-02-04T15:45:08Z</cp:lastPrinted>
  <dcterms:created xsi:type="dcterms:W3CDTF">2013-05-27T12:29:06Z</dcterms:created>
  <dcterms:modified xsi:type="dcterms:W3CDTF">2025-06-04T15:54:46Z</dcterms:modified>
</cp:coreProperties>
</file>