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909EF86C-274C-4E4C-A402-1083629DFADF}" xr6:coauthVersionLast="47" xr6:coauthVersionMax="47" xr10:uidLastSave="{00000000-0000-0000-0000-000000000000}"/>
  <bookViews>
    <workbookView xWindow="4185" yWindow="4185" windowWidth="27675" windowHeight="8940" tabRatio="924" firstSheet="1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20" l="1"/>
  <c r="D74" i="20"/>
  <c r="D45" i="20"/>
  <c r="D102" i="20" s="1"/>
  <c r="F17" i="16"/>
  <c r="G17" i="16"/>
  <c r="F99" i="14"/>
  <c r="G99" i="14"/>
  <c r="F49" i="14"/>
  <c r="G49" i="14"/>
  <c r="F77" i="13"/>
  <c r="G77" i="13"/>
  <c r="F56" i="13"/>
  <c r="G56" i="13"/>
  <c r="F36" i="13"/>
  <c r="G36" i="13"/>
  <c r="F68" i="11"/>
  <c r="G68" i="11"/>
  <c r="F48" i="11"/>
  <c r="G48" i="11"/>
  <c r="F32" i="11"/>
  <c r="G32" i="11"/>
  <c r="F21" i="10"/>
  <c r="G21" i="10"/>
  <c r="F31" i="9"/>
  <c r="G31" i="9"/>
  <c r="F104" i="8"/>
  <c r="G104" i="8"/>
  <c r="F45" i="8"/>
  <c r="G45" i="8"/>
  <c r="F110" i="7"/>
  <c r="G110" i="7"/>
  <c r="F50" i="7"/>
  <c r="G50" i="7"/>
  <c r="F69" i="11" l="1"/>
  <c r="G69" i="11"/>
  <c r="G78" i="13"/>
  <c r="F78" i="13"/>
  <c r="F75" i="5"/>
  <c r="G75" i="5"/>
  <c r="F54" i="5"/>
  <c r="G54" i="5"/>
  <c r="F15" i="17" l="1"/>
  <c r="G15" i="17"/>
  <c r="F13" i="17"/>
  <c r="G13" i="17"/>
  <c r="F19" i="16"/>
  <c r="G19" i="16"/>
  <c r="F43" i="12"/>
  <c r="G43" i="12"/>
  <c r="F28" i="12"/>
  <c r="G28" i="12"/>
  <c r="F33" i="10"/>
  <c r="G33" i="10"/>
  <c r="F35" i="9"/>
  <c r="G35" i="9"/>
  <c r="F22" i="9"/>
  <c r="G22" i="9"/>
  <c r="F73" i="8"/>
  <c r="F105" i="8" s="1"/>
  <c r="G73" i="8"/>
  <c r="G105" i="8" s="1"/>
  <c r="F217" i="6"/>
  <c r="G217" i="6"/>
  <c r="F88" i="6"/>
  <c r="G88" i="6"/>
  <c r="F35" i="5"/>
  <c r="F76" i="5" s="1"/>
  <c r="G35" i="5"/>
  <c r="G76" i="5" s="1"/>
  <c r="F36" i="9" l="1"/>
  <c r="G36" i="9"/>
  <c r="F73" i="14"/>
  <c r="F100" i="14" s="1"/>
  <c r="G73" i="14"/>
  <c r="G100" i="14" s="1"/>
  <c r="F54" i="12"/>
  <c r="G54" i="12"/>
  <c r="F55" i="12" l="1"/>
  <c r="G55" i="12" l="1"/>
  <c r="F29" i="10" l="1"/>
  <c r="G29" i="10"/>
  <c r="F155" i="6" l="1"/>
  <c r="F218" i="6" s="1"/>
  <c r="G155" i="6"/>
  <c r="G218" i="6" s="1"/>
  <c r="A12" i="20" l="1"/>
  <c r="F17" i="17" l="1"/>
  <c r="F18" i="17" s="1"/>
  <c r="G17" i="17"/>
  <c r="G18" i="17" s="1"/>
  <c r="F15" i="16"/>
  <c r="G15" i="16"/>
  <c r="F20" i="16" l="1"/>
  <c r="G20" i="16"/>
  <c r="F34" i="10"/>
  <c r="G34" i="10"/>
  <c r="F79" i="7"/>
  <c r="F111" i="7" s="1"/>
  <c r="G79" i="7"/>
  <c r="G111" i="7" s="1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<sst xmlns="http://schemas.openxmlformats.org/spreadsheetml/2006/main" count="4032" uniqueCount="266">
  <si>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</si>
  <si>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</si>
  <si>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</si>
  <si>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</si>
  <si>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</si>
  <si>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</si>
  <si>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</si>
  <si>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</si>
  <si>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</si>
  <si>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</si>
  <si>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</si>
  <si>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</si>
  <si>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</si>
  <si>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</si>
  <si>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</si>
  <si>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</si>
  <si>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</si>
  <si>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</si>
  <si>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</si>
  <si>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</si>
  <si>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</si>
  <si>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</si>
  <si>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</si>
  <si>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</si>
  <si>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</si>
  <si>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</si>
  <si>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</si>
  <si>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</si>
  <si>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</si>
  <si>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</si>
  <si>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</si>
  <si>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</si>
  <si>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</si>
  <si>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</si>
  <si>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</si>
  <si>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</si>
  <si>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</si>
  <si>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</si>
  <si>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</si>
  <si>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</si>
  <si>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</si>
  <si>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</si>
  <si>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</si>
  <si>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Churrasco</t>
  </si>
  <si>
    <t>Honduras</t>
  </si>
  <si>
    <t>Costillas</t>
  </si>
  <si>
    <t>Hamburguesas</t>
  </si>
  <si>
    <t>Higado</t>
  </si>
  <si>
    <t>Paleta</t>
  </si>
  <si>
    <t>Panceta</t>
  </si>
  <si>
    <t>Paticas</t>
  </si>
  <si>
    <t>Paticas de Res</t>
  </si>
  <si>
    <t>Tripas</t>
  </si>
  <si>
    <t>España</t>
  </si>
  <si>
    <t>Lácteo</t>
  </si>
  <si>
    <t>Crema de leche</t>
  </si>
  <si>
    <t>Dulce de leche</t>
  </si>
  <si>
    <t>Helados</t>
  </si>
  <si>
    <t>Crema Agria</t>
  </si>
  <si>
    <t>Crema batida</t>
  </si>
  <si>
    <t>Dinamarca</t>
  </si>
  <si>
    <t>Italia</t>
  </si>
  <si>
    <t>Colombia</t>
  </si>
  <si>
    <t>Costa Rica</t>
  </si>
  <si>
    <t>Mantequilla</t>
  </si>
  <si>
    <t>Nueva Zelanda</t>
  </si>
  <si>
    <t>Productos Lácteos</t>
  </si>
  <si>
    <t>Salsa de queso</t>
  </si>
  <si>
    <t>Yogurt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</si>
  <si>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</si>
  <si>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</si>
  <si>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</si>
  <si>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</si>
  <si>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</si>
  <si>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</si>
  <si>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Porcino</t>
  </si>
  <si>
    <t>Chuleta</t>
  </si>
  <si>
    <t>Filete</t>
  </si>
  <si>
    <t>Grasa</t>
  </si>
  <si>
    <t>Lomo</t>
  </si>
  <si>
    <t>Pierna</t>
  </si>
  <si>
    <t>Tocino o Tocineta</t>
  </si>
  <si>
    <t>Trimming</t>
  </si>
  <si>
    <t>Trozos</t>
  </si>
  <si>
    <t>MDM, MSC, Pasta o Pulpa</t>
  </si>
  <si>
    <t>Muslo</t>
  </si>
  <si>
    <t>Piel Animal</t>
  </si>
  <si>
    <t>Curtidas o Curadas</t>
  </si>
  <si>
    <t>Alemania</t>
  </si>
  <si>
    <t>Belgica</t>
  </si>
  <si>
    <t>Brasil</t>
  </si>
  <si>
    <t>China</t>
  </si>
  <si>
    <t>Tailandia</t>
  </si>
  <si>
    <t>Vietnam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</si>
  <si>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</si>
  <si>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</si>
  <si>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</si>
  <si>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</si>
  <si>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</si>
  <si>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</si>
  <si>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</si>
  <si>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</si>
  <si>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</si>
  <si>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</si>
  <si>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Sopa</t>
  </si>
  <si>
    <t>Comidas Preparadas</t>
  </si>
  <si>
    <t>Cultivo lacteo</t>
  </si>
  <si>
    <t>Gelatina</t>
  </si>
  <si>
    <t>Chile</t>
  </si>
  <si>
    <t>Pastas rellenas</t>
  </si>
  <si>
    <t>Pepperoni</t>
  </si>
  <si>
    <t>Productos carnicos</t>
  </si>
  <si>
    <t>Rollos</t>
  </si>
  <si>
    <t>Sabor a mantequilla</t>
  </si>
  <si>
    <t>Tacos</t>
  </si>
  <si>
    <t>PVET</t>
  </si>
  <si>
    <t>Argentina</t>
  </si>
  <si>
    <t>El Salvador</t>
  </si>
  <si>
    <t>Francia</t>
  </si>
  <si>
    <t>India</t>
  </si>
  <si>
    <t>Panama</t>
  </si>
  <si>
    <t>Febrero</t>
  </si>
  <si>
    <t>Canada</t>
  </si>
  <si>
    <t>Ecuador</t>
  </si>
  <si>
    <t>Grecia</t>
  </si>
  <si>
    <t>Holanda</t>
  </si>
  <si>
    <t>Peru</t>
  </si>
  <si>
    <t>Polonia</t>
  </si>
  <si>
    <t>Taiwan</t>
  </si>
  <si>
    <t>Tunisia</t>
  </si>
  <si>
    <t>Marzo</t>
  </si>
  <si>
    <t>Australia</t>
  </si>
  <si>
    <t>Bulgaria</t>
  </si>
  <si>
    <t>Malasia</t>
  </si>
  <si>
    <t>Reino Unido</t>
  </si>
  <si>
    <t>Uruguay</t>
  </si>
  <si>
    <t>Carne de res</t>
  </si>
  <si>
    <t>Mondongo</t>
  </si>
  <si>
    <t>Concentrado de Proteina</t>
  </si>
  <si>
    <t>Irlanda</t>
  </si>
  <si>
    <t>Crema de queso</t>
  </si>
  <si>
    <t>Grasa de leche</t>
  </si>
  <si>
    <t>Pastel de queso</t>
  </si>
  <si>
    <t>Suero de leche</t>
  </si>
  <si>
    <t>Austria</t>
  </si>
  <si>
    <t>Lituania</t>
  </si>
  <si>
    <t>Leche evaporada</t>
  </si>
  <si>
    <t>Leche condensada</t>
  </si>
  <si>
    <t>Leche descremada en polvo</t>
  </si>
  <si>
    <t>Leche Modificada</t>
  </si>
  <si>
    <t>Leche semidescremada en polvo</t>
  </si>
  <si>
    <t>Carne de Cerdo</t>
  </si>
  <si>
    <t>Recortes de cerdo</t>
  </si>
  <si>
    <t>Alas</t>
  </si>
  <si>
    <t>Avícola</t>
  </si>
  <si>
    <t>Salami</t>
  </si>
  <si>
    <t>Chorizo</t>
  </si>
  <si>
    <t>Enlatado</t>
  </si>
  <si>
    <t>Grasa de Pollo</t>
  </si>
  <si>
    <t>Morcilla</t>
  </si>
  <si>
    <t>Pastas con queso</t>
  </si>
  <si>
    <t>Preparacion Alimenticia</t>
  </si>
  <si>
    <t>Nicaragua</t>
  </si>
  <si>
    <t>Caprino</t>
  </si>
  <si>
    <t>Entero</t>
  </si>
  <si>
    <t>Huevo</t>
  </si>
  <si>
    <t>Yema de huevo</t>
  </si>
  <si>
    <t>Depto. de Planificacion y Desarrollo</t>
  </si>
  <si>
    <t xml:space="preserve">Consolidado General de Importaciones </t>
  </si>
  <si>
    <t>Nata de leche</t>
  </si>
  <si>
    <t>Jamon Prosciutto</t>
  </si>
  <si>
    <t>Muslos</t>
  </si>
  <si>
    <t>Carne de carnero o cordero</t>
  </si>
  <si>
    <t>Salchichon</t>
  </si>
  <si>
    <t>Sabor artificial de queso cheddar</t>
  </si>
  <si>
    <t>Tripas artificiales</t>
  </si>
  <si>
    <t>Huevos Fértiles</t>
  </si>
  <si>
    <t>Suiza</t>
  </si>
  <si>
    <t>Carne deshuesada</t>
  </si>
  <si>
    <t>Torta</t>
  </si>
  <si>
    <t>Concentrado de Leche</t>
  </si>
  <si>
    <t>Proteina de leche</t>
  </si>
  <si>
    <t>Lactosruero Modificado</t>
  </si>
  <si>
    <t>Orejas</t>
  </si>
  <si>
    <t>Chicharron</t>
  </si>
  <si>
    <t>Solomillo</t>
  </si>
  <si>
    <t>Carne de pavo</t>
  </si>
  <si>
    <t>Piel</t>
  </si>
  <si>
    <t>Piel sintética</t>
  </si>
  <si>
    <t>Embutidos con queso</t>
  </si>
  <si>
    <t>Pancetta</t>
  </si>
  <si>
    <t>Carne de gallina</t>
  </si>
  <si>
    <t>Carne de pollo</t>
  </si>
  <si>
    <t>Carne deshidratada</t>
  </si>
  <si>
    <t>Recortes de pollo</t>
  </si>
  <si>
    <t>Pasta de Pollo</t>
  </si>
  <si>
    <t>Burrito de carne</t>
  </si>
  <si>
    <t>Piel sintetica</t>
  </si>
  <si>
    <t>Rep. De Serbia</t>
  </si>
  <si>
    <t>Paraguay</t>
  </si>
  <si>
    <t>Abril</t>
  </si>
  <si>
    <t>Mollejas</t>
  </si>
  <si>
    <t>Mayo</t>
  </si>
  <si>
    <t>Junio</t>
  </si>
  <si>
    <t>Jamaica</t>
  </si>
  <si>
    <t>Base para preparacion alimenticia</t>
  </si>
  <si>
    <t>Tres leche</t>
  </si>
  <si>
    <t>Queso</t>
  </si>
  <si>
    <t>Americano</t>
  </si>
  <si>
    <t>Cheddar</t>
  </si>
  <si>
    <t>Cottage</t>
  </si>
  <si>
    <t>Crema</t>
  </si>
  <si>
    <t>Edam</t>
  </si>
  <si>
    <t>Feta</t>
  </si>
  <si>
    <t>Gouda</t>
  </si>
  <si>
    <t>Jack</t>
  </si>
  <si>
    <t>Monterey</t>
  </si>
  <si>
    <t>Mozzarella</t>
  </si>
  <si>
    <t>Muester</t>
  </si>
  <si>
    <t>Palitos de Queso</t>
  </si>
  <si>
    <t>Parmesano</t>
  </si>
  <si>
    <t>Philadelfia</t>
  </si>
  <si>
    <t>Provolone</t>
  </si>
  <si>
    <t>Queso Blanco</t>
  </si>
  <si>
    <t>Queso fresco</t>
  </si>
  <si>
    <t>Queso maduro</t>
  </si>
  <si>
    <t>Rallado</t>
  </si>
  <si>
    <t>Queso de cabra</t>
  </si>
  <si>
    <t>Queso fundido</t>
  </si>
  <si>
    <t>Fundido</t>
  </si>
  <si>
    <t>Havarti</t>
  </si>
  <si>
    <t>Leche con Chocolate</t>
  </si>
  <si>
    <t>Bonaire</t>
  </si>
  <si>
    <t>abril</t>
  </si>
  <si>
    <t>Portugal</t>
  </si>
  <si>
    <t>Jamon Serrano</t>
  </si>
  <si>
    <t>Rabo</t>
  </si>
  <si>
    <t>Mortadela</t>
  </si>
  <si>
    <t>Panza</t>
  </si>
  <si>
    <t>Topping</t>
  </si>
  <si>
    <t>Cueros Procesados o Regenerados</t>
  </si>
  <si>
    <t>Turquia</t>
  </si>
  <si>
    <t>Pakistan</t>
  </si>
  <si>
    <t>Piel Bovina terminada</t>
  </si>
  <si>
    <t>Bolivia</t>
  </si>
  <si>
    <t>Pieles Bovinas Frescas Saladas</t>
  </si>
  <si>
    <t>Cueros Semiprocesados Bovini</t>
  </si>
  <si>
    <t>Indonesia</t>
  </si>
  <si>
    <t>Salchichas con queso</t>
  </si>
  <si>
    <t>Recortes de pechuga</t>
  </si>
  <si>
    <t>Bebida nutritiva</t>
  </si>
  <si>
    <t>Burrito de res</t>
  </si>
  <si>
    <t>Cremora</t>
  </si>
  <si>
    <t>Estabilizante</t>
  </si>
  <si>
    <t>Otro tipo</t>
  </si>
  <si>
    <t>Fermentos</t>
  </si>
  <si>
    <t>Pastas con carne</t>
  </si>
  <si>
    <t>Sazones</t>
  </si>
  <si>
    <t>Republica Checa</t>
  </si>
  <si>
    <t>Trofeos</t>
  </si>
  <si>
    <t>Saborizantes</t>
  </si>
  <si>
    <t>Pan con queso</t>
  </si>
  <si>
    <t>Pastas con carne y queso</t>
  </si>
  <si>
    <t>2do Trimestre Año 2024</t>
  </si>
  <si>
    <t>Eslovaquia</t>
  </si>
  <si>
    <t>Filipinas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</si>
</sst>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3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0" fillId="5" borderId="0" xfId="0" applyFill="1"/>
    <xf numFmtId="0" fontId="10" fillId="5" borderId="1" xfId="5" applyFont="1" applyFill="1" applyBorder="1" applyAlignment="1">
      <alignment wrapText="1"/>
    </xf>
    <xf numFmtId="4" fontId="10" fillId="5" borderId="1" xfId="5" applyNumberFormat="1" applyFont="1" applyFill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T1</a:t>
            </a:r>
            <a:endParaRPr lang="es-DO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9-466A-879F-6A55C7A15328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9-466A-879F-6A55C7A15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3459877.2499999991</c:v>
                </c:pt>
                <c:pt idx="1">
                  <c:v>10886572.959999999</c:v>
                </c:pt>
                <c:pt idx="2">
                  <c:v>14770636.619999997</c:v>
                </c:pt>
                <c:pt idx="3">
                  <c:v>16350345.940000001</c:v>
                </c:pt>
                <c:pt idx="4">
                  <c:v>601568.78</c:v>
                </c:pt>
                <c:pt idx="5">
                  <c:v>214409.53</c:v>
                </c:pt>
                <c:pt idx="6">
                  <c:v>1223893.69</c:v>
                </c:pt>
                <c:pt idx="7">
                  <c:v>2120894.96</c:v>
                </c:pt>
                <c:pt idx="8">
                  <c:v>10908273.889999999</c:v>
                </c:pt>
                <c:pt idx="9">
                  <c:v>2629976.4699999997</c:v>
                </c:pt>
                <c:pt idx="10">
                  <c:v>4145</c:v>
                </c:pt>
                <c:pt idx="11">
                  <c:v>71043.05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9-466A-879F-6A55C7A153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9032496"/>
        <c:axId val="1889040112"/>
      </c:barChart>
      <c:catAx>
        <c:axId val="188903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9040112"/>
        <c:crosses val="autoZero"/>
        <c:auto val="1"/>
        <c:lblAlgn val="ctr"/>
        <c:lblOffset val="100"/>
        <c:noMultiLvlLbl val="0"/>
      </c:catAx>
      <c:valAx>
        <c:axId val="188904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903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7-4674-B24A-2697E3D1BFDA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7-4674-B24A-2697E3D1BFDA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7-4674-B24A-2697E3D1BFDA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7-4674-B24A-2697E3D1B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21832276.07</c:v>
                </c:pt>
                <c:pt idx="1">
                  <c:v>45643343.890000001</c:v>
                </c:pt>
                <c:pt idx="2">
                  <c:v>38808978.800000004</c:v>
                </c:pt>
                <c:pt idx="3">
                  <c:v>46184243.760000005</c:v>
                </c:pt>
                <c:pt idx="4">
                  <c:v>1553690.8000000003</c:v>
                </c:pt>
                <c:pt idx="5">
                  <c:v>1165946</c:v>
                </c:pt>
                <c:pt idx="6">
                  <c:v>6170905.8700000001</c:v>
                </c:pt>
                <c:pt idx="7">
                  <c:v>11356282.060000002</c:v>
                </c:pt>
                <c:pt idx="8">
                  <c:v>17698716.52</c:v>
                </c:pt>
                <c:pt idx="9">
                  <c:v>11498301.479999999</c:v>
                </c:pt>
                <c:pt idx="10">
                  <c:v>86503.6</c:v>
                </c:pt>
                <c:pt idx="11">
                  <c:v>210739.55</c:v>
                </c:pt>
                <c:pt idx="12">
                  <c:v>123980928.73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7-4674-B24A-2697E3D1B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9036304"/>
        <c:axId val="1889040656"/>
      </c:barChart>
      <c:catAx>
        <c:axId val="18890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9040656"/>
        <c:crosses val="autoZero"/>
        <c:auto val="1"/>
        <c:lblAlgn val="ctr"/>
        <c:lblOffset val="100"/>
        <c:noMultiLvlLbl val="0"/>
      </c:catAx>
      <c:valAx>
        <c:axId val="188904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90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topLeftCell="B12" workbookViewId="0">
      <selection activeCell="C37" sqref="C37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5"/>
      <c r="C8" s="35"/>
      <c r="D8" s="35"/>
    </row>
    <row r="9" spans="2:8" ht="22.5" x14ac:dyDescent="0.35">
      <c r="B9" s="36" t="s">
        <v>17</v>
      </c>
      <c r="C9" s="36"/>
      <c r="D9" s="36"/>
      <c r="E9" s="11"/>
      <c r="F9" s="11"/>
      <c r="G9" s="11"/>
      <c r="H9" s="11"/>
    </row>
    <row r="10" spans="2:8" ht="19.5" x14ac:dyDescent="0.35">
      <c r="B10" s="37" t="s">
        <v>167</v>
      </c>
      <c r="C10" s="37"/>
      <c r="D10" s="37"/>
      <c r="E10" s="12"/>
      <c r="F10" s="12"/>
      <c r="G10" s="12"/>
      <c r="H10" s="12"/>
    </row>
    <row r="11" spans="2:8" x14ac:dyDescent="0.25">
      <c r="B11" s="34" t="s">
        <v>168</v>
      </c>
      <c r="C11" s="34"/>
      <c r="D11" s="34"/>
    </row>
    <row r="12" spans="2:8" x14ac:dyDescent="0.25">
      <c r="B12" s="34" t="s">
        <v>263</v>
      </c>
      <c r="C12" s="34"/>
      <c r="D12" s="34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Carnico'!F76</f>
        <v>3459877.2499999991</v>
      </c>
      <c r="D14" s="15">
        <f>'Bovino Carnico'!G76</f>
        <v>21832276.07</v>
      </c>
    </row>
    <row r="15" spans="2:8" x14ac:dyDescent="0.25">
      <c r="B15" s="14" t="s">
        <v>13</v>
      </c>
      <c r="C15" s="15">
        <f>'Bovino Lacteo'!F218</f>
        <v>10886572.959999999</v>
      </c>
      <c r="D15" s="15">
        <f>'Bovino Lacteo'!G218</f>
        <v>45643343.890000001</v>
      </c>
    </row>
    <row r="16" spans="2:8" x14ac:dyDescent="0.25">
      <c r="B16" s="14" t="s">
        <v>1</v>
      </c>
      <c r="C16" s="15">
        <f>Leche!F111</f>
        <v>14770636.619999997</v>
      </c>
      <c r="D16" s="15">
        <f>Leche!G111</f>
        <v>38808978.800000004</v>
      </c>
    </row>
    <row r="17" spans="2:4" x14ac:dyDescent="0.25">
      <c r="B17" s="14" t="s">
        <v>14</v>
      </c>
      <c r="C17" s="15">
        <f>'Porcino Carnico'!F105</f>
        <v>16350345.940000001</v>
      </c>
      <c r="D17" s="15">
        <f>'Porcino Carnico'!G105</f>
        <v>46184243.760000005</v>
      </c>
    </row>
    <row r="18" spans="2:4" x14ac:dyDescent="0.25">
      <c r="B18" s="14" t="s">
        <v>2</v>
      </c>
      <c r="C18" s="15">
        <f>Pavo!F36</f>
        <v>601568.78</v>
      </c>
      <c r="D18" s="15">
        <f>Pavo!G36</f>
        <v>1553690.8000000003</v>
      </c>
    </row>
    <row r="19" spans="2:4" x14ac:dyDescent="0.25">
      <c r="B19" s="14" t="s">
        <v>36</v>
      </c>
      <c r="C19" s="15">
        <f>Ovino!F34</f>
        <v>214409.53</v>
      </c>
      <c r="D19" s="15">
        <f>Ovino!G34</f>
        <v>1165946</v>
      </c>
    </row>
    <row r="20" spans="2:4" x14ac:dyDescent="0.25">
      <c r="B20" s="14" t="s">
        <v>15</v>
      </c>
      <c r="C20" s="15">
        <f>Pieles!F69</f>
        <v>1223893.69</v>
      </c>
      <c r="D20" s="15">
        <f>Pieles!G69</f>
        <v>6170905.8700000001</v>
      </c>
    </row>
    <row r="21" spans="2:4" x14ac:dyDescent="0.25">
      <c r="B21" s="14" t="s">
        <v>4</v>
      </c>
      <c r="C21" s="15">
        <f>Embutidos!F55</f>
        <v>2120894.96</v>
      </c>
      <c r="D21" s="15">
        <f>Embutidos!G55</f>
        <v>11356282.060000002</v>
      </c>
    </row>
    <row r="22" spans="2:4" x14ac:dyDescent="0.25">
      <c r="B22" s="14" t="s">
        <v>5</v>
      </c>
      <c r="C22" s="15">
        <f>Pollo!F78</f>
        <v>10908273.889999999</v>
      </c>
      <c r="D22" s="15">
        <f>Pollo!G78</f>
        <v>17698716.52</v>
      </c>
    </row>
    <row r="23" spans="2:4" x14ac:dyDescent="0.25">
      <c r="B23" s="14" t="s">
        <v>3</v>
      </c>
      <c r="C23" s="15">
        <f>'Otro Origen'!F100</f>
        <v>2629976.4699999997</v>
      </c>
      <c r="D23" s="15">
        <f>'Otro Origen'!G100</f>
        <v>11498301.479999999</v>
      </c>
    </row>
    <row r="24" spans="2:4" x14ac:dyDescent="0.25">
      <c r="B24" s="14" t="s">
        <v>18</v>
      </c>
      <c r="C24" s="15">
        <f>Huevo!F20</f>
        <v>4145</v>
      </c>
      <c r="D24" s="15">
        <f>Huevo!G20</f>
        <v>86503.6</v>
      </c>
    </row>
    <row r="25" spans="2:4" x14ac:dyDescent="0.25">
      <c r="B25" s="14" t="s">
        <v>19</v>
      </c>
      <c r="C25" s="15">
        <f>'Huevos Fertiles'!F18</f>
        <v>71043.05</v>
      </c>
      <c r="D25" s="15">
        <f>'Huevos Fertiles'!G18</f>
        <v>210739.55</v>
      </c>
    </row>
    <row r="26" spans="2:4" x14ac:dyDescent="0.25">
      <c r="B26" s="14" t="s">
        <v>20</v>
      </c>
      <c r="C26" s="30"/>
      <c r="D26" s="15">
        <f>Provet!D102</f>
        <v>123980928.73</v>
      </c>
    </row>
    <row r="27" spans="2:4" x14ac:dyDescent="0.25">
      <c r="B27" s="13" t="s">
        <v>0</v>
      </c>
      <c r="C27" s="17">
        <f>SUM(C14:C26)</f>
        <v>63241638.139999993</v>
      </c>
      <c r="D27" s="16">
        <f>SUM(D14:D26)</f>
        <v>326190857.13000005</v>
      </c>
    </row>
  </sheetData>
  <mergeCells count="5">
    <mergeCell ref="B12:D12"/>
    <mergeCell ref="B8:D8"/>
    <mergeCell ref="B9:D9"/>
    <mergeCell ref="B10:D10"/>
    <mergeCell ref="B11:D11"/>
  </mergeCells>
  <pageMargins left="1.299212598425197" right="0.70866141732283472" top="0.74803149606299213" bottom="0.74803149606299213" header="0.31496062992125984" footer="0.31496062992125984"/>
  <pageSetup scale="53"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0"/>
  <sheetViews>
    <sheetView showGridLines="0" tabSelected="1" topLeftCell="A13" workbookViewId="0">
      <selection activeCell="C37" sqref="C37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29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5</v>
      </c>
      <c r="C14" s="8" t="s">
        <v>39</v>
      </c>
      <c r="D14" s="8" t="s">
        <v>153</v>
      </c>
      <c r="E14" s="8" t="s">
        <v>90</v>
      </c>
      <c r="F14" s="9">
        <v>161909.72</v>
      </c>
      <c r="G14" s="9">
        <v>305850.71999999997</v>
      </c>
    </row>
    <row r="15" spans="1:7" x14ac:dyDescent="0.25">
      <c r="A15" s="8" t="s">
        <v>200</v>
      </c>
      <c r="B15" s="8" t="s">
        <v>5</v>
      </c>
      <c r="C15" s="8" t="s">
        <v>39</v>
      </c>
      <c r="D15" s="8" t="s">
        <v>153</v>
      </c>
      <c r="E15" s="8" t="s">
        <v>35</v>
      </c>
      <c r="F15" s="9">
        <v>63260.83</v>
      </c>
      <c r="G15" s="9">
        <v>129652.99</v>
      </c>
    </row>
    <row r="16" spans="1:7" x14ac:dyDescent="0.25">
      <c r="A16" s="8" t="s">
        <v>200</v>
      </c>
      <c r="B16" s="8" t="s">
        <v>5</v>
      </c>
      <c r="C16" s="8" t="s">
        <v>39</v>
      </c>
      <c r="D16" s="8" t="s">
        <v>191</v>
      </c>
      <c r="E16" s="8" t="s">
        <v>35</v>
      </c>
      <c r="F16" s="9">
        <v>14320.16</v>
      </c>
      <c r="G16" s="9">
        <v>71978.850000000006</v>
      </c>
    </row>
    <row r="17" spans="1:7" x14ac:dyDescent="0.25">
      <c r="A17" s="8" t="s">
        <v>200</v>
      </c>
      <c r="B17" s="8" t="s">
        <v>5</v>
      </c>
      <c r="C17" s="8" t="s">
        <v>39</v>
      </c>
      <c r="D17" s="8" t="s">
        <v>192</v>
      </c>
      <c r="E17" s="8" t="s">
        <v>90</v>
      </c>
      <c r="F17" s="9">
        <v>27000</v>
      </c>
      <c r="G17" s="9">
        <v>17262.02</v>
      </c>
    </row>
    <row r="18" spans="1:7" x14ac:dyDescent="0.25">
      <c r="A18" s="8" t="s">
        <v>200</v>
      </c>
      <c r="B18" s="8" t="s">
        <v>5</v>
      </c>
      <c r="C18" s="8" t="s">
        <v>39</v>
      </c>
      <c r="D18" s="8" t="s">
        <v>192</v>
      </c>
      <c r="E18" s="8" t="s">
        <v>122</v>
      </c>
      <c r="F18" s="9">
        <v>25855.02</v>
      </c>
      <c r="G18" s="9">
        <v>85500</v>
      </c>
    </row>
    <row r="19" spans="1:7" x14ac:dyDescent="0.25">
      <c r="A19" s="8" t="s">
        <v>200</v>
      </c>
      <c r="B19" s="8" t="s">
        <v>5</v>
      </c>
      <c r="C19" s="8" t="s">
        <v>39</v>
      </c>
      <c r="D19" s="8" t="s">
        <v>192</v>
      </c>
      <c r="E19" s="8" t="s">
        <v>35</v>
      </c>
      <c r="F19" s="9">
        <v>74210.710000000006</v>
      </c>
      <c r="G19" s="9">
        <v>98383.25</v>
      </c>
    </row>
    <row r="20" spans="1:7" x14ac:dyDescent="0.25">
      <c r="A20" s="8" t="s">
        <v>200</v>
      </c>
      <c r="B20" s="8" t="s">
        <v>5</v>
      </c>
      <c r="C20" s="8" t="s">
        <v>39</v>
      </c>
      <c r="D20" s="8" t="s">
        <v>97</v>
      </c>
      <c r="E20" s="8" t="s">
        <v>35</v>
      </c>
      <c r="F20" s="9">
        <v>418216.31</v>
      </c>
      <c r="G20" s="9">
        <v>533860</v>
      </c>
    </row>
    <row r="21" spans="1:7" x14ac:dyDescent="0.25">
      <c r="A21" s="8" t="s">
        <v>200</v>
      </c>
      <c r="B21" s="8" t="s">
        <v>5</v>
      </c>
      <c r="C21" s="8" t="s">
        <v>39</v>
      </c>
      <c r="D21" s="8" t="s">
        <v>184</v>
      </c>
      <c r="E21" s="8" t="s">
        <v>35</v>
      </c>
      <c r="F21" s="9">
        <v>435.45</v>
      </c>
      <c r="G21" s="9">
        <v>58425.599999999999</v>
      </c>
    </row>
    <row r="22" spans="1:7" x14ac:dyDescent="0.25">
      <c r="A22" s="8" t="s">
        <v>200</v>
      </c>
      <c r="B22" s="8" t="s">
        <v>5</v>
      </c>
      <c r="C22" s="8" t="s">
        <v>39</v>
      </c>
      <c r="D22" s="8" t="s">
        <v>157</v>
      </c>
      <c r="E22" s="8" t="s">
        <v>35</v>
      </c>
      <c r="F22" s="9">
        <v>7497.13</v>
      </c>
      <c r="G22" s="9">
        <v>33317.71</v>
      </c>
    </row>
    <row r="23" spans="1:7" x14ac:dyDescent="0.25">
      <c r="A23" s="8" t="s">
        <v>200</v>
      </c>
      <c r="B23" s="8" t="s">
        <v>5</v>
      </c>
      <c r="C23" s="8" t="s">
        <v>39</v>
      </c>
      <c r="D23" s="8" t="s">
        <v>164</v>
      </c>
      <c r="E23" s="8" t="s">
        <v>35</v>
      </c>
      <c r="F23" s="9">
        <v>49667.4</v>
      </c>
      <c r="G23" s="9">
        <v>103657</v>
      </c>
    </row>
    <row r="24" spans="1:7" x14ac:dyDescent="0.25">
      <c r="A24" s="8" t="s">
        <v>200</v>
      </c>
      <c r="B24" s="8" t="s">
        <v>5</v>
      </c>
      <c r="C24" s="8" t="s">
        <v>39</v>
      </c>
      <c r="D24" s="8" t="s">
        <v>77</v>
      </c>
      <c r="E24" s="8" t="s">
        <v>35</v>
      </c>
      <c r="F24" s="9">
        <v>11380.43</v>
      </c>
      <c r="G24" s="9">
        <v>34404.22</v>
      </c>
    </row>
    <row r="25" spans="1:7" x14ac:dyDescent="0.25">
      <c r="A25" s="8" t="s">
        <v>200</v>
      </c>
      <c r="B25" s="8" t="s">
        <v>5</v>
      </c>
      <c r="C25" s="8" t="s">
        <v>39</v>
      </c>
      <c r="D25" s="8" t="s">
        <v>158</v>
      </c>
      <c r="E25" s="8" t="s">
        <v>35</v>
      </c>
      <c r="F25" s="9">
        <v>78344</v>
      </c>
      <c r="G25" s="9">
        <v>132059</v>
      </c>
    </row>
    <row r="26" spans="1:7" x14ac:dyDescent="0.25">
      <c r="A26" s="8" t="s">
        <v>200</v>
      </c>
      <c r="B26" s="8" t="s">
        <v>5</v>
      </c>
      <c r="C26" s="8" t="s">
        <v>39</v>
      </c>
      <c r="D26" s="8" t="s">
        <v>84</v>
      </c>
      <c r="E26" s="8" t="s">
        <v>90</v>
      </c>
      <c r="F26" s="9">
        <v>1120182.8</v>
      </c>
      <c r="G26" s="9">
        <v>652911.80000000005</v>
      </c>
    </row>
    <row r="27" spans="1:7" x14ac:dyDescent="0.25">
      <c r="A27" s="8" t="s">
        <v>200</v>
      </c>
      <c r="B27" s="8" t="s">
        <v>5</v>
      </c>
      <c r="C27" s="8" t="s">
        <v>39</v>
      </c>
      <c r="D27" s="8" t="s">
        <v>84</v>
      </c>
      <c r="E27" s="8" t="s">
        <v>35</v>
      </c>
      <c r="F27" s="9">
        <v>431574.61</v>
      </c>
      <c r="G27" s="9">
        <v>277701.68</v>
      </c>
    </row>
    <row r="28" spans="1:7" x14ac:dyDescent="0.25">
      <c r="A28" s="8" t="s">
        <v>200</v>
      </c>
      <c r="B28" s="8" t="s">
        <v>5</v>
      </c>
      <c r="C28" s="8" t="s">
        <v>39</v>
      </c>
      <c r="D28" s="8" t="s">
        <v>85</v>
      </c>
      <c r="E28" s="8" t="s">
        <v>35</v>
      </c>
      <c r="F28" s="9">
        <v>51528.78</v>
      </c>
      <c r="G28" s="9">
        <v>65907.78</v>
      </c>
    </row>
    <row r="29" spans="1:7" x14ac:dyDescent="0.25">
      <c r="A29" s="8" t="s">
        <v>200</v>
      </c>
      <c r="B29" s="8" t="s">
        <v>5</v>
      </c>
      <c r="C29" s="8" t="s">
        <v>39</v>
      </c>
      <c r="D29" s="8" t="s">
        <v>171</v>
      </c>
      <c r="E29" s="8" t="s">
        <v>35</v>
      </c>
      <c r="F29" s="9">
        <v>136074</v>
      </c>
      <c r="G29" s="9">
        <v>160843.01999999999</v>
      </c>
    </row>
    <row r="30" spans="1:7" x14ac:dyDescent="0.25">
      <c r="A30" s="8" t="s">
        <v>200</v>
      </c>
      <c r="B30" s="8" t="s">
        <v>5</v>
      </c>
      <c r="C30" s="8" t="s">
        <v>39</v>
      </c>
      <c r="D30" s="8" t="s">
        <v>98</v>
      </c>
      <c r="E30" s="8" t="s">
        <v>35</v>
      </c>
      <c r="F30" s="9">
        <v>50549.2</v>
      </c>
      <c r="G30" s="9">
        <v>216535.69</v>
      </c>
    </row>
    <row r="31" spans="1:7" x14ac:dyDescent="0.25">
      <c r="A31" s="8" t="s">
        <v>200</v>
      </c>
      <c r="B31" s="8" t="s">
        <v>5</v>
      </c>
      <c r="C31" s="8" t="s">
        <v>39</v>
      </c>
      <c r="D31" s="8" t="s">
        <v>99</v>
      </c>
      <c r="E31" s="8" t="s">
        <v>90</v>
      </c>
      <c r="F31" s="9">
        <v>101484.65</v>
      </c>
      <c r="G31" s="9">
        <v>270112.12</v>
      </c>
    </row>
    <row r="32" spans="1:7" x14ac:dyDescent="0.25">
      <c r="A32" s="8" t="s">
        <v>200</v>
      </c>
      <c r="B32" s="8" t="s">
        <v>5</v>
      </c>
      <c r="C32" s="8" t="s">
        <v>39</v>
      </c>
      <c r="D32" s="8" t="s">
        <v>99</v>
      </c>
      <c r="E32" s="8" t="s">
        <v>35</v>
      </c>
      <c r="F32" s="9">
        <v>618416.62</v>
      </c>
      <c r="G32" s="9">
        <v>1983017.55</v>
      </c>
    </row>
    <row r="33" spans="1:7" x14ac:dyDescent="0.25">
      <c r="A33" s="8" t="s">
        <v>200</v>
      </c>
      <c r="B33" s="8" t="s">
        <v>5</v>
      </c>
      <c r="C33" s="8" t="s">
        <v>39</v>
      </c>
      <c r="D33" s="8" t="s">
        <v>249</v>
      </c>
      <c r="E33" s="8" t="s">
        <v>35</v>
      </c>
      <c r="F33" s="9">
        <v>23587.03</v>
      </c>
      <c r="G33" s="9">
        <v>52000</v>
      </c>
    </row>
    <row r="34" spans="1:7" x14ac:dyDescent="0.25">
      <c r="A34" s="8" t="s">
        <v>200</v>
      </c>
      <c r="B34" s="8" t="s">
        <v>5</v>
      </c>
      <c r="C34" s="8" t="s">
        <v>39</v>
      </c>
      <c r="D34" s="8" t="s">
        <v>100</v>
      </c>
      <c r="E34" s="8" t="s">
        <v>35</v>
      </c>
      <c r="F34" s="9">
        <v>5434.69</v>
      </c>
      <c r="G34" s="9">
        <v>37064.36</v>
      </c>
    </row>
    <row r="35" spans="1:7" x14ac:dyDescent="0.25">
      <c r="A35" s="8" t="s">
        <v>200</v>
      </c>
      <c r="B35" s="8" t="s">
        <v>5</v>
      </c>
      <c r="C35" s="8" t="s">
        <v>39</v>
      </c>
      <c r="D35" s="8" t="s">
        <v>83</v>
      </c>
      <c r="E35" s="8" t="s">
        <v>35</v>
      </c>
      <c r="F35" s="9">
        <v>27215.81</v>
      </c>
      <c r="G35" s="9">
        <v>46200</v>
      </c>
    </row>
    <row r="36" spans="1:7" x14ac:dyDescent="0.25">
      <c r="A36" s="21" t="s">
        <v>200</v>
      </c>
      <c r="B36" s="22"/>
      <c r="C36" s="22"/>
      <c r="D36" s="22"/>
      <c r="E36" s="22"/>
      <c r="F36" s="22">
        <f>SUM(F14:F35)</f>
        <v>3498145.3499999996</v>
      </c>
      <c r="G36" s="23">
        <f>SUM(G14:G35)</f>
        <v>5366645.3600000003</v>
      </c>
    </row>
    <row r="37" spans="1:7" x14ac:dyDescent="0.25">
      <c r="A37" s="8" t="s">
        <v>202</v>
      </c>
      <c r="B37" s="8" t="s">
        <v>5</v>
      </c>
      <c r="C37" s="8" t="s">
        <v>39</v>
      </c>
      <c r="D37" s="8" t="s">
        <v>153</v>
      </c>
      <c r="E37" s="8" t="s">
        <v>90</v>
      </c>
      <c r="F37" s="9">
        <v>161984.71</v>
      </c>
      <c r="G37" s="9">
        <v>301304.84999999998</v>
      </c>
    </row>
    <row r="38" spans="1:7" x14ac:dyDescent="0.25">
      <c r="A38" s="8" t="s">
        <v>202</v>
      </c>
      <c r="B38" s="8" t="s">
        <v>5</v>
      </c>
      <c r="C38" s="8" t="s">
        <v>39</v>
      </c>
      <c r="D38" s="8" t="s">
        <v>153</v>
      </c>
      <c r="E38" s="8" t="s">
        <v>35</v>
      </c>
      <c r="F38" s="9">
        <v>60776.94</v>
      </c>
      <c r="G38" s="9">
        <v>167991.94</v>
      </c>
    </row>
    <row r="39" spans="1:7" x14ac:dyDescent="0.25">
      <c r="A39" s="8" t="s">
        <v>202</v>
      </c>
      <c r="B39" s="8" t="s">
        <v>5</v>
      </c>
      <c r="C39" s="8" t="s">
        <v>39</v>
      </c>
      <c r="D39" s="8" t="s">
        <v>192</v>
      </c>
      <c r="E39" s="8" t="s">
        <v>90</v>
      </c>
      <c r="F39" s="9">
        <v>55199.98</v>
      </c>
      <c r="G39" s="9">
        <v>181323.94</v>
      </c>
    </row>
    <row r="40" spans="1:7" x14ac:dyDescent="0.25">
      <c r="A40" s="8" t="s">
        <v>202</v>
      </c>
      <c r="B40" s="8" t="s">
        <v>5</v>
      </c>
      <c r="C40" s="8" t="s">
        <v>39</v>
      </c>
      <c r="D40" s="8" t="s">
        <v>192</v>
      </c>
      <c r="E40" s="8" t="s">
        <v>35</v>
      </c>
      <c r="F40" s="9">
        <v>104638.04</v>
      </c>
      <c r="G40" s="9">
        <v>177168.19</v>
      </c>
    </row>
    <row r="41" spans="1:7" x14ac:dyDescent="0.25">
      <c r="A41" s="8" t="s">
        <v>202</v>
      </c>
      <c r="B41" s="8" t="s">
        <v>5</v>
      </c>
      <c r="C41" s="8" t="s">
        <v>39</v>
      </c>
      <c r="D41" s="8" t="s">
        <v>97</v>
      </c>
      <c r="E41" s="8" t="s">
        <v>35</v>
      </c>
      <c r="F41" s="9">
        <v>1446974.05</v>
      </c>
      <c r="G41" s="9">
        <v>1881720</v>
      </c>
    </row>
    <row r="42" spans="1:7" x14ac:dyDescent="0.25">
      <c r="A42" s="8" t="s">
        <v>202</v>
      </c>
      <c r="B42" s="8" t="s">
        <v>5</v>
      </c>
      <c r="C42" s="8" t="s">
        <v>39</v>
      </c>
      <c r="D42" s="8" t="s">
        <v>40</v>
      </c>
      <c r="E42" s="8" t="s">
        <v>35</v>
      </c>
      <c r="F42" s="9">
        <v>3200</v>
      </c>
      <c r="G42" s="9">
        <v>5752</v>
      </c>
    </row>
    <row r="43" spans="1:7" x14ac:dyDescent="0.25">
      <c r="A43" s="8" t="s">
        <v>202</v>
      </c>
      <c r="B43" s="8" t="s">
        <v>5</v>
      </c>
      <c r="C43" s="8" t="s">
        <v>39</v>
      </c>
      <c r="D43" s="8" t="s">
        <v>164</v>
      </c>
      <c r="E43" s="8" t="s">
        <v>35</v>
      </c>
      <c r="F43" s="9">
        <v>26165</v>
      </c>
      <c r="G43" s="9">
        <v>54423.199999999997</v>
      </c>
    </row>
    <row r="44" spans="1:7" x14ac:dyDescent="0.25">
      <c r="A44" s="8" t="s">
        <v>202</v>
      </c>
      <c r="B44" s="8" t="s">
        <v>5</v>
      </c>
      <c r="C44" s="8" t="s">
        <v>39</v>
      </c>
      <c r="D44" s="8" t="s">
        <v>77</v>
      </c>
      <c r="E44" s="8" t="s">
        <v>35</v>
      </c>
      <c r="F44" s="9">
        <v>2673.3</v>
      </c>
      <c r="G44" s="9">
        <v>48359.97</v>
      </c>
    </row>
    <row r="45" spans="1:7" x14ac:dyDescent="0.25">
      <c r="A45" s="8" t="s">
        <v>202</v>
      </c>
      <c r="B45" s="8" t="s">
        <v>5</v>
      </c>
      <c r="C45" s="8" t="s">
        <v>39</v>
      </c>
      <c r="D45" s="8" t="s">
        <v>78</v>
      </c>
      <c r="E45" s="8" t="s">
        <v>35</v>
      </c>
      <c r="F45" s="9">
        <v>18144</v>
      </c>
      <c r="G45" s="9">
        <v>54399.34</v>
      </c>
    </row>
    <row r="46" spans="1:7" x14ac:dyDescent="0.25">
      <c r="A46" s="8" t="s">
        <v>202</v>
      </c>
      <c r="B46" s="8" t="s">
        <v>5</v>
      </c>
      <c r="C46" s="8" t="s">
        <v>39</v>
      </c>
      <c r="D46" s="8" t="s">
        <v>158</v>
      </c>
      <c r="E46" s="8" t="s">
        <v>35</v>
      </c>
      <c r="F46" s="9">
        <v>58995</v>
      </c>
      <c r="G46" s="9">
        <v>99691.26</v>
      </c>
    </row>
    <row r="47" spans="1:7" x14ac:dyDescent="0.25">
      <c r="A47" s="8" t="s">
        <v>202</v>
      </c>
      <c r="B47" s="8" t="s">
        <v>5</v>
      </c>
      <c r="C47" s="8" t="s">
        <v>39</v>
      </c>
      <c r="D47" s="8" t="s">
        <v>84</v>
      </c>
      <c r="E47" s="8" t="s">
        <v>90</v>
      </c>
      <c r="F47" s="9">
        <v>818767.39</v>
      </c>
      <c r="G47" s="9">
        <v>461556.59</v>
      </c>
    </row>
    <row r="48" spans="1:7" x14ac:dyDescent="0.25">
      <c r="A48" s="8" t="s">
        <v>202</v>
      </c>
      <c r="B48" s="8" t="s">
        <v>5</v>
      </c>
      <c r="C48" s="8" t="s">
        <v>39</v>
      </c>
      <c r="D48" s="8" t="s">
        <v>84</v>
      </c>
      <c r="E48" s="8" t="s">
        <v>35</v>
      </c>
      <c r="F48" s="9">
        <v>397671.43</v>
      </c>
      <c r="G48" s="9">
        <v>311841.59000000003</v>
      </c>
    </row>
    <row r="49" spans="1:7" x14ac:dyDescent="0.25">
      <c r="A49" s="8" t="s">
        <v>202</v>
      </c>
      <c r="B49" s="8" t="s">
        <v>5</v>
      </c>
      <c r="C49" s="8" t="s">
        <v>39</v>
      </c>
      <c r="D49" s="8" t="s">
        <v>171</v>
      </c>
      <c r="E49" s="8" t="s">
        <v>35</v>
      </c>
      <c r="F49" s="9">
        <v>321313.33</v>
      </c>
      <c r="G49" s="9">
        <v>410298.37</v>
      </c>
    </row>
    <row r="50" spans="1:7" x14ac:dyDescent="0.25">
      <c r="A50" s="8" t="s">
        <v>202</v>
      </c>
      <c r="B50" s="8" t="s">
        <v>5</v>
      </c>
      <c r="C50" s="8" t="s">
        <v>39</v>
      </c>
      <c r="D50" s="8" t="s">
        <v>98</v>
      </c>
      <c r="E50" s="8" t="s">
        <v>35</v>
      </c>
      <c r="F50" s="9">
        <v>34712.21</v>
      </c>
      <c r="G50" s="9">
        <v>156582.47</v>
      </c>
    </row>
    <row r="51" spans="1:7" x14ac:dyDescent="0.25">
      <c r="A51" s="8" t="s">
        <v>202</v>
      </c>
      <c r="B51" s="8" t="s">
        <v>5</v>
      </c>
      <c r="C51" s="8" t="s">
        <v>39</v>
      </c>
      <c r="D51" s="8" t="s">
        <v>195</v>
      </c>
      <c r="E51" s="8" t="s">
        <v>90</v>
      </c>
      <c r="F51" s="9">
        <v>27737.49</v>
      </c>
      <c r="G51" s="9">
        <v>19568.03</v>
      </c>
    </row>
    <row r="52" spans="1:7" x14ac:dyDescent="0.25">
      <c r="A52" s="8" t="s">
        <v>202</v>
      </c>
      <c r="B52" s="8" t="s">
        <v>5</v>
      </c>
      <c r="C52" s="8" t="s">
        <v>39</v>
      </c>
      <c r="D52" s="8" t="s">
        <v>99</v>
      </c>
      <c r="E52" s="8" t="s">
        <v>90</v>
      </c>
      <c r="F52" s="9">
        <v>80723.820000000007</v>
      </c>
      <c r="G52" s="9">
        <v>179130.06</v>
      </c>
    </row>
    <row r="53" spans="1:7" x14ac:dyDescent="0.25">
      <c r="A53" s="8" t="s">
        <v>202</v>
      </c>
      <c r="B53" s="8" t="s">
        <v>5</v>
      </c>
      <c r="C53" s="8" t="s">
        <v>39</v>
      </c>
      <c r="D53" s="8" t="s">
        <v>99</v>
      </c>
      <c r="E53" s="8" t="s">
        <v>35</v>
      </c>
      <c r="F53" s="9">
        <v>703314.06</v>
      </c>
      <c r="G53" s="9">
        <v>2132523.89</v>
      </c>
    </row>
    <row r="54" spans="1:7" x14ac:dyDescent="0.25">
      <c r="A54" s="8" t="s">
        <v>202</v>
      </c>
      <c r="B54" s="8" t="s">
        <v>5</v>
      </c>
      <c r="C54" s="8" t="s">
        <v>39</v>
      </c>
      <c r="D54" s="8" t="s">
        <v>100</v>
      </c>
      <c r="E54" s="8" t="s">
        <v>35</v>
      </c>
      <c r="F54" s="9">
        <v>11263.6</v>
      </c>
      <c r="G54" s="9">
        <v>77441.36</v>
      </c>
    </row>
    <row r="55" spans="1:7" x14ac:dyDescent="0.25">
      <c r="A55" s="8" t="s">
        <v>202</v>
      </c>
      <c r="B55" s="8" t="s">
        <v>5</v>
      </c>
      <c r="C55" s="8" t="s">
        <v>39</v>
      </c>
      <c r="D55" s="8" t="s">
        <v>83</v>
      </c>
      <c r="E55" s="8" t="s">
        <v>35</v>
      </c>
      <c r="F55" s="9">
        <v>1946</v>
      </c>
      <c r="G55" s="9">
        <v>13077.12</v>
      </c>
    </row>
    <row r="56" spans="1:7" x14ac:dyDescent="0.25">
      <c r="A56" s="21" t="s">
        <v>202</v>
      </c>
      <c r="B56" s="22"/>
      <c r="C56" s="22"/>
      <c r="D56" s="22"/>
      <c r="E56" s="22"/>
      <c r="F56" s="22">
        <f>SUM(F37:F55)</f>
        <v>4336200.3499999996</v>
      </c>
      <c r="G56" s="23">
        <f>SUM(G37:G55)</f>
        <v>6734154.1699999999</v>
      </c>
    </row>
    <row r="57" spans="1:7" x14ac:dyDescent="0.25">
      <c r="A57" s="8" t="s">
        <v>203</v>
      </c>
      <c r="B57" s="8" t="s">
        <v>5</v>
      </c>
      <c r="C57" s="8" t="s">
        <v>39</v>
      </c>
      <c r="D57" s="8" t="s">
        <v>153</v>
      </c>
      <c r="E57" s="8" t="s">
        <v>90</v>
      </c>
      <c r="F57" s="9">
        <v>106784.98</v>
      </c>
      <c r="G57" s="9">
        <v>243064.61</v>
      </c>
    </row>
    <row r="58" spans="1:7" x14ac:dyDescent="0.25">
      <c r="A58" s="8" t="s">
        <v>203</v>
      </c>
      <c r="B58" s="8" t="s">
        <v>5</v>
      </c>
      <c r="C58" s="8" t="s">
        <v>39</v>
      </c>
      <c r="D58" s="8" t="s">
        <v>153</v>
      </c>
      <c r="E58" s="8" t="s">
        <v>35</v>
      </c>
      <c r="F58" s="9">
        <v>18038.21</v>
      </c>
      <c r="G58" s="9">
        <v>73569.05</v>
      </c>
    </row>
    <row r="59" spans="1:7" x14ac:dyDescent="0.25">
      <c r="A59" s="8" t="s">
        <v>203</v>
      </c>
      <c r="B59" s="8" t="s">
        <v>5</v>
      </c>
      <c r="C59" s="8" t="s">
        <v>39</v>
      </c>
      <c r="D59" s="8" t="s">
        <v>191</v>
      </c>
      <c r="E59" s="8" t="s">
        <v>35</v>
      </c>
      <c r="F59" s="9">
        <v>6495.57</v>
      </c>
      <c r="G59" s="9">
        <v>71978.8</v>
      </c>
    </row>
    <row r="60" spans="1:7" x14ac:dyDescent="0.25">
      <c r="A60" s="8" t="s">
        <v>203</v>
      </c>
      <c r="B60" s="8" t="s">
        <v>5</v>
      </c>
      <c r="C60" s="8" t="s">
        <v>39</v>
      </c>
      <c r="D60" s="8" t="s">
        <v>192</v>
      </c>
      <c r="E60" s="8" t="s">
        <v>90</v>
      </c>
      <c r="F60" s="9">
        <v>51021.99</v>
      </c>
      <c r="G60" s="9">
        <v>129549.7</v>
      </c>
    </row>
    <row r="61" spans="1:7" x14ac:dyDescent="0.25">
      <c r="A61" s="8" t="s">
        <v>203</v>
      </c>
      <c r="B61" s="8" t="s">
        <v>5</v>
      </c>
      <c r="C61" s="8" t="s">
        <v>39</v>
      </c>
      <c r="D61" s="8" t="s">
        <v>192</v>
      </c>
      <c r="E61" s="8" t="s">
        <v>35</v>
      </c>
      <c r="F61" s="9">
        <v>26308.62</v>
      </c>
      <c r="G61" s="9">
        <v>24940</v>
      </c>
    </row>
    <row r="62" spans="1:7" x14ac:dyDescent="0.25">
      <c r="A62" s="8" t="s">
        <v>203</v>
      </c>
      <c r="B62" s="8" t="s">
        <v>5</v>
      </c>
      <c r="C62" s="8" t="s">
        <v>39</v>
      </c>
      <c r="D62" s="8" t="s">
        <v>178</v>
      </c>
      <c r="E62" s="8" t="s">
        <v>35</v>
      </c>
      <c r="F62" s="9">
        <v>24948</v>
      </c>
      <c r="G62" s="9">
        <v>31683.96</v>
      </c>
    </row>
    <row r="63" spans="1:7" x14ac:dyDescent="0.25">
      <c r="A63" s="8" t="s">
        <v>203</v>
      </c>
      <c r="B63" s="8" t="s">
        <v>5</v>
      </c>
      <c r="C63" s="8" t="s">
        <v>39</v>
      </c>
      <c r="D63" s="8" t="s">
        <v>97</v>
      </c>
      <c r="E63" s="8" t="s">
        <v>35</v>
      </c>
      <c r="F63" s="9">
        <v>847545.77</v>
      </c>
      <c r="G63" s="9">
        <v>1075460.58</v>
      </c>
    </row>
    <row r="64" spans="1:7" x14ac:dyDescent="0.25">
      <c r="A64" s="8" t="s">
        <v>203</v>
      </c>
      <c r="B64" s="8" t="s">
        <v>5</v>
      </c>
      <c r="C64" s="8" t="s">
        <v>39</v>
      </c>
      <c r="D64" s="8" t="s">
        <v>164</v>
      </c>
      <c r="E64" s="8" t="s">
        <v>35</v>
      </c>
      <c r="F64" s="9">
        <v>18144</v>
      </c>
      <c r="G64" s="9">
        <v>54400</v>
      </c>
    </row>
    <row r="65" spans="1:7" x14ac:dyDescent="0.25">
      <c r="A65" s="8" t="s">
        <v>203</v>
      </c>
      <c r="B65" s="8" t="s">
        <v>5</v>
      </c>
      <c r="C65" s="8" t="s">
        <v>39</v>
      </c>
      <c r="D65" s="8" t="s">
        <v>77</v>
      </c>
      <c r="E65" s="8" t="s">
        <v>35</v>
      </c>
      <c r="F65" s="9">
        <v>2537.87</v>
      </c>
      <c r="G65" s="9">
        <v>7301.77</v>
      </c>
    </row>
    <row r="66" spans="1:7" x14ac:dyDescent="0.25">
      <c r="A66" s="8" t="s">
        <v>203</v>
      </c>
      <c r="B66" s="8" t="s">
        <v>5</v>
      </c>
      <c r="C66" s="8" t="s">
        <v>39</v>
      </c>
      <c r="D66" s="8" t="s">
        <v>158</v>
      </c>
      <c r="E66" s="8" t="s">
        <v>35</v>
      </c>
      <c r="F66" s="9">
        <v>40656</v>
      </c>
      <c r="G66" s="9">
        <v>69115.199999999997</v>
      </c>
    </row>
    <row r="67" spans="1:7" x14ac:dyDescent="0.25">
      <c r="A67" s="8" t="s">
        <v>203</v>
      </c>
      <c r="B67" s="8" t="s">
        <v>5</v>
      </c>
      <c r="C67" s="8" t="s">
        <v>39</v>
      </c>
      <c r="D67" s="8" t="s">
        <v>84</v>
      </c>
      <c r="E67" s="8" t="s">
        <v>90</v>
      </c>
      <c r="F67" s="9">
        <v>450718.94</v>
      </c>
      <c r="G67" s="9">
        <v>249596.65</v>
      </c>
    </row>
    <row r="68" spans="1:7" x14ac:dyDescent="0.25">
      <c r="A68" s="8" t="s">
        <v>203</v>
      </c>
      <c r="B68" s="8" t="s">
        <v>5</v>
      </c>
      <c r="C68" s="8" t="s">
        <v>39</v>
      </c>
      <c r="D68" s="8" t="s">
        <v>84</v>
      </c>
      <c r="E68" s="8" t="s">
        <v>35</v>
      </c>
      <c r="F68" s="9">
        <v>75352.09</v>
      </c>
      <c r="G68" s="9">
        <v>82579.259999999995</v>
      </c>
    </row>
    <row r="69" spans="1:7" x14ac:dyDescent="0.25">
      <c r="A69" s="8" t="s">
        <v>203</v>
      </c>
      <c r="B69" s="8" t="s">
        <v>5</v>
      </c>
      <c r="C69" s="8" t="s">
        <v>39</v>
      </c>
      <c r="D69" s="8" t="s">
        <v>85</v>
      </c>
      <c r="E69" s="8" t="s">
        <v>35</v>
      </c>
      <c r="F69" s="9">
        <v>186855.25</v>
      </c>
      <c r="G69" s="9">
        <v>232437.3</v>
      </c>
    </row>
    <row r="70" spans="1:7" x14ac:dyDescent="0.25">
      <c r="A70" s="8" t="s">
        <v>203</v>
      </c>
      <c r="B70" s="8" t="s">
        <v>5</v>
      </c>
      <c r="C70" s="8" t="s">
        <v>39</v>
      </c>
      <c r="D70" s="8" t="s">
        <v>171</v>
      </c>
      <c r="E70" s="8" t="s">
        <v>35</v>
      </c>
      <c r="F70" s="9">
        <v>233071.51</v>
      </c>
      <c r="G70" s="9">
        <v>309930.53000000003</v>
      </c>
    </row>
    <row r="71" spans="1:7" x14ac:dyDescent="0.25">
      <c r="A71" s="8" t="s">
        <v>203</v>
      </c>
      <c r="B71" s="8" t="s">
        <v>5</v>
      </c>
      <c r="C71" s="8" t="s">
        <v>39</v>
      </c>
      <c r="D71" s="8" t="s">
        <v>98</v>
      </c>
      <c r="E71" s="8" t="s">
        <v>35</v>
      </c>
      <c r="F71" s="9">
        <v>283.8</v>
      </c>
      <c r="G71" s="9">
        <v>30868.2</v>
      </c>
    </row>
    <row r="72" spans="1:7" x14ac:dyDescent="0.25">
      <c r="A72" s="8" t="s">
        <v>203</v>
      </c>
      <c r="B72" s="8" t="s">
        <v>5</v>
      </c>
      <c r="C72" s="8" t="s">
        <v>39</v>
      </c>
      <c r="D72" s="8" t="s">
        <v>99</v>
      </c>
      <c r="E72" s="8" t="s">
        <v>90</v>
      </c>
      <c r="F72" s="9">
        <v>134999.89000000001</v>
      </c>
      <c r="G72" s="9">
        <v>384948.19</v>
      </c>
    </row>
    <row r="73" spans="1:7" x14ac:dyDescent="0.25">
      <c r="A73" s="8" t="s">
        <v>203</v>
      </c>
      <c r="B73" s="8" t="s">
        <v>5</v>
      </c>
      <c r="C73" s="8" t="s">
        <v>39</v>
      </c>
      <c r="D73" s="8" t="s">
        <v>99</v>
      </c>
      <c r="E73" s="8" t="s">
        <v>35</v>
      </c>
      <c r="F73" s="9">
        <v>795821.74</v>
      </c>
      <c r="G73" s="9">
        <v>2387054.5099999998</v>
      </c>
    </row>
    <row r="74" spans="1:7" x14ac:dyDescent="0.25">
      <c r="A74" s="8" t="s">
        <v>203</v>
      </c>
      <c r="B74" s="8" t="s">
        <v>5</v>
      </c>
      <c r="C74" s="8" t="s">
        <v>39</v>
      </c>
      <c r="D74" s="8" t="s">
        <v>80</v>
      </c>
      <c r="E74" s="8" t="s">
        <v>90</v>
      </c>
      <c r="F74" s="9">
        <v>26583.82</v>
      </c>
      <c r="G74" s="9">
        <v>57320.03</v>
      </c>
    </row>
    <row r="75" spans="1:7" x14ac:dyDescent="0.25">
      <c r="A75" s="8" t="s">
        <v>203</v>
      </c>
      <c r="B75" s="8" t="s">
        <v>5</v>
      </c>
      <c r="C75" s="8" t="s">
        <v>39</v>
      </c>
      <c r="D75" s="8" t="s">
        <v>194</v>
      </c>
      <c r="E75" s="8" t="s">
        <v>35</v>
      </c>
      <c r="F75" s="9">
        <v>26308.63</v>
      </c>
      <c r="G75" s="9">
        <v>72717.05</v>
      </c>
    </row>
    <row r="76" spans="1:7" x14ac:dyDescent="0.25">
      <c r="A76" s="8" t="s">
        <v>203</v>
      </c>
      <c r="B76" s="8" t="s">
        <v>5</v>
      </c>
      <c r="C76" s="8" t="s">
        <v>39</v>
      </c>
      <c r="D76" s="8" t="s">
        <v>100</v>
      </c>
      <c r="E76" s="8" t="s">
        <v>35</v>
      </c>
      <c r="F76" s="9">
        <v>1451.51</v>
      </c>
      <c r="G76" s="9">
        <v>9401.6</v>
      </c>
    </row>
    <row r="77" spans="1:7" x14ac:dyDescent="0.25">
      <c r="A77" s="21" t="s">
        <v>203</v>
      </c>
      <c r="B77" s="22"/>
      <c r="C77" s="22"/>
      <c r="D77" s="22"/>
      <c r="E77" s="22"/>
      <c r="F77" s="22">
        <f>SUM(F57:F76)</f>
        <v>3073928.19</v>
      </c>
      <c r="G77" s="23">
        <f>SUM(G57:G76)</f>
        <v>5597916.9899999984</v>
      </c>
    </row>
    <row r="78" spans="1:7" x14ac:dyDescent="0.25">
      <c r="A78" s="21" t="s">
        <v>0</v>
      </c>
      <c r="B78" s="22"/>
      <c r="C78" s="22"/>
      <c r="D78" s="22"/>
      <c r="E78" s="22"/>
      <c r="F78" s="22">
        <f>SUM(F77,F56,F36)</f>
        <v>10908273.889999999</v>
      </c>
      <c r="G78" s="23">
        <f>SUM(G77,G56,G36)</f>
        <v>17698716.52</v>
      </c>
    </row>
    <row r="80" spans="1:7" x14ac:dyDescent="0.25">
      <c r="A80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80" fitToHeight="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9:H102"/>
  <sheetViews>
    <sheetView showGridLines="0" tabSelected="1" topLeftCell="A47" workbookViewId="0">
      <selection activeCell="C37" sqref="C37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5"/>
      <c r="B9" s="35"/>
      <c r="C9" s="35"/>
      <c r="D9" s="35"/>
      <c r="E9" s="35"/>
      <c r="F9" s="35"/>
      <c r="G9" s="35"/>
    </row>
    <row r="10" spans="1:7" ht="22.5" x14ac:dyDescent="0.35">
      <c r="A10" s="36" t="s">
        <v>17</v>
      </c>
      <c r="B10" s="36"/>
      <c r="C10" s="36"/>
      <c r="D10" s="36"/>
      <c r="E10" s="36"/>
      <c r="F10" s="36"/>
      <c r="G10" s="36"/>
    </row>
    <row r="11" spans="1:7" ht="18.75" x14ac:dyDescent="0.3">
      <c r="A11" s="39" t="s">
        <v>167</v>
      </c>
      <c r="B11" s="39"/>
      <c r="C11" s="39"/>
      <c r="D11" s="39"/>
      <c r="E11" s="39"/>
      <c r="F11" s="39"/>
      <c r="G11" s="39"/>
    </row>
    <row r="12" spans="1:7" x14ac:dyDescent="0.25">
      <c r="A12" s="38" t="s">
        <v>30</v>
      </c>
      <c r="B12" s="38"/>
      <c r="C12" s="38"/>
      <c r="D12" s="38"/>
      <c r="E12" s="38"/>
      <c r="F12" s="38"/>
      <c r="G12" s="38"/>
    </row>
    <row r="13" spans="1:7" x14ac:dyDescent="0.25">
      <c r="A13" s="38" t="str">
        <f>Consolidado!B12</f>
        <v>2do Trimestre Año 2024</v>
      </c>
      <c r="B13" s="38"/>
      <c r="C13" s="38"/>
      <c r="D13" s="38"/>
      <c r="E13" s="38"/>
      <c r="F13" s="38"/>
      <c r="G13" s="38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200</v>
      </c>
      <c r="B15" s="8" t="s">
        <v>3</v>
      </c>
      <c r="C15" s="8" t="s">
        <v>101</v>
      </c>
      <c r="D15" s="8" t="s">
        <v>250</v>
      </c>
      <c r="E15" s="8" t="s">
        <v>88</v>
      </c>
      <c r="F15" s="9">
        <v>1949.55</v>
      </c>
      <c r="G15" s="9">
        <v>43070.76</v>
      </c>
    </row>
    <row r="16" spans="1:7" x14ac:dyDescent="0.25">
      <c r="A16" s="8" t="s">
        <v>200</v>
      </c>
      <c r="B16" s="8" t="s">
        <v>3</v>
      </c>
      <c r="C16" s="8" t="s">
        <v>101</v>
      </c>
      <c r="D16" s="8" t="s">
        <v>196</v>
      </c>
      <c r="E16" s="8" t="s">
        <v>35</v>
      </c>
      <c r="F16" s="9">
        <v>461.46</v>
      </c>
      <c r="G16" s="9">
        <v>2321.56</v>
      </c>
    </row>
    <row r="17" spans="1:8" x14ac:dyDescent="0.25">
      <c r="A17" s="8" t="s">
        <v>200</v>
      </c>
      <c r="B17" s="8" t="s">
        <v>3</v>
      </c>
      <c r="C17" s="8" t="s">
        <v>101</v>
      </c>
      <c r="D17" s="8" t="s">
        <v>251</v>
      </c>
      <c r="E17" s="8" t="s">
        <v>35</v>
      </c>
      <c r="F17" s="9">
        <v>307.64</v>
      </c>
      <c r="G17" s="9">
        <v>1559.34</v>
      </c>
    </row>
    <row r="18" spans="1:8" x14ac:dyDescent="0.25">
      <c r="A18" s="8" t="s">
        <v>200</v>
      </c>
      <c r="B18" s="8" t="s">
        <v>3</v>
      </c>
      <c r="C18" s="8" t="s">
        <v>101</v>
      </c>
      <c r="D18" s="8" t="s">
        <v>105</v>
      </c>
      <c r="E18" s="8" t="s">
        <v>35</v>
      </c>
      <c r="F18" s="9">
        <v>4399.97</v>
      </c>
      <c r="G18" s="9">
        <v>39789.699999999997</v>
      </c>
    </row>
    <row r="19" spans="1:8" x14ac:dyDescent="0.25">
      <c r="A19" s="8" t="s">
        <v>200</v>
      </c>
      <c r="B19" s="8" t="s">
        <v>3</v>
      </c>
      <c r="C19" s="8" t="s">
        <v>101</v>
      </c>
      <c r="D19" s="8" t="s">
        <v>252</v>
      </c>
      <c r="E19" s="8" t="s">
        <v>35</v>
      </c>
      <c r="F19" s="9">
        <v>8267</v>
      </c>
      <c r="G19" s="9">
        <v>116364</v>
      </c>
    </row>
    <row r="20" spans="1:8" x14ac:dyDescent="0.25">
      <c r="A20" s="8" t="s">
        <v>233</v>
      </c>
      <c r="B20" s="8" t="s">
        <v>3</v>
      </c>
      <c r="C20" s="8" t="s">
        <v>101</v>
      </c>
      <c r="D20" s="8" t="s">
        <v>106</v>
      </c>
      <c r="E20" s="8" t="s">
        <v>63</v>
      </c>
      <c r="F20" s="9">
        <v>8</v>
      </c>
      <c r="G20" s="9">
        <v>4186</v>
      </c>
    </row>
    <row r="21" spans="1:8" x14ac:dyDescent="0.25">
      <c r="A21" s="8" t="s">
        <v>200</v>
      </c>
      <c r="B21" s="8" t="s">
        <v>3</v>
      </c>
      <c r="C21" s="8" t="s">
        <v>101</v>
      </c>
      <c r="D21" s="8" t="s">
        <v>106</v>
      </c>
      <c r="E21" s="8" t="s">
        <v>60</v>
      </c>
      <c r="F21" s="9">
        <v>702.17</v>
      </c>
      <c r="G21" s="9">
        <v>15610</v>
      </c>
    </row>
    <row r="22" spans="1:8" x14ac:dyDescent="0.25">
      <c r="A22" s="8" t="s">
        <v>200</v>
      </c>
      <c r="B22" s="8" t="s">
        <v>3</v>
      </c>
      <c r="C22" s="8" t="s">
        <v>101</v>
      </c>
      <c r="D22" s="8" t="s">
        <v>253</v>
      </c>
      <c r="E22" s="8" t="s">
        <v>88</v>
      </c>
      <c r="F22" s="9">
        <v>4000</v>
      </c>
      <c r="G22" s="9">
        <v>34720</v>
      </c>
    </row>
    <row r="23" spans="1:8" x14ac:dyDescent="0.25">
      <c r="A23" s="8" t="s">
        <v>233</v>
      </c>
      <c r="B23" s="8" t="s">
        <v>3</v>
      </c>
      <c r="C23" s="8" t="s">
        <v>254</v>
      </c>
      <c r="D23" s="8" t="s">
        <v>255</v>
      </c>
      <c r="E23" s="8" t="s">
        <v>53</v>
      </c>
      <c r="F23" s="9">
        <v>330</v>
      </c>
      <c r="G23" s="9">
        <v>57800.23</v>
      </c>
    </row>
    <row r="24" spans="1:8" x14ac:dyDescent="0.25">
      <c r="A24" s="32" t="s">
        <v>200</v>
      </c>
      <c r="B24" s="32" t="s">
        <v>3</v>
      </c>
      <c r="C24" s="32" t="s">
        <v>101</v>
      </c>
      <c r="D24" s="32" t="s">
        <v>107</v>
      </c>
      <c r="E24" s="32" t="s">
        <v>90</v>
      </c>
      <c r="F24" s="33">
        <v>16000</v>
      </c>
      <c r="G24" s="33">
        <v>91940</v>
      </c>
    </row>
    <row r="25" spans="1:8" x14ac:dyDescent="0.25">
      <c r="A25" s="8" t="s">
        <v>200</v>
      </c>
      <c r="B25" s="8" t="s">
        <v>3</v>
      </c>
      <c r="C25" s="8" t="s">
        <v>101</v>
      </c>
      <c r="D25" s="8" t="s">
        <v>103</v>
      </c>
      <c r="E25" s="8" t="s">
        <v>63</v>
      </c>
      <c r="F25" s="9">
        <v>630</v>
      </c>
      <c r="G25" s="9">
        <v>1398.6</v>
      </c>
    </row>
    <row r="26" spans="1:8" x14ac:dyDescent="0.25">
      <c r="A26" s="8" t="s">
        <v>200</v>
      </c>
      <c r="B26" s="8" t="s">
        <v>3</v>
      </c>
      <c r="C26" s="8" t="s">
        <v>101</v>
      </c>
      <c r="D26" s="8" t="s">
        <v>103</v>
      </c>
      <c r="E26" s="8" t="s">
        <v>35</v>
      </c>
      <c r="F26" s="9">
        <v>206827.89</v>
      </c>
      <c r="G26" s="9">
        <v>350290.3</v>
      </c>
      <c r="H26" s="31"/>
    </row>
    <row r="27" spans="1:8" x14ac:dyDescent="0.25">
      <c r="A27" s="8" t="s">
        <v>200</v>
      </c>
      <c r="B27" s="8" t="s">
        <v>3</v>
      </c>
      <c r="C27" s="8" t="s">
        <v>101</v>
      </c>
      <c r="D27" s="8" t="s">
        <v>256</v>
      </c>
      <c r="E27" s="8" t="s">
        <v>35</v>
      </c>
      <c r="F27" s="9">
        <v>27215.81</v>
      </c>
      <c r="G27" s="9">
        <v>39600</v>
      </c>
    </row>
    <row r="28" spans="1:8" x14ac:dyDescent="0.25">
      <c r="A28" s="8" t="s">
        <v>200</v>
      </c>
      <c r="B28" s="8" t="s">
        <v>3</v>
      </c>
      <c r="C28" s="8" t="s">
        <v>101</v>
      </c>
      <c r="D28" s="8" t="s">
        <v>160</v>
      </c>
      <c r="E28" s="8" t="s">
        <v>35</v>
      </c>
      <c r="F28" s="9">
        <v>20994.86</v>
      </c>
      <c r="G28" s="9">
        <v>31009.5</v>
      </c>
    </row>
    <row r="29" spans="1:8" x14ac:dyDescent="0.25">
      <c r="A29" s="8" t="s">
        <v>200</v>
      </c>
      <c r="B29" s="8" t="s">
        <v>3</v>
      </c>
      <c r="C29" s="8" t="s">
        <v>101</v>
      </c>
      <c r="D29" s="8" t="s">
        <v>109</v>
      </c>
      <c r="E29" s="8" t="s">
        <v>35</v>
      </c>
      <c r="F29" s="9">
        <v>3425.93</v>
      </c>
      <c r="G29" s="9">
        <v>39175.61</v>
      </c>
    </row>
    <row r="30" spans="1:8" x14ac:dyDescent="0.25">
      <c r="A30" s="8" t="s">
        <v>200</v>
      </c>
      <c r="B30" s="8" t="s">
        <v>3</v>
      </c>
      <c r="C30" s="8" t="s">
        <v>101</v>
      </c>
      <c r="D30" s="8" t="s">
        <v>197</v>
      </c>
      <c r="E30" s="8" t="s">
        <v>119</v>
      </c>
      <c r="F30" s="9">
        <v>97</v>
      </c>
      <c r="G30" s="9">
        <v>4869.2</v>
      </c>
    </row>
    <row r="31" spans="1:8" x14ac:dyDescent="0.25">
      <c r="A31" s="8" t="s">
        <v>200</v>
      </c>
      <c r="B31" s="8" t="s">
        <v>3</v>
      </c>
      <c r="C31" s="8" t="s">
        <v>101</v>
      </c>
      <c r="D31" s="8" t="s">
        <v>197</v>
      </c>
      <c r="E31" s="8" t="s">
        <v>134</v>
      </c>
      <c r="F31" s="9">
        <v>2373</v>
      </c>
      <c r="G31" s="9">
        <v>73258.33</v>
      </c>
    </row>
    <row r="32" spans="1:8" x14ac:dyDescent="0.25">
      <c r="A32" s="8" t="s">
        <v>200</v>
      </c>
      <c r="B32" s="8" t="s">
        <v>3</v>
      </c>
      <c r="C32" s="8" t="s">
        <v>101</v>
      </c>
      <c r="D32" s="8" t="s">
        <v>161</v>
      </c>
      <c r="E32" s="8" t="s">
        <v>88</v>
      </c>
      <c r="F32" s="9">
        <v>406950</v>
      </c>
      <c r="G32" s="9">
        <v>1077742.74</v>
      </c>
    </row>
    <row r="33" spans="1:7" x14ac:dyDescent="0.25">
      <c r="A33" s="8" t="s">
        <v>200</v>
      </c>
      <c r="B33" s="8" t="s">
        <v>3</v>
      </c>
      <c r="C33" s="8" t="s">
        <v>101</v>
      </c>
      <c r="D33" s="8" t="s">
        <v>161</v>
      </c>
      <c r="E33" s="8" t="s">
        <v>53</v>
      </c>
      <c r="F33" s="9">
        <v>73393.5</v>
      </c>
      <c r="G33" s="9">
        <v>341795.27</v>
      </c>
    </row>
    <row r="34" spans="1:7" x14ac:dyDescent="0.25">
      <c r="A34" s="8" t="s">
        <v>200</v>
      </c>
      <c r="B34" s="8" t="s">
        <v>3</v>
      </c>
      <c r="C34" s="8" t="s">
        <v>101</v>
      </c>
      <c r="D34" s="8" t="s">
        <v>111</v>
      </c>
      <c r="E34" s="8" t="s">
        <v>35</v>
      </c>
      <c r="F34" s="9">
        <v>94344.58</v>
      </c>
      <c r="G34" s="9">
        <v>511700.72</v>
      </c>
    </row>
    <row r="35" spans="1:7" x14ac:dyDescent="0.25">
      <c r="A35" s="8" t="s">
        <v>200</v>
      </c>
      <c r="B35" s="8" t="s">
        <v>3</v>
      </c>
      <c r="C35" s="8" t="s">
        <v>101</v>
      </c>
      <c r="D35" s="8" t="s">
        <v>113</v>
      </c>
      <c r="E35" s="8" t="s">
        <v>35</v>
      </c>
      <c r="F35" s="9">
        <v>689.34</v>
      </c>
      <c r="G35" s="9">
        <v>3061.47</v>
      </c>
    </row>
    <row r="36" spans="1:7" ht="30" x14ac:dyDescent="0.25">
      <c r="A36" s="8" t="s">
        <v>200</v>
      </c>
      <c r="B36" s="8" t="s">
        <v>3</v>
      </c>
      <c r="C36" s="8" t="s">
        <v>101</v>
      </c>
      <c r="D36" s="8" t="s">
        <v>174</v>
      </c>
      <c r="E36" s="8" t="s">
        <v>177</v>
      </c>
      <c r="F36" s="9">
        <v>2600</v>
      </c>
      <c r="G36" s="9">
        <v>81822</v>
      </c>
    </row>
    <row r="37" spans="1:7" x14ac:dyDescent="0.25">
      <c r="A37" s="8" t="s">
        <v>200</v>
      </c>
      <c r="B37" s="8" t="s">
        <v>3</v>
      </c>
      <c r="C37" s="8" t="s">
        <v>101</v>
      </c>
      <c r="D37" s="8" t="s">
        <v>257</v>
      </c>
      <c r="E37" s="8" t="s">
        <v>204</v>
      </c>
      <c r="F37" s="9">
        <v>9804</v>
      </c>
      <c r="G37" s="9">
        <v>67755</v>
      </c>
    </row>
    <row r="38" spans="1:7" x14ac:dyDescent="0.25">
      <c r="A38" s="8" t="s">
        <v>200</v>
      </c>
      <c r="B38" s="8" t="s">
        <v>3</v>
      </c>
      <c r="C38" s="8" t="s">
        <v>101</v>
      </c>
      <c r="D38" s="8" t="s">
        <v>104</v>
      </c>
      <c r="E38" s="8" t="s">
        <v>72</v>
      </c>
      <c r="F38" s="9">
        <v>17107.2</v>
      </c>
      <c r="G38" s="9">
        <v>47482.74</v>
      </c>
    </row>
    <row r="39" spans="1:7" x14ac:dyDescent="0.25">
      <c r="A39" s="8" t="s">
        <v>200</v>
      </c>
      <c r="B39" s="8" t="s">
        <v>3</v>
      </c>
      <c r="C39" s="8" t="s">
        <v>101</v>
      </c>
      <c r="D39" s="8" t="s">
        <v>114</v>
      </c>
      <c r="E39" s="8" t="s">
        <v>35</v>
      </c>
      <c r="F39" s="9">
        <v>208.69</v>
      </c>
      <c r="G39" s="9">
        <v>1862.92</v>
      </c>
    </row>
    <row r="40" spans="1:7" x14ac:dyDescent="0.25">
      <c r="A40" s="8" t="s">
        <v>200</v>
      </c>
      <c r="B40" s="8" t="s">
        <v>3</v>
      </c>
      <c r="C40" s="8" t="s">
        <v>101</v>
      </c>
      <c r="D40" s="8" t="s">
        <v>175</v>
      </c>
      <c r="E40" s="8" t="s">
        <v>89</v>
      </c>
      <c r="F40" s="9">
        <v>4332</v>
      </c>
      <c r="G40" s="9">
        <v>91269.01</v>
      </c>
    </row>
    <row r="41" spans="1:7" x14ac:dyDescent="0.25">
      <c r="A41" s="8" t="s">
        <v>200</v>
      </c>
      <c r="B41" s="8" t="s">
        <v>3</v>
      </c>
      <c r="C41" s="8" t="s">
        <v>101</v>
      </c>
      <c r="D41" s="8" t="s">
        <v>175</v>
      </c>
      <c r="E41" s="8" t="s">
        <v>91</v>
      </c>
      <c r="F41" s="9">
        <v>7562</v>
      </c>
      <c r="G41" s="9">
        <v>129559.02</v>
      </c>
    </row>
    <row r="42" spans="1:7" x14ac:dyDescent="0.25">
      <c r="A42" s="8" t="s">
        <v>200</v>
      </c>
      <c r="B42" s="8" t="s">
        <v>3</v>
      </c>
      <c r="C42" s="8" t="s">
        <v>101</v>
      </c>
      <c r="D42" s="8" t="s">
        <v>175</v>
      </c>
      <c r="E42" s="8" t="s">
        <v>62</v>
      </c>
      <c r="F42" s="9">
        <v>775.1</v>
      </c>
      <c r="G42" s="9">
        <v>5886.4</v>
      </c>
    </row>
    <row r="43" spans="1:7" x14ac:dyDescent="0.25">
      <c r="A43" s="8" t="s">
        <v>200</v>
      </c>
      <c r="B43" s="8" t="s">
        <v>3</v>
      </c>
      <c r="C43" s="8" t="s">
        <v>101</v>
      </c>
      <c r="D43" s="8" t="s">
        <v>175</v>
      </c>
      <c r="E43" s="8" t="s">
        <v>53</v>
      </c>
      <c r="F43" s="9">
        <v>6999.25</v>
      </c>
      <c r="G43" s="9">
        <v>203850.77</v>
      </c>
    </row>
    <row r="44" spans="1:7" x14ac:dyDescent="0.25">
      <c r="A44" s="8" t="s">
        <v>200</v>
      </c>
      <c r="B44" s="8" t="s">
        <v>3</v>
      </c>
      <c r="C44" s="8" t="s">
        <v>101</v>
      </c>
      <c r="D44" s="8" t="s">
        <v>175</v>
      </c>
      <c r="E44" s="8" t="s">
        <v>35</v>
      </c>
      <c r="F44" s="9">
        <v>32432.17</v>
      </c>
      <c r="G44" s="9">
        <v>40162.33</v>
      </c>
    </row>
    <row r="45" spans="1:7" x14ac:dyDescent="0.25">
      <c r="A45" s="8" t="s">
        <v>200</v>
      </c>
      <c r="B45" s="8" t="s">
        <v>3</v>
      </c>
      <c r="C45" s="8" t="s">
        <v>101</v>
      </c>
      <c r="D45" s="8" t="s">
        <v>175</v>
      </c>
      <c r="E45" s="8" t="s">
        <v>72</v>
      </c>
      <c r="F45" s="9">
        <v>1924</v>
      </c>
      <c r="G45" s="9">
        <v>33323.94</v>
      </c>
    </row>
    <row r="46" spans="1:7" x14ac:dyDescent="0.25">
      <c r="A46" s="8" t="s">
        <v>233</v>
      </c>
      <c r="B46" s="8" t="s">
        <v>3</v>
      </c>
      <c r="C46" s="8" t="s">
        <v>101</v>
      </c>
      <c r="D46" s="8" t="s">
        <v>175</v>
      </c>
      <c r="E46" s="8" t="s">
        <v>70</v>
      </c>
      <c r="F46" s="9"/>
      <c r="G46" s="9"/>
    </row>
    <row r="47" spans="1:7" x14ac:dyDescent="0.25">
      <c r="A47" s="8" t="s">
        <v>200</v>
      </c>
      <c r="B47" s="8" t="s">
        <v>3</v>
      </c>
      <c r="C47" s="8" t="s">
        <v>101</v>
      </c>
      <c r="D47" s="8" t="s">
        <v>175</v>
      </c>
      <c r="E47" s="8" t="s">
        <v>258</v>
      </c>
      <c r="F47" s="9">
        <v>4208.5</v>
      </c>
      <c r="G47" s="9">
        <v>111126.15</v>
      </c>
    </row>
    <row r="48" spans="1:7" x14ac:dyDescent="0.25">
      <c r="A48" s="8" t="s">
        <v>233</v>
      </c>
      <c r="B48" s="8" t="s">
        <v>3</v>
      </c>
      <c r="C48" s="8" t="s">
        <v>101</v>
      </c>
      <c r="D48" s="8" t="s">
        <v>259</v>
      </c>
      <c r="E48" s="8" t="s">
        <v>53</v>
      </c>
      <c r="F48" s="9">
        <v>78</v>
      </c>
      <c r="G48" s="9">
        <v>688.28</v>
      </c>
    </row>
    <row r="49" spans="1:7" x14ac:dyDescent="0.25">
      <c r="A49" s="21" t="s">
        <v>200</v>
      </c>
      <c r="B49" s="22"/>
      <c r="C49" s="22"/>
      <c r="D49" s="22"/>
      <c r="E49" s="22"/>
      <c r="F49" s="22">
        <f>SUM(F15:F48)</f>
        <v>961398.60999999987</v>
      </c>
      <c r="G49" s="23">
        <f>SUM(G15:G48)</f>
        <v>3696051.8899999992</v>
      </c>
    </row>
    <row r="50" spans="1:7" x14ac:dyDescent="0.25">
      <c r="A50" s="8" t="s">
        <v>202</v>
      </c>
      <c r="B50" s="8" t="s">
        <v>3</v>
      </c>
      <c r="C50" s="8" t="s">
        <v>101</v>
      </c>
      <c r="D50" s="8" t="s">
        <v>102</v>
      </c>
      <c r="E50" s="8" t="s">
        <v>53</v>
      </c>
      <c r="F50" s="9">
        <v>48000</v>
      </c>
      <c r="G50" s="9">
        <v>140289.59</v>
      </c>
    </row>
    <row r="51" spans="1:7" x14ac:dyDescent="0.25">
      <c r="A51" s="8" t="s">
        <v>202</v>
      </c>
      <c r="B51" s="8" t="s">
        <v>3</v>
      </c>
      <c r="C51" s="8" t="s">
        <v>101</v>
      </c>
      <c r="D51" s="8" t="s">
        <v>250</v>
      </c>
      <c r="E51" s="8" t="s">
        <v>88</v>
      </c>
      <c r="F51" s="9">
        <v>31416</v>
      </c>
      <c r="G51" s="9">
        <v>104280</v>
      </c>
    </row>
    <row r="52" spans="1:7" x14ac:dyDescent="0.25">
      <c r="A52" s="8" t="s">
        <v>202</v>
      </c>
      <c r="B52" s="8" t="s">
        <v>3</v>
      </c>
      <c r="C52" s="8" t="s">
        <v>101</v>
      </c>
      <c r="D52" s="8" t="s">
        <v>196</v>
      </c>
      <c r="E52" s="8" t="s">
        <v>35</v>
      </c>
      <c r="F52" s="9">
        <v>440.32</v>
      </c>
      <c r="G52" s="9">
        <v>2513.9699999999998</v>
      </c>
    </row>
    <row r="53" spans="1:7" x14ac:dyDescent="0.25">
      <c r="A53" s="8" t="s">
        <v>202</v>
      </c>
      <c r="B53" s="8" t="s">
        <v>3</v>
      </c>
      <c r="C53" s="8" t="s">
        <v>101</v>
      </c>
      <c r="D53" s="8" t="s">
        <v>105</v>
      </c>
      <c r="E53" s="8" t="s">
        <v>35</v>
      </c>
      <c r="F53" s="9">
        <v>6299.79</v>
      </c>
      <c r="G53" s="9">
        <v>54764.39</v>
      </c>
    </row>
    <row r="54" spans="1:7" x14ac:dyDescent="0.25">
      <c r="A54" s="8" t="s">
        <v>202</v>
      </c>
      <c r="B54" s="8" t="s">
        <v>3</v>
      </c>
      <c r="C54" s="8" t="s">
        <v>101</v>
      </c>
      <c r="D54" s="8" t="s">
        <v>107</v>
      </c>
      <c r="E54" s="8" t="s">
        <v>90</v>
      </c>
      <c r="F54" s="9">
        <v>16000</v>
      </c>
      <c r="G54" s="9">
        <v>91640</v>
      </c>
    </row>
    <row r="55" spans="1:7" x14ac:dyDescent="0.25">
      <c r="A55" s="8" t="s">
        <v>202</v>
      </c>
      <c r="B55" s="8" t="s">
        <v>3</v>
      </c>
      <c r="C55" s="8" t="s">
        <v>101</v>
      </c>
      <c r="D55" s="8" t="s">
        <v>107</v>
      </c>
      <c r="E55" s="8" t="s">
        <v>35</v>
      </c>
      <c r="F55" s="9">
        <v>4238.28</v>
      </c>
      <c r="G55" s="9">
        <v>4220.0200000000004</v>
      </c>
    </row>
    <row r="56" spans="1:7" x14ac:dyDescent="0.25">
      <c r="A56" s="8" t="s">
        <v>202</v>
      </c>
      <c r="B56" s="8" t="s">
        <v>3</v>
      </c>
      <c r="C56" s="8" t="s">
        <v>101</v>
      </c>
      <c r="D56" s="8" t="s">
        <v>103</v>
      </c>
      <c r="E56" s="8" t="s">
        <v>63</v>
      </c>
      <c r="F56" s="9">
        <v>3880</v>
      </c>
      <c r="G56" s="9">
        <v>15209.6</v>
      </c>
    </row>
    <row r="57" spans="1:7" x14ac:dyDescent="0.25">
      <c r="A57" s="8" t="s">
        <v>202</v>
      </c>
      <c r="B57" s="8" t="s">
        <v>3</v>
      </c>
      <c r="C57" s="8" t="s">
        <v>101</v>
      </c>
      <c r="D57" s="8" t="s">
        <v>103</v>
      </c>
      <c r="E57" s="8" t="s">
        <v>35</v>
      </c>
      <c r="F57" s="9">
        <v>106754.78</v>
      </c>
      <c r="G57" s="9">
        <v>280651.42</v>
      </c>
    </row>
    <row r="58" spans="1:7" x14ac:dyDescent="0.25">
      <c r="A58" s="8" t="s">
        <v>202</v>
      </c>
      <c r="B58" s="8" t="s">
        <v>3</v>
      </c>
      <c r="C58" s="8" t="s">
        <v>101</v>
      </c>
      <c r="D58" s="8" t="s">
        <v>160</v>
      </c>
      <c r="E58" s="8" t="s">
        <v>35</v>
      </c>
      <c r="F58" s="9">
        <v>1685.92</v>
      </c>
      <c r="G58" s="9">
        <v>8459.69</v>
      </c>
    </row>
    <row r="59" spans="1:7" x14ac:dyDescent="0.25">
      <c r="A59" s="8" t="s">
        <v>202</v>
      </c>
      <c r="B59" s="8" t="s">
        <v>3</v>
      </c>
      <c r="C59" s="8" t="s">
        <v>101</v>
      </c>
      <c r="D59" s="8" t="s">
        <v>109</v>
      </c>
      <c r="E59" s="8" t="s">
        <v>35</v>
      </c>
      <c r="F59" s="9">
        <v>11407.15</v>
      </c>
      <c r="G59" s="9">
        <v>88529.56</v>
      </c>
    </row>
    <row r="60" spans="1:7" x14ac:dyDescent="0.25">
      <c r="A60" s="8" t="s">
        <v>202</v>
      </c>
      <c r="B60" s="8" t="s">
        <v>3</v>
      </c>
      <c r="C60" s="8" t="s">
        <v>101</v>
      </c>
      <c r="D60" s="8" t="s">
        <v>161</v>
      </c>
      <c r="E60" s="8" t="s">
        <v>88</v>
      </c>
      <c r="F60" s="9">
        <v>307650</v>
      </c>
      <c r="G60" s="9">
        <v>855867.16</v>
      </c>
    </row>
    <row r="61" spans="1:7" x14ac:dyDescent="0.25">
      <c r="A61" s="8" t="s">
        <v>202</v>
      </c>
      <c r="B61" s="8" t="s">
        <v>3</v>
      </c>
      <c r="C61" s="8" t="s">
        <v>101</v>
      </c>
      <c r="D61" s="8" t="s">
        <v>161</v>
      </c>
      <c r="E61" s="8" t="s">
        <v>53</v>
      </c>
      <c r="F61" s="9">
        <v>17015.22</v>
      </c>
      <c r="G61" s="9">
        <v>107493.39</v>
      </c>
    </row>
    <row r="62" spans="1:7" x14ac:dyDescent="0.25">
      <c r="A62" s="8" t="s">
        <v>202</v>
      </c>
      <c r="B62" s="8" t="s">
        <v>3</v>
      </c>
      <c r="C62" s="8" t="s">
        <v>101</v>
      </c>
      <c r="D62" s="8" t="s">
        <v>161</v>
      </c>
      <c r="E62" s="8" t="s">
        <v>35</v>
      </c>
      <c r="F62" s="9">
        <v>58620.07</v>
      </c>
      <c r="G62" s="9">
        <v>181794</v>
      </c>
    </row>
    <row r="63" spans="1:7" x14ac:dyDescent="0.25">
      <c r="A63" s="8" t="s">
        <v>202</v>
      </c>
      <c r="B63" s="8" t="s">
        <v>3</v>
      </c>
      <c r="C63" s="8" t="s">
        <v>101</v>
      </c>
      <c r="D63" s="8" t="s">
        <v>161</v>
      </c>
      <c r="E63" s="8" t="s">
        <v>61</v>
      </c>
      <c r="F63" s="9">
        <v>19971.36</v>
      </c>
      <c r="G63" s="9">
        <v>30761.85</v>
      </c>
    </row>
    <row r="64" spans="1:7" x14ac:dyDescent="0.25">
      <c r="A64" s="8" t="s">
        <v>202</v>
      </c>
      <c r="B64" s="8" t="s">
        <v>3</v>
      </c>
      <c r="C64" s="8" t="s">
        <v>101</v>
      </c>
      <c r="D64" s="8" t="s">
        <v>111</v>
      </c>
      <c r="E64" s="8" t="s">
        <v>35</v>
      </c>
      <c r="F64" s="9">
        <v>85592.21</v>
      </c>
      <c r="G64" s="9">
        <v>604116.11</v>
      </c>
    </row>
    <row r="65" spans="1:7" x14ac:dyDescent="0.25">
      <c r="A65" s="8" t="s">
        <v>202</v>
      </c>
      <c r="B65" s="8" t="s">
        <v>3</v>
      </c>
      <c r="C65" s="8" t="s">
        <v>101</v>
      </c>
      <c r="D65" s="8" t="s">
        <v>113</v>
      </c>
      <c r="E65" s="8" t="s">
        <v>35</v>
      </c>
      <c r="F65" s="9">
        <v>383.46</v>
      </c>
      <c r="G65" s="9">
        <v>2130.08</v>
      </c>
    </row>
    <row r="66" spans="1:7" x14ac:dyDescent="0.25">
      <c r="A66" s="8" t="s">
        <v>202</v>
      </c>
      <c r="B66" s="8" t="s">
        <v>3</v>
      </c>
      <c r="C66" s="8" t="s">
        <v>101</v>
      </c>
      <c r="D66" s="8" t="s">
        <v>260</v>
      </c>
      <c r="E66" s="8" t="s">
        <v>177</v>
      </c>
      <c r="F66" s="9">
        <v>4200</v>
      </c>
      <c r="G66" s="9">
        <v>135149</v>
      </c>
    </row>
    <row r="67" spans="1:7" x14ac:dyDescent="0.25">
      <c r="A67" s="8" t="s">
        <v>202</v>
      </c>
      <c r="B67" s="8" t="s">
        <v>3</v>
      </c>
      <c r="C67" s="8" t="s">
        <v>101</v>
      </c>
      <c r="D67" s="8" t="s">
        <v>104</v>
      </c>
      <c r="E67" s="8" t="s">
        <v>35</v>
      </c>
      <c r="F67" s="9">
        <v>17227.28</v>
      </c>
      <c r="G67" s="9">
        <v>104033.82</v>
      </c>
    </row>
    <row r="68" spans="1:7" x14ac:dyDescent="0.25">
      <c r="A68" s="8" t="s">
        <v>202</v>
      </c>
      <c r="B68" s="8" t="s">
        <v>3</v>
      </c>
      <c r="C68" s="8" t="s">
        <v>101</v>
      </c>
      <c r="D68" s="8" t="s">
        <v>175</v>
      </c>
      <c r="E68" s="8" t="s">
        <v>88</v>
      </c>
      <c r="F68" s="9">
        <v>3627.1</v>
      </c>
      <c r="G68" s="9">
        <v>97596.69</v>
      </c>
    </row>
    <row r="69" spans="1:7" x14ac:dyDescent="0.25">
      <c r="A69" s="8" t="s">
        <v>202</v>
      </c>
      <c r="B69" s="8" t="s">
        <v>3</v>
      </c>
      <c r="C69" s="8" t="s">
        <v>101</v>
      </c>
      <c r="D69" s="8" t="s">
        <v>175</v>
      </c>
      <c r="E69" s="8" t="s">
        <v>89</v>
      </c>
      <c r="F69" s="9">
        <v>982</v>
      </c>
      <c r="G69" s="9">
        <v>19733.68</v>
      </c>
    </row>
    <row r="70" spans="1:7" x14ac:dyDescent="0.25">
      <c r="A70" s="8" t="s">
        <v>202</v>
      </c>
      <c r="B70" s="8" t="s">
        <v>3</v>
      </c>
      <c r="C70" s="8" t="s">
        <v>101</v>
      </c>
      <c r="D70" s="8" t="s">
        <v>175</v>
      </c>
      <c r="E70" s="8" t="s">
        <v>35</v>
      </c>
      <c r="F70" s="9">
        <v>17280</v>
      </c>
      <c r="G70" s="9">
        <v>264960</v>
      </c>
    </row>
    <row r="71" spans="1:7" x14ac:dyDescent="0.25">
      <c r="A71" s="8" t="s">
        <v>202</v>
      </c>
      <c r="B71" s="8" t="s">
        <v>3</v>
      </c>
      <c r="C71" s="8" t="s">
        <v>101</v>
      </c>
      <c r="D71" s="8" t="s">
        <v>175</v>
      </c>
      <c r="E71" s="8" t="s">
        <v>72</v>
      </c>
      <c r="F71" s="9">
        <v>475</v>
      </c>
      <c r="G71" s="9">
        <v>31036.5</v>
      </c>
    </row>
    <row r="72" spans="1:7" x14ac:dyDescent="0.25">
      <c r="A72" s="8" t="s">
        <v>202</v>
      </c>
      <c r="B72" s="8" t="s">
        <v>3</v>
      </c>
      <c r="C72" s="8" t="s">
        <v>101</v>
      </c>
      <c r="D72" s="8" t="s">
        <v>175</v>
      </c>
      <c r="E72" s="8" t="s">
        <v>258</v>
      </c>
      <c r="F72" s="9">
        <v>2125</v>
      </c>
      <c r="G72" s="9">
        <v>48598.75</v>
      </c>
    </row>
    <row r="73" spans="1:7" x14ac:dyDescent="0.25">
      <c r="A73" s="21" t="s">
        <v>202</v>
      </c>
      <c r="B73" s="22"/>
      <c r="C73" s="22"/>
      <c r="D73" s="22"/>
      <c r="E73" s="22"/>
      <c r="F73" s="22">
        <f>SUM(F50:F72)</f>
        <v>765270.93999999983</v>
      </c>
      <c r="G73" s="23">
        <f>SUM(G50:G72)</f>
        <v>3273829.27</v>
      </c>
    </row>
    <row r="74" spans="1:7" x14ac:dyDescent="0.25">
      <c r="A74" s="8" t="s">
        <v>203</v>
      </c>
      <c r="B74" s="8" t="s">
        <v>3</v>
      </c>
      <c r="C74" s="8" t="s">
        <v>101</v>
      </c>
      <c r="D74" s="8" t="s">
        <v>250</v>
      </c>
      <c r="E74" s="8" t="s">
        <v>88</v>
      </c>
      <c r="F74" s="9">
        <v>105940.17</v>
      </c>
      <c r="G74" s="9">
        <v>382300.2</v>
      </c>
    </row>
    <row r="75" spans="1:7" x14ac:dyDescent="0.25">
      <c r="A75" s="8" t="s">
        <v>203</v>
      </c>
      <c r="B75" s="8" t="s">
        <v>3</v>
      </c>
      <c r="C75" s="8" t="s">
        <v>101</v>
      </c>
      <c r="D75" s="8" t="s">
        <v>105</v>
      </c>
      <c r="E75" s="8" t="s">
        <v>35</v>
      </c>
      <c r="F75" s="9">
        <v>2959.21</v>
      </c>
      <c r="G75" s="9">
        <v>24295.45</v>
      </c>
    </row>
    <row r="76" spans="1:7" x14ac:dyDescent="0.25">
      <c r="A76" s="8" t="s">
        <v>203</v>
      </c>
      <c r="B76" s="8" t="s">
        <v>3</v>
      </c>
      <c r="C76" s="8" t="s">
        <v>101</v>
      </c>
      <c r="D76" s="8" t="s">
        <v>252</v>
      </c>
      <c r="E76" s="8" t="s">
        <v>35</v>
      </c>
      <c r="F76" s="9">
        <v>4432</v>
      </c>
      <c r="G76" s="9">
        <v>117226.4</v>
      </c>
    </row>
    <row r="77" spans="1:7" x14ac:dyDescent="0.25">
      <c r="A77" s="8" t="s">
        <v>203</v>
      </c>
      <c r="B77" s="8" t="s">
        <v>3</v>
      </c>
      <c r="C77" s="8" t="s">
        <v>101</v>
      </c>
      <c r="D77" s="8" t="s">
        <v>107</v>
      </c>
      <c r="E77" s="8" t="s">
        <v>62</v>
      </c>
      <c r="F77" s="9">
        <v>11100</v>
      </c>
      <c r="G77" s="9">
        <v>30240</v>
      </c>
    </row>
    <row r="78" spans="1:7" x14ac:dyDescent="0.25">
      <c r="A78" s="8" t="s">
        <v>203</v>
      </c>
      <c r="B78" s="8" t="s">
        <v>3</v>
      </c>
      <c r="C78" s="8" t="s">
        <v>101</v>
      </c>
      <c r="D78" s="8" t="s">
        <v>103</v>
      </c>
      <c r="E78" s="8" t="s">
        <v>63</v>
      </c>
      <c r="F78" s="9">
        <v>9151.92</v>
      </c>
      <c r="G78" s="9">
        <v>13292.25</v>
      </c>
    </row>
    <row r="79" spans="1:7" x14ac:dyDescent="0.25">
      <c r="A79" s="8" t="s">
        <v>203</v>
      </c>
      <c r="B79" s="8" t="s">
        <v>3</v>
      </c>
      <c r="C79" s="8" t="s">
        <v>101</v>
      </c>
      <c r="D79" s="8" t="s">
        <v>103</v>
      </c>
      <c r="E79" s="8" t="s">
        <v>53</v>
      </c>
      <c r="F79" s="9">
        <v>31104</v>
      </c>
      <c r="G79" s="9">
        <v>89019.6</v>
      </c>
    </row>
    <row r="80" spans="1:7" x14ac:dyDescent="0.25">
      <c r="A80" s="8" t="s">
        <v>203</v>
      </c>
      <c r="B80" s="8" t="s">
        <v>3</v>
      </c>
      <c r="C80" s="8" t="s">
        <v>101</v>
      </c>
      <c r="D80" s="8" t="s">
        <v>103</v>
      </c>
      <c r="E80" s="8" t="s">
        <v>35</v>
      </c>
      <c r="F80" s="9">
        <v>100599.94</v>
      </c>
      <c r="G80" s="9">
        <v>324830.88</v>
      </c>
    </row>
    <row r="81" spans="1:7" x14ac:dyDescent="0.25">
      <c r="A81" s="8" t="s">
        <v>203</v>
      </c>
      <c r="B81" s="8" t="s">
        <v>3</v>
      </c>
      <c r="C81" s="8" t="s">
        <v>101</v>
      </c>
      <c r="D81" s="8" t="s">
        <v>159</v>
      </c>
      <c r="E81" s="8" t="s">
        <v>53</v>
      </c>
      <c r="F81" s="9">
        <v>864</v>
      </c>
      <c r="G81" s="9">
        <v>3760.5</v>
      </c>
    </row>
    <row r="82" spans="1:7" x14ac:dyDescent="0.25">
      <c r="A82" s="8" t="s">
        <v>203</v>
      </c>
      <c r="B82" s="8" t="s">
        <v>3</v>
      </c>
      <c r="C82" s="8" t="s">
        <v>101</v>
      </c>
      <c r="D82" s="8" t="s">
        <v>261</v>
      </c>
      <c r="E82" s="8" t="s">
        <v>35</v>
      </c>
      <c r="F82" s="9">
        <v>11199.31</v>
      </c>
      <c r="G82" s="9">
        <v>56540.1</v>
      </c>
    </row>
    <row r="83" spans="1:7" x14ac:dyDescent="0.25">
      <c r="A83" s="8" t="s">
        <v>203</v>
      </c>
      <c r="B83" s="8" t="s">
        <v>3</v>
      </c>
      <c r="C83" s="8" t="s">
        <v>101</v>
      </c>
      <c r="D83" s="8" t="s">
        <v>262</v>
      </c>
      <c r="E83" s="8" t="s">
        <v>35</v>
      </c>
      <c r="F83" s="9">
        <v>254.01</v>
      </c>
      <c r="G83" s="9">
        <v>3515.4</v>
      </c>
    </row>
    <row r="84" spans="1:7" x14ac:dyDescent="0.25">
      <c r="A84" s="8" t="s">
        <v>203</v>
      </c>
      <c r="B84" s="8" t="s">
        <v>3</v>
      </c>
      <c r="C84" s="8" t="s">
        <v>101</v>
      </c>
      <c r="D84" s="8" t="s">
        <v>160</v>
      </c>
      <c r="E84" s="8" t="s">
        <v>35</v>
      </c>
      <c r="F84" s="9">
        <v>381.02</v>
      </c>
      <c r="G84" s="9">
        <v>6119.68</v>
      </c>
    </row>
    <row r="85" spans="1:7" x14ac:dyDescent="0.25">
      <c r="A85" s="8" t="s">
        <v>203</v>
      </c>
      <c r="B85" s="8" t="s">
        <v>3</v>
      </c>
      <c r="C85" s="8" t="s">
        <v>101</v>
      </c>
      <c r="D85" s="8" t="s">
        <v>109</v>
      </c>
      <c r="E85" s="8" t="s">
        <v>35</v>
      </c>
      <c r="F85" s="9">
        <v>1961.86</v>
      </c>
      <c r="G85" s="9">
        <v>17465.09</v>
      </c>
    </row>
    <row r="86" spans="1:7" x14ac:dyDescent="0.25">
      <c r="A86" s="8" t="s">
        <v>203</v>
      </c>
      <c r="B86" s="8" t="s">
        <v>3</v>
      </c>
      <c r="C86" s="8" t="s">
        <v>101</v>
      </c>
      <c r="D86" s="8" t="s">
        <v>161</v>
      </c>
      <c r="E86" s="8" t="s">
        <v>88</v>
      </c>
      <c r="F86" s="9">
        <v>227750</v>
      </c>
      <c r="G86" s="9">
        <v>560261.69999999995</v>
      </c>
    </row>
    <row r="87" spans="1:7" x14ac:dyDescent="0.25">
      <c r="A87" s="8" t="s">
        <v>203</v>
      </c>
      <c r="B87" s="8" t="s">
        <v>3</v>
      </c>
      <c r="C87" s="8" t="s">
        <v>101</v>
      </c>
      <c r="D87" s="8" t="s">
        <v>161</v>
      </c>
      <c r="E87" s="8" t="s">
        <v>53</v>
      </c>
      <c r="F87" s="9">
        <v>33304.639999999999</v>
      </c>
      <c r="G87" s="9">
        <v>33304.639999999999</v>
      </c>
    </row>
    <row r="88" spans="1:7" x14ac:dyDescent="0.25">
      <c r="A88" s="8" t="s">
        <v>203</v>
      </c>
      <c r="B88" s="8" t="s">
        <v>3</v>
      </c>
      <c r="C88" s="8" t="s">
        <v>101</v>
      </c>
      <c r="D88" s="8" t="s">
        <v>111</v>
      </c>
      <c r="E88" s="8" t="s">
        <v>35</v>
      </c>
      <c r="F88" s="9">
        <v>204364.18</v>
      </c>
      <c r="G88" s="9">
        <v>1463222.92</v>
      </c>
    </row>
    <row r="89" spans="1:7" ht="30" x14ac:dyDescent="0.25">
      <c r="A89" s="8" t="s">
        <v>203</v>
      </c>
      <c r="B89" s="8" t="s">
        <v>3</v>
      </c>
      <c r="C89" s="8" t="s">
        <v>101</v>
      </c>
      <c r="D89" s="8" t="s">
        <v>174</v>
      </c>
      <c r="E89" s="8" t="s">
        <v>35</v>
      </c>
      <c r="F89" s="9">
        <v>4183.46</v>
      </c>
      <c r="G89" s="9">
        <v>132663.25</v>
      </c>
    </row>
    <row r="90" spans="1:7" x14ac:dyDescent="0.25">
      <c r="A90" s="8" t="s">
        <v>203</v>
      </c>
      <c r="B90" s="8" t="s">
        <v>3</v>
      </c>
      <c r="C90" s="8" t="s">
        <v>101</v>
      </c>
      <c r="D90" s="8" t="s">
        <v>260</v>
      </c>
      <c r="E90" s="8" t="s">
        <v>63</v>
      </c>
      <c r="F90" s="9">
        <v>800</v>
      </c>
      <c r="G90" s="9">
        <v>28840</v>
      </c>
    </row>
    <row r="91" spans="1:7" x14ac:dyDescent="0.25">
      <c r="A91" s="8" t="s">
        <v>203</v>
      </c>
      <c r="B91" s="8" t="s">
        <v>3</v>
      </c>
      <c r="C91" s="8" t="s">
        <v>101</v>
      </c>
      <c r="D91" s="8" t="s">
        <v>257</v>
      </c>
      <c r="E91" s="8" t="s">
        <v>204</v>
      </c>
      <c r="F91" s="9">
        <v>5580.48</v>
      </c>
      <c r="G91" s="9">
        <v>26383.5</v>
      </c>
    </row>
    <row r="92" spans="1:7" x14ac:dyDescent="0.25">
      <c r="A92" s="8" t="s">
        <v>203</v>
      </c>
      <c r="B92" s="8" t="s">
        <v>3</v>
      </c>
      <c r="C92" s="8" t="s">
        <v>101</v>
      </c>
      <c r="D92" s="8" t="s">
        <v>104</v>
      </c>
      <c r="E92" s="8" t="s">
        <v>35</v>
      </c>
      <c r="F92" s="9">
        <v>91907.35</v>
      </c>
      <c r="G92" s="9">
        <v>377282.91</v>
      </c>
    </row>
    <row r="93" spans="1:7" x14ac:dyDescent="0.25">
      <c r="A93" s="8" t="s">
        <v>203</v>
      </c>
      <c r="B93" s="8" t="s">
        <v>3</v>
      </c>
      <c r="C93" s="8" t="s">
        <v>101</v>
      </c>
      <c r="D93" s="8" t="s">
        <v>175</v>
      </c>
      <c r="E93" s="8" t="s">
        <v>88</v>
      </c>
      <c r="F93" s="9">
        <v>17317.8</v>
      </c>
      <c r="G93" s="9">
        <v>331341.28999999998</v>
      </c>
    </row>
    <row r="94" spans="1:7" x14ac:dyDescent="0.25">
      <c r="A94" s="8" t="s">
        <v>203</v>
      </c>
      <c r="B94" s="8" t="s">
        <v>3</v>
      </c>
      <c r="C94" s="8" t="s">
        <v>101</v>
      </c>
      <c r="D94" s="8" t="s">
        <v>175</v>
      </c>
      <c r="E94" s="8" t="s">
        <v>131</v>
      </c>
      <c r="F94" s="9">
        <v>6825.27</v>
      </c>
      <c r="G94" s="9">
        <v>17069.580000000002</v>
      </c>
    </row>
    <row r="95" spans="1:7" x14ac:dyDescent="0.25">
      <c r="A95" s="8" t="s">
        <v>203</v>
      </c>
      <c r="B95" s="8" t="s">
        <v>3</v>
      </c>
      <c r="C95" s="8" t="s">
        <v>101</v>
      </c>
      <c r="D95" s="8" t="s">
        <v>175</v>
      </c>
      <c r="E95" s="8" t="s">
        <v>91</v>
      </c>
      <c r="F95" s="9">
        <v>16100</v>
      </c>
      <c r="G95" s="9">
        <v>235960.52</v>
      </c>
    </row>
    <row r="96" spans="1:7" x14ac:dyDescent="0.25">
      <c r="A96" s="8" t="s">
        <v>203</v>
      </c>
      <c r="B96" s="8" t="s">
        <v>3</v>
      </c>
      <c r="C96" s="8" t="s">
        <v>101</v>
      </c>
      <c r="D96" s="8" t="s">
        <v>175</v>
      </c>
      <c r="E96" s="8" t="s">
        <v>53</v>
      </c>
      <c r="F96" s="9">
        <v>223</v>
      </c>
      <c r="G96" s="9">
        <v>5034.3999999999996</v>
      </c>
    </row>
    <row r="97" spans="1:7" x14ac:dyDescent="0.25">
      <c r="A97" s="8" t="s">
        <v>203</v>
      </c>
      <c r="B97" s="8" t="s">
        <v>3</v>
      </c>
      <c r="C97" s="8" t="s">
        <v>101</v>
      </c>
      <c r="D97" s="8" t="s">
        <v>175</v>
      </c>
      <c r="E97" s="8" t="s">
        <v>72</v>
      </c>
      <c r="F97" s="9">
        <v>6800</v>
      </c>
      <c r="G97" s="9">
        <v>75618</v>
      </c>
    </row>
    <row r="98" spans="1:7" x14ac:dyDescent="0.25">
      <c r="A98" s="8" t="s">
        <v>203</v>
      </c>
      <c r="B98" s="8" t="s">
        <v>3</v>
      </c>
      <c r="C98" s="8" t="s">
        <v>101</v>
      </c>
      <c r="D98" s="8" t="s">
        <v>175</v>
      </c>
      <c r="E98" s="8" t="s">
        <v>258</v>
      </c>
      <c r="F98" s="9">
        <v>8203.2999999999993</v>
      </c>
      <c r="G98" s="9">
        <v>172832.06</v>
      </c>
    </row>
    <row r="99" spans="1:7" x14ac:dyDescent="0.25">
      <c r="A99" s="21" t="s">
        <v>203</v>
      </c>
      <c r="B99" s="22"/>
      <c r="C99" s="22"/>
      <c r="D99" s="22"/>
      <c r="E99" s="22"/>
      <c r="F99" s="22">
        <f>SUM(F74:F98)</f>
        <v>903306.92</v>
      </c>
      <c r="G99" s="23">
        <f>SUM(G74:G98)</f>
        <v>4528420.3199999994</v>
      </c>
    </row>
    <row r="100" spans="1:7" x14ac:dyDescent="0.25">
      <c r="A100" s="21" t="s">
        <v>0</v>
      </c>
      <c r="B100" s="22"/>
      <c r="C100" s="22"/>
      <c r="D100" s="22"/>
      <c r="E100" s="22"/>
      <c r="F100" s="22">
        <f>SUM(F99,F73,F49)</f>
        <v>2629976.4699999997</v>
      </c>
      <c r="G100" s="23">
        <f>SUM(G99,G73,G49)</f>
        <v>11498301.479999999</v>
      </c>
    </row>
    <row r="102" spans="1:7" x14ac:dyDescent="0.25">
      <c r="A102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ageMargins left="1.299212598425197" right="0.70866141732283472" top="0.74803149606299213" bottom="0.74803149606299213" header="0.31496062992125984" footer="0.31496062992125984"/>
  <pageSetup scale="55" fitToHeight="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2"/>
  <sheetViews>
    <sheetView showGridLines="0" tabSelected="1" topLeftCell="A7" workbookViewId="0">
      <selection activeCell="C37" sqref="C37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31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/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200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 t="s">
        <v>202</v>
      </c>
      <c r="B16" s="24" t="s">
        <v>154</v>
      </c>
      <c r="C16" s="24" t="s">
        <v>165</v>
      </c>
      <c r="D16" s="24" t="s">
        <v>166</v>
      </c>
      <c r="E16" s="24" t="s">
        <v>35</v>
      </c>
      <c r="F16" s="25">
        <v>4145</v>
      </c>
      <c r="G16" s="26">
        <v>86503.6</v>
      </c>
    </row>
    <row r="17" spans="1:7" x14ac:dyDescent="0.25">
      <c r="A17" s="21" t="s">
        <v>202</v>
      </c>
      <c r="B17" s="22"/>
      <c r="C17" s="22"/>
      <c r="D17" s="22"/>
      <c r="E17" s="22"/>
      <c r="F17" s="22">
        <f>SUM(F16)</f>
        <v>4145</v>
      </c>
      <c r="G17" s="23">
        <f>SUM(G16)</f>
        <v>86503.6</v>
      </c>
    </row>
    <row r="18" spans="1:7" x14ac:dyDescent="0.25">
      <c r="A18" s="24"/>
      <c r="B18" s="24"/>
      <c r="C18" s="24"/>
      <c r="D18" s="24"/>
      <c r="E18" s="24"/>
      <c r="F18" s="25">
        <v>0</v>
      </c>
      <c r="G18" s="26">
        <v>0</v>
      </c>
    </row>
    <row r="19" spans="1:7" x14ac:dyDescent="0.25">
      <c r="A19" s="21" t="s">
        <v>203</v>
      </c>
      <c r="B19" s="22"/>
      <c r="C19" s="22"/>
      <c r="D19" s="22"/>
      <c r="E19" s="22"/>
      <c r="F19" s="22">
        <f>SUM(F18)</f>
        <v>0</v>
      </c>
      <c r="G19" s="23">
        <f>SUM(G18)</f>
        <v>0</v>
      </c>
    </row>
    <row r="20" spans="1:7" x14ac:dyDescent="0.25">
      <c r="A20" s="21" t="s">
        <v>0</v>
      </c>
      <c r="B20" s="22"/>
      <c r="C20" s="22"/>
      <c r="D20" s="22"/>
      <c r="E20" s="22"/>
      <c r="F20" s="22">
        <f>SUM(F19,F17,F15)</f>
        <v>4145</v>
      </c>
      <c r="G20" s="23">
        <f>SUM(G19,G17,G15)</f>
        <v>86503.6</v>
      </c>
    </row>
    <row r="22" spans="1:7" x14ac:dyDescent="0.25">
      <c r="A22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ageMargins left="1.299212598425197" right="0.70866141732283472" top="0.74803149606299213" bottom="0.74803149606299213" header="0.31496062992125984" footer="0.31496062992125984"/>
  <pageSetup scale="91" fitToHeight="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0"/>
  <sheetViews>
    <sheetView showGridLines="0" tabSelected="1" workbookViewId="0">
      <selection activeCell="C37" sqref="C37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5"/>
      <c r="B6" s="35"/>
      <c r="C6" s="35"/>
      <c r="D6" s="35"/>
      <c r="E6" s="35"/>
      <c r="F6" s="35"/>
      <c r="G6" s="35"/>
    </row>
    <row r="7" spans="1:7" ht="22.5" x14ac:dyDescent="0.35">
      <c r="A7" s="36" t="s">
        <v>17</v>
      </c>
      <c r="B7" s="36"/>
      <c r="C7" s="36"/>
      <c r="D7" s="36"/>
      <c r="E7" s="36"/>
      <c r="F7" s="36"/>
      <c r="G7" s="36"/>
    </row>
    <row r="8" spans="1:7" ht="18.75" x14ac:dyDescent="0.3">
      <c r="A8" s="39" t="s">
        <v>167</v>
      </c>
      <c r="B8" s="39"/>
      <c r="C8" s="39"/>
      <c r="D8" s="39"/>
      <c r="E8" s="39"/>
      <c r="F8" s="39"/>
      <c r="G8" s="39"/>
    </row>
    <row r="9" spans="1:7" x14ac:dyDescent="0.25">
      <c r="A9" s="38" t="s">
        <v>32</v>
      </c>
      <c r="B9" s="38"/>
      <c r="C9" s="38"/>
      <c r="D9" s="38"/>
      <c r="E9" s="38"/>
      <c r="F9" s="38"/>
      <c r="G9" s="38"/>
    </row>
    <row r="10" spans="1:7" x14ac:dyDescent="0.25">
      <c r="A10" s="38" t="str">
        <f>Consolidado!B12</f>
        <v>2do Trimestre Año 2024</v>
      </c>
      <c r="B10" s="38"/>
      <c r="C10" s="38"/>
      <c r="D10" s="38"/>
      <c r="E10" s="38"/>
      <c r="F10" s="38"/>
      <c r="G10" s="38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 t="s">
        <v>200</v>
      </c>
      <c r="B12" s="24" t="s">
        <v>5</v>
      </c>
      <c r="C12" s="24" t="s">
        <v>165</v>
      </c>
      <c r="D12" s="24" t="s">
        <v>176</v>
      </c>
      <c r="E12" s="24" t="s">
        <v>90</v>
      </c>
      <c r="F12" s="25">
        <v>71043.05</v>
      </c>
      <c r="G12" s="26">
        <v>210739.55</v>
      </c>
    </row>
    <row r="13" spans="1:7" x14ac:dyDescent="0.25">
      <c r="A13" s="21" t="s">
        <v>200</v>
      </c>
      <c r="B13" s="22"/>
      <c r="C13" s="22"/>
      <c r="D13" s="22"/>
      <c r="E13" s="22"/>
      <c r="F13" s="22">
        <f>SUM(F12:F12)</f>
        <v>71043.05</v>
      </c>
      <c r="G13" s="23">
        <f>SUM(G12:G12)</f>
        <v>210739.55</v>
      </c>
    </row>
    <row r="14" spans="1:7" x14ac:dyDescent="0.25">
      <c r="A14" s="24"/>
      <c r="B14" s="24"/>
      <c r="C14" s="24"/>
      <c r="D14" s="24"/>
      <c r="E14" s="24"/>
      <c r="F14" s="25"/>
      <c r="G14" s="26"/>
    </row>
    <row r="15" spans="1:7" x14ac:dyDescent="0.25">
      <c r="A15" s="21" t="s">
        <v>202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/>
      <c r="B16" s="24"/>
      <c r="C16" s="24"/>
      <c r="D16" s="24"/>
      <c r="E16" s="24"/>
      <c r="F16" s="25">
        <v>0</v>
      </c>
      <c r="G16" s="26">
        <v>0</v>
      </c>
    </row>
    <row r="17" spans="1:7" x14ac:dyDescent="0.25">
      <c r="A17" s="21" t="s">
        <v>203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71043.05</v>
      </c>
      <c r="G18" s="23">
        <f>SUM(G17,G15,G13)</f>
        <v>210739.55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ageMargins left="1.299212598425197" right="0.70866141732283472" top="0.74803149606299213" bottom="0.74803149606299213" header="0.31496062992125984" footer="0.31496062992125984"/>
  <pageSetup scale="80" fitToHeight="0" orientation="portrait" r:id="rId1"/>
  <headerFooter>
    <oddFooter>&amp;CI-Página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04"/>
  <sheetViews>
    <sheetView showGridLines="0" tabSelected="1" topLeftCell="A26" zoomScaleNormal="100" workbookViewId="0">
      <selection activeCell="C37" sqref="C37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</row>
    <row r="9" spans="1:7" ht="22.5" x14ac:dyDescent="0.35">
      <c r="A9" s="36" t="s">
        <v>17</v>
      </c>
      <c r="B9" s="36"/>
      <c r="C9" s="36"/>
      <c r="D9" s="36"/>
      <c r="E9" s="11"/>
      <c r="F9" s="11"/>
      <c r="G9" s="11"/>
    </row>
    <row r="10" spans="1:7" ht="19.5" x14ac:dyDescent="0.35">
      <c r="A10" s="37" t="s">
        <v>167</v>
      </c>
      <c r="B10" s="37"/>
      <c r="C10" s="37"/>
      <c r="D10" s="37"/>
      <c r="E10" s="12"/>
      <c r="F10" s="12"/>
      <c r="G10" s="12"/>
    </row>
    <row r="11" spans="1:7" x14ac:dyDescent="0.25">
      <c r="A11" s="42" t="s">
        <v>33</v>
      </c>
      <c r="B11" s="42"/>
      <c r="C11" s="42"/>
      <c r="D11" s="42"/>
    </row>
    <row r="12" spans="1:7" x14ac:dyDescent="0.25">
      <c r="A12" s="42" t="str">
        <f>Consolidado!B12</f>
        <v>2do Trimestre Año 2024</v>
      </c>
      <c r="B12" s="42"/>
      <c r="C12" s="42"/>
      <c r="D12" s="42"/>
    </row>
    <row r="13" spans="1:7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7" x14ac:dyDescent="0.25">
      <c r="A14" s="24" t="s">
        <v>200</v>
      </c>
      <c r="B14" s="24" t="s">
        <v>115</v>
      </c>
      <c r="C14" s="24" t="s">
        <v>127</v>
      </c>
      <c r="D14" s="29">
        <v>47800</v>
      </c>
    </row>
    <row r="15" spans="1:7" x14ac:dyDescent="0.25">
      <c r="A15" s="24" t="s">
        <v>200</v>
      </c>
      <c r="B15" s="24" t="s">
        <v>115</v>
      </c>
      <c r="C15" s="24" t="s">
        <v>72</v>
      </c>
      <c r="D15" s="29">
        <v>647856.46</v>
      </c>
    </row>
    <row r="16" spans="1:7" x14ac:dyDescent="0.25">
      <c r="A16" s="24" t="s">
        <v>200</v>
      </c>
      <c r="B16" s="24" t="s">
        <v>115</v>
      </c>
      <c r="C16" s="24" t="s">
        <v>88</v>
      </c>
      <c r="D16" s="29">
        <v>14151</v>
      </c>
    </row>
    <row r="17" spans="1:4" x14ac:dyDescent="0.25">
      <c r="A17" s="24" t="s">
        <v>233</v>
      </c>
      <c r="B17" s="24" t="s">
        <v>115</v>
      </c>
      <c r="C17" s="24" t="s">
        <v>135</v>
      </c>
      <c r="D17" s="29">
        <v>52391.71</v>
      </c>
    </row>
    <row r="18" spans="1:4" x14ac:dyDescent="0.25">
      <c r="A18" s="24" t="s">
        <v>200</v>
      </c>
      <c r="B18" s="24" t="s">
        <v>115</v>
      </c>
      <c r="C18" s="24" t="s">
        <v>120</v>
      </c>
      <c r="D18" s="29">
        <v>712057.58</v>
      </c>
    </row>
    <row r="19" spans="1:4" x14ac:dyDescent="0.25">
      <c r="A19" s="24" t="s">
        <v>200</v>
      </c>
      <c r="B19" s="24" t="s">
        <v>115</v>
      </c>
      <c r="C19" s="24" t="s">
        <v>126</v>
      </c>
      <c r="D19" s="29">
        <v>174240</v>
      </c>
    </row>
    <row r="20" spans="1:4" x14ac:dyDescent="0.25">
      <c r="A20" s="24" t="s">
        <v>200</v>
      </c>
      <c r="B20" s="24" t="s">
        <v>115</v>
      </c>
      <c r="C20" s="24" t="s">
        <v>129</v>
      </c>
      <c r="D20" s="29">
        <v>62400</v>
      </c>
    </row>
    <row r="21" spans="1:4" x14ac:dyDescent="0.25">
      <c r="A21" s="24" t="s">
        <v>233</v>
      </c>
      <c r="B21" s="24" t="s">
        <v>115</v>
      </c>
      <c r="C21" s="24" t="s">
        <v>70</v>
      </c>
      <c r="D21" s="29">
        <v>46079.06</v>
      </c>
    </row>
    <row r="22" spans="1:4" x14ac:dyDescent="0.25">
      <c r="A22" s="24" t="s">
        <v>233</v>
      </c>
      <c r="B22" s="24" t="s">
        <v>115</v>
      </c>
      <c r="C22" s="24" t="s">
        <v>177</v>
      </c>
      <c r="D22" s="29">
        <v>58629.82</v>
      </c>
    </row>
    <row r="23" spans="1:4" x14ac:dyDescent="0.25">
      <c r="A23" s="24" t="s">
        <v>200</v>
      </c>
      <c r="B23" s="24" t="s">
        <v>115</v>
      </c>
      <c r="C23" s="24" t="s">
        <v>128</v>
      </c>
      <c r="D23" s="29">
        <v>46479.73</v>
      </c>
    </row>
    <row r="24" spans="1:4" x14ac:dyDescent="0.25">
      <c r="A24" s="24" t="s">
        <v>200</v>
      </c>
      <c r="B24" s="24" t="s">
        <v>115</v>
      </c>
      <c r="C24" s="24" t="s">
        <v>199</v>
      </c>
      <c r="D24" s="29">
        <v>656600</v>
      </c>
    </row>
    <row r="25" spans="1:4" x14ac:dyDescent="0.25">
      <c r="A25" s="24" t="s">
        <v>200</v>
      </c>
      <c r="B25" s="24" t="s">
        <v>115</v>
      </c>
      <c r="C25" s="24" t="s">
        <v>91</v>
      </c>
      <c r="D25" s="29">
        <v>1318220.71</v>
      </c>
    </row>
    <row r="26" spans="1:4" x14ac:dyDescent="0.25">
      <c r="A26" s="24" t="s">
        <v>200</v>
      </c>
      <c r="B26" s="24" t="s">
        <v>115</v>
      </c>
      <c r="C26" s="24" t="s">
        <v>116</v>
      </c>
      <c r="D26" s="29">
        <v>4766976.2300000004</v>
      </c>
    </row>
    <row r="27" spans="1:4" x14ac:dyDescent="0.25">
      <c r="A27" s="24" t="s">
        <v>200</v>
      </c>
      <c r="B27" s="24" t="s">
        <v>115</v>
      </c>
      <c r="C27" s="24" t="s">
        <v>131</v>
      </c>
      <c r="D27" s="29">
        <v>408937.5</v>
      </c>
    </row>
    <row r="28" spans="1:4" x14ac:dyDescent="0.25">
      <c r="A28" s="24" t="s">
        <v>200</v>
      </c>
      <c r="B28" s="24" t="s">
        <v>115</v>
      </c>
      <c r="C28" s="24" t="s">
        <v>89</v>
      </c>
      <c r="D28" s="29">
        <v>172729.8</v>
      </c>
    </row>
    <row r="29" spans="1:4" x14ac:dyDescent="0.25">
      <c r="A29" s="24" t="s">
        <v>200</v>
      </c>
      <c r="B29" s="24" t="s">
        <v>115</v>
      </c>
      <c r="C29" s="24" t="s">
        <v>90</v>
      </c>
      <c r="D29" s="29">
        <v>421776.12</v>
      </c>
    </row>
    <row r="30" spans="1:4" x14ac:dyDescent="0.25">
      <c r="A30" s="24" t="s">
        <v>200</v>
      </c>
      <c r="B30" s="24" t="s">
        <v>115</v>
      </c>
      <c r="C30" s="24" t="s">
        <v>133</v>
      </c>
      <c r="D30" s="29">
        <v>123175</v>
      </c>
    </row>
    <row r="31" spans="1:4" x14ac:dyDescent="0.25">
      <c r="A31" s="24" t="s">
        <v>200</v>
      </c>
      <c r="B31" s="24" t="s">
        <v>115</v>
      </c>
      <c r="C31" s="24" t="s">
        <v>108</v>
      </c>
      <c r="D31" s="29">
        <v>31185</v>
      </c>
    </row>
    <row r="32" spans="1:4" x14ac:dyDescent="0.25">
      <c r="A32" s="24" t="s">
        <v>200</v>
      </c>
      <c r="B32" s="24" t="s">
        <v>115</v>
      </c>
      <c r="C32" s="24" t="s">
        <v>61</v>
      </c>
      <c r="D32" s="29">
        <v>45751.62</v>
      </c>
    </row>
    <row r="33" spans="1:4" x14ac:dyDescent="0.25">
      <c r="A33" s="24" t="s">
        <v>200</v>
      </c>
      <c r="B33" s="24" t="s">
        <v>115</v>
      </c>
      <c r="C33" s="24" t="s">
        <v>62</v>
      </c>
      <c r="D33" s="29">
        <v>769521.73</v>
      </c>
    </row>
    <row r="34" spans="1:4" x14ac:dyDescent="0.25">
      <c r="A34" s="24" t="s">
        <v>200</v>
      </c>
      <c r="B34" s="24" t="s">
        <v>115</v>
      </c>
      <c r="C34" s="24" t="s">
        <v>63</v>
      </c>
      <c r="D34" s="29">
        <v>18870</v>
      </c>
    </row>
    <row r="35" spans="1:4" x14ac:dyDescent="0.25">
      <c r="A35" s="24" t="s">
        <v>200</v>
      </c>
      <c r="B35" s="24" t="s">
        <v>115</v>
      </c>
      <c r="C35" s="24" t="s">
        <v>125</v>
      </c>
      <c r="D35" s="29">
        <v>29068.83</v>
      </c>
    </row>
    <row r="36" spans="1:4" x14ac:dyDescent="0.25">
      <c r="A36" s="24" t="s">
        <v>200</v>
      </c>
      <c r="B36" s="24" t="s">
        <v>115</v>
      </c>
      <c r="C36" s="24" t="s">
        <v>117</v>
      </c>
      <c r="D36" s="29">
        <v>17813.080000000002</v>
      </c>
    </row>
    <row r="37" spans="1:4" x14ac:dyDescent="0.25">
      <c r="A37" s="24" t="s">
        <v>200</v>
      </c>
      <c r="B37" s="24" t="s">
        <v>115</v>
      </c>
      <c r="C37" s="24" t="s">
        <v>264</v>
      </c>
      <c r="D37" s="29">
        <v>28016</v>
      </c>
    </row>
    <row r="38" spans="1:4" x14ac:dyDescent="0.25">
      <c r="A38" s="24" t="s">
        <v>200</v>
      </c>
      <c r="B38" s="24" t="s">
        <v>115</v>
      </c>
      <c r="C38" s="24" t="s">
        <v>53</v>
      </c>
      <c r="D38" s="29">
        <v>383362.03</v>
      </c>
    </row>
    <row r="39" spans="1:4" x14ac:dyDescent="0.25">
      <c r="A39" s="24" t="s">
        <v>233</v>
      </c>
      <c r="B39" s="24" t="s">
        <v>115</v>
      </c>
      <c r="C39" s="24" t="s">
        <v>35</v>
      </c>
      <c r="D39" s="29">
        <v>48642775.369999997</v>
      </c>
    </row>
    <row r="40" spans="1:4" x14ac:dyDescent="0.25">
      <c r="A40" s="24" t="s">
        <v>200</v>
      </c>
      <c r="B40" s="24" t="s">
        <v>115</v>
      </c>
      <c r="C40" s="24" t="s">
        <v>118</v>
      </c>
      <c r="D40" s="29">
        <v>844471.27</v>
      </c>
    </row>
    <row r="41" spans="1:4" x14ac:dyDescent="0.25">
      <c r="A41" s="24" t="s">
        <v>233</v>
      </c>
      <c r="B41" s="24" t="s">
        <v>115</v>
      </c>
      <c r="C41" s="24" t="s">
        <v>41</v>
      </c>
      <c r="D41" s="29">
        <v>790472.95</v>
      </c>
    </row>
    <row r="42" spans="1:4" x14ac:dyDescent="0.25">
      <c r="A42" s="24" t="s">
        <v>200</v>
      </c>
      <c r="B42" s="24" t="s">
        <v>115</v>
      </c>
      <c r="C42" s="24" t="s">
        <v>123</v>
      </c>
      <c r="D42" s="29">
        <v>124310.29</v>
      </c>
    </row>
    <row r="43" spans="1:4" x14ac:dyDescent="0.25">
      <c r="A43" s="24" t="s">
        <v>200</v>
      </c>
      <c r="B43" s="24" t="s">
        <v>115</v>
      </c>
      <c r="C43" s="24" t="s">
        <v>122</v>
      </c>
      <c r="D43" s="29">
        <v>164009.60000000001</v>
      </c>
    </row>
    <row r="44" spans="1:4" x14ac:dyDescent="0.25">
      <c r="A44" s="24" t="s">
        <v>200</v>
      </c>
      <c r="B44" s="24" t="s">
        <v>115</v>
      </c>
      <c r="C44" s="24" t="s">
        <v>44</v>
      </c>
      <c r="D44" s="29">
        <v>34787.56</v>
      </c>
    </row>
    <row r="45" spans="1:4" x14ac:dyDescent="0.25">
      <c r="A45" s="22" t="s">
        <v>34</v>
      </c>
      <c r="B45" s="22"/>
      <c r="C45" s="22"/>
      <c r="D45" s="23">
        <f>SUM(D14:D44)</f>
        <v>61654916.050000004</v>
      </c>
    </row>
    <row r="46" spans="1:4" x14ac:dyDescent="0.25">
      <c r="A46" s="24" t="s">
        <v>202</v>
      </c>
      <c r="B46" s="24" t="s">
        <v>115</v>
      </c>
      <c r="C46" s="24" t="s">
        <v>118</v>
      </c>
      <c r="D46" s="29">
        <v>201289.42</v>
      </c>
    </row>
    <row r="47" spans="1:4" x14ac:dyDescent="0.25">
      <c r="A47" s="24" t="s">
        <v>202</v>
      </c>
      <c r="B47" s="24" t="s">
        <v>115</v>
      </c>
      <c r="C47" s="24" t="s">
        <v>41</v>
      </c>
      <c r="D47" s="29">
        <v>958731.59</v>
      </c>
    </row>
    <row r="48" spans="1:4" x14ac:dyDescent="0.25">
      <c r="A48" s="24" t="s">
        <v>202</v>
      </c>
      <c r="B48" s="24" t="s">
        <v>115</v>
      </c>
      <c r="C48" s="24" t="s">
        <v>44</v>
      </c>
      <c r="D48" s="29">
        <v>35902.639999999999</v>
      </c>
    </row>
    <row r="49" spans="1:4" x14ac:dyDescent="0.25">
      <c r="A49" s="24" t="s">
        <v>202</v>
      </c>
      <c r="B49" s="24" t="s">
        <v>115</v>
      </c>
      <c r="C49" s="24" t="s">
        <v>119</v>
      </c>
      <c r="D49" s="29">
        <v>10234.4</v>
      </c>
    </row>
    <row r="50" spans="1:4" x14ac:dyDescent="0.25">
      <c r="A50" s="24" t="s">
        <v>202</v>
      </c>
      <c r="B50" s="24" t="s">
        <v>115</v>
      </c>
      <c r="C50" s="24" t="s">
        <v>61</v>
      </c>
      <c r="D50" s="29">
        <v>181762.31</v>
      </c>
    </row>
    <row r="51" spans="1:4" x14ac:dyDescent="0.25">
      <c r="A51" s="24" t="s">
        <v>202</v>
      </c>
      <c r="B51" s="24" t="s">
        <v>115</v>
      </c>
      <c r="C51" s="24" t="s">
        <v>133</v>
      </c>
      <c r="D51" s="29">
        <v>63125</v>
      </c>
    </row>
    <row r="52" spans="1:4" x14ac:dyDescent="0.25">
      <c r="A52" s="24" t="s">
        <v>202</v>
      </c>
      <c r="B52" s="24" t="s">
        <v>115</v>
      </c>
      <c r="C52" s="24" t="s">
        <v>72</v>
      </c>
      <c r="D52" s="29">
        <v>688604.33</v>
      </c>
    </row>
    <row r="53" spans="1:4" x14ac:dyDescent="0.25">
      <c r="A53" s="24" t="s">
        <v>202</v>
      </c>
      <c r="B53" s="24" t="s">
        <v>115</v>
      </c>
      <c r="C53" s="24" t="s">
        <v>65</v>
      </c>
      <c r="D53" s="29">
        <v>233976.28</v>
      </c>
    </row>
    <row r="54" spans="1:4" x14ac:dyDescent="0.25">
      <c r="A54" s="24" t="s">
        <v>202</v>
      </c>
      <c r="B54" s="24" t="s">
        <v>115</v>
      </c>
      <c r="C54" s="24" t="s">
        <v>70</v>
      </c>
      <c r="D54" s="29">
        <v>105261</v>
      </c>
    </row>
    <row r="55" spans="1:4" x14ac:dyDescent="0.25">
      <c r="A55" s="24" t="s">
        <v>202</v>
      </c>
      <c r="B55" s="24" t="s">
        <v>115</v>
      </c>
      <c r="C55" s="24" t="s">
        <v>198</v>
      </c>
      <c r="D55" s="29">
        <v>67180</v>
      </c>
    </row>
    <row r="56" spans="1:4" x14ac:dyDescent="0.25">
      <c r="A56" s="24" t="s">
        <v>202</v>
      </c>
      <c r="B56" s="24" t="s">
        <v>115</v>
      </c>
      <c r="C56" s="24" t="s">
        <v>177</v>
      </c>
      <c r="D56" s="29">
        <v>61716</v>
      </c>
    </row>
    <row r="57" spans="1:4" x14ac:dyDescent="0.25">
      <c r="A57" s="24" t="s">
        <v>202</v>
      </c>
      <c r="B57" s="24" t="s">
        <v>115</v>
      </c>
      <c r="C57" s="24" t="s">
        <v>35</v>
      </c>
      <c r="D57" s="29">
        <v>10814431.18</v>
      </c>
    </row>
    <row r="58" spans="1:4" x14ac:dyDescent="0.25">
      <c r="A58" s="24" t="s">
        <v>202</v>
      </c>
      <c r="B58" s="24" t="s">
        <v>115</v>
      </c>
      <c r="C58" s="24" t="s">
        <v>144</v>
      </c>
      <c r="D58" s="29">
        <v>65200</v>
      </c>
    </row>
    <row r="59" spans="1:4" x14ac:dyDescent="0.25">
      <c r="A59" s="24" t="s">
        <v>202</v>
      </c>
      <c r="B59" s="24" t="s">
        <v>115</v>
      </c>
      <c r="C59" s="24" t="s">
        <v>120</v>
      </c>
      <c r="D59" s="29">
        <v>7150846.0300000003</v>
      </c>
    </row>
    <row r="60" spans="1:4" x14ac:dyDescent="0.25">
      <c r="A60" s="24" t="s">
        <v>202</v>
      </c>
      <c r="B60" s="24" t="s">
        <v>115</v>
      </c>
      <c r="C60" s="24" t="s">
        <v>53</v>
      </c>
      <c r="D60" s="29">
        <v>296844.95</v>
      </c>
    </row>
    <row r="61" spans="1:4" x14ac:dyDescent="0.25">
      <c r="A61" s="24" t="s">
        <v>202</v>
      </c>
      <c r="B61" s="24" t="s">
        <v>115</v>
      </c>
      <c r="C61" s="24" t="s">
        <v>117</v>
      </c>
      <c r="D61" s="29">
        <v>50214.11</v>
      </c>
    </row>
    <row r="62" spans="1:4" x14ac:dyDescent="0.25">
      <c r="A62" s="24" t="s">
        <v>202</v>
      </c>
      <c r="B62" s="24" t="s">
        <v>115</v>
      </c>
      <c r="C62" s="24" t="s">
        <v>123</v>
      </c>
      <c r="D62" s="29">
        <v>277398.14</v>
      </c>
    </row>
    <row r="63" spans="1:4" x14ac:dyDescent="0.25">
      <c r="A63" s="24" t="s">
        <v>202</v>
      </c>
      <c r="B63" s="24" t="s">
        <v>115</v>
      </c>
      <c r="C63" s="24" t="s">
        <v>62</v>
      </c>
      <c r="D63" s="29">
        <v>341961.45</v>
      </c>
    </row>
    <row r="64" spans="1:4" x14ac:dyDescent="0.25">
      <c r="A64" s="24" t="s">
        <v>202</v>
      </c>
      <c r="B64" s="24" t="s">
        <v>115</v>
      </c>
      <c r="C64" s="24" t="s">
        <v>91</v>
      </c>
      <c r="D64" s="29">
        <v>1440997.87</v>
      </c>
    </row>
    <row r="65" spans="1:4" x14ac:dyDescent="0.25">
      <c r="A65" s="24" t="s">
        <v>202</v>
      </c>
      <c r="B65" s="24" t="s">
        <v>115</v>
      </c>
      <c r="C65" s="24" t="s">
        <v>108</v>
      </c>
      <c r="D65" s="29">
        <v>102422.16</v>
      </c>
    </row>
    <row r="66" spans="1:4" x14ac:dyDescent="0.25">
      <c r="A66" s="24" t="s">
        <v>202</v>
      </c>
      <c r="B66" s="24" t="s">
        <v>115</v>
      </c>
      <c r="C66" s="24" t="s">
        <v>122</v>
      </c>
      <c r="D66" s="29">
        <v>291861.33</v>
      </c>
    </row>
    <row r="67" spans="1:4" x14ac:dyDescent="0.25">
      <c r="A67" s="24" t="s">
        <v>202</v>
      </c>
      <c r="B67" s="24" t="s">
        <v>115</v>
      </c>
      <c r="C67" s="24" t="s">
        <v>132</v>
      </c>
      <c r="D67" s="29">
        <v>57700</v>
      </c>
    </row>
    <row r="68" spans="1:4" x14ac:dyDescent="0.25">
      <c r="A68" s="24" t="s">
        <v>202</v>
      </c>
      <c r="B68" s="24" t="s">
        <v>115</v>
      </c>
      <c r="C68" s="24" t="s">
        <v>89</v>
      </c>
      <c r="D68" s="29">
        <v>868075.8</v>
      </c>
    </row>
    <row r="69" spans="1:4" x14ac:dyDescent="0.25">
      <c r="A69" s="24" t="s">
        <v>202</v>
      </c>
      <c r="B69" s="24" t="s">
        <v>115</v>
      </c>
      <c r="C69" s="24" t="s">
        <v>131</v>
      </c>
      <c r="D69" s="29">
        <v>404437.5</v>
      </c>
    </row>
    <row r="70" spans="1:4" x14ac:dyDescent="0.25">
      <c r="A70" s="24" t="s">
        <v>202</v>
      </c>
      <c r="B70" s="24" t="s">
        <v>115</v>
      </c>
      <c r="C70" s="24" t="s">
        <v>116</v>
      </c>
      <c r="D70" s="29">
        <v>12574796.34</v>
      </c>
    </row>
    <row r="71" spans="1:4" x14ac:dyDescent="0.25">
      <c r="A71" s="24" t="s">
        <v>202</v>
      </c>
      <c r="B71" s="24" t="s">
        <v>115</v>
      </c>
      <c r="C71" s="24" t="s">
        <v>88</v>
      </c>
      <c r="D71" s="29">
        <v>685375.44</v>
      </c>
    </row>
    <row r="72" spans="1:4" x14ac:dyDescent="0.25">
      <c r="A72" s="24" t="s">
        <v>202</v>
      </c>
      <c r="B72" s="24" t="s">
        <v>115</v>
      </c>
      <c r="C72" s="24" t="s">
        <v>135</v>
      </c>
      <c r="D72" s="29">
        <v>101630.2</v>
      </c>
    </row>
    <row r="73" spans="1:4" x14ac:dyDescent="0.25">
      <c r="A73" s="24" t="s">
        <v>202</v>
      </c>
      <c r="B73" s="24" t="s">
        <v>115</v>
      </c>
      <c r="C73" s="24" t="s">
        <v>90</v>
      </c>
      <c r="D73" s="29">
        <v>10829146.32</v>
      </c>
    </row>
    <row r="74" spans="1:4" x14ac:dyDescent="0.25">
      <c r="A74" s="22" t="s">
        <v>121</v>
      </c>
      <c r="B74" s="22"/>
      <c r="C74" s="22"/>
      <c r="D74" s="23">
        <f>SUM(D46:D73)</f>
        <v>48961121.789999999</v>
      </c>
    </row>
    <row r="75" spans="1:4" x14ac:dyDescent="0.25">
      <c r="A75" s="24" t="s">
        <v>203</v>
      </c>
      <c r="B75" s="24" t="s">
        <v>115</v>
      </c>
      <c r="C75" s="24" t="s">
        <v>122</v>
      </c>
      <c r="D75" s="29">
        <v>195207.46</v>
      </c>
    </row>
    <row r="76" spans="1:4" x14ac:dyDescent="0.25">
      <c r="A76" s="24" t="s">
        <v>203</v>
      </c>
      <c r="B76" s="24" t="s">
        <v>115</v>
      </c>
      <c r="C76" s="24" t="s">
        <v>91</v>
      </c>
      <c r="D76" s="29">
        <v>1434681.74</v>
      </c>
    </row>
    <row r="77" spans="1:4" x14ac:dyDescent="0.25">
      <c r="A77" s="24" t="s">
        <v>203</v>
      </c>
      <c r="B77" s="24" t="s">
        <v>115</v>
      </c>
      <c r="C77" s="24" t="s">
        <v>132</v>
      </c>
      <c r="D77" s="29">
        <v>1</v>
      </c>
    </row>
    <row r="78" spans="1:4" x14ac:dyDescent="0.25">
      <c r="A78" s="24" t="s">
        <v>203</v>
      </c>
      <c r="B78" s="24" t="s">
        <v>115</v>
      </c>
      <c r="C78" s="24" t="s">
        <v>90</v>
      </c>
      <c r="D78" s="29">
        <v>197139.91</v>
      </c>
    </row>
    <row r="79" spans="1:4" x14ac:dyDescent="0.25">
      <c r="A79" s="24" t="s">
        <v>203</v>
      </c>
      <c r="B79" s="24" t="s">
        <v>115</v>
      </c>
      <c r="C79" s="24" t="s">
        <v>89</v>
      </c>
      <c r="D79" s="29">
        <v>449474.2</v>
      </c>
    </row>
    <row r="80" spans="1:4" x14ac:dyDescent="0.25">
      <c r="A80" s="24" t="s">
        <v>203</v>
      </c>
      <c r="B80" s="24" t="s">
        <v>115</v>
      </c>
      <c r="C80" s="24" t="s">
        <v>88</v>
      </c>
      <c r="D80" s="29">
        <v>367413.7</v>
      </c>
    </row>
    <row r="81" spans="1:4" x14ac:dyDescent="0.25">
      <c r="A81" s="24" t="s">
        <v>203</v>
      </c>
      <c r="B81" s="24" t="s">
        <v>115</v>
      </c>
      <c r="C81" s="24" t="s">
        <v>116</v>
      </c>
      <c r="D81" s="29">
        <v>3575585.7</v>
      </c>
    </row>
    <row r="82" spans="1:4" x14ac:dyDescent="0.25">
      <c r="A82" s="24" t="s">
        <v>203</v>
      </c>
      <c r="B82" s="24" t="s">
        <v>115</v>
      </c>
      <c r="C82" s="24" t="s">
        <v>126</v>
      </c>
      <c r="D82" s="29">
        <v>43386.25</v>
      </c>
    </row>
    <row r="83" spans="1:4" x14ac:dyDescent="0.25">
      <c r="A83" s="24" t="s">
        <v>203</v>
      </c>
      <c r="B83" s="24" t="s">
        <v>115</v>
      </c>
      <c r="C83" s="24" t="s">
        <v>123</v>
      </c>
      <c r="D83" s="29">
        <v>185925.11</v>
      </c>
    </row>
    <row r="84" spans="1:4" x14ac:dyDescent="0.25">
      <c r="A84" s="24" t="s">
        <v>203</v>
      </c>
      <c r="B84" s="24" t="s">
        <v>115</v>
      </c>
      <c r="C84" s="24" t="s">
        <v>62</v>
      </c>
      <c r="D84" s="29">
        <v>534659.48</v>
      </c>
    </row>
    <row r="85" spans="1:4" x14ac:dyDescent="0.25">
      <c r="A85" s="24" t="s">
        <v>203</v>
      </c>
      <c r="B85" s="24" t="s">
        <v>115</v>
      </c>
      <c r="C85" s="24" t="s">
        <v>135</v>
      </c>
      <c r="D85" s="29">
        <v>50587.6</v>
      </c>
    </row>
    <row r="86" spans="1:4" x14ac:dyDescent="0.25">
      <c r="A86" s="24" t="s">
        <v>203</v>
      </c>
      <c r="B86" s="24" t="s">
        <v>115</v>
      </c>
      <c r="C86" s="24" t="s">
        <v>134</v>
      </c>
      <c r="D86" s="29">
        <v>9379.2000000000007</v>
      </c>
    </row>
    <row r="87" spans="1:4" x14ac:dyDescent="0.25">
      <c r="A87" s="24" t="s">
        <v>203</v>
      </c>
      <c r="B87" s="24" t="s">
        <v>115</v>
      </c>
      <c r="C87" s="24" t="s">
        <v>120</v>
      </c>
      <c r="D87" s="29">
        <v>2268504.09</v>
      </c>
    </row>
    <row r="88" spans="1:4" x14ac:dyDescent="0.25">
      <c r="A88" s="24" t="s">
        <v>203</v>
      </c>
      <c r="B88" s="24" t="s">
        <v>115</v>
      </c>
      <c r="C88" s="24" t="s">
        <v>72</v>
      </c>
      <c r="D88" s="29">
        <v>290869.74</v>
      </c>
    </row>
    <row r="89" spans="1:4" x14ac:dyDescent="0.25">
      <c r="A89" s="24" t="s">
        <v>203</v>
      </c>
      <c r="B89" s="24" t="s">
        <v>115</v>
      </c>
      <c r="C89" s="24" t="s">
        <v>61</v>
      </c>
      <c r="D89" s="29">
        <v>62245.24</v>
      </c>
    </row>
    <row r="90" spans="1:4" x14ac:dyDescent="0.25">
      <c r="A90" s="24" t="s">
        <v>203</v>
      </c>
      <c r="B90" s="24" t="s">
        <v>115</v>
      </c>
      <c r="C90" s="24" t="s">
        <v>119</v>
      </c>
      <c r="D90" s="29">
        <v>81893</v>
      </c>
    </row>
    <row r="91" spans="1:4" x14ac:dyDescent="0.25">
      <c r="A91" s="24" t="s">
        <v>203</v>
      </c>
      <c r="B91" s="24" t="s">
        <v>115</v>
      </c>
      <c r="C91" s="24" t="s">
        <v>44</v>
      </c>
      <c r="D91" s="29">
        <v>77052.73</v>
      </c>
    </row>
    <row r="92" spans="1:4" x14ac:dyDescent="0.25">
      <c r="A92" s="24" t="s">
        <v>203</v>
      </c>
      <c r="B92" s="24" t="s">
        <v>115</v>
      </c>
      <c r="C92" s="24" t="s">
        <v>117</v>
      </c>
      <c r="D92" s="29">
        <v>17513.03</v>
      </c>
    </row>
    <row r="93" spans="1:4" x14ac:dyDescent="0.25">
      <c r="A93" s="24" t="s">
        <v>203</v>
      </c>
      <c r="B93" s="24" t="s">
        <v>115</v>
      </c>
      <c r="C93" s="24" t="s">
        <v>124</v>
      </c>
      <c r="D93" s="29">
        <v>45489.599999999999</v>
      </c>
    </row>
    <row r="94" spans="1:4" x14ac:dyDescent="0.25">
      <c r="A94" s="24" t="s">
        <v>203</v>
      </c>
      <c r="B94" s="24" t="s">
        <v>115</v>
      </c>
      <c r="C94" s="24" t="s">
        <v>118</v>
      </c>
      <c r="D94" s="29">
        <v>265066.23</v>
      </c>
    </row>
    <row r="95" spans="1:4" x14ac:dyDescent="0.25">
      <c r="A95" s="24" t="s">
        <v>203</v>
      </c>
      <c r="B95" s="24" t="s">
        <v>115</v>
      </c>
      <c r="C95" s="24" t="s">
        <v>265</v>
      </c>
      <c r="D95" s="29">
        <v>21850</v>
      </c>
    </row>
    <row r="96" spans="1:4" x14ac:dyDescent="0.25">
      <c r="A96" s="24" t="s">
        <v>203</v>
      </c>
      <c r="B96" s="24" t="s">
        <v>115</v>
      </c>
      <c r="C96" s="24" t="s">
        <v>35</v>
      </c>
      <c r="D96" s="29">
        <v>1326339.7</v>
      </c>
    </row>
    <row r="97" spans="1:4" x14ac:dyDescent="0.25">
      <c r="A97" s="24" t="s">
        <v>203</v>
      </c>
      <c r="B97" s="24" t="s">
        <v>115</v>
      </c>
      <c r="C97" s="24" t="s">
        <v>53</v>
      </c>
      <c r="D97" s="29">
        <v>591545.18999999994</v>
      </c>
    </row>
    <row r="98" spans="1:4" x14ac:dyDescent="0.25">
      <c r="A98" s="24" t="s">
        <v>203</v>
      </c>
      <c r="B98" s="24" t="s">
        <v>115</v>
      </c>
      <c r="C98" s="24" t="s">
        <v>41</v>
      </c>
      <c r="D98" s="29">
        <v>628301.54</v>
      </c>
    </row>
    <row r="99" spans="1:4" x14ac:dyDescent="0.25">
      <c r="A99" s="24" t="s">
        <v>203</v>
      </c>
      <c r="B99" s="24" t="s">
        <v>115</v>
      </c>
      <c r="C99" s="24" t="s">
        <v>129</v>
      </c>
      <c r="D99" s="29">
        <v>575702.41</v>
      </c>
    </row>
    <row r="100" spans="1:4" x14ac:dyDescent="0.25">
      <c r="A100" s="24" t="s">
        <v>203</v>
      </c>
      <c r="B100" s="24" t="s">
        <v>115</v>
      </c>
      <c r="C100" s="24" t="s">
        <v>63</v>
      </c>
      <c r="D100" s="29">
        <v>69077.039999999994</v>
      </c>
    </row>
    <row r="101" spans="1:4" x14ac:dyDescent="0.25">
      <c r="A101" s="22" t="s">
        <v>130</v>
      </c>
      <c r="B101" s="22"/>
      <c r="C101" s="22"/>
      <c r="D101" s="23">
        <f>SUM(D75:D100)</f>
        <v>13364890.890000001</v>
      </c>
    </row>
    <row r="102" spans="1:4" x14ac:dyDescent="0.25">
      <c r="A102" s="22" t="s">
        <v>0</v>
      </c>
      <c r="B102" s="22"/>
      <c r="C102" s="22"/>
      <c r="D102" s="23">
        <f>SUM(D101,D74,D45)</f>
        <v>123980928.73</v>
      </c>
    </row>
    <row r="104" spans="1:4" x14ac:dyDescent="0.25">
      <c r="A104" t="s">
        <v>21</v>
      </c>
    </row>
  </sheetData>
  <sortState xmlns:xlrd2="http://schemas.microsoft.com/office/spreadsheetml/2017/richdata2" ref="A12:D88">
    <sortCondition ref="A12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8"/>
  <sheetViews>
    <sheetView showGridLines="0" tabSelected="1" topLeftCell="A66" workbookViewId="0">
      <selection activeCell="C37" sqref="C37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22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38</v>
      </c>
      <c r="C14" s="8" t="s">
        <v>39</v>
      </c>
      <c r="D14" s="8" t="s">
        <v>42</v>
      </c>
      <c r="E14" s="8" t="s">
        <v>35</v>
      </c>
      <c r="F14" s="9">
        <v>972.79</v>
      </c>
      <c r="G14" s="9">
        <v>7603.8</v>
      </c>
    </row>
    <row r="15" spans="1:7" x14ac:dyDescent="0.25">
      <c r="A15" s="8" t="s">
        <v>200</v>
      </c>
      <c r="B15" s="8" t="s">
        <v>38</v>
      </c>
      <c r="C15" s="8" t="s">
        <v>39</v>
      </c>
      <c r="D15" s="8" t="s">
        <v>136</v>
      </c>
      <c r="E15" s="8" t="s">
        <v>35</v>
      </c>
      <c r="F15" s="9">
        <v>24627</v>
      </c>
      <c r="G15" s="9">
        <v>553785.56000000006</v>
      </c>
    </row>
    <row r="16" spans="1:7" x14ac:dyDescent="0.25">
      <c r="A16" s="8" t="s">
        <v>200</v>
      </c>
      <c r="B16" s="8" t="s">
        <v>38</v>
      </c>
      <c r="C16" s="8" t="s">
        <v>39</v>
      </c>
      <c r="D16" s="8" t="s">
        <v>178</v>
      </c>
      <c r="E16" s="8" t="s">
        <v>162</v>
      </c>
      <c r="F16" s="9">
        <v>22003</v>
      </c>
      <c r="G16" s="9">
        <v>94612.9</v>
      </c>
    </row>
    <row r="17" spans="1:7" x14ac:dyDescent="0.25">
      <c r="A17" s="8" t="s">
        <v>200</v>
      </c>
      <c r="B17" s="8" t="s">
        <v>38</v>
      </c>
      <c r="C17" s="8" t="s">
        <v>39</v>
      </c>
      <c r="D17" s="8" t="s">
        <v>97</v>
      </c>
      <c r="E17" s="8" t="s">
        <v>35</v>
      </c>
      <c r="F17" s="9">
        <v>48397</v>
      </c>
      <c r="G17" s="9">
        <v>171572</v>
      </c>
    </row>
    <row r="18" spans="1:7" x14ac:dyDescent="0.25">
      <c r="A18" s="8" t="s">
        <v>200</v>
      </c>
      <c r="B18" s="8" t="s">
        <v>38</v>
      </c>
      <c r="C18" s="8" t="s">
        <v>39</v>
      </c>
      <c r="D18" s="8" t="s">
        <v>43</v>
      </c>
      <c r="E18" s="8" t="s">
        <v>35</v>
      </c>
      <c r="F18" s="9">
        <v>10918.98</v>
      </c>
      <c r="G18" s="9">
        <v>153566.23000000001</v>
      </c>
    </row>
    <row r="19" spans="1:7" x14ac:dyDescent="0.25">
      <c r="A19" s="8" t="s">
        <v>200</v>
      </c>
      <c r="B19" s="8" t="s">
        <v>38</v>
      </c>
      <c r="C19" s="8" t="s">
        <v>39</v>
      </c>
      <c r="D19" s="8" t="s">
        <v>40</v>
      </c>
      <c r="E19" s="8" t="s">
        <v>35</v>
      </c>
      <c r="F19" s="9">
        <v>692274.72</v>
      </c>
      <c r="G19" s="9">
        <v>4911427.71</v>
      </c>
    </row>
    <row r="20" spans="1:7" x14ac:dyDescent="0.25">
      <c r="A20" s="8" t="s">
        <v>200</v>
      </c>
      <c r="B20" s="8" t="s">
        <v>38</v>
      </c>
      <c r="C20" s="8" t="s">
        <v>39</v>
      </c>
      <c r="D20" s="8" t="s">
        <v>45</v>
      </c>
      <c r="E20" s="8" t="s">
        <v>35</v>
      </c>
      <c r="F20" s="9">
        <v>39182.980000000003</v>
      </c>
      <c r="G20" s="9">
        <v>103460.21</v>
      </c>
    </row>
    <row r="21" spans="1:7" x14ac:dyDescent="0.25">
      <c r="A21" s="8" t="s">
        <v>200</v>
      </c>
      <c r="B21" s="8" t="s">
        <v>38</v>
      </c>
      <c r="C21" s="8" t="s">
        <v>39</v>
      </c>
      <c r="D21" s="8" t="s">
        <v>77</v>
      </c>
      <c r="E21" s="8" t="s">
        <v>35</v>
      </c>
      <c r="F21" s="9">
        <v>35446.160000000003</v>
      </c>
      <c r="G21" s="9">
        <v>311788.79999999999</v>
      </c>
    </row>
    <row r="22" spans="1:7" x14ac:dyDescent="0.25">
      <c r="A22" s="8" t="s">
        <v>200</v>
      </c>
      <c r="B22" s="8" t="s">
        <v>38</v>
      </c>
      <c r="C22" s="8" t="s">
        <v>39</v>
      </c>
      <c r="D22" s="8" t="s">
        <v>46</v>
      </c>
      <c r="E22" s="8" t="s">
        <v>35</v>
      </c>
      <c r="F22" s="9">
        <v>13200.74</v>
      </c>
      <c r="G22" s="9">
        <v>82572.899999999994</v>
      </c>
    </row>
    <row r="23" spans="1:7" x14ac:dyDescent="0.25">
      <c r="A23" s="8" t="s">
        <v>200</v>
      </c>
      <c r="B23" s="8" t="s">
        <v>38</v>
      </c>
      <c r="C23" s="8" t="s">
        <v>39</v>
      </c>
      <c r="D23" s="8" t="s">
        <v>47</v>
      </c>
      <c r="E23" s="8" t="s">
        <v>35</v>
      </c>
      <c r="F23" s="9">
        <v>5124.0600000000004</v>
      </c>
      <c r="G23" s="9">
        <v>9602.0300000000007</v>
      </c>
    </row>
    <row r="24" spans="1:7" x14ac:dyDescent="0.25">
      <c r="A24" s="8" t="s">
        <v>200</v>
      </c>
      <c r="B24" s="8" t="s">
        <v>38</v>
      </c>
      <c r="C24" s="8" t="s">
        <v>39</v>
      </c>
      <c r="D24" s="8" t="s">
        <v>79</v>
      </c>
      <c r="E24" s="8" t="s">
        <v>35</v>
      </c>
      <c r="F24" s="9">
        <v>13995.09</v>
      </c>
      <c r="G24" s="9">
        <v>323962.81</v>
      </c>
    </row>
    <row r="25" spans="1:7" x14ac:dyDescent="0.25">
      <c r="A25" s="8" t="s">
        <v>200</v>
      </c>
      <c r="B25" s="8" t="s">
        <v>38</v>
      </c>
      <c r="C25" s="8" t="s">
        <v>39</v>
      </c>
      <c r="D25" s="8" t="s">
        <v>201</v>
      </c>
      <c r="E25" s="8" t="s">
        <v>35</v>
      </c>
      <c r="F25" s="9">
        <v>61.73</v>
      </c>
      <c r="G25" s="9">
        <v>694</v>
      </c>
    </row>
    <row r="26" spans="1:7" x14ac:dyDescent="0.25">
      <c r="A26" s="8" t="s">
        <v>200</v>
      </c>
      <c r="B26" s="8" t="s">
        <v>38</v>
      </c>
      <c r="C26" s="8" t="s">
        <v>39</v>
      </c>
      <c r="D26" s="8" t="s">
        <v>137</v>
      </c>
      <c r="E26" s="8" t="s">
        <v>35</v>
      </c>
      <c r="F26" s="9">
        <v>2041.19</v>
      </c>
      <c r="G26" s="9">
        <v>7875</v>
      </c>
    </row>
    <row r="27" spans="1:7" x14ac:dyDescent="0.25">
      <c r="A27" s="8" t="s">
        <v>200</v>
      </c>
      <c r="B27" s="8" t="s">
        <v>38</v>
      </c>
      <c r="C27" s="8" t="s">
        <v>39</v>
      </c>
      <c r="D27" s="8" t="s">
        <v>137</v>
      </c>
      <c r="E27" s="8" t="s">
        <v>162</v>
      </c>
      <c r="F27" s="9">
        <v>4581</v>
      </c>
      <c r="G27" s="9">
        <v>8932.9500000000007</v>
      </c>
    </row>
    <row r="28" spans="1:7" x14ac:dyDescent="0.25">
      <c r="A28" s="8" t="s">
        <v>200</v>
      </c>
      <c r="B28" s="8" t="s">
        <v>38</v>
      </c>
      <c r="C28" s="8" t="s">
        <v>39</v>
      </c>
      <c r="D28" s="8" t="s">
        <v>48</v>
      </c>
      <c r="E28" s="8" t="s">
        <v>35</v>
      </c>
      <c r="F28" s="9">
        <v>29370.39</v>
      </c>
      <c r="G28" s="9">
        <v>93529.82</v>
      </c>
    </row>
    <row r="29" spans="1:7" x14ac:dyDescent="0.25">
      <c r="A29" s="8" t="s">
        <v>200</v>
      </c>
      <c r="B29" s="8" t="s">
        <v>38</v>
      </c>
      <c r="C29" s="8" t="s">
        <v>39</v>
      </c>
      <c r="D29" s="8" t="s">
        <v>50</v>
      </c>
      <c r="E29" s="8" t="s">
        <v>162</v>
      </c>
      <c r="F29" s="9">
        <v>32710.17</v>
      </c>
      <c r="G29" s="9">
        <v>44432.69</v>
      </c>
    </row>
    <row r="30" spans="1:7" x14ac:dyDescent="0.25">
      <c r="A30" s="8" t="s">
        <v>200</v>
      </c>
      <c r="B30" s="8" t="s">
        <v>38</v>
      </c>
      <c r="C30" s="8" t="s">
        <v>39</v>
      </c>
      <c r="D30" s="8" t="s">
        <v>51</v>
      </c>
      <c r="E30" s="8" t="s">
        <v>53</v>
      </c>
      <c r="F30" s="9">
        <v>24995.1</v>
      </c>
      <c r="G30" s="9">
        <v>23850.32</v>
      </c>
    </row>
    <row r="31" spans="1:7" x14ac:dyDescent="0.25">
      <c r="A31" s="8" t="s">
        <v>200</v>
      </c>
      <c r="B31" s="8" t="s">
        <v>38</v>
      </c>
      <c r="C31" s="8" t="s">
        <v>39</v>
      </c>
      <c r="D31" s="8" t="s">
        <v>51</v>
      </c>
      <c r="E31" s="8" t="s">
        <v>35</v>
      </c>
      <c r="F31" s="9">
        <v>49920.98</v>
      </c>
      <c r="G31" s="9">
        <v>101408.05</v>
      </c>
    </row>
    <row r="32" spans="1:7" x14ac:dyDescent="0.25">
      <c r="A32" s="8" t="s">
        <v>200</v>
      </c>
      <c r="B32" s="8" t="s">
        <v>38</v>
      </c>
      <c r="C32" s="8" t="s">
        <v>39</v>
      </c>
      <c r="D32" s="8" t="s">
        <v>185</v>
      </c>
      <c r="E32" s="8" t="s">
        <v>35</v>
      </c>
      <c r="F32" s="9">
        <v>2423.02</v>
      </c>
      <c r="G32" s="9">
        <v>43054.91</v>
      </c>
    </row>
    <row r="33" spans="1:7" x14ac:dyDescent="0.25">
      <c r="A33" s="8" t="s">
        <v>200</v>
      </c>
      <c r="B33" s="8" t="s">
        <v>38</v>
      </c>
      <c r="C33" s="8" t="s">
        <v>39</v>
      </c>
      <c r="D33" s="8" t="s">
        <v>179</v>
      </c>
      <c r="E33" s="8" t="s">
        <v>41</v>
      </c>
      <c r="F33" s="9">
        <v>18231.18</v>
      </c>
      <c r="G33" s="9">
        <v>231025.16</v>
      </c>
    </row>
    <row r="34" spans="1:7" x14ac:dyDescent="0.25">
      <c r="A34" s="8" t="s">
        <v>200</v>
      </c>
      <c r="B34" s="8" t="s">
        <v>38</v>
      </c>
      <c r="C34" s="8" t="s">
        <v>39</v>
      </c>
      <c r="D34" s="8" t="s">
        <v>52</v>
      </c>
      <c r="E34" s="8" t="s">
        <v>53</v>
      </c>
      <c r="F34" s="9">
        <v>65.77</v>
      </c>
      <c r="G34" s="9">
        <v>1211.6500000000001</v>
      </c>
    </row>
    <row r="35" spans="1:7" x14ac:dyDescent="0.25">
      <c r="A35" s="21" t="s">
        <v>200</v>
      </c>
      <c r="B35" s="22"/>
      <c r="C35" s="22"/>
      <c r="D35" s="22"/>
      <c r="E35" s="22"/>
      <c r="F35" s="22">
        <f>SUM(F14:F34)</f>
        <v>1070543.05</v>
      </c>
      <c r="G35" s="23">
        <f>SUM(G14:G34)</f>
        <v>7279969.5000000019</v>
      </c>
    </row>
    <row r="36" spans="1:7" x14ac:dyDescent="0.25">
      <c r="A36" s="8" t="s">
        <v>202</v>
      </c>
      <c r="B36" s="8" t="s">
        <v>38</v>
      </c>
      <c r="C36" s="8" t="s">
        <v>39</v>
      </c>
      <c r="D36" s="8" t="s">
        <v>136</v>
      </c>
      <c r="E36" s="8" t="s">
        <v>35</v>
      </c>
      <c r="F36" s="9">
        <v>35097.160000000003</v>
      </c>
      <c r="G36" s="9">
        <v>417108.3</v>
      </c>
    </row>
    <row r="37" spans="1:7" x14ac:dyDescent="0.25">
      <c r="A37" s="8" t="s">
        <v>202</v>
      </c>
      <c r="B37" s="8" t="s">
        <v>38</v>
      </c>
      <c r="C37" s="8" t="s">
        <v>39</v>
      </c>
      <c r="D37" s="8" t="s">
        <v>178</v>
      </c>
      <c r="E37" s="8" t="s">
        <v>41</v>
      </c>
      <c r="F37" s="9">
        <v>22670.78</v>
      </c>
      <c r="G37" s="9">
        <v>109956</v>
      </c>
    </row>
    <row r="38" spans="1:7" x14ac:dyDescent="0.25">
      <c r="A38" s="8" t="s">
        <v>202</v>
      </c>
      <c r="B38" s="8" t="s">
        <v>38</v>
      </c>
      <c r="C38" s="8" t="s">
        <v>39</v>
      </c>
      <c r="D38" s="8" t="s">
        <v>97</v>
      </c>
      <c r="E38" s="8" t="s">
        <v>35</v>
      </c>
      <c r="F38" s="9">
        <v>56152.12</v>
      </c>
      <c r="G38" s="9">
        <v>184105.84</v>
      </c>
    </row>
    <row r="39" spans="1:7" x14ac:dyDescent="0.25">
      <c r="A39" s="8" t="s">
        <v>202</v>
      </c>
      <c r="B39" s="8" t="s">
        <v>38</v>
      </c>
      <c r="C39" s="8" t="s">
        <v>39</v>
      </c>
      <c r="D39" s="8" t="s">
        <v>40</v>
      </c>
      <c r="E39" s="8" t="s">
        <v>53</v>
      </c>
      <c r="F39" s="9">
        <v>47.63</v>
      </c>
      <c r="G39" s="9">
        <v>971.96</v>
      </c>
    </row>
    <row r="40" spans="1:7" x14ac:dyDescent="0.25">
      <c r="A40" s="8" t="s">
        <v>202</v>
      </c>
      <c r="B40" s="8" t="s">
        <v>38</v>
      </c>
      <c r="C40" s="8" t="s">
        <v>39</v>
      </c>
      <c r="D40" s="8" t="s">
        <v>40</v>
      </c>
      <c r="E40" s="8" t="s">
        <v>35</v>
      </c>
      <c r="F40" s="9">
        <v>970452.58</v>
      </c>
      <c r="G40" s="9">
        <v>7212199.7000000002</v>
      </c>
    </row>
    <row r="41" spans="1:7" x14ac:dyDescent="0.25">
      <c r="A41" s="8" t="s">
        <v>202</v>
      </c>
      <c r="B41" s="8" t="s">
        <v>38</v>
      </c>
      <c r="C41" s="8" t="s">
        <v>39</v>
      </c>
      <c r="D41" s="8" t="s">
        <v>40</v>
      </c>
      <c r="E41" s="8" t="s">
        <v>41</v>
      </c>
      <c r="F41" s="9">
        <v>18180.16</v>
      </c>
      <c r="G41" s="9">
        <v>98196</v>
      </c>
    </row>
    <row r="42" spans="1:7" x14ac:dyDescent="0.25">
      <c r="A42" s="8" t="s">
        <v>202</v>
      </c>
      <c r="B42" s="8" t="s">
        <v>38</v>
      </c>
      <c r="C42" s="8" t="s">
        <v>39</v>
      </c>
      <c r="D42" s="8" t="s">
        <v>45</v>
      </c>
      <c r="E42" s="8" t="s">
        <v>35</v>
      </c>
      <c r="F42" s="9">
        <v>11728.21</v>
      </c>
      <c r="G42" s="9">
        <v>66158.539999999994</v>
      </c>
    </row>
    <row r="43" spans="1:7" x14ac:dyDescent="0.25">
      <c r="A43" s="8" t="s">
        <v>202</v>
      </c>
      <c r="B43" s="8" t="s">
        <v>38</v>
      </c>
      <c r="C43" s="8" t="s">
        <v>39</v>
      </c>
      <c r="D43" s="8" t="s">
        <v>77</v>
      </c>
      <c r="E43" s="8" t="s">
        <v>35</v>
      </c>
      <c r="F43" s="9">
        <v>27555.39</v>
      </c>
      <c r="G43" s="9">
        <v>375762.8</v>
      </c>
    </row>
    <row r="44" spans="1:7" x14ac:dyDescent="0.25">
      <c r="A44" s="8" t="s">
        <v>202</v>
      </c>
      <c r="B44" s="8" t="s">
        <v>38</v>
      </c>
      <c r="C44" s="8" t="s">
        <v>39</v>
      </c>
      <c r="D44" s="8" t="s">
        <v>46</v>
      </c>
      <c r="E44" s="8" t="s">
        <v>35</v>
      </c>
      <c r="F44" s="9">
        <v>6113.46</v>
      </c>
      <c r="G44" s="9">
        <v>41523.01</v>
      </c>
    </row>
    <row r="45" spans="1:7" x14ac:dyDescent="0.25">
      <c r="A45" s="8" t="s">
        <v>202</v>
      </c>
      <c r="B45" s="8" t="s">
        <v>38</v>
      </c>
      <c r="C45" s="8" t="s">
        <v>39</v>
      </c>
      <c r="D45" s="8" t="s">
        <v>47</v>
      </c>
      <c r="E45" s="8" t="s">
        <v>35</v>
      </c>
      <c r="F45" s="9">
        <v>4619</v>
      </c>
      <c r="G45" s="9">
        <v>13762</v>
      </c>
    </row>
    <row r="46" spans="1:7" x14ac:dyDescent="0.25">
      <c r="A46" s="8" t="s">
        <v>202</v>
      </c>
      <c r="B46" s="8" t="s">
        <v>38</v>
      </c>
      <c r="C46" s="8" t="s">
        <v>39</v>
      </c>
      <c r="D46" s="8" t="s">
        <v>79</v>
      </c>
      <c r="E46" s="8" t="s">
        <v>35</v>
      </c>
      <c r="F46" s="9">
        <v>27737.67</v>
      </c>
      <c r="G46" s="9">
        <v>119505.98</v>
      </c>
    </row>
    <row r="47" spans="1:7" x14ac:dyDescent="0.25">
      <c r="A47" s="8" t="s">
        <v>202</v>
      </c>
      <c r="B47" s="8" t="s">
        <v>38</v>
      </c>
      <c r="C47" s="8" t="s">
        <v>39</v>
      </c>
      <c r="D47" s="8" t="s">
        <v>49</v>
      </c>
      <c r="E47" s="8" t="s">
        <v>35</v>
      </c>
      <c r="F47" s="9">
        <v>25243.21</v>
      </c>
      <c r="G47" s="9">
        <v>119142.94</v>
      </c>
    </row>
    <row r="48" spans="1:7" x14ac:dyDescent="0.25">
      <c r="A48" s="8" t="s">
        <v>202</v>
      </c>
      <c r="B48" s="8" t="s">
        <v>38</v>
      </c>
      <c r="C48" s="8" t="s">
        <v>39</v>
      </c>
      <c r="D48" s="8" t="s">
        <v>50</v>
      </c>
      <c r="E48" s="8" t="s">
        <v>53</v>
      </c>
      <c r="F48" s="9">
        <v>25000</v>
      </c>
      <c r="G48" s="9">
        <v>27500</v>
      </c>
    </row>
    <row r="49" spans="1:7" x14ac:dyDescent="0.25">
      <c r="A49" s="8" t="s">
        <v>202</v>
      </c>
      <c r="B49" s="8" t="s">
        <v>38</v>
      </c>
      <c r="C49" s="8" t="s">
        <v>39</v>
      </c>
      <c r="D49" s="8" t="s">
        <v>50</v>
      </c>
      <c r="E49" s="8" t="s">
        <v>35</v>
      </c>
      <c r="F49" s="9">
        <v>24531.439999999999</v>
      </c>
      <c r="G49" s="9">
        <v>40954.089999999997</v>
      </c>
    </row>
    <row r="50" spans="1:7" x14ac:dyDescent="0.25">
      <c r="A50" s="8" t="s">
        <v>202</v>
      </c>
      <c r="B50" s="8" t="s">
        <v>38</v>
      </c>
      <c r="C50" s="8" t="s">
        <v>39</v>
      </c>
      <c r="D50" s="8" t="s">
        <v>100</v>
      </c>
      <c r="E50" s="8" t="s">
        <v>35</v>
      </c>
      <c r="F50" s="9">
        <v>1197.3</v>
      </c>
      <c r="G50" s="9">
        <v>8469.7199999999993</v>
      </c>
    </row>
    <row r="51" spans="1:7" x14ac:dyDescent="0.25">
      <c r="A51" s="8" t="s">
        <v>202</v>
      </c>
      <c r="B51" s="8" t="s">
        <v>38</v>
      </c>
      <c r="C51" s="8" t="s">
        <v>39</v>
      </c>
      <c r="D51" s="8" t="s">
        <v>179</v>
      </c>
      <c r="E51" s="8" t="s">
        <v>41</v>
      </c>
      <c r="F51" s="9">
        <v>18262.64</v>
      </c>
      <c r="G51" s="9">
        <v>122449.4</v>
      </c>
    </row>
    <row r="52" spans="1:7" x14ac:dyDescent="0.25">
      <c r="A52" s="8" t="s">
        <v>202</v>
      </c>
      <c r="B52" s="8" t="s">
        <v>38</v>
      </c>
      <c r="C52" s="8" t="s">
        <v>39</v>
      </c>
      <c r="D52" s="8" t="s">
        <v>82</v>
      </c>
      <c r="E52" s="8" t="s">
        <v>35</v>
      </c>
      <c r="F52" s="9">
        <v>83241.97</v>
      </c>
      <c r="G52" s="9">
        <v>230618.54</v>
      </c>
    </row>
    <row r="53" spans="1:7" x14ac:dyDescent="0.25">
      <c r="A53" s="8" t="s">
        <v>202</v>
      </c>
      <c r="B53" s="8" t="s">
        <v>38</v>
      </c>
      <c r="C53" s="8" t="s">
        <v>39</v>
      </c>
      <c r="D53" s="8" t="s">
        <v>52</v>
      </c>
      <c r="E53" s="8" t="s">
        <v>88</v>
      </c>
      <c r="F53" s="9">
        <v>8082</v>
      </c>
      <c r="G53" s="9">
        <v>94396.800000000003</v>
      </c>
    </row>
    <row r="54" spans="1:7" x14ac:dyDescent="0.25">
      <c r="A54" s="21" t="s">
        <v>202</v>
      </c>
      <c r="B54" s="22"/>
      <c r="C54" s="22"/>
      <c r="D54" s="22"/>
      <c r="E54" s="22"/>
      <c r="F54" s="22">
        <f>SUM(F36:F53)</f>
        <v>1365912.7199999995</v>
      </c>
      <c r="G54" s="23">
        <f>SUM(G36:G53)</f>
        <v>9282781.620000001</v>
      </c>
    </row>
    <row r="55" spans="1:7" x14ac:dyDescent="0.25">
      <c r="A55" s="8" t="s">
        <v>203</v>
      </c>
      <c r="B55" s="8" t="s">
        <v>38</v>
      </c>
      <c r="C55" s="8" t="s">
        <v>39</v>
      </c>
      <c r="D55" s="8" t="s">
        <v>42</v>
      </c>
      <c r="E55" s="8" t="s">
        <v>35</v>
      </c>
      <c r="F55" s="9">
        <v>389.12</v>
      </c>
      <c r="G55" s="9">
        <v>3042.8</v>
      </c>
    </row>
    <row r="56" spans="1:7" x14ac:dyDescent="0.25">
      <c r="A56" s="8" t="s">
        <v>203</v>
      </c>
      <c r="B56" s="8" t="s">
        <v>38</v>
      </c>
      <c r="C56" s="8" t="s">
        <v>39</v>
      </c>
      <c r="D56" s="8" t="s">
        <v>136</v>
      </c>
      <c r="E56" s="8" t="s">
        <v>35</v>
      </c>
      <c r="F56" s="9">
        <v>23655.87</v>
      </c>
      <c r="G56" s="9">
        <v>373546.8</v>
      </c>
    </row>
    <row r="57" spans="1:7" x14ac:dyDescent="0.25">
      <c r="A57" s="8" t="s">
        <v>203</v>
      </c>
      <c r="B57" s="8" t="s">
        <v>38</v>
      </c>
      <c r="C57" s="8" t="s">
        <v>39</v>
      </c>
      <c r="D57" s="8" t="s">
        <v>178</v>
      </c>
      <c r="E57" s="8" t="s">
        <v>162</v>
      </c>
      <c r="F57" s="9">
        <v>2478.06</v>
      </c>
      <c r="G57" s="9">
        <v>32784.720000000001</v>
      </c>
    </row>
    <row r="58" spans="1:7" x14ac:dyDescent="0.25">
      <c r="A58" s="8" t="s">
        <v>203</v>
      </c>
      <c r="B58" s="8" t="s">
        <v>38</v>
      </c>
      <c r="C58" s="8" t="s">
        <v>39</v>
      </c>
      <c r="D58" s="8" t="s">
        <v>97</v>
      </c>
      <c r="E58" s="8" t="s">
        <v>35</v>
      </c>
      <c r="F58" s="9">
        <v>61018.04</v>
      </c>
      <c r="G58" s="9">
        <v>116726</v>
      </c>
    </row>
    <row r="59" spans="1:7" x14ac:dyDescent="0.25">
      <c r="A59" s="8" t="s">
        <v>203</v>
      </c>
      <c r="B59" s="8" t="s">
        <v>38</v>
      </c>
      <c r="C59" s="8" t="s">
        <v>39</v>
      </c>
      <c r="D59" s="8" t="s">
        <v>43</v>
      </c>
      <c r="E59" s="8" t="s">
        <v>35</v>
      </c>
      <c r="F59" s="9">
        <v>25677.22</v>
      </c>
      <c r="G59" s="9">
        <v>248172.91</v>
      </c>
    </row>
    <row r="60" spans="1:7" x14ac:dyDescent="0.25">
      <c r="A60" s="8" t="s">
        <v>203</v>
      </c>
      <c r="B60" s="8" t="s">
        <v>38</v>
      </c>
      <c r="C60" s="8" t="s">
        <v>39</v>
      </c>
      <c r="D60" s="8" t="s">
        <v>40</v>
      </c>
      <c r="E60" s="8" t="s">
        <v>35</v>
      </c>
      <c r="F60" s="9">
        <v>614709</v>
      </c>
      <c r="G60" s="9">
        <v>3605087.89</v>
      </c>
    </row>
    <row r="61" spans="1:7" x14ac:dyDescent="0.25">
      <c r="A61" s="8" t="s">
        <v>203</v>
      </c>
      <c r="B61" s="8" t="s">
        <v>38</v>
      </c>
      <c r="C61" s="8" t="s">
        <v>39</v>
      </c>
      <c r="D61" s="8" t="s">
        <v>45</v>
      </c>
      <c r="E61" s="8" t="s">
        <v>35</v>
      </c>
      <c r="F61" s="9">
        <v>45560.93</v>
      </c>
      <c r="G61" s="9">
        <v>148657.79999999999</v>
      </c>
    </row>
    <row r="62" spans="1:7" x14ac:dyDescent="0.25">
      <c r="A62" s="8" t="s">
        <v>203</v>
      </c>
      <c r="B62" s="8" t="s">
        <v>38</v>
      </c>
      <c r="C62" s="8" t="s">
        <v>39</v>
      </c>
      <c r="D62" s="8" t="s">
        <v>77</v>
      </c>
      <c r="E62" s="8" t="s">
        <v>35</v>
      </c>
      <c r="F62" s="9">
        <v>91</v>
      </c>
      <c r="G62" s="9">
        <v>1510</v>
      </c>
    </row>
    <row r="63" spans="1:7" x14ac:dyDescent="0.25">
      <c r="A63" s="8" t="s">
        <v>203</v>
      </c>
      <c r="B63" s="8" t="s">
        <v>38</v>
      </c>
      <c r="C63" s="8" t="s">
        <v>39</v>
      </c>
      <c r="D63" s="8" t="s">
        <v>46</v>
      </c>
      <c r="E63" s="8" t="s">
        <v>35</v>
      </c>
      <c r="F63" s="9">
        <v>4897.96</v>
      </c>
      <c r="G63" s="9">
        <v>34000.559999999998</v>
      </c>
    </row>
    <row r="64" spans="1:7" x14ac:dyDescent="0.25">
      <c r="A64" s="8" t="s">
        <v>203</v>
      </c>
      <c r="B64" s="8" t="s">
        <v>38</v>
      </c>
      <c r="C64" s="8" t="s">
        <v>39</v>
      </c>
      <c r="D64" s="8" t="s">
        <v>47</v>
      </c>
      <c r="E64" s="8" t="s">
        <v>35</v>
      </c>
      <c r="F64" s="9">
        <v>25327.119999999999</v>
      </c>
      <c r="G64" s="9">
        <v>26243.01</v>
      </c>
    </row>
    <row r="65" spans="1:7" x14ac:dyDescent="0.25">
      <c r="A65" s="8" t="s">
        <v>203</v>
      </c>
      <c r="B65" s="8" t="s">
        <v>38</v>
      </c>
      <c r="C65" s="8" t="s">
        <v>39</v>
      </c>
      <c r="D65" s="8" t="s">
        <v>79</v>
      </c>
      <c r="E65" s="8" t="s">
        <v>35</v>
      </c>
      <c r="F65" s="9">
        <v>74764.350000000006</v>
      </c>
      <c r="G65" s="9">
        <v>255478.05</v>
      </c>
    </row>
    <row r="66" spans="1:7" x14ac:dyDescent="0.25">
      <c r="A66" s="8" t="s">
        <v>203</v>
      </c>
      <c r="B66" s="8" t="s">
        <v>38</v>
      </c>
      <c r="C66" s="8" t="s">
        <v>39</v>
      </c>
      <c r="D66" s="8" t="s">
        <v>137</v>
      </c>
      <c r="E66" s="8" t="s">
        <v>162</v>
      </c>
      <c r="F66" s="9">
        <v>10001.86</v>
      </c>
      <c r="G66" s="9">
        <v>24004.400000000001</v>
      </c>
    </row>
    <row r="67" spans="1:7" x14ac:dyDescent="0.25">
      <c r="A67" s="8" t="s">
        <v>203</v>
      </c>
      <c r="B67" s="8" t="s">
        <v>38</v>
      </c>
      <c r="C67" s="8" t="s">
        <v>39</v>
      </c>
      <c r="D67" s="8" t="s">
        <v>49</v>
      </c>
      <c r="E67" s="8" t="s">
        <v>35</v>
      </c>
      <c r="F67" s="9">
        <v>3135</v>
      </c>
      <c r="G67" s="9">
        <v>7837.5</v>
      </c>
    </row>
    <row r="68" spans="1:7" x14ac:dyDescent="0.25">
      <c r="A68" s="8" t="s">
        <v>203</v>
      </c>
      <c r="B68" s="8" t="s">
        <v>38</v>
      </c>
      <c r="C68" s="8" t="s">
        <v>39</v>
      </c>
      <c r="D68" s="8" t="s">
        <v>50</v>
      </c>
      <c r="E68" s="8" t="s">
        <v>35</v>
      </c>
      <c r="F68" s="9">
        <v>50661.99</v>
      </c>
      <c r="G68" s="9">
        <v>89884.51</v>
      </c>
    </row>
    <row r="69" spans="1:7" x14ac:dyDescent="0.25">
      <c r="A69" s="8" t="s">
        <v>203</v>
      </c>
      <c r="B69" s="8" t="s">
        <v>38</v>
      </c>
      <c r="C69" s="8" t="s">
        <v>39</v>
      </c>
      <c r="D69" s="8" t="s">
        <v>50</v>
      </c>
      <c r="E69" s="8" t="s">
        <v>162</v>
      </c>
      <c r="F69" s="9">
        <v>8060.62</v>
      </c>
      <c r="G69" s="9">
        <v>10640.05</v>
      </c>
    </row>
    <row r="70" spans="1:7" x14ac:dyDescent="0.25">
      <c r="A70" s="8" t="s">
        <v>203</v>
      </c>
      <c r="B70" s="8" t="s">
        <v>38</v>
      </c>
      <c r="C70" s="8" t="s">
        <v>39</v>
      </c>
      <c r="D70" s="8" t="s">
        <v>51</v>
      </c>
      <c r="E70" s="8" t="s">
        <v>53</v>
      </c>
      <c r="F70" s="9">
        <v>24170.9</v>
      </c>
      <c r="G70" s="9">
        <v>25766.18</v>
      </c>
    </row>
    <row r="71" spans="1:7" x14ac:dyDescent="0.25">
      <c r="A71" s="8" t="s">
        <v>203</v>
      </c>
      <c r="B71" s="8" t="s">
        <v>38</v>
      </c>
      <c r="C71" s="8" t="s">
        <v>39</v>
      </c>
      <c r="D71" s="8" t="s">
        <v>51</v>
      </c>
      <c r="E71" s="8" t="s">
        <v>162</v>
      </c>
      <c r="F71" s="9">
        <v>21772.66</v>
      </c>
      <c r="G71" s="9">
        <v>34080.400000000001</v>
      </c>
    </row>
    <row r="72" spans="1:7" x14ac:dyDescent="0.25">
      <c r="A72" s="8" t="s">
        <v>203</v>
      </c>
      <c r="B72" s="8" t="s">
        <v>38</v>
      </c>
      <c r="C72" s="8" t="s">
        <v>39</v>
      </c>
      <c r="D72" s="8" t="s">
        <v>179</v>
      </c>
      <c r="E72" s="8" t="s">
        <v>41</v>
      </c>
      <c r="F72" s="9">
        <v>17158.7</v>
      </c>
      <c r="G72" s="9">
        <v>114466.5</v>
      </c>
    </row>
    <row r="73" spans="1:7" x14ac:dyDescent="0.25">
      <c r="A73" s="8" t="s">
        <v>203</v>
      </c>
      <c r="B73" s="8" t="s">
        <v>38</v>
      </c>
      <c r="C73" s="8" t="s">
        <v>39</v>
      </c>
      <c r="D73" s="8" t="s">
        <v>82</v>
      </c>
      <c r="E73" s="8" t="s">
        <v>35</v>
      </c>
      <c r="F73" s="9">
        <v>5557</v>
      </c>
      <c r="G73" s="9">
        <v>19449.5</v>
      </c>
    </row>
    <row r="74" spans="1:7" x14ac:dyDescent="0.25">
      <c r="A74" s="8" t="s">
        <v>203</v>
      </c>
      <c r="B74" s="8" t="s">
        <v>38</v>
      </c>
      <c r="C74" s="8" t="s">
        <v>39</v>
      </c>
      <c r="D74" s="8" t="s">
        <v>52</v>
      </c>
      <c r="E74" s="8" t="s">
        <v>35</v>
      </c>
      <c r="F74" s="9">
        <v>4334.08</v>
      </c>
      <c r="G74" s="9">
        <v>98145.37</v>
      </c>
    </row>
    <row r="75" spans="1:7" x14ac:dyDescent="0.25">
      <c r="A75" s="21" t="s">
        <v>203</v>
      </c>
      <c r="B75" s="22"/>
      <c r="C75" s="22"/>
      <c r="D75" s="22"/>
      <c r="E75" s="22"/>
      <c r="F75" s="22">
        <f>SUM(F55:F74)</f>
        <v>1023421.48</v>
      </c>
      <c r="G75" s="23">
        <f>SUM(G55:G74)</f>
        <v>5269524.9499999993</v>
      </c>
    </row>
    <row r="76" spans="1:7" x14ac:dyDescent="0.25">
      <c r="A76" s="21" t="s">
        <v>0</v>
      </c>
      <c r="B76" s="22"/>
      <c r="C76" s="22"/>
      <c r="D76" s="22"/>
      <c r="E76" s="22"/>
      <c r="F76" s="22">
        <f>SUM(F75,F54,F35)</f>
        <v>3459877.2499999991</v>
      </c>
      <c r="G76" s="23">
        <f>SUM(G75,G54,G35)</f>
        <v>21832276.07</v>
      </c>
    </row>
    <row r="78" spans="1:7" x14ac:dyDescent="0.25">
      <c r="A78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84" fitToHeight="0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0"/>
  <sheetViews>
    <sheetView showGridLines="0" tabSelected="1" topLeftCell="A214" workbookViewId="0">
      <selection activeCell="C37" sqref="C37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3.25" x14ac:dyDescent="0.35">
      <c r="A9" s="40" t="s">
        <v>17</v>
      </c>
      <c r="B9" s="40"/>
      <c r="C9" s="40"/>
      <c r="D9" s="40"/>
      <c r="E9" s="40"/>
      <c r="F9" s="40"/>
      <c r="G9" s="40"/>
    </row>
    <row r="10" spans="1:7" ht="22.5" x14ac:dyDescent="0.35">
      <c r="A10" s="36" t="s">
        <v>167</v>
      </c>
      <c r="B10" s="36"/>
      <c r="C10" s="36"/>
      <c r="D10" s="36"/>
      <c r="E10" s="36"/>
      <c r="F10" s="36"/>
      <c r="G10" s="36"/>
    </row>
    <row r="11" spans="1:7" x14ac:dyDescent="0.25">
      <c r="A11" s="38" t="s">
        <v>26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38</v>
      </c>
      <c r="C14" s="8" t="s">
        <v>54</v>
      </c>
      <c r="D14" s="8" t="s">
        <v>180</v>
      </c>
      <c r="E14" s="8" t="s">
        <v>35</v>
      </c>
      <c r="F14" s="9">
        <v>3200</v>
      </c>
      <c r="G14" s="9">
        <v>25538.09</v>
      </c>
    </row>
    <row r="15" spans="1:7" x14ac:dyDescent="0.25">
      <c r="A15" s="8" t="s">
        <v>200</v>
      </c>
      <c r="B15" s="8" t="s">
        <v>38</v>
      </c>
      <c r="C15" s="8" t="s">
        <v>54</v>
      </c>
      <c r="D15" s="8" t="s">
        <v>138</v>
      </c>
      <c r="E15" s="8" t="s">
        <v>35</v>
      </c>
      <c r="F15" s="9">
        <v>189880</v>
      </c>
      <c r="G15" s="9">
        <v>1162955.28</v>
      </c>
    </row>
    <row r="16" spans="1:7" x14ac:dyDescent="0.25">
      <c r="A16" s="8" t="s">
        <v>200</v>
      </c>
      <c r="B16" s="8" t="s">
        <v>38</v>
      </c>
      <c r="C16" s="8" t="s">
        <v>54</v>
      </c>
      <c r="D16" s="8" t="s">
        <v>58</v>
      </c>
      <c r="E16" s="8" t="s">
        <v>35</v>
      </c>
      <c r="F16" s="9">
        <v>12162.75</v>
      </c>
      <c r="G16" s="9">
        <v>57218.22</v>
      </c>
    </row>
    <row r="17" spans="1:7" x14ac:dyDescent="0.25">
      <c r="A17" s="8" t="s">
        <v>200</v>
      </c>
      <c r="B17" s="8" t="s">
        <v>38</v>
      </c>
      <c r="C17" s="8" t="s">
        <v>54</v>
      </c>
      <c r="D17" s="8" t="s">
        <v>59</v>
      </c>
      <c r="E17" s="8" t="s">
        <v>35</v>
      </c>
      <c r="F17" s="9">
        <v>29414.53</v>
      </c>
      <c r="G17" s="9">
        <v>371525.45</v>
      </c>
    </row>
    <row r="18" spans="1:7" x14ac:dyDescent="0.25">
      <c r="A18" s="8" t="s">
        <v>200</v>
      </c>
      <c r="B18" s="8" t="s">
        <v>38</v>
      </c>
      <c r="C18" s="8" t="s">
        <v>54</v>
      </c>
      <c r="D18" s="8" t="s">
        <v>55</v>
      </c>
      <c r="E18" s="8" t="s">
        <v>88</v>
      </c>
      <c r="F18" s="9">
        <v>215054.8</v>
      </c>
      <c r="G18" s="9">
        <v>162751.69</v>
      </c>
    </row>
    <row r="19" spans="1:7" x14ac:dyDescent="0.25">
      <c r="A19" s="8" t="s">
        <v>200</v>
      </c>
      <c r="B19" s="8" t="s">
        <v>38</v>
      </c>
      <c r="C19" s="8" t="s">
        <v>54</v>
      </c>
      <c r="D19" s="8" t="s">
        <v>55</v>
      </c>
      <c r="E19" s="8" t="s">
        <v>89</v>
      </c>
      <c r="F19" s="9">
        <v>100000</v>
      </c>
      <c r="G19" s="9">
        <v>405500</v>
      </c>
    </row>
    <row r="20" spans="1:7" x14ac:dyDescent="0.25">
      <c r="A20" s="8" t="s">
        <v>200</v>
      </c>
      <c r="B20" s="8" t="s">
        <v>38</v>
      </c>
      <c r="C20" s="8" t="s">
        <v>54</v>
      </c>
      <c r="D20" s="8" t="s">
        <v>55</v>
      </c>
      <c r="E20" s="8" t="s">
        <v>53</v>
      </c>
      <c r="F20" s="9">
        <v>39999.31</v>
      </c>
      <c r="G20" s="9">
        <v>97457.68</v>
      </c>
    </row>
    <row r="21" spans="1:7" x14ac:dyDescent="0.25">
      <c r="A21" s="8" t="s">
        <v>200</v>
      </c>
      <c r="B21" s="8" t="s">
        <v>38</v>
      </c>
      <c r="C21" s="8" t="s">
        <v>54</v>
      </c>
      <c r="D21" s="8" t="s">
        <v>55</v>
      </c>
      <c r="E21" s="8" t="s">
        <v>35</v>
      </c>
      <c r="F21" s="9">
        <v>43862.38</v>
      </c>
      <c r="G21" s="9">
        <v>157833.53</v>
      </c>
    </row>
    <row r="22" spans="1:7" x14ac:dyDescent="0.25">
      <c r="A22" s="8" t="s">
        <v>200</v>
      </c>
      <c r="B22" s="8" t="s">
        <v>38</v>
      </c>
      <c r="C22" s="8" t="s">
        <v>54</v>
      </c>
      <c r="D22" s="8" t="s">
        <v>55</v>
      </c>
      <c r="E22" s="8" t="s">
        <v>139</v>
      </c>
      <c r="F22" s="9">
        <v>49950</v>
      </c>
      <c r="G22" s="9">
        <v>202047.75</v>
      </c>
    </row>
    <row r="23" spans="1:7" x14ac:dyDescent="0.25">
      <c r="A23" s="8" t="s">
        <v>200</v>
      </c>
      <c r="B23" s="8" t="s">
        <v>38</v>
      </c>
      <c r="C23" s="8" t="s">
        <v>54</v>
      </c>
      <c r="D23" s="8" t="s">
        <v>140</v>
      </c>
      <c r="E23" s="8" t="s">
        <v>35</v>
      </c>
      <c r="F23" s="9">
        <v>44064.66</v>
      </c>
      <c r="G23" s="9">
        <v>224314.96</v>
      </c>
    </row>
    <row r="24" spans="1:7" x14ac:dyDescent="0.25">
      <c r="A24" s="8" t="s">
        <v>200</v>
      </c>
      <c r="B24" s="8" t="s">
        <v>38</v>
      </c>
      <c r="C24" s="8" t="s">
        <v>54</v>
      </c>
      <c r="D24" s="8" t="s">
        <v>140</v>
      </c>
      <c r="E24" s="8" t="s">
        <v>118</v>
      </c>
      <c r="F24" s="9">
        <v>3996</v>
      </c>
      <c r="G24" s="9">
        <v>18981</v>
      </c>
    </row>
    <row r="25" spans="1:7" x14ac:dyDescent="0.25">
      <c r="A25" s="8" t="s">
        <v>200</v>
      </c>
      <c r="B25" s="8" t="s">
        <v>38</v>
      </c>
      <c r="C25" s="8" t="s">
        <v>54</v>
      </c>
      <c r="D25" s="8" t="s">
        <v>56</v>
      </c>
      <c r="E25" s="8" t="s">
        <v>116</v>
      </c>
      <c r="F25" s="9">
        <v>31872</v>
      </c>
      <c r="G25" s="9">
        <v>318722</v>
      </c>
    </row>
    <row r="26" spans="1:7" x14ac:dyDescent="0.25">
      <c r="A26" s="8" t="s">
        <v>200</v>
      </c>
      <c r="B26" s="8" t="s">
        <v>38</v>
      </c>
      <c r="C26" s="8" t="s">
        <v>54</v>
      </c>
      <c r="D26" s="8" t="s">
        <v>56</v>
      </c>
      <c r="E26" s="8" t="s">
        <v>62</v>
      </c>
      <c r="F26" s="9">
        <v>38286</v>
      </c>
      <c r="G26" s="9">
        <v>115282.6</v>
      </c>
    </row>
    <row r="27" spans="1:7" x14ac:dyDescent="0.25">
      <c r="A27" s="8" t="s">
        <v>200</v>
      </c>
      <c r="B27" s="8" t="s">
        <v>38</v>
      </c>
      <c r="C27" s="8" t="s">
        <v>54</v>
      </c>
      <c r="D27" s="8" t="s">
        <v>56</v>
      </c>
      <c r="E27" s="8" t="s">
        <v>63</v>
      </c>
      <c r="F27" s="9">
        <v>12795.6</v>
      </c>
      <c r="G27" s="9">
        <v>38749.800000000003</v>
      </c>
    </row>
    <row r="28" spans="1:7" x14ac:dyDescent="0.25">
      <c r="A28" s="8" t="s">
        <v>200</v>
      </c>
      <c r="B28" s="8" t="s">
        <v>38</v>
      </c>
      <c r="C28" s="8" t="s">
        <v>54</v>
      </c>
      <c r="D28" s="8" t="s">
        <v>56</v>
      </c>
      <c r="E28" s="8" t="s">
        <v>35</v>
      </c>
      <c r="F28" s="9">
        <v>7259.85</v>
      </c>
      <c r="G28" s="9">
        <v>19465.87</v>
      </c>
    </row>
    <row r="29" spans="1:7" x14ac:dyDescent="0.25">
      <c r="A29" s="8" t="s">
        <v>200</v>
      </c>
      <c r="B29" s="8" t="s">
        <v>38</v>
      </c>
      <c r="C29" s="8" t="s">
        <v>54</v>
      </c>
      <c r="D29" s="8" t="s">
        <v>69</v>
      </c>
      <c r="E29" s="8" t="s">
        <v>118</v>
      </c>
      <c r="F29" s="9">
        <v>19419</v>
      </c>
      <c r="G29" s="9">
        <v>156486.29999999999</v>
      </c>
    </row>
    <row r="30" spans="1:7" x14ac:dyDescent="0.25">
      <c r="A30" s="8" t="s">
        <v>200</v>
      </c>
      <c r="B30" s="8" t="s">
        <v>38</v>
      </c>
      <c r="C30" s="8" t="s">
        <v>54</v>
      </c>
      <c r="D30" s="8" t="s">
        <v>141</v>
      </c>
      <c r="E30" s="8" t="s">
        <v>35</v>
      </c>
      <c r="F30" s="9">
        <v>50400</v>
      </c>
      <c r="G30" s="9">
        <v>290515.69</v>
      </c>
    </row>
    <row r="31" spans="1:7" x14ac:dyDescent="0.25">
      <c r="A31" s="8" t="s">
        <v>200</v>
      </c>
      <c r="B31" s="8" t="s">
        <v>38</v>
      </c>
      <c r="C31" s="8" t="s">
        <v>54</v>
      </c>
      <c r="D31" s="8" t="s">
        <v>57</v>
      </c>
      <c r="E31" s="8" t="s">
        <v>89</v>
      </c>
      <c r="F31" s="9">
        <v>14525.27</v>
      </c>
      <c r="G31" s="9">
        <v>110291.99</v>
      </c>
    </row>
    <row r="32" spans="1:7" x14ac:dyDescent="0.25">
      <c r="A32" s="8" t="s">
        <v>200</v>
      </c>
      <c r="B32" s="8" t="s">
        <v>38</v>
      </c>
      <c r="C32" s="8" t="s">
        <v>54</v>
      </c>
      <c r="D32" s="8" t="s">
        <v>57</v>
      </c>
      <c r="E32" s="8" t="s">
        <v>35</v>
      </c>
      <c r="F32" s="9">
        <v>54545.34</v>
      </c>
      <c r="G32" s="9">
        <v>192501.18</v>
      </c>
    </row>
    <row r="33" spans="1:7" x14ac:dyDescent="0.25">
      <c r="A33" s="8" t="s">
        <v>200</v>
      </c>
      <c r="B33" s="8" t="s">
        <v>38</v>
      </c>
      <c r="C33" s="8" t="s">
        <v>54</v>
      </c>
      <c r="D33" s="8" t="s">
        <v>57</v>
      </c>
      <c r="E33" s="8" t="s">
        <v>41</v>
      </c>
      <c r="F33" s="9">
        <v>7569</v>
      </c>
      <c r="G33" s="9">
        <v>39155.9</v>
      </c>
    </row>
    <row r="34" spans="1:7" x14ac:dyDescent="0.25">
      <c r="A34" s="8" t="s">
        <v>200</v>
      </c>
      <c r="B34" s="8" t="s">
        <v>38</v>
      </c>
      <c r="C34" s="8" t="s">
        <v>54</v>
      </c>
      <c r="D34" s="8" t="s">
        <v>64</v>
      </c>
      <c r="E34" s="8" t="s">
        <v>88</v>
      </c>
      <c r="F34" s="9">
        <v>20700</v>
      </c>
      <c r="G34" s="9">
        <v>125235</v>
      </c>
    </row>
    <row r="35" spans="1:7" x14ac:dyDescent="0.25">
      <c r="A35" s="8" t="s">
        <v>200</v>
      </c>
      <c r="B35" s="8" t="s">
        <v>38</v>
      </c>
      <c r="C35" s="8" t="s">
        <v>54</v>
      </c>
      <c r="D35" s="8" t="s">
        <v>64</v>
      </c>
      <c r="E35" s="8" t="s">
        <v>35</v>
      </c>
      <c r="F35" s="9">
        <v>16844.990000000002</v>
      </c>
      <c r="G35" s="9">
        <v>52428.73</v>
      </c>
    </row>
    <row r="36" spans="1:7" x14ac:dyDescent="0.25">
      <c r="A36" s="8" t="s">
        <v>200</v>
      </c>
      <c r="B36" s="8" t="s">
        <v>38</v>
      </c>
      <c r="C36" s="8" t="s">
        <v>54</v>
      </c>
      <c r="D36" s="8" t="s">
        <v>64</v>
      </c>
      <c r="E36" s="8" t="s">
        <v>118</v>
      </c>
      <c r="F36" s="9">
        <v>14500.8</v>
      </c>
      <c r="G36" s="9">
        <v>98256.639999999999</v>
      </c>
    </row>
    <row r="37" spans="1:7" x14ac:dyDescent="0.25">
      <c r="A37" s="8" t="s">
        <v>200</v>
      </c>
      <c r="B37" s="8" t="s">
        <v>38</v>
      </c>
      <c r="C37" s="8" t="s">
        <v>54</v>
      </c>
      <c r="D37" s="8" t="s">
        <v>169</v>
      </c>
      <c r="E37" s="8" t="s">
        <v>118</v>
      </c>
      <c r="F37" s="9">
        <v>10800</v>
      </c>
      <c r="G37" s="9">
        <v>42120</v>
      </c>
    </row>
    <row r="38" spans="1:7" x14ac:dyDescent="0.25">
      <c r="A38" s="8" t="s">
        <v>200</v>
      </c>
      <c r="B38" s="8" t="s">
        <v>38</v>
      </c>
      <c r="C38" s="8" t="s">
        <v>54</v>
      </c>
      <c r="D38" s="8" t="s">
        <v>142</v>
      </c>
      <c r="E38" s="8" t="s">
        <v>35</v>
      </c>
      <c r="F38" s="9">
        <v>75.19</v>
      </c>
      <c r="G38" s="9">
        <v>611.94000000000005</v>
      </c>
    </row>
    <row r="39" spans="1:7" x14ac:dyDescent="0.25">
      <c r="A39" s="8" t="s">
        <v>200</v>
      </c>
      <c r="B39" s="8" t="s">
        <v>38</v>
      </c>
      <c r="C39" s="8" t="s">
        <v>54</v>
      </c>
      <c r="D39" s="8" t="s">
        <v>66</v>
      </c>
      <c r="E39" s="8" t="s">
        <v>88</v>
      </c>
      <c r="F39" s="9">
        <v>49975</v>
      </c>
      <c r="G39" s="9">
        <v>202148.88</v>
      </c>
    </row>
    <row r="40" spans="1:7" x14ac:dyDescent="0.25">
      <c r="A40" s="8" t="s">
        <v>200</v>
      </c>
      <c r="B40" s="8" t="s">
        <v>38</v>
      </c>
      <c r="C40" s="8" t="s">
        <v>54</v>
      </c>
      <c r="D40" s="8" t="s">
        <v>66</v>
      </c>
      <c r="E40" s="8" t="s">
        <v>63</v>
      </c>
      <c r="F40" s="9">
        <v>73592.070000000007</v>
      </c>
      <c r="G40" s="9">
        <v>84712.8</v>
      </c>
    </row>
    <row r="41" spans="1:7" x14ac:dyDescent="0.25">
      <c r="A41" s="8" t="s">
        <v>200</v>
      </c>
      <c r="B41" s="8" t="s">
        <v>38</v>
      </c>
      <c r="C41" s="8" t="s">
        <v>54</v>
      </c>
      <c r="D41" s="8" t="s">
        <v>66</v>
      </c>
      <c r="E41" s="8" t="s">
        <v>53</v>
      </c>
      <c r="F41" s="9">
        <v>164070</v>
      </c>
      <c r="G41" s="9">
        <v>178882.41</v>
      </c>
    </row>
    <row r="42" spans="1:7" x14ac:dyDescent="0.25">
      <c r="A42" s="8" t="s">
        <v>200</v>
      </c>
      <c r="B42" s="8" t="s">
        <v>38</v>
      </c>
      <c r="C42" s="8" t="s">
        <v>54</v>
      </c>
      <c r="D42" s="8" t="s">
        <v>66</v>
      </c>
      <c r="E42" s="8" t="s">
        <v>35</v>
      </c>
      <c r="F42" s="9">
        <v>110721.54</v>
      </c>
      <c r="G42" s="9">
        <v>293811.8</v>
      </c>
    </row>
    <row r="43" spans="1:7" x14ac:dyDescent="0.25">
      <c r="A43" s="8" t="s">
        <v>200</v>
      </c>
      <c r="B43" s="8" t="s">
        <v>38</v>
      </c>
      <c r="C43" s="8" t="s">
        <v>54</v>
      </c>
      <c r="D43" s="8" t="s">
        <v>66</v>
      </c>
      <c r="E43" s="8" t="s">
        <v>118</v>
      </c>
      <c r="F43" s="9">
        <v>29673.24</v>
      </c>
      <c r="G43" s="9">
        <v>145081.01</v>
      </c>
    </row>
    <row r="44" spans="1:7" x14ac:dyDescent="0.25">
      <c r="A44" s="8" t="s">
        <v>200</v>
      </c>
      <c r="B44" s="8" t="s">
        <v>38</v>
      </c>
      <c r="C44" s="8" t="s">
        <v>54</v>
      </c>
      <c r="D44" s="8" t="s">
        <v>66</v>
      </c>
      <c r="E44" s="8" t="s">
        <v>61</v>
      </c>
      <c r="F44" s="9">
        <v>19361.75</v>
      </c>
      <c r="G44" s="9">
        <v>90748.52</v>
      </c>
    </row>
    <row r="45" spans="1:7" x14ac:dyDescent="0.25">
      <c r="A45" s="8" t="s">
        <v>200</v>
      </c>
      <c r="B45" s="8" t="s">
        <v>38</v>
      </c>
      <c r="C45" s="8" t="s">
        <v>54</v>
      </c>
      <c r="D45" s="8" t="s">
        <v>67</v>
      </c>
      <c r="E45" s="8" t="s">
        <v>35</v>
      </c>
      <c r="F45" s="9">
        <v>86505.01</v>
      </c>
      <c r="G45" s="9">
        <v>245914.02</v>
      </c>
    </row>
    <row r="46" spans="1:7" x14ac:dyDescent="0.25">
      <c r="A46" s="8" t="s">
        <v>200</v>
      </c>
      <c r="B46" s="8" t="s">
        <v>38</v>
      </c>
      <c r="C46" s="8" t="s">
        <v>54</v>
      </c>
      <c r="D46" s="8" t="s">
        <v>67</v>
      </c>
      <c r="E46" s="8" t="s">
        <v>41</v>
      </c>
      <c r="F46" s="9">
        <v>21600</v>
      </c>
      <c r="G46" s="9">
        <v>131952.01999999999</v>
      </c>
    </row>
    <row r="47" spans="1:7" x14ac:dyDescent="0.25">
      <c r="A47" s="8" t="s">
        <v>200</v>
      </c>
      <c r="B47" s="8" t="s">
        <v>38</v>
      </c>
      <c r="C47" s="8" t="s">
        <v>54</v>
      </c>
      <c r="D47" s="8" t="s">
        <v>143</v>
      </c>
      <c r="E47" s="8" t="s">
        <v>122</v>
      </c>
      <c r="F47" s="9">
        <v>25000</v>
      </c>
      <c r="G47" s="9">
        <v>27000</v>
      </c>
    </row>
    <row r="48" spans="1:7" x14ac:dyDescent="0.25">
      <c r="A48" s="8" t="s">
        <v>200</v>
      </c>
      <c r="B48" s="8" t="s">
        <v>38</v>
      </c>
      <c r="C48" s="8" t="s">
        <v>54</v>
      </c>
      <c r="D48" s="8" t="s">
        <v>143</v>
      </c>
      <c r="E48" s="8" t="s">
        <v>61</v>
      </c>
      <c r="F48" s="9">
        <v>25000</v>
      </c>
      <c r="G48" s="9">
        <v>25000</v>
      </c>
    </row>
    <row r="49" spans="1:7" x14ac:dyDescent="0.25">
      <c r="A49" s="8" t="s">
        <v>200</v>
      </c>
      <c r="B49" s="8" t="s">
        <v>38</v>
      </c>
      <c r="C49" s="8" t="s">
        <v>54</v>
      </c>
      <c r="D49" s="8" t="s">
        <v>68</v>
      </c>
      <c r="E49" s="8" t="s">
        <v>53</v>
      </c>
      <c r="F49" s="9">
        <v>15004.68</v>
      </c>
      <c r="G49" s="9">
        <v>40571.46</v>
      </c>
    </row>
    <row r="50" spans="1:7" x14ac:dyDescent="0.25">
      <c r="A50" s="8" t="s">
        <v>200</v>
      </c>
      <c r="B50" s="8" t="s">
        <v>38</v>
      </c>
      <c r="C50" s="8" t="s">
        <v>54</v>
      </c>
      <c r="D50" s="8" t="s">
        <v>68</v>
      </c>
      <c r="E50" s="8" t="s">
        <v>35</v>
      </c>
      <c r="F50" s="9">
        <v>45275.27</v>
      </c>
      <c r="G50" s="9">
        <v>238526.11</v>
      </c>
    </row>
    <row r="51" spans="1:7" x14ac:dyDescent="0.25">
      <c r="A51" s="8" t="s">
        <v>200</v>
      </c>
      <c r="B51" s="8" t="s">
        <v>38</v>
      </c>
      <c r="C51" s="8" t="s">
        <v>207</v>
      </c>
      <c r="D51" s="8" t="s">
        <v>208</v>
      </c>
      <c r="E51" s="8" t="s">
        <v>35</v>
      </c>
      <c r="F51" s="9">
        <v>48483.77</v>
      </c>
      <c r="G51" s="9">
        <v>227038.19</v>
      </c>
    </row>
    <row r="52" spans="1:7" x14ac:dyDescent="0.25">
      <c r="A52" s="8" t="s">
        <v>200</v>
      </c>
      <c r="B52" s="8" t="s">
        <v>38</v>
      </c>
      <c r="C52" s="8" t="s">
        <v>207</v>
      </c>
      <c r="D52" s="8" t="s">
        <v>209</v>
      </c>
      <c r="E52" s="8" t="s">
        <v>35</v>
      </c>
      <c r="F52" s="9">
        <v>215314.61</v>
      </c>
      <c r="G52" s="9">
        <v>1092088.6000000001</v>
      </c>
    </row>
    <row r="53" spans="1:7" x14ac:dyDescent="0.25">
      <c r="A53" s="8" t="s">
        <v>200</v>
      </c>
      <c r="B53" s="8" t="s">
        <v>38</v>
      </c>
      <c r="C53" s="8" t="s">
        <v>207</v>
      </c>
      <c r="D53" s="8" t="s">
        <v>210</v>
      </c>
      <c r="E53" s="8" t="s">
        <v>35</v>
      </c>
      <c r="F53" s="9">
        <v>421.85</v>
      </c>
      <c r="G53" s="9">
        <v>2192.5</v>
      </c>
    </row>
    <row r="54" spans="1:7" x14ac:dyDescent="0.25">
      <c r="A54" s="8" t="s">
        <v>200</v>
      </c>
      <c r="B54" s="8" t="s">
        <v>38</v>
      </c>
      <c r="C54" s="8" t="s">
        <v>207</v>
      </c>
      <c r="D54" s="8" t="s">
        <v>211</v>
      </c>
      <c r="E54" s="8" t="s">
        <v>63</v>
      </c>
      <c r="F54" s="9">
        <v>1500</v>
      </c>
      <c r="G54" s="9">
        <v>17625</v>
      </c>
    </row>
    <row r="55" spans="1:7" x14ac:dyDescent="0.25">
      <c r="A55" s="8" t="s">
        <v>200</v>
      </c>
      <c r="B55" s="8" t="s">
        <v>38</v>
      </c>
      <c r="C55" s="8" t="s">
        <v>207</v>
      </c>
      <c r="D55" s="8" t="s">
        <v>212</v>
      </c>
      <c r="E55" s="8" t="s">
        <v>88</v>
      </c>
      <c r="F55" s="9">
        <v>21254.99</v>
      </c>
      <c r="G55" s="9">
        <v>86507.81</v>
      </c>
    </row>
    <row r="56" spans="1:7" x14ac:dyDescent="0.25">
      <c r="A56" s="8" t="s">
        <v>200</v>
      </c>
      <c r="B56" s="8" t="s">
        <v>38</v>
      </c>
      <c r="C56" s="8" t="s">
        <v>207</v>
      </c>
      <c r="D56" s="8" t="s">
        <v>213</v>
      </c>
      <c r="E56" s="8" t="s">
        <v>35</v>
      </c>
      <c r="F56" s="9">
        <v>4009.8</v>
      </c>
      <c r="G56" s="9">
        <v>30446.400000000001</v>
      </c>
    </row>
    <row r="57" spans="1:7" x14ac:dyDescent="0.25">
      <c r="A57" s="8" t="s">
        <v>200</v>
      </c>
      <c r="B57" s="8" t="s">
        <v>38</v>
      </c>
      <c r="C57" s="8" t="s">
        <v>207</v>
      </c>
      <c r="D57" s="8" t="s">
        <v>214</v>
      </c>
      <c r="E57" s="8" t="s">
        <v>88</v>
      </c>
      <c r="F57" s="9">
        <v>123157.75</v>
      </c>
      <c r="G57" s="9">
        <v>686188.54</v>
      </c>
    </row>
    <row r="58" spans="1:7" x14ac:dyDescent="0.25">
      <c r="A58" s="8" t="s">
        <v>200</v>
      </c>
      <c r="B58" s="8" t="s">
        <v>38</v>
      </c>
      <c r="C58" s="8" t="s">
        <v>207</v>
      </c>
      <c r="D58" s="8" t="s">
        <v>214</v>
      </c>
      <c r="E58" s="8" t="s">
        <v>89</v>
      </c>
      <c r="F58" s="9">
        <v>22519.72</v>
      </c>
      <c r="G58" s="9">
        <v>100333.94</v>
      </c>
    </row>
    <row r="59" spans="1:7" x14ac:dyDescent="0.25">
      <c r="A59" s="8" t="s">
        <v>200</v>
      </c>
      <c r="B59" s="8" t="s">
        <v>38</v>
      </c>
      <c r="C59" s="8" t="s">
        <v>207</v>
      </c>
      <c r="D59" s="8" t="s">
        <v>215</v>
      </c>
      <c r="E59" s="8" t="s">
        <v>35</v>
      </c>
      <c r="F59" s="9">
        <v>290.3</v>
      </c>
      <c r="G59" s="9">
        <v>2144</v>
      </c>
    </row>
    <row r="60" spans="1:7" x14ac:dyDescent="0.25">
      <c r="A60" s="8" t="s">
        <v>200</v>
      </c>
      <c r="B60" s="8" t="s">
        <v>38</v>
      </c>
      <c r="C60" s="8" t="s">
        <v>207</v>
      </c>
      <c r="D60" s="8" t="s">
        <v>216</v>
      </c>
      <c r="E60" s="8" t="s">
        <v>35</v>
      </c>
      <c r="F60" s="9">
        <v>2664.35</v>
      </c>
      <c r="G60" s="9">
        <v>8787.77</v>
      </c>
    </row>
    <row r="61" spans="1:7" x14ac:dyDescent="0.25">
      <c r="A61" s="8" t="s">
        <v>200</v>
      </c>
      <c r="B61" s="8" t="s">
        <v>38</v>
      </c>
      <c r="C61" s="8" t="s">
        <v>207</v>
      </c>
      <c r="D61" s="8" t="s">
        <v>217</v>
      </c>
      <c r="E61" s="8" t="s">
        <v>88</v>
      </c>
      <c r="F61" s="9">
        <v>682496.05</v>
      </c>
      <c r="G61" s="9">
        <v>2742380.87</v>
      </c>
    </row>
    <row r="62" spans="1:7" x14ac:dyDescent="0.25">
      <c r="A62" s="8" t="s">
        <v>200</v>
      </c>
      <c r="B62" s="8" t="s">
        <v>38</v>
      </c>
      <c r="C62" s="8" t="s">
        <v>207</v>
      </c>
      <c r="D62" s="8" t="s">
        <v>217</v>
      </c>
      <c r="E62" s="8" t="s">
        <v>60</v>
      </c>
      <c r="F62" s="9">
        <v>26680</v>
      </c>
      <c r="G62" s="9">
        <v>163850</v>
      </c>
    </row>
    <row r="63" spans="1:7" x14ac:dyDescent="0.25">
      <c r="A63" s="8" t="s">
        <v>200</v>
      </c>
      <c r="B63" s="8" t="s">
        <v>38</v>
      </c>
      <c r="C63" s="8" t="s">
        <v>207</v>
      </c>
      <c r="D63" s="8" t="s">
        <v>217</v>
      </c>
      <c r="E63" s="8" t="s">
        <v>35</v>
      </c>
      <c r="F63" s="9">
        <v>144495.16</v>
      </c>
      <c r="G63" s="9">
        <v>660707.17000000004</v>
      </c>
    </row>
    <row r="64" spans="1:7" x14ac:dyDescent="0.25">
      <c r="A64" s="8" t="s">
        <v>200</v>
      </c>
      <c r="B64" s="8" t="s">
        <v>38</v>
      </c>
      <c r="C64" s="8" t="s">
        <v>207</v>
      </c>
      <c r="D64" s="8" t="s">
        <v>217</v>
      </c>
      <c r="E64" s="8" t="s">
        <v>61</v>
      </c>
      <c r="F64" s="9">
        <v>2032.42</v>
      </c>
      <c r="G64" s="9">
        <v>20150.62</v>
      </c>
    </row>
    <row r="65" spans="1:7" x14ac:dyDescent="0.25">
      <c r="A65" s="8" t="s">
        <v>200</v>
      </c>
      <c r="B65" s="8" t="s">
        <v>38</v>
      </c>
      <c r="C65" s="8" t="s">
        <v>207</v>
      </c>
      <c r="D65" s="8" t="s">
        <v>217</v>
      </c>
      <c r="E65" s="8" t="s">
        <v>65</v>
      </c>
      <c r="F65" s="9">
        <v>48384</v>
      </c>
      <c r="G65" s="9">
        <v>227808</v>
      </c>
    </row>
    <row r="66" spans="1:7" x14ac:dyDescent="0.25">
      <c r="A66" s="8" t="s">
        <v>200</v>
      </c>
      <c r="B66" s="8" t="s">
        <v>38</v>
      </c>
      <c r="C66" s="8" t="s">
        <v>207</v>
      </c>
      <c r="D66" s="8" t="s">
        <v>217</v>
      </c>
      <c r="E66" s="8" t="s">
        <v>127</v>
      </c>
      <c r="F66" s="9">
        <v>23996.799999999999</v>
      </c>
      <c r="G66" s="9">
        <v>108585.92</v>
      </c>
    </row>
    <row r="67" spans="1:7" x14ac:dyDescent="0.25">
      <c r="A67" s="8" t="s">
        <v>200</v>
      </c>
      <c r="B67" s="8" t="s">
        <v>38</v>
      </c>
      <c r="C67" s="8" t="s">
        <v>207</v>
      </c>
      <c r="D67" s="8" t="s">
        <v>217</v>
      </c>
      <c r="E67" s="8" t="s">
        <v>134</v>
      </c>
      <c r="F67" s="9">
        <v>19200</v>
      </c>
      <c r="G67" s="9">
        <v>82552</v>
      </c>
    </row>
    <row r="68" spans="1:7" x14ac:dyDescent="0.25">
      <c r="A68" s="8" t="s">
        <v>200</v>
      </c>
      <c r="B68" s="8" t="s">
        <v>38</v>
      </c>
      <c r="C68" s="8" t="s">
        <v>207</v>
      </c>
      <c r="D68" s="8" t="s">
        <v>218</v>
      </c>
      <c r="E68" s="8" t="s">
        <v>35</v>
      </c>
      <c r="F68" s="9">
        <v>5801.27</v>
      </c>
      <c r="G68" s="9">
        <v>43543.01</v>
      </c>
    </row>
    <row r="69" spans="1:7" x14ac:dyDescent="0.25">
      <c r="A69" s="8" t="s">
        <v>200</v>
      </c>
      <c r="B69" s="8" t="s">
        <v>38</v>
      </c>
      <c r="C69" s="8" t="s">
        <v>207</v>
      </c>
      <c r="D69" s="8" t="s">
        <v>219</v>
      </c>
      <c r="E69" s="8" t="s">
        <v>35</v>
      </c>
      <c r="F69" s="9">
        <v>6803.95</v>
      </c>
      <c r="G69" s="9">
        <v>32360</v>
      </c>
    </row>
    <row r="70" spans="1:7" x14ac:dyDescent="0.25">
      <c r="A70" s="8" t="s">
        <v>200</v>
      </c>
      <c r="B70" s="8" t="s">
        <v>38</v>
      </c>
      <c r="C70" s="8" t="s">
        <v>207</v>
      </c>
      <c r="D70" s="8" t="s">
        <v>220</v>
      </c>
      <c r="E70" s="8" t="s">
        <v>35</v>
      </c>
      <c r="F70" s="9">
        <v>33263.269999999997</v>
      </c>
      <c r="G70" s="9">
        <v>309840.02</v>
      </c>
    </row>
    <row r="71" spans="1:7" x14ac:dyDescent="0.25">
      <c r="A71" s="8" t="s">
        <v>200</v>
      </c>
      <c r="B71" s="8" t="s">
        <v>38</v>
      </c>
      <c r="C71" s="8" t="s">
        <v>207</v>
      </c>
      <c r="D71" s="8" t="s">
        <v>221</v>
      </c>
      <c r="E71" s="8" t="s">
        <v>35</v>
      </c>
      <c r="F71" s="9">
        <v>64873.02</v>
      </c>
      <c r="G71" s="9">
        <v>452076.82</v>
      </c>
    </row>
    <row r="72" spans="1:7" x14ac:dyDescent="0.25">
      <c r="A72" s="8" t="s">
        <v>200</v>
      </c>
      <c r="B72" s="8" t="s">
        <v>38</v>
      </c>
      <c r="C72" s="8" t="s">
        <v>207</v>
      </c>
      <c r="D72" s="8" t="s">
        <v>222</v>
      </c>
      <c r="E72" s="8" t="s">
        <v>35</v>
      </c>
      <c r="F72" s="9">
        <v>2874.03</v>
      </c>
      <c r="G72" s="9">
        <v>7620.42</v>
      </c>
    </row>
    <row r="73" spans="1:7" x14ac:dyDescent="0.25">
      <c r="A73" s="8" t="s">
        <v>200</v>
      </c>
      <c r="B73" s="8" t="s">
        <v>38</v>
      </c>
      <c r="C73" s="8" t="s">
        <v>207</v>
      </c>
      <c r="D73" s="8" t="s">
        <v>222</v>
      </c>
      <c r="E73" s="8" t="s">
        <v>61</v>
      </c>
      <c r="F73" s="9">
        <v>318.12</v>
      </c>
      <c r="G73" s="9">
        <v>5376.14</v>
      </c>
    </row>
    <row r="74" spans="1:7" x14ac:dyDescent="0.25">
      <c r="A74" s="8" t="s">
        <v>200</v>
      </c>
      <c r="B74" s="8" t="s">
        <v>38</v>
      </c>
      <c r="C74" s="8" t="s">
        <v>207</v>
      </c>
      <c r="D74" s="8" t="s">
        <v>223</v>
      </c>
      <c r="E74" s="8" t="s">
        <v>35</v>
      </c>
      <c r="F74" s="9">
        <v>11838.88</v>
      </c>
      <c r="G74" s="9">
        <v>50842.8</v>
      </c>
    </row>
    <row r="75" spans="1:7" x14ac:dyDescent="0.25">
      <c r="A75" s="8" t="s">
        <v>200</v>
      </c>
      <c r="B75" s="8" t="s">
        <v>38</v>
      </c>
      <c r="C75" s="8" t="s">
        <v>207</v>
      </c>
      <c r="D75" s="8" t="s">
        <v>224</v>
      </c>
      <c r="E75" s="8" t="s">
        <v>53</v>
      </c>
      <c r="F75" s="9">
        <v>12595.43</v>
      </c>
      <c r="G75" s="9">
        <v>103826.11</v>
      </c>
    </row>
    <row r="76" spans="1:7" x14ac:dyDescent="0.25">
      <c r="A76" s="8" t="s">
        <v>200</v>
      </c>
      <c r="B76" s="8" t="s">
        <v>38</v>
      </c>
      <c r="C76" s="8" t="s">
        <v>207</v>
      </c>
      <c r="D76" s="8" t="s">
        <v>224</v>
      </c>
      <c r="E76" s="8" t="s">
        <v>35</v>
      </c>
      <c r="F76" s="9">
        <v>22133.5</v>
      </c>
      <c r="G76" s="9">
        <v>114755.83</v>
      </c>
    </row>
    <row r="77" spans="1:7" x14ac:dyDescent="0.25">
      <c r="A77" s="8" t="s">
        <v>200</v>
      </c>
      <c r="B77" s="8" t="s">
        <v>38</v>
      </c>
      <c r="C77" s="8" t="s">
        <v>207</v>
      </c>
      <c r="D77" s="8" t="s">
        <v>225</v>
      </c>
      <c r="E77" s="8" t="s">
        <v>88</v>
      </c>
      <c r="F77" s="9">
        <v>275173.38</v>
      </c>
      <c r="G77" s="9">
        <v>1418947.8</v>
      </c>
    </row>
    <row r="78" spans="1:7" x14ac:dyDescent="0.25">
      <c r="A78" s="8" t="s">
        <v>200</v>
      </c>
      <c r="B78" s="8" t="s">
        <v>38</v>
      </c>
      <c r="C78" s="8" t="s">
        <v>207</v>
      </c>
      <c r="D78" s="8" t="s">
        <v>225</v>
      </c>
      <c r="E78" s="8" t="s">
        <v>60</v>
      </c>
      <c r="F78" s="9">
        <v>4813.1000000000004</v>
      </c>
      <c r="G78" s="9">
        <v>42386.5</v>
      </c>
    </row>
    <row r="79" spans="1:7" x14ac:dyDescent="0.25">
      <c r="A79" s="8" t="s">
        <v>200</v>
      </c>
      <c r="B79" s="8" t="s">
        <v>38</v>
      </c>
      <c r="C79" s="8" t="s">
        <v>207</v>
      </c>
      <c r="D79" s="8" t="s">
        <v>225</v>
      </c>
      <c r="E79" s="8" t="s">
        <v>53</v>
      </c>
      <c r="F79" s="9">
        <v>25383.69</v>
      </c>
      <c r="G79" s="9">
        <v>184120.97</v>
      </c>
    </row>
    <row r="80" spans="1:7" x14ac:dyDescent="0.25">
      <c r="A80" s="8" t="s">
        <v>200</v>
      </c>
      <c r="B80" s="8" t="s">
        <v>38</v>
      </c>
      <c r="C80" s="8" t="s">
        <v>207</v>
      </c>
      <c r="D80" s="8" t="s">
        <v>225</v>
      </c>
      <c r="E80" s="8" t="s">
        <v>35</v>
      </c>
      <c r="F80" s="9">
        <v>182675.88</v>
      </c>
      <c r="G80" s="9">
        <v>1302198.77</v>
      </c>
    </row>
    <row r="81" spans="1:7" x14ac:dyDescent="0.25">
      <c r="A81" s="8" t="s">
        <v>200</v>
      </c>
      <c r="B81" s="8" t="s">
        <v>38</v>
      </c>
      <c r="C81" s="8" t="s">
        <v>207</v>
      </c>
      <c r="D81" s="8" t="s">
        <v>225</v>
      </c>
      <c r="E81" s="8" t="s">
        <v>61</v>
      </c>
      <c r="F81" s="9">
        <v>5099.2</v>
      </c>
      <c r="G81" s="9">
        <v>53762.16</v>
      </c>
    </row>
    <row r="82" spans="1:7" x14ac:dyDescent="0.25">
      <c r="A82" s="8" t="s">
        <v>200</v>
      </c>
      <c r="B82" s="8" t="s">
        <v>38</v>
      </c>
      <c r="C82" s="8" t="s">
        <v>207</v>
      </c>
      <c r="D82" s="8" t="s">
        <v>225</v>
      </c>
      <c r="E82" s="8" t="s">
        <v>127</v>
      </c>
      <c r="F82" s="9">
        <v>19293</v>
      </c>
      <c r="G82" s="9">
        <v>98170.5</v>
      </c>
    </row>
    <row r="83" spans="1:7" x14ac:dyDescent="0.25">
      <c r="A83" s="8" t="s">
        <v>200</v>
      </c>
      <c r="B83" s="8" t="s">
        <v>38</v>
      </c>
      <c r="C83" s="8" t="s">
        <v>207</v>
      </c>
      <c r="D83" s="8" t="s">
        <v>225</v>
      </c>
      <c r="E83" s="8" t="s">
        <v>134</v>
      </c>
      <c r="F83" s="9">
        <v>21597.91</v>
      </c>
      <c r="G83" s="9">
        <v>84983.72</v>
      </c>
    </row>
    <row r="84" spans="1:7" x14ac:dyDescent="0.25">
      <c r="A84" s="8" t="s">
        <v>200</v>
      </c>
      <c r="B84" s="8" t="s">
        <v>38</v>
      </c>
      <c r="C84" s="8" t="s">
        <v>207</v>
      </c>
      <c r="D84" s="8" t="s">
        <v>226</v>
      </c>
      <c r="E84" s="8" t="s">
        <v>53</v>
      </c>
      <c r="F84" s="9">
        <v>9660</v>
      </c>
      <c r="G84" s="9">
        <v>42571.62</v>
      </c>
    </row>
    <row r="85" spans="1:7" x14ac:dyDescent="0.25">
      <c r="A85" s="8" t="s">
        <v>200</v>
      </c>
      <c r="B85" s="8" t="s">
        <v>38</v>
      </c>
      <c r="C85" s="8" t="s">
        <v>207</v>
      </c>
      <c r="D85" s="8" t="s">
        <v>226</v>
      </c>
      <c r="E85" s="8" t="s">
        <v>35</v>
      </c>
      <c r="F85" s="9">
        <v>148849.76</v>
      </c>
      <c r="G85" s="9">
        <v>663475.43999999994</v>
      </c>
    </row>
    <row r="86" spans="1:7" x14ac:dyDescent="0.25">
      <c r="A86" s="8" t="s">
        <v>200</v>
      </c>
      <c r="B86" s="8" t="s">
        <v>163</v>
      </c>
      <c r="C86" s="8" t="s">
        <v>207</v>
      </c>
      <c r="D86" s="8" t="s">
        <v>227</v>
      </c>
      <c r="E86" s="8" t="s">
        <v>53</v>
      </c>
      <c r="F86" s="9">
        <v>568.80999999999995</v>
      </c>
      <c r="G86" s="9">
        <v>5604.8</v>
      </c>
    </row>
    <row r="87" spans="1:7" x14ac:dyDescent="0.25">
      <c r="A87" s="8" t="s">
        <v>200</v>
      </c>
      <c r="B87" s="8" t="s">
        <v>3</v>
      </c>
      <c r="C87" s="8" t="s">
        <v>207</v>
      </c>
      <c r="D87" s="8" t="s">
        <v>228</v>
      </c>
      <c r="E87" s="8" t="s">
        <v>118</v>
      </c>
      <c r="F87" s="9">
        <v>14625.87</v>
      </c>
      <c r="G87" s="9">
        <v>133222.14000000001</v>
      </c>
    </row>
    <row r="88" spans="1:7" x14ac:dyDescent="0.25">
      <c r="A88" s="21" t="s">
        <v>200</v>
      </c>
      <c r="B88" s="22"/>
      <c r="C88" s="22"/>
      <c r="D88" s="22"/>
      <c r="E88" s="22"/>
      <c r="F88" s="22">
        <f>SUM(F14:F87)</f>
        <v>3952099.6700000004</v>
      </c>
      <c r="G88" s="23">
        <f>SUM(G14:G87)</f>
        <v>17599369.220000003</v>
      </c>
    </row>
    <row r="89" spans="1:7" ht="30" x14ac:dyDescent="0.25">
      <c r="A89" s="8" t="s">
        <v>202</v>
      </c>
      <c r="B89" s="8" t="s">
        <v>38</v>
      </c>
      <c r="C89" s="8" t="s">
        <v>54</v>
      </c>
      <c r="D89" s="8" t="s">
        <v>205</v>
      </c>
      <c r="E89" s="8" t="s">
        <v>35</v>
      </c>
      <c r="F89" s="9">
        <v>221.13</v>
      </c>
      <c r="G89" s="9">
        <v>1129.97</v>
      </c>
    </row>
    <row r="90" spans="1:7" x14ac:dyDescent="0.25">
      <c r="A90" s="8" t="s">
        <v>202</v>
      </c>
      <c r="B90" s="8" t="s">
        <v>38</v>
      </c>
      <c r="C90" s="8" t="s">
        <v>54</v>
      </c>
      <c r="D90" s="8" t="s">
        <v>180</v>
      </c>
      <c r="E90" s="8" t="s">
        <v>35</v>
      </c>
      <c r="F90" s="9">
        <v>19200</v>
      </c>
      <c r="G90" s="9">
        <v>127872</v>
      </c>
    </row>
    <row r="91" spans="1:7" x14ac:dyDescent="0.25">
      <c r="A91" s="8" t="s">
        <v>202</v>
      </c>
      <c r="B91" s="8" t="s">
        <v>38</v>
      </c>
      <c r="C91" s="8" t="s">
        <v>54</v>
      </c>
      <c r="D91" s="8" t="s">
        <v>58</v>
      </c>
      <c r="E91" s="8" t="s">
        <v>35</v>
      </c>
      <c r="F91" s="9">
        <v>15633.34</v>
      </c>
      <c r="G91" s="9">
        <v>51586.89</v>
      </c>
    </row>
    <row r="92" spans="1:7" x14ac:dyDescent="0.25">
      <c r="A92" s="8" t="s">
        <v>202</v>
      </c>
      <c r="B92" s="8" t="s">
        <v>38</v>
      </c>
      <c r="C92" s="8" t="s">
        <v>54</v>
      </c>
      <c r="D92" s="8" t="s">
        <v>59</v>
      </c>
      <c r="E92" s="8" t="s">
        <v>35</v>
      </c>
      <c r="F92" s="9">
        <v>622.46</v>
      </c>
      <c r="G92" s="9">
        <v>4220.8</v>
      </c>
    </row>
    <row r="93" spans="1:7" x14ac:dyDescent="0.25">
      <c r="A93" s="8" t="s">
        <v>202</v>
      </c>
      <c r="B93" s="8" t="s">
        <v>38</v>
      </c>
      <c r="C93" s="8" t="s">
        <v>54</v>
      </c>
      <c r="D93" s="8" t="s">
        <v>55</v>
      </c>
      <c r="E93" s="8" t="s">
        <v>88</v>
      </c>
      <c r="F93" s="9">
        <v>118612.8</v>
      </c>
      <c r="G93" s="9">
        <v>252211.92</v>
      </c>
    </row>
    <row r="94" spans="1:7" x14ac:dyDescent="0.25">
      <c r="A94" s="8" t="s">
        <v>202</v>
      </c>
      <c r="B94" s="8" t="s">
        <v>38</v>
      </c>
      <c r="C94" s="8" t="s">
        <v>54</v>
      </c>
      <c r="D94" s="8" t="s">
        <v>55</v>
      </c>
      <c r="E94" s="8" t="s">
        <v>89</v>
      </c>
      <c r="F94" s="9">
        <v>190644</v>
      </c>
      <c r="G94" s="9">
        <v>763860.93</v>
      </c>
    </row>
    <row r="95" spans="1:7" x14ac:dyDescent="0.25">
      <c r="A95" s="8" t="s">
        <v>202</v>
      </c>
      <c r="B95" s="8" t="s">
        <v>38</v>
      </c>
      <c r="C95" s="8" t="s">
        <v>54</v>
      </c>
      <c r="D95" s="8" t="s">
        <v>55</v>
      </c>
      <c r="E95" s="8" t="s">
        <v>35</v>
      </c>
      <c r="F95" s="9">
        <v>9797.69</v>
      </c>
      <c r="G95" s="9">
        <v>60671</v>
      </c>
    </row>
    <row r="96" spans="1:7" x14ac:dyDescent="0.25">
      <c r="A96" s="8" t="s">
        <v>202</v>
      </c>
      <c r="B96" s="8" t="s">
        <v>38</v>
      </c>
      <c r="C96" s="8" t="s">
        <v>54</v>
      </c>
      <c r="D96" s="8" t="s">
        <v>56</v>
      </c>
      <c r="E96" s="8" t="s">
        <v>62</v>
      </c>
      <c r="F96" s="9">
        <v>27704</v>
      </c>
      <c r="G96" s="9">
        <v>69619.199999999997</v>
      </c>
    </row>
    <row r="97" spans="1:7" x14ac:dyDescent="0.25">
      <c r="A97" s="8" t="s">
        <v>202</v>
      </c>
      <c r="B97" s="8" t="s">
        <v>38</v>
      </c>
      <c r="C97" s="8" t="s">
        <v>54</v>
      </c>
      <c r="D97" s="8" t="s">
        <v>56</v>
      </c>
      <c r="E97" s="8" t="s">
        <v>35</v>
      </c>
      <c r="F97" s="9">
        <v>4734.68</v>
      </c>
      <c r="G97" s="9">
        <v>12644.28</v>
      </c>
    </row>
    <row r="98" spans="1:7" x14ac:dyDescent="0.25">
      <c r="A98" s="8" t="s">
        <v>202</v>
      </c>
      <c r="B98" s="8" t="s">
        <v>38</v>
      </c>
      <c r="C98" s="8" t="s">
        <v>54</v>
      </c>
      <c r="D98" s="8" t="s">
        <v>56</v>
      </c>
      <c r="E98" s="8" t="s">
        <v>135</v>
      </c>
      <c r="F98" s="9">
        <v>47520</v>
      </c>
      <c r="G98" s="9">
        <v>144855.22</v>
      </c>
    </row>
    <row r="99" spans="1:7" x14ac:dyDescent="0.25">
      <c r="A99" s="8" t="s">
        <v>202</v>
      </c>
      <c r="B99" s="8" t="s">
        <v>38</v>
      </c>
      <c r="C99" s="8" t="s">
        <v>54</v>
      </c>
      <c r="D99" s="8" t="s">
        <v>141</v>
      </c>
      <c r="E99" s="8" t="s">
        <v>35</v>
      </c>
      <c r="F99" s="9">
        <v>1823.44</v>
      </c>
      <c r="G99" s="9">
        <v>4180.78</v>
      </c>
    </row>
    <row r="100" spans="1:7" x14ac:dyDescent="0.25">
      <c r="A100" s="8" t="s">
        <v>202</v>
      </c>
      <c r="B100" s="8" t="s">
        <v>38</v>
      </c>
      <c r="C100" s="8" t="s">
        <v>54</v>
      </c>
      <c r="D100" s="8" t="s">
        <v>57</v>
      </c>
      <c r="E100" s="8" t="s">
        <v>89</v>
      </c>
      <c r="F100" s="9">
        <v>11779.8</v>
      </c>
      <c r="G100" s="9">
        <v>11779.8</v>
      </c>
    </row>
    <row r="101" spans="1:7" x14ac:dyDescent="0.25">
      <c r="A101" s="8" t="s">
        <v>202</v>
      </c>
      <c r="B101" s="8" t="s">
        <v>38</v>
      </c>
      <c r="C101" s="8" t="s">
        <v>54</v>
      </c>
      <c r="D101" s="8" t="s">
        <v>57</v>
      </c>
      <c r="E101" s="8" t="s">
        <v>63</v>
      </c>
      <c r="F101" s="9">
        <v>19348.87</v>
      </c>
      <c r="G101" s="9">
        <v>120594.24000000001</v>
      </c>
    </row>
    <row r="102" spans="1:7" x14ac:dyDescent="0.25">
      <c r="A102" s="8" t="s">
        <v>202</v>
      </c>
      <c r="B102" s="8" t="s">
        <v>38</v>
      </c>
      <c r="C102" s="8" t="s">
        <v>54</v>
      </c>
      <c r="D102" s="8" t="s">
        <v>57</v>
      </c>
      <c r="E102" s="8" t="s">
        <v>35</v>
      </c>
      <c r="F102" s="9">
        <v>28795.87</v>
      </c>
      <c r="G102" s="9">
        <v>171087.11</v>
      </c>
    </row>
    <row r="103" spans="1:7" x14ac:dyDescent="0.25">
      <c r="A103" s="8" t="s">
        <v>202</v>
      </c>
      <c r="B103" s="8" t="s">
        <v>38</v>
      </c>
      <c r="C103" s="8" t="s">
        <v>54</v>
      </c>
      <c r="D103" s="8" t="s">
        <v>57</v>
      </c>
      <c r="E103" s="8" t="s">
        <v>118</v>
      </c>
      <c r="F103" s="9">
        <v>7084.18</v>
      </c>
      <c r="G103" s="9">
        <v>48252.29</v>
      </c>
    </row>
    <row r="104" spans="1:7" x14ac:dyDescent="0.25">
      <c r="A104" s="8" t="s">
        <v>202</v>
      </c>
      <c r="B104" s="8" t="s">
        <v>38</v>
      </c>
      <c r="C104" s="8" t="s">
        <v>54</v>
      </c>
      <c r="D104" s="8" t="s">
        <v>57</v>
      </c>
      <c r="E104" s="8" t="s">
        <v>41</v>
      </c>
      <c r="F104" s="9">
        <v>9575</v>
      </c>
      <c r="G104" s="9">
        <v>38457.050000000003</v>
      </c>
    </row>
    <row r="105" spans="1:7" x14ac:dyDescent="0.25">
      <c r="A105" s="8" t="s">
        <v>202</v>
      </c>
      <c r="B105" s="8" t="s">
        <v>38</v>
      </c>
      <c r="C105" s="8" t="s">
        <v>54</v>
      </c>
      <c r="D105" s="8" t="s">
        <v>57</v>
      </c>
      <c r="E105" s="8" t="s">
        <v>72</v>
      </c>
      <c r="F105" s="9">
        <v>25462.79</v>
      </c>
      <c r="G105" s="9">
        <v>116940.82</v>
      </c>
    </row>
    <row r="106" spans="1:7" x14ac:dyDescent="0.25">
      <c r="A106" s="8" t="s">
        <v>202</v>
      </c>
      <c r="B106" s="8" t="s">
        <v>38</v>
      </c>
      <c r="C106" s="8" t="s">
        <v>54</v>
      </c>
      <c r="D106" s="8" t="s">
        <v>64</v>
      </c>
      <c r="E106" s="8" t="s">
        <v>35</v>
      </c>
      <c r="F106" s="9">
        <v>1657.39</v>
      </c>
      <c r="G106" s="9">
        <v>15009.93</v>
      </c>
    </row>
    <row r="107" spans="1:7" x14ac:dyDescent="0.25">
      <c r="A107" s="8" t="s">
        <v>202</v>
      </c>
      <c r="B107" s="8" t="s">
        <v>38</v>
      </c>
      <c r="C107" s="8" t="s">
        <v>54</v>
      </c>
      <c r="D107" s="8" t="s">
        <v>64</v>
      </c>
      <c r="E107" s="8" t="s">
        <v>127</v>
      </c>
      <c r="F107" s="9">
        <v>24000</v>
      </c>
      <c r="G107" s="9">
        <v>153900</v>
      </c>
    </row>
    <row r="108" spans="1:7" x14ac:dyDescent="0.25">
      <c r="A108" s="8" t="s">
        <v>202</v>
      </c>
      <c r="B108" s="8" t="s">
        <v>38</v>
      </c>
      <c r="C108" s="8" t="s">
        <v>54</v>
      </c>
      <c r="D108" s="8" t="s">
        <v>66</v>
      </c>
      <c r="E108" s="8" t="s">
        <v>88</v>
      </c>
      <c r="F108" s="9">
        <v>707546.43</v>
      </c>
      <c r="G108" s="9">
        <v>938146.48</v>
      </c>
    </row>
    <row r="109" spans="1:7" x14ac:dyDescent="0.25">
      <c r="A109" s="8" t="s">
        <v>202</v>
      </c>
      <c r="B109" s="8" t="s">
        <v>38</v>
      </c>
      <c r="C109" s="8" t="s">
        <v>54</v>
      </c>
      <c r="D109" s="8" t="s">
        <v>66</v>
      </c>
      <c r="E109" s="8" t="s">
        <v>63</v>
      </c>
      <c r="F109" s="9">
        <v>135031.93</v>
      </c>
      <c r="G109" s="9">
        <v>155520.21</v>
      </c>
    </row>
    <row r="110" spans="1:7" x14ac:dyDescent="0.25">
      <c r="A110" s="8" t="s">
        <v>202</v>
      </c>
      <c r="B110" s="8" t="s">
        <v>38</v>
      </c>
      <c r="C110" s="8" t="s">
        <v>54</v>
      </c>
      <c r="D110" s="8" t="s">
        <v>66</v>
      </c>
      <c r="E110" s="8" t="s">
        <v>53</v>
      </c>
      <c r="F110" s="9">
        <v>47687.58</v>
      </c>
      <c r="G110" s="9">
        <v>308213.37</v>
      </c>
    </row>
    <row r="111" spans="1:7" x14ac:dyDescent="0.25">
      <c r="A111" s="8" t="s">
        <v>202</v>
      </c>
      <c r="B111" s="8" t="s">
        <v>38</v>
      </c>
      <c r="C111" s="8" t="s">
        <v>54</v>
      </c>
      <c r="D111" s="8" t="s">
        <v>66</v>
      </c>
      <c r="E111" s="8" t="s">
        <v>35</v>
      </c>
      <c r="F111" s="9">
        <v>36192.050000000003</v>
      </c>
      <c r="G111" s="9">
        <v>98547.79</v>
      </c>
    </row>
    <row r="112" spans="1:7" x14ac:dyDescent="0.25">
      <c r="A112" s="8" t="s">
        <v>202</v>
      </c>
      <c r="B112" s="8" t="s">
        <v>38</v>
      </c>
      <c r="C112" s="8" t="s">
        <v>54</v>
      </c>
      <c r="D112" s="8" t="s">
        <v>66</v>
      </c>
      <c r="E112" s="8" t="s">
        <v>118</v>
      </c>
      <c r="F112" s="9">
        <v>66712.2</v>
      </c>
      <c r="G112" s="9">
        <v>592959.56000000006</v>
      </c>
    </row>
    <row r="113" spans="1:7" x14ac:dyDescent="0.25">
      <c r="A113" s="8" t="s">
        <v>202</v>
      </c>
      <c r="B113" s="8" t="s">
        <v>38</v>
      </c>
      <c r="C113" s="8" t="s">
        <v>54</v>
      </c>
      <c r="D113" s="8" t="s">
        <v>181</v>
      </c>
      <c r="E113" s="8" t="s">
        <v>35</v>
      </c>
      <c r="F113" s="9">
        <v>3000</v>
      </c>
      <c r="G113" s="9">
        <v>34800</v>
      </c>
    </row>
    <row r="114" spans="1:7" x14ac:dyDescent="0.25">
      <c r="A114" s="8" t="s">
        <v>202</v>
      </c>
      <c r="B114" s="8" t="s">
        <v>38</v>
      </c>
      <c r="C114" s="8" t="s">
        <v>54</v>
      </c>
      <c r="D114" s="8" t="s">
        <v>67</v>
      </c>
      <c r="E114" s="8" t="s">
        <v>35</v>
      </c>
      <c r="F114" s="9">
        <v>98729.59</v>
      </c>
      <c r="G114" s="9">
        <v>268310.61</v>
      </c>
    </row>
    <row r="115" spans="1:7" x14ac:dyDescent="0.25">
      <c r="A115" s="8" t="s">
        <v>202</v>
      </c>
      <c r="B115" s="8" t="s">
        <v>38</v>
      </c>
      <c r="C115" s="8" t="s">
        <v>54</v>
      </c>
      <c r="D115" s="8" t="s">
        <v>67</v>
      </c>
      <c r="E115" s="8" t="s">
        <v>41</v>
      </c>
      <c r="F115" s="9">
        <v>10800</v>
      </c>
      <c r="G115" s="9">
        <v>66274.2</v>
      </c>
    </row>
    <row r="116" spans="1:7" x14ac:dyDescent="0.25">
      <c r="A116" s="8" t="s">
        <v>202</v>
      </c>
      <c r="B116" s="8" t="s">
        <v>38</v>
      </c>
      <c r="C116" s="8" t="s">
        <v>54</v>
      </c>
      <c r="D116" s="8" t="s">
        <v>143</v>
      </c>
      <c r="E116" s="8" t="s">
        <v>88</v>
      </c>
      <c r="F116" s="9">
        <v>20000</v>
      </c>
      <c r="G116" s="9">
        <v>25000</v>
      </c>
    </row>
    <row r="117" spans="1:7" x14ac:dyDescent="0.25">
      <c r="A117" s="8" t="s">
        <v>202</v>
      </c>
      <c r="B117" s="8" t="s">
        <v>38</v>
      </c>
      <c r="C117" s="8" t="s">
        <v>54</v>
      </c>
      <c r="D117" s="8" t="s">
        <v>143</v>
      </c>
      <c r="E117" s="8" t="s">
        <v>35</v>
      </c>
      <c r="F117" s="9">
        <v>22601.8</v>
      </c>
      <c r="G117" s="9">
        <v>53683.75</v>
      </c>
    </row>
    <row r="118" spans="1:7" x14ac:dyDescent="0.25">
      <c r="A118" s="8" t="s">
        <v>202</v>
      </c>
      <c r="B118" s="8" t="s">
        <v>38</v>
      </c>
      <c r="C118" s="8" t="s">
        <v>54</v>
      </c>
      <c r="D118" s="8" t="s">
        <v>143</v>
      </c>
      <c r="E118" s="8" t="s">
        <v>118</v>
      </c>
      <c r="F118" s="9">
        <v>2100.52</v>
      </c>
      <c r="G118" s="9">
        <v>17106.18</v>
      </c>
    </row>
    <row r="119" spans="1:7" x14ac:dyDescent="0.25">
      <c r="A119" s="8" t="s">
        <v>202</v>
      </c>
      <c r="B119" s="8" t="s">
        <v>38</v>
      </c>
      <c r="C119" s="8" t="s">
        <v>54</v>
      </c>
      <c r="D119" s="8" t="s">
        <v>206</v>
      </c>
      <c r="E119" s="8" t="s">
        <v>35</v>
      </c>
      <c r="F119" s="9">
        <v>3199.67</v>
      </c>
      <c r="G119" s="9">
        <v>7594</v>
      </c>
    </row>
    <row r="120" spans="1:7" x14ac:dyDescent="0.25">
      <c r="A120" s="8" t="s">
        <v>202</v>
      </c>
      <c r="B120" s="8" t="s">
        <v>38</v>
      </c>
      <c r="C120" s="8" t="s">
        <v>54</v>
      </c>
      <c r="D120" s="8" t="s">
        <v>68</v>
      </c>
      <c r="E120" s="8" t="s">
        <v>35</v>
      </c>
      <c r="F120" s="9">
        <v>62988.39</v>
      </c>
      <c r="G120" s="9">
        <v>320438.53999999998</v>
      </c>
    </row>
    <row r="121" spans="1:7" x14ac:dyDescent="0.25">
      <c r="A121" s="8" t="s">
        <v>202</v>
      </c>
      <c r="B121" s="8" t="s">
        <v>38</v>
      </c>
      <c r="C121" s="8" t="s">
        <v>207</v>
      </c>
      <c r="D121" s="8" t="s">
        <v>208</v>
      </c>
      <c r="E121" s="8" t="s">
        <v>35</v>
      </c>
      <c r="F121" s="9">
        <v>52411.63</v>
      </c>
      <c r="G121" s="9">
        <v>257540.97</v>
      </c>
    </row>
    <row r="122" spans="1:7" x14ac:dyDescent="0.25">
      <c r="A122" s="8" t="s">
        <v>202</v>
      </c>
      <c r="B122" s="8" t="s">
        <v>38</v>
      </c>
      <c r="C122" s="8" t="s">
        <v>207</v>
      </c>
      <c r="D122" s="8" t="s">
        <v>209</v>
      </c>
      <c r="E122" s="8" t="s">
        <v>60</v>
      </c>
      <c r="F122" s="9">
        <v>19727.2</v>
      </c>
      <c r="G122" s="9">
        <v>99622.36</v>
      </c>
    </row>
    <row r="123" spans="1:7" x14ac:dyDescent="0.25">
      <c r="A123" s="8" t="s">
        <v>202</v>
      </c>
      <c r="B123" s="8" t="s">
        <v>38</v>
      </c>
      <c r="C123" s="8" t="s">
        <v>207</v>
      </c>
      <c r="D123" s="8" t="s">
        <v>209</v>
      </c>
      <c r="E123" s="8" t="s">
        <v>35</v>
      </c>
      <c r="F123" s="9">
        <v>343798.92</v>
      </c>
      <c r="G123" s="9">
        <v>1690932.88</v>
      </c>
    </row>
    <row r="124" spans="1:7" x14ac:dyDescent="0.25">
      <c r="A124" s="8" t="s">
        <v>202</v>
      </c>
      <c r="B124" s="8" t="s">
        <v>38</v>
      </c>
      <c r="C124" s="8" t="s">
        <v>207</v>
      </c>
      <c r="D124" s="8" t="s">
        <v>209</v>
      </c>
      <c r="E124" s="8" t="s">
        <v>127</v>
      </c>
      <c r="F124" s="9">
        <v>22495.38</v>
      </c>
      <c r="G124" s="9">
        <v>90355.49</v>
      </c>
    </row>
    <row r="125" spans="1:7" x14ac:dyDescent="0.25">
      <c r="A125" s="8" t="s">
        <v>202</v>
      </c>
      <c r="B125" s="8" t="s">
        <v>38</v>
      </c>
      <c r="C125" s="8" t="s">
        <v>207</v>
      </c>
      <c r="D125" s="8" t="s">
        <v>210</v>
      </c>
      <c r="E125" s="8" t="s">
        <v>35</v>
      </c>
      <c r="F125" s="9">
        <v>353.8</v>
      </c>
      <c r="G125" s="9">
        <v>2178.8000000000002</v>
      </c>
    </row>
    <row r="126" spans="1:7" x14ac:dyDescent="0.25">
      <c r="A126" s="8" t="s">
        <v>202</v>
      </c>
      <c r="B126" s="8" t="s">
        <v>38</v>
      </c>
      <c r="C126" s="8" t="s">
        <v>207</v>
      </c>
      <c r="D126" s="8" t="s">
        <v>211</v>
      </c>
      <c r="E126" s="8" t="s">
        <v>35</v>
      </c>
      <c r="F126" s="9">
        <v>89457.83</v>
      </c>
      <c r="G126" s="9">
        <v>422533.31</v>
      </c>
    </row>
    <row r="127" spans="1:7" x14ac:dyDescent="0.25">
      <c r="A127" s="8" t="s">
        <v>202</v>
      </c>
      <c r="B127" s="8" t="s">
        <v>38</v>
      </c>
      <c r="C127" s="8" t="s">
        <v>207</v>
      </c>
      <c r="D127" s="8" t="s">
        <v>213</v>
      </c>
      <c r="E127" s="8" t="s">
        <v>35</v>
      </c>
      <c r="F127" s="9">
        <v>2500.54</v>
      </c>
      <c r="G127" s="9">
        <v>19350.59</v>
      </c>
    </row>
    <row r="128" spans="1:7" x14ac:dyDescent="0.25">
      <c r="A128" s="8" t="s">
        <v>202</v>
      </c>
      <c r="B128" s="8" t="s">
        <v>38</v>
      </c>
      <c r="C128" s="8" t="s">
        <v>207</v>
      </c>
      <c r="D128" s="8" t="s">
        <v>229</v>
      </c>
      <c r="E128" s="8" t="s">
        <v>35</v>
      </c>
      <c r="F128" s="9">
        <v>5955</v>
      </c>
      <c r="G128" s="9">
        <v>11135.85</v>
      </c>
    </row>
    <row r="129" spans="1:7" x14ac:dyDescent="0.25">
      <c r="A129" s="8" t="s">
        <v>202</v>
      </c>
      <c r="B129" s="8" t="s">
        <v>38</v>
      </c>
      <c r="C129" s="8" t="s">
        <v>207</v>
      </c>
      <c r="D129" s="8" t="s">
        <v>214</v>
      </c>
      <c r="E129" s="8" t="s">
        <v>88</v>
      </c>
      <c r="F129" s="9">
        <v>291062.27</v>
      </c>
      <c r="G129" s="9">
        <v>1341227.3</v>
      </c>
    </row>
    <row r="130" spans="1:7" x14ac:dyDescent="0.25">
      <c r="A130" s="8" t="s">
        <v>202</v>
      </c>
      <c r="B130" s="8" t="s">
        <v>38</v>
      </c>
      <c r="C130" s="8" t="s">
        <v>207</v>
      </c>
      <c r="D130" s="8" t="s">
        <v>230</v>
      </c>
      <c r="E130" s="8" t="s">
        <v>35</v>
      </c>
      <c r="F130" s="9">
        <v>81.63</v>
      </c>
      <c r="G130" s="9">
        <v>1073.1600000000001</v>
      </c>
    </row>
    <row r="131" spans="1:7" x14ac:dyDescent="0.25">
      <c r="A131" s="8" t="s">
        <v>202</v>
      </c>
      <c r="B131" s="8" t="s">
        <v>38</v>
      </c>
      <c r="C131" s="8" t="s">
        <v>207</v>
      </c>
      <c r="D131" s="8" t="s">
        <v>216</v>
      </c>
      <c r="E131" s="8" t="s">
        <v>35</v>
      </c>
      <c r="F131" s="9">
        <v>141.5</v>
      </c>
      <c r="G131" s="9">
        <v>803.9</v>
      </c>
    </row>
    <row r="132" spans="1:7" x14ac:dyDescent="0.25">
      <c r="A132" s="8" t="s">
        <v>202</v>
      </c>
      <c r="B132" s="8" t="s">
        <v>38</v>
      </c>
      <c r="C132" s="8" t="s">
        <v>207</v>
      </c>
      <c r="D132" s="8" t="s">
        <v>217</v>
      </c>
      <c r="E132" s="8" t="s">
        <v>88</v>
      </c>
      <c r="F132" s="9">
        <v>378441.77</v>
      </c>
      <c r="G132" s="9">
        <v>1554542.77</v>
      </c>
    </row>
    <row r="133" spans="1:7" x14ac:dyDescent="0.25">
      <c r="A133" s="8" t="s">
        <v>202</v>
      </c>
      <c r="B133" s="8" t="s">
        <v>38</v>
      </c>
      <c r="C133" s="8" t="s">
        <v>207</v>
      </c>
      <c r="D133" s="8" t="s">
        <v>217</v>
      </c>
      <c r="E133" s="8" t="s">
        <v>89</v>
      </c>
      <c r="F133" s="9">
        <v>40442.629999999997</v>
      </c>
      <c r="G133" s="9">
        <v>161366.14000000001</v>
      </c>
    </row>
    <row r="134" spans="1:7" x14ac:dyDescent="0.25">
      <c r="A134" s="8" t="s">
        <v>202</v>
      </c>
      <c r="B134" s="8" t="s">
        <v>38</v>
      </c>
      <c r="C134" s="8" t="s">
        <v>207</v>
      </c>
      <c r="D134" s="8" t="s">
        <v>217</v>
      </c>
      <c r="E134" s="8" t="s">
        <v>35</v>
      </c>
      <c r="F134" s="9">
        <v>95780.41</v>
      </c>
      <c r="G134" s="9">
        <v>390006.46</v>
      </c>
    </row>
    <row r="135" spans="1:7" x14ac:dyDescent="0.25">
      <c r="A135" s="8" t="s">
        <v>202</v>
      </c>
      <c r="B135" s="8" t="s">
        <v>38</v>
      </c>
      <c r="C135" s="8" t="s">
        <v>207</v>
      </c>
      <c r="D135" s="8" t="s">
        <v>217</v>
      </c>
      <c r="E135" s="8" t="s">
        <v>118</v>
      </c>
      <c r="F135" s="9">
        <v>17740.8</v>
      </c>
      <c r="G135" s="9">
        <v>90132.479999999996</v>
      </c>
    </row>
    <row r="136" spans="1:7" x14ac:dyDescent="0.25">
      <c r="A136" s="8" t="s">
        <v>202</v>
      </c>
      <c r="B136" s="8" t="s">
        <v>38</v>
      </c>
      <c r="C136" s="8" t="s">
        <v>207</v>
      </c>
      <c r="D136" s="8" t="s">
        <v>217</v>
      </c>
      <c r="E136" s="8" t="s">
        <v>145</v>
      </c>
      <c r="F136" s="9">
        <v>70786.880000000005</v>
      </c>
      <c r="G136" s="9">
        <v>238595.87</v>
      </c>
    </row>
    <row r="137" spans="1:7" x14ac:dyDescent="0.25">
      <c r="A137" s="8" t="s">
        <v>202</v>
      </c>
      <c r="B137" s="8" t="s">
        <v>38</v>
      </c>
      <c r="C137" s="8" t="s">
        <v>207</v>
      </c>
      <c r="D137" s="8" t="s">
        <v>217</v>
      </c>
      <c r="E137" s="8" t="s">
        <v>134</v>
      </c>
      <c r="F137" s="9">
        <v>19200</v>
      </c>
      <c r="G137" s="9">
        <v>82552</v>
      </c>
    </row>
    <row r="138" spans="1:7" x14ac:dyDescent="0.25">
      <c r="A138" s="8" t="s">
        <v>202</v>
      </c>
      <c r="B138" s="8" t="s">
        <v>38</v>
      </c>
      <c r="C138" s="8" t="s">
        <v>207</v>
      </c>
      <c r="D138" s="8" t="s">
        <v>218</v>
      </c>
      <c r="E138" s="8" t="s">
        <v>35</v>
      </c>
      <c r="F138" s="9">
        <v>81.63</v>
      </c>
      <c r="G138" s="9">
        <v>1069.1400000000001</v>
      </c>
    </row>
    <row r="139" spans="1:7" x14ac:dyDescent="0.25">
      <c r="A139" s="8" t="s">
        <v>202</v>
      </c>
      <c r="B139" s="8" t="s">
        <v>38</v>
      </c>
      <c r="C139" s="8" t="s">
        <v>207</v>
      </c>
      <c r="D139" s="8" t="s">
        <v>219</v>
      </c>
      <c r="E139" s="8" t="s">
        <v>35</v>
      </c>
      <c r="F139" s="9">
        <v>17962.43</v>
      </c>
      <c r="G139" s="9">
        <v>83661.600000000006</v>
      </c>
    </row>
    <row r="140" spans="1:7" x14ac:dyDescent="0.25">
      <c r="A140" s="8" t="s">
        <v>202</v>
      </c>
      <c r="B140" s="8" t="s">
        <v>38</v>
      </c>
      <c r="C140" s="8" t="s">
        <v>207</v>
      </c>
      <c r="D140" s="8" t="s">
        <v>220</v>
      </c>
      <c r="E140" s="8" t="s">
        <v>35</v>
      </c>
      <c r="F140" s="9">
        <v>6934.99</v>
      </c>
      <c r="G140" s="9">
        <v>50287.02</v>
      </c>
    </row>
    <row r="141" spans="1:7" x14ac:dyDescent="0.25">
      <c r="A141" s="8" t="s">
        <v>202</v>
      </c>
      <c r="B141" s="8" t="s">
        <v>38</v>
      </c>
      <c r="C141" s="8" t="s">
        <v>207</v>
      </c>
      <c r="D141" s="8" t="s">
        <v>221</v>
      </c>
      <c r="E141" s="8" t="s">
        <v>35</v>
      </c>
      <c r="F141" s="9">
        <v>60857.8</v>
      </c>
      <c r="G141" s="9">
        <v>448218.26</v>
      </c>
    </row>
    <row r="142" spans="1:7" x14ac:dyDescent="0.25">
      <c r="A142" s="8" t="s">
        <v>202</v>
      </c>
      <c r="B142" s="8" t="s">
        <v>38</v>
      </c>
      <c r="C142" s="8" t="s">
        <v>207</v>
      </c>
      <c r="D142" s="8" t="s">
        <v>222</v>
      </c>
      <c r="E142" s="8" t="s">
        <v>35</v>
      </c>
      <c r="F142" s="9">
        <v>9967.42</v>
      </c>
      <c r="G142" s="9">
        <v>63505.440000000002</v>
      </c>
    </row>
    <row r="143" spans="1:7" x14ac:dyDescent="0.25">
      <c r="A143" s="8" t="s">
        <v>202</v>
      </c>
      <c r="B143" s="8" t="s">
        <v>38</v>
      </c>
      <c r="C143" s="8" t="s">
        <v>207</v>
      </c>
      <c r="D143" s="8" t="s">
        <v>224</v>
      </c>
      <c r="E143" s="8" t="s">
        <v>35</v>
      </c>
      <c r="F143" s="9">
        <v>35984.89</v>
      </c>
      <c r="G143" s="9">
        <v>194576.24</v>
      </c>
    </row>
    <row r="144" spans="1:7" x14ac:dyDescent="0.25">
      <c r="A144" s="8" t="s">
        <v>202</v>
      </c>
      <c r="B144" s="8" t="s">
        <v>38</v>
      </c>
      <c r="C144" s="8" t="s">
        <v>207</v>
      </c>
      <c r="D144" s="8" t="s">
        <v>224</v>
      </c>
      <c r="E144" s="8" t="s">
        <v>61</v>
      </c>
      <c r="F144" s="9">
        <v>427.29</v>
      </c>
      <c r="G144" s="9">
        <v>4138.8999999999996</v>
      </c>
    </row>
    <row r="145" spans="1:7" x14ac:dyDescent="0.25">
      <c r="A145" s="8" t="s">
        <v>202</v>
      </c>
      <c r="B145" s="8" t="s">
        <v>38</v>
      </c>
      <c r="C145" s="8" t="s">
        <v>207</v>
      </c>
      <c r="D145" s="8" t="s">
        <v>224</v>
      </c>
      <c r="E145" s="8" t="s">
        <v>134</v>
      </c>
      <c r="F145" s="9">
        <v>24113.33</v>
      </c>
      <c r="G145" s="9">
        <v>97677.45</v>
      </c>
    </row>
    <row r="146" spans="1:7" x14ac:dyDescent="0.25">
      <c r="A146" s="8" t="s">
        <v>202</v>
      </c>
      <c r="B146" s="8" t="s">
        <v>38</v>
      </c>
      <c r="C146" s="8" t="s">
        <v>207</v>
      </c>
      <c r="D146" s="8" t="s">
        <v>225</v>
      </c>
      <c r="E146" s="8" t="s">
        <v>88</v>
      </c>
      <c r="F146" s="9">
        <v>240750.02</v>
      </c>
      <c r="G146" s="9">
        <v>1154527.6499999999</v>
      </c>
    </row>
    <row r="147" spans="1:7" x14ac:dyDescent="0.25">
      <c r="A147" s="8" t="s">
        <v>202</v>
      </c>
      <c r="B147" s="8" t="s">
        <v>38</v>
      </c>
      <c r="C147" s="8" t="s">
        <v>207</v>
      </c>
      <c r="D147" s="8" t="s">
        <v>225</v>
      </c>
      <c r="E147" s="8" t="s">
        <v>89</v>
      </c>
      <c r="F147" s="9">
        <v>21549.95</v>
      </c>
      <c r="G147" s="9">
        <v>92643.39</v>
      </c>
    </row>
    <row r="148" spans="1:7" x14ac:dyDescent="0.25">
      <c r="A148" s="8" t="s">
        <v>202</v>
      </c>
      <c r="B148" s="8" t="s">
        <v>38</v>
      </c>
      <c r="C148" s="8" t="s">
        <v>207</v>
      </c>
      <c r="D148" s="8" t="s">
        <v>225</v>
      </c>
      <c r="E148" s="8" t="s">
        <v>53</v>
      </c>
      <c r="F148" s="9">
        <v>26079.52</v>
      </c>
      <c r="G148" s="9">
        <v>158031.66</v>
      </c>
    </row>
    <row r="149" spans="1:7" x14ac:dyDescent="0.25">
      <c r="A149" s="8" t="s">
        <v>202</v>
      </c>
      <c r="B149" s="8" t="s">
        <v>38</v>
      </c>
      <c r="C149" s="8" t="s">
        <v>207</v>
      </c>
      <c r="D149" s="8" t="s">
        <v>225</v>
      </c>
      <c r="E149" s="8" t="s">
        <v>35</v>
      </c>
      <c r="F149" s="9">
        <v>108149.63</v>
      </c>
      <c r="G149" s="9">
        <v>505805.56</v>
      </c>
    </row>
    <row r="150" spans="1:7" x14ac:dyDescent="0.25">
      <c r="A150" s="8" t="s">
        <v>202</v>
      </c>
      <c r="B150" s="8" t="s">
        <v>38</v>
      </c>
      <c r="C150" s="8" t="s">
        <v>207</v>
      </c>
      <c r="D150" s="8" t="s">
        <v>225</v>
      </c>
      <c r="E150" s="8" t="s">
        <v>118</v>
      </c>
      <c r="F150" s="9">
        <v>14493.33</v>
      </c>
      <c r="G150" s="9">
        <v>133241.06</v>
      </c>
    </row>
    <row r="151" spans="1:7" x14ac:dyDescent="0.25">
      <c r="A151" s="8" t="s">
        <v>202</v>
      </c>
      <c r="B151" s="8" t="s">
        <v>38</v>
      </c>
      <c r="C151" s="8" t="s">
        <v>207</v>
      </c>
      <c r="D151" s="8" t="s">
        <v>225</v>
      </c>
      <c r="E151" s="8" t="s">
        <v>134</v>
      </c>
      <c r="F151" s="9">
        <v>24238.94</v>
      </c>
      <c r="G151" s="9">
        <v>98162.35</v>
      </c>
    </row>
    <row r="152" spans="1:7" x14ac:dyDescent="0.25">
      <c r="A152" s="8" t="s">
        <v>202</v>
      </c>
      <c r="B152" s="8" t="s">
        <v>38</v>
      </c>
      <c r="C152" s="8" t="s">
        <v>207</v>
      </c>
      <c r="D152" s="8" t="s">
        <v>226</v>
      </c>
      <c r="E152" s="8" t="s">
        <v>35</v>
      </c>
      <c r="F152" s="9">
        <v>163677.69</v>
      </c>
      <c r="G152" s="9">
        <v>652944.42000000004</v>
      </c>
    </row>
    <row r="153" spans="1:7" x14ac:dyDescent="0.25">
      <c r="A153" s="8" t="s">
        <v>202</v>
      </c>
      <c r="B153" s="8" t="s">
        <v>38</v>
      </c>
      <c r="C153" s="8" t="s">
        <v>207</v>
      </c>
      <c r="D153" s="8" t="s">
        <v>226</v>
      </c>
      <c r="E153" s="8" t="s">
        <v>134</v>
      </c>
      <c r="F153" s="9">
        <v>19260.189999999999</v>
      </c>
      <c r="G153" s="9">
        <v>72973</v>
      </c>
    </row>
    <row r="154" spans="1:7" x14ac:dyDescent="0.25">
      <c r="A154" s="8" t="s">
        <v>202</v>
      </c>
      <c r="B154" s="8" t="s">
        <v>3</v>
      </c>
      <c r="C154" s="8" t="s">
        <v>207</v>
      </c>
      <c r="D154" s="8" t="s">
        <v>228</v>
      </c>
      <c r="E154" s="8" t="s">
        <v>35</v>
      </c>
      <c r="F154" s="9">
        <v>462.12</v>
      </c>
      <c r="G154" s="9">
        <v>3775.4</v>
      </c>
    </row>
    <row r="155" spans="1:7" x14ac:dyDescent="0.25">
      <c r="A155" s="21" t="s">
        <v>202</v>
      </c>
      <c r="B155" s="22"/>
      <c r="C155" s="22"/>
      <c r="D155" s="22"/>
      <c r="E155" s="22"/>
      <c r="F155" s="22">
        <f>SUM(F89:F154)</f>
        <v>4006176.96</v>
      </c>
      <c r="G155" s="23">
        <f>SUM(G89:G154)</f>
        <v>15324657.790000003</v>
      </c>
    </row>
    <row r="156" spans="1:7" x14ac:dyDescent="0.25">
      <c r="A156" s="8" t="s">
        <v>203</v>
      </c>
      <c r="B156" s="8" t="s">
        <v>38</v>
      </c>
      <c r="C156" s="8" t="s">
        <v>54</v>
      </c>
      <c r="D156" s="8" t="s">
        <v>58</v>
      </c>
      <c r="E156" s="8" t="s">
        <v>35</v>
      </c>
      <c r="F156" s="9">
        <v>13042.05</v>
      </c>
      <c r="G156" s="9">
        <v>42595.1</v>
      </c>
    </row>
    <row r="157" spans="1:7" x14ac:dyDescent="0.25">
      <c r="A157" s="8" t="s">
        <v>203</v>
      </c>
      <c r="B157" s="8" t="s">
        <v>38</v>
      </c>
      <c r="C157" s="8" t="s">
        <v>54</v>
      </c>
      <c r="D157" s="8" t="s">
        <v>59</v>
      </c>
      <c r="E157" s="8" t="s">
        <v>35</v>
      </c>
      <c r="F157" s="9">
        <v>61639.519999999997</v>
      </c>
      <c r="G157" s="9">
        <v>339603.3</v>
      </c>
    </row>
    <row r="158" spans="1:7" x14ac:dyDescent="0.25">
      <c r="A158" s="8" t="s">
        <v>203</v>
      </c>
      <c r="B158" s="8" t="s">
        <v>38</v>
      </c>
      <c r="C158" s="8" t="s">
        <v>54</v>
      </c>
      <c r="D158" s="8" t="s">
        <v>55</v>
      </c>
      <c r="E158" s="8" t="s">
        <v>88</v>
      </c>
      <c r="F158" s="9">
        <v>38958</v>
      </c>
      <c r="G158" s="9">
        <v>138823.9</v>
      </c>
    </row>
    <row r="159" spans="1:7" x14ac:dyDescent="0.25">
      <c r="A159" s="8" t="s">
        <v>203</v>
      </c>
      <c r="B159" s="8" t="s">
        <v>38</v>
      </c>
      <c r="C159" s="8" t="s">
        <v>54</v>
      </c>
      <c r="D159" s="8" t="s">
        <v>55</v>
      </c>
      <c r="E159" s="8" t="s">
        <v>90</v>
      </c>
      <c r="F159" s="9">
        <v>81273.600000000006</v>
      </c>
      <c r="G159" s="9">
        <v>237048</v>
      </c>
    </row>
    <row r="160" spans="1:7" x14ac:dyDescent="0.25">
      <c r="A160" s="8" t="s">
        <v>203</v>
      </c>
      <c r="B160" s="8" t="s">
        <v>38</v>
      </c>
      <c r="C160" s="8" t="s">
        <v>54</v>
      </c>
      <c r="D160" s="8" t="s">
        <v>55</v>
      </c>
      <c r="E160" s="8" t="s">
        <v>35</v>
      </c>
      <c r="F160" s="9">
        <v>8926.7900000000009</v>
      </c>
      <c r="G160" s="9">
        <v>56181.8</v>
      </c>
    </row>
    <row r="161" spans="1:7" x14ac:dyDescent="0.25">
      <c r="A161" s="8" t="s">
        <v>203</v>
      </c>
      <c r="B161" s="8" t="s">
        <v>38</v>
      </c>
      <c r="C161" s="8" t="s">
        <v>54</v>
      </c>
      <c r="D161" s="8" t="s">
        <v>55</v>
      </c>
      <c r="E161" s="8" t="s">
        <v>118</v>
      </c>
      <c r="F161" s="9">
        <v>101500</v>
      </c>
      <c r="G161" s="9">
        <v>425285</v>
      </c>
    </row>
    <row r="162" spans="1:7" x14ac:dyDescent="0.25">
      <c r="A162" s="8" t="s">
        <v>203</v>
      </c>
      <c r="B162" s="8" t="s">
        <v>38</v>
      </c>
      <c r="C162" s="8" t="s">
        <v>54</v>
      </c>
      <c r="D162" s="8" t="s">
        <v>140</v>
      </c>
      <c r="E162" s="8" t="s">
        <v>53</v>
      </c>
      <c r="F162" s="9">
        <v>8640</v>
      </c>
      <c r="G162" s="9">
        <v>49543.199999999997</v>
      </c>
    </row>
    <row r="163" spans="1:7" x14ac:dyDescent="0.25">
      <c r="A163" s="8" t="s">
        <v>203</v>
      </c>
      <c r="B163" s="8" t="s">
        <v>38</v>
      </c>
      <c r="C163" s="8" t="s">
        <v>54</v>
      </c>
      <c r="D163" s="8" t="s">
        <v>56</v>
      </c>
      <c r="E163" s="8" t="s">
        <v>63</v>
      </c>
      <c r="F163" s="9">
        <v>33810</v>
      </c>
      <c r="G163" s="9">
        <v>109948.78</v>
      </c>
    </row>
    <row r="164" spans="1:7" x14ac:dyDescent="0.25">
      <c r="A164" s="8" t="s">
        <v>203</v>
      </c>
      <c r="B164" s="8" t="s">
        <v>38</v>
      </c>
      <c r="C164" s="8" t="s">
        <v>54</v>
      </c>
      <c r="D164" s="8" t="s">
        <v>56</v>
      </c>
      <c r="E164" s="8" t="s">
        <v>35</v>
      </c>
      <c r="F164" s="9">
        <v>2170.6799999999998</v>
      </c>
      <c r="G164" s="9">
        <v>6489.59</v>
      </c>
    </row>
    <row r="165" spans="1:7" x14ac:dyDescent="0.25">
      <c r="A165" s="8" t="s">
        <v>203</v>
      </c>
      <c r="B165" s="8" t="s">
        <v>38</v>
      </c>
      <c r="C165" s="8" t="s">
        <v>54</v>
      </c>
      <c r="D165" s="8" t="s">
        <v>141</v>
      </c>
      <c r="E165" s="8" t="s">
        <v>35</v>
      </c>
      <c r="F165" s="9">
        <v>34327.839999999997</v>
      </c>
      <c r="G165" s="9">
        <v>283582.28000000003</v>
      </c>
    </row>
    <row r="166" spans="1:7" x14ac:dyDescent="0.25">
      <c r="A166" s="8" t="s">
        <v>203</v>
      </c>
      <c r="B166" s="8" t="s">
        <v>38</v>
      </c>
      <c r="C166" s="8" t="s">
        <v>54</v>
      </c>
      <c r="D166" s="8" t="s">
        <v>141</v>
      </c>
      <c r="E166" s="8" t="s">
        <v>65</v>
      </c>
      <c r="F166" s="9">
        <v>50400</v>
      </c>
      <c r="G166" s="9">
        <v>362124</v>
      </c>
    </row>
    <row r="167" spans="1:7" x14ac:dyDescent="0.25">
      <c r="A167" s="8" t="s">
        <v>203</v>
      </c>
      <c r="B167" s="8" t="s">
        <v>38</v>
      </c>
      <c r="C167" s="8" t="s">
        <v>54</v>
      </c>
      <c r="D167" s="8" t="s">
        <v>57</v>
      </c>
      <c r="E167" s="8" t="s">
        <v>63</v>
      </c>
      <c r="F167" s="9">
        <v>17535.82</v>
      </c>
      <c r="G167" s="9">
        <v>100078.57</v>
      </c>
    </row>
    <row r="168" spans="1:7" x14ac:dyDescent="0.25">
      <c r="A168" s="8" t="s">
        <v>203</v>
      </c>
      <c r="B168" s="8" t="s">
        <v>38</v>
      </c>
      <c r="C168" s="8" t="s">
        <v>54</v>
      </c>
      <c r="D168" s="8" t="s">
        <v>57</v>
      </c>
      <c r="E168" s="8" t="s">
        <v>35</v>
      </c>
      <c r="F168" s="9">
        <v>45513.760000000002</v>
      </c>
      <c r="G168" s="9">
        <v>109930.77</v>
      </c>
    </row>
    <row r="169" spans="1:7" x14ac:dyDescent="0.25">
      <c r="A169" s="8" t="s">
        <v>203</v>
      </c>
      <c r="B169" s="8" t="s">
        <v>38</v>
      </c>
      <c r="C169" s="8" t="s">
        <v>54</v>
      </c>
      <c r="D169" s="8" t="s">
        <v>57</v>
      </c>
      <c r="E169" s="8" t="s">
        <v>118</v>
      </c>
      <c r="F169" s="9">
        <v>14144.77</v>
      </c>
      <c r="G169" s="9">
        <v>108302.98</v>
      </c>
    </row>
    <row r="170" spans="1:7" x14ac:dyDescent="0.25">
      <c r="A170" s="8" t="s">
        <v>203</v>
      </c>
      <c r="B170" s="8" t="s">
        <v>38</v>
      </c>
      <c r="C170" s="8" t="s">
        <v>54</v>
      </c>
      <c r="D170" s="8" t="s">
        <v>57</v>
      </c>
      <c r="E170" s="8" t="s">
        <v>41</v>
      </c>
      <c r="F170" s="9">
        <v>15731.04</v>
      </c>
      <c r="G170" s="9">
        <v>80364.100000000006</v>
      </c>
    </row>
    <row r="171" spans="1:7" x14ac:dyDescent="0.25">
      <c r="A171" s="8" t="s">
        <v>203</v>
      </c>
      <c r="B171" s="8" t="s">
        <v>38</v>
      </c>
      <c r="C171" s="8" t="s">
        <v>54</v>
      </c>
      <c r="D171" s="8" t="s">
        <v>57</v>
      </c>
      <c r="E171" s="8" t="s">
        <v>72</v>
      </c>
      <c r="F171" s="9">
        <v>34770.67</v>
      </c>
      <c r="G171" s="9">
        <v>88403.65</v>
      </c>
    </row>
    <row r="172" spans="1:7" x14ac:dyDescent="0.25">
      <c r="A172" s="8" t="s">
        <v>203</v>
      </c>
      <c r="B172" s="8" t="s">
        <v>38</v>
      </c>
      <c r="C172" s="8" t="s">
        <v>54</v>
      </c>
      <c r="D172" s="8" t="s">
        <v>182</v>
      </c>
      <c r="E172" s="8" t="s">
        <v>88</v>
      </c>
      <c r="F172" s="9">
        <v>23625</v>
      </c>
      <c r="G172" s="9">
        <v>55376.13</v>
      </c>
    </row>
    <row r="173" spans="1:7" x14ac:dyDescent="0.25">
      <c r="A173" s="8" t="s">
        <v>203</v>
      </c>
      <c r="B173" s="8" t="s">
        <v>38</v>
      </c>
      <c r="C173" s="8" t="s">
        <v>54</v>
      </c>
      <c r="D173" s="8" t="s">
        <v>182</v>
      </c>
      <c r="E173" s="8" t="s">
        <v>35</v>
      </c>
      <c r="F173" s="9">
        <v>20000</v>
      </c>
      <c r="G173" s="9">
        <v>22400</v>
      </c>
    </row>
    <row r="174" spans="1:7" x14ac:dyDescent="0.25">
      <c r="A174" s="8" t="s">
        <v>203</v>
      </c>
      <c r="B174" s="8" t="s">
        <v>38</v>
      </c>
      <c r="C174" s="8" t="s">
        <v>54</v>
      </c>
      <c r="D174" s="8" t="s">
        <v>64</v>
      </c>
      <c r="E174" s="8" t="s">
        <v>88</v>
      </c>
      <c r="F174" s="9">
        <v>20700</v>
      </c>
      <c r="G174" s="9">
        <v>130824</v>
      </c>
    </row>
    <row r="175" spans="1:7" x14ac:dyDescent="0.25">
      <c r="A175" s="8" t="s">
        <v>203</v>
      </c>
      <c r="B175" s="8" t="s">
        <v>38</v>
      </c>
      <c r="C175" s="8" t="s">
        <v>54</v>
      </c>
      <c r="D175" s="8" t="s">
        <v>64</v>
      </c>
      <c r="E175" s="8" t="s">
        <v>53</v>
      </c>
      <c r="F175" s="9">
        <v>902</v>
      </c>
      <c r="G175" s="9">
        <v>3783.72</v>
      </c>
    </row>
    <row r="176" spans="1:7" x14ac:dyDescent="0.25">
      <c r="A176" s="8" t="s">
        <v>203</v>
      </c>
      <c r="B176" s="8" t="s">
        <v>38</v>
      </c>
      <c r="C176" s="8" t="s">
        <v>54</v>
      </c>
      <c r="D176" s="8" t="s">
        <v>169</v>
      </c>
      <c r="E176" s="8" t="s">
        <v>88</v>
      </c>
      <c r="F176" s="9">
        <v>36948</v>
      </c>
      <c r="G176" s="9">
        <v>51727.199999999997</v>
      </c>
    </row>
    <row r="177" spans="1:7" x14ac:dyDescent="0.25">
      <c r="A177" s="8" t="s">
        <v>203</v>
      </c>
      <c r="B177" s="8" t="s">
        <v>38</v>
      </c>
      <c r="C177" s="8" t="s">
        <v>54</v>
      </c>
      <c r="D177" s="8" t="s">
        <v>66</v>
      </c>
      <c r="E177" s="8" t="s">
        <v>88</v>
      </c>
      <c r="F177" s="9">
        <v>106876.42</v>
      </c>
      <c r="G177" s="9">
        <v>222644.84</v>
      </c>
    </row>
    <row r="178" spans="1:7" x14ac:dyDescent="0.25">
      <c r="A178" s="8" t="s">
        <v>203</v>
      </c>
      <c r="B178" s="8" t="s">
        <v>38</v>
      </c>
      <c r="C178" s="8" t="s">
        <v>54</v>
      </c>
      <c r="D178" s="8" t="s">
        <v>66</v>
      </c>
      <c r="E178" s="8" t="s">
        <v>63</v>
      </c>
      <c r="F178" s="9">
        <v>76658.789999999994</v>
      </c>
      <c r="G178" s="9">
        <v>100979.39</v>
      </c>
    </row>
    <row r="179" spans="1:7" x14ac:dyDescent="0.25">
      <c r="A179" s="8" t="s">
        <v>203</v>
      </c>
      <c r="B179" s="8" t="s">
        <v>38</v>
      </c>
      <c r="C179" s="8" t="s">
        <v>54</v>
      </c>
      <c r="D179" s="8" t="s">
        <v>66</v>
      </c>
      <c r="E179" s="8" t="s">
        <v>53</v>
      </c>
      <c r="F179" s="9">
        <v>24199.91</v>
      </c>
      <c r="G179" s="9">
        <v>113351.34</v>
      </c>
    </row>
    <row r="180" spans="1:7" x14ac:dyDescent="0.25">
      <c r="A180" s="8" t="s">
        <v>203</v>
      </c>
      <c r="B180" s="8" t="s">
        <v>38</v>
      </c>
      <c r="C180" s="8" t="s">
        <v>54</v>
      </c>
      <c r="D180" s="8" t="s">
        <v>66</v>
      </c>
      <c r="E180" s="8" t="s">
        <v>35</v>
      </c>
      <c r="F180" s="9">
        <v>75459.570000000007</v>
      </c>
      <c r="G180" s="9">
        <v>165141.74</v>
      </c>
    </row>
    <row r="181" spans="1:7" x14ac:dyDescent="0.25">
      <c r="A181" s="8" t="s">
        <v>203</v>
      </c>
      <c r="B181" s="8" t="s">
        <v>38</v>
      </c>
      <c r="C181" s="8" t="s">
        <v>54</v>
      </c>
      <c r="D181" s="8" t="s">
        <v>66</v>
      </c>
      <c r="E181" s="8" t="s">
        <v>118</v>
      </c>
      <c r="F181" s="9">
        <v>4952</v>
      </c>
      <c r="G181" s="9">
        <v>166263.56</v>
      </c>
    </row>
    <row r="182" spans="1:7" x14ac:dyDescent="0.25">
      <c r="A182" s="8" t="s">
        <v>203</v>
      </c>
      <c r="B182" s="8" t="s">
        <v>38</v>
      </c>
      <c r="C182" s="8" t="s">
        <v>54</v>
      </c>
      <c r="D182" s="8" t="s">
        <v>66</v>
      </c>
      <c r="E182" s="8" t="s">
        <v>41</v>
      </c>
      <c r="F182" s="9">
        <v>15505.98</v>
      </c>
      <c r="G182" s="9">
        <v>135045.31</v>
      </c>
    </row>
    <row r="183" spans="1:7" x14ac:dyDescent="0.25">
      <c r="A183" s="8" t="s">
        <v>203</v>
      </c>
      <c r="B183" s="8" t="s">
        <v>38</v>
      </c>
      <c r="C183" s="8" t="s">
        <v>54</v>
      </c>
      <c r="D183" s="8" t="s">
        <v>66</v>
      </c>
      <c r="E183" s="8" t="s">
        <v>61</v>
      </c>
      <c r="F183" s="9">
        <v>6228.05</v>
      </c>
      <c r="G183" s="9">
        <v>57033.8</v>
      </c>
    </row>
    <row r="184" spans="1:7" x14ac:dyDescent="0.25">
      <c r="A184" s="8" t="s">
        <v>203</v>
      </c>
      <c r="B184" s="8" t="s">
        <v>38</v>
      </c>
      <c r="C184" s="8" t="s">
        <v>54</v>
      </c>
      <c r="D184" s="8" t="s">
        <v>181</v>
      </c>
      <c r="E184" s="8" t="s">
        <v>35</v>
      </c>
      <c r="F184" s="9">
        <v>3199.22</v>
      </c>
      <c r="G184" s="9">
        <v>25531.86</v>
      </c>
    </row>
    <row r="185" spans="1:7" x14ac:dyDescent="0.25">
      <c r="A185" s="8" t="s">
        <v>203</v>
      </c>
      <c r="B185" s="8" t="s">
        <v>38</v>
      </c>
      <c r="C185" s="8" t="s">
        <v>54</v>
      </c>
      <c r="D185" s="8" t="s">
        <v>67</v>
      </c>
      <c r="E185" s="8" t="s">
        <v>35</v>
      </c>
      <c r="F185" s="9">
        <v>66353.31</v>
      </c>
      <c r="G185" s="9">
        <v>155087.17000000001</v>
      </c>
    </row>
    <row r="186" spans="1:7" x14ac:dyDescent="0.25">
      <c r="A186" s="8" t="s">
        <v>203</v>
      </c>
      <c r="B186" s="8" t="s">
        <v>38</v>
      </c>
      <c r="C186" s="8" t="s">
        <v>54</v>
      </c>
      <c r="D186" s="8" t="s">
        <v>143</v>
      </c>
      <c r="E186" s="8" t="s">
        <v>122</v>
      </c>
      <c r="F186" s="9">
        <v>74875</v>
      </c>
      <c r="G186" s="9">
        <v>75767.16</v>
      </c>
    </row>
    <row r="187" spans="1:7" x14ac:dyDescent="0.25">
      <c r="A187" s="8" t="s">
        <v>203</v>
      </c>
      <c r="B187" s="8" t="s">
        <v>38</v>
      </c>
      <c r="C187" s="8" t="s">
        <v>54</v>
      </c>
      <c r="D187" s="8" t="s">
        <v>143</v>
      </c>
      <c r="E187" s="8" t="s">
        <v>35</v>
      </c>
      <c r="F187" s="9">
        <v>40000</v>
      </c>
      <c r="G187" s="9">
        <v>29128</v>
      </c>
    </row>
    <row r="188" spans="1:7" x14ac:dyDescent="0.25">
      <c r="A188" s="8" t="s">
        <v>203</v>
      </c>
      <c r="B188" s="8" t="s">
        <v>38</v>
      </c>
      <c r="C188" s="8" t="s">
        <v>54</v>
      </c>
      <c r="D188" s="8" t="s">
        <v>68</v>
      </c>
      <c r="E188" s="8" t="s">
        <v>35</v>
      </c>
      <c r="F188" s="9">
        <v>33286.93</v>
      </c>
      <c r="G188" s="9">
        <v>181472.75</v>
      </c>
    </row>
    <row r="189" spans="1:7" x14ac:dyDescent="0.25">
      <c r="A189" s="8" t="s">
        <v>203</v>
      </c>
      <c r="B189" s="8" t="s">
        <v>38</v>
      </c>
      <c r="C189" s="8" t="s">
        <v>54</v>
      </c>
      <c r="D189" s="8" t="s">
        <v>68</v>
      </c>
      <c r="E189" s="8" t="s">
        <v>118</v>
      </c>
      <c r="F189" s="9">
        <v>23081.18</v>
      </c>
      <c r="G189" s="9">
        <v>117688.88</v>
      </c>
    </row>
    <row r="190" spans="1:7" x14ac:dyDescent="0.25">
      <c r="A190" s="8" t="s">
        <v>203</v>
      </c>
      <c r="B190" s="8" t="s">
        <v>38</v>
      </c>
      <c r="C190" s="8" t="s">
        <v>207</v>
      </c>
      <c r="D190" s="8" t="s">
        <v>208</v>
      </c>
      <c r="E190" s="8" t="s">
        <v>35</v>
      </c>
      <c r="F190" s="9">
        <v>30681.919999999998</v>
      </c>
      <c r="G190" s="9">
        <v>178063.53</v>
      </c>
    </row>
    <row r="191" spans="1:7" x14ac:dyDescent="0.25">
      <c r="A191" s="8" t="s">
        <v>203</v>
      </c>
      <c r="B191" s="8" t="s">
        <v>38</v>
      </c>
      <c r="C191" s="8" t="s">
        <v>207</v>
      </c>
      <c r="D191" s="8" t="s">
        <v>209</v>
      </c>
      <c r="E191" s="8" t="s">
        <v>35</v>
      </c>
      <c r="F191" s="9">
        <v>326957.99</v>
      </c>
      <c r="G191" s="9">
        <v>1342042.3999999999</v>
      </c>
    </row>
    <row r="192" spans="1:7" x14ac:dyDescent="0.25">
      <c r="A192" s="8" t="s">
        <v>203</v>
      </c>
      <c r="B192" s="8" t="s">
        <v>38</v>
      </c>
      <c r="C192" s="8" t="s">
        <v>207</v>
      </c>
      <c r="D192" s="8" t="s">
        <v>210</v>
      </c>
      <c r="E192" s="8" t="s">
        <v>35</v>
      </c>
      <c r="F192" s="9">
        <v>2043.68</v>
      </c>
      <c r="G192" s="9">
        <v>14466.5</v>
      </c>
    </row>
    <row r="193" spans="1:7" x14ac:dyDescent="0.25">
      <c r="A193" s="8" t="s">
        <v>203</v>
      </c>
      <c r="B193" s="8" t="s">
        <v>38</v>
      </c>
      <c r="C193" s="8" t="s">
        <v>207</v>
      </c>
      <c r="D193" s="8" t="s">
        <v>211</v>
      </c>
      <c r="E193" s="8" t="s">
        <v>35</v>
      </c>
      <c r="F193" s="9">
        <v>9789.5300000000007</v>
      </c>
      <c r="G193" s="9">
        <v>60623.83</v>
      </c>
    </row>
    <row r="194" spans="1:7" x14ac:dyDescent="0.25">
      <c r="A194" s="8" t="s">
        <v>203</v>
      </c>
      <c r="B194" s="8" t="s">
        <v>38</v>
      </c>
      <c r="C194" s="8" t="s">
        <v>207</v>
      </c>
      <c r="D194" s="8" t="s">
        <v>213</v>
      </c>
      <c r="E194" s="8" t="s">
        <v>35</v>
      </c>
      <c r="F194" s="9">
        <v>920.8</v>
      </c>
      <c r="G194" s="9">
        <v>6414.8</v>
      </c>
    </row>
    <row r="195" spans="1:7" x14ac:dyDescent="0.25">
      <c r="A195" s="8" t="s">
        <v>203</v>
      </c>
      <c r="B195" s="8" t="s">
        <v>38</v>
      </c>
      <c r="C195" s="8" t="s">
        <v>207</v>
      </c>
      <c r="D195" s="8" t="s">
        <v>214</v>
      </c>
      <c r="E195" s="8" t="s">
        <v>88</v>
      </c>
      <c r="F195" s="9">
        <v>21284.65</v>
      </c>
      <c r="G195" s="9">
        <v>89395.53</v>
      </c>
    </row>
    <row r="196" spans="1:7" x14ac:dyDescent="0.25">
      <c r="A196" s="8" t="s">
        <v>203</v>
      </c>
      <c r="B196" s="8" t="s">
        <v>38</v>
      </c>
      <c r="C196" s="8" t="s">
        <v>207</v>
      </c>
      <c r="D196" s="8" t="s">
        <v>217</v>
      </c>
      <c r="E196" s="8" t="s">
        <v>88</v>
      </c>
      <c r="F196" s="9">
        <v>436990.34</v>
      </c>
      <c r="G196" s="9">
        <v>1842271.66</v>
      </c>
    </row>
    <row r="197" spans="1:7" x14ac:dyDescent="0.25">
      <c r="A197" s="8" t="s">
        <v>203</v>
      </c>
      <c r="B197" s="8" t="s">
        <v>38</v>
      </c>
      <c r="C197" s="8" t="s">
        <v>207</v>
      </c>
      <c r="D197" s="8" t="s">
        <v>217</v>
      </c>
      <c r="E197" s="8" t="s">
        <v>35</v>
      </c>
      <c r="F197" s="9">
        <v>99241.5</v>
      </c>
      <c r="G197" s="9">
        <v>496532.64</v>
      </c>
    </row>
    <row r="198" spans="1:7" x14ac:dyDescent="0.25">
      <c r="A198" s="8" t="s">
        <v>203</v>
      </c>
      <c r="B198" s="8" t="s">
        <v>38</v>
      </c>
      <c r="C198" s="8" t="s">
        <v>207</v>
      </c>
      <c r="D198" s="8" t="s">
        <v>217</v>
      </c>
      <c r="E198" s="8" t="s">
        <v>118</v>
      </c>
      <c r="F198" s="9">
        <v>39385.86</v>
      </c>
      <c r="G198" s="9">
        <v>176083.88</v>
      </c>
    </row>
    <row r="199" spans="1:7" x14ac:dyDescent="0.25">
      <c r="A199" s="8" t="s">
        <v>203</v>
      </c>
      <c r="B199" s="8" t="s">
        <v>38</v>
      </c>
      <c r="C199" s="8" t="s">
        <v>207</v>
      </c>
      <c r="D199" s="8" t="s">
        <v>217</v>
      </c>
      <c r="E199" s="8" t="s">
        <v>65</v>
      </c>
      <c r="F199" s="9">
        <v>24192</v>
      </c>
      <c r="G199" s="9">
        <v>113904</v>
      </c>
    </row>
    <row r="200" spans="1:7" x14ac:dyDescent="0.25">
      <c r="A200" s="8" t="s">
        <v>203</v>
      </c>
      <c r="B200" s="8" t="s">
        <v>38</v>
      </c>
      <c r="C200" s="8" t="s">
        <v>207</v>
      </c>
      <c r="D200" s="8" t="s">
        <v>217</v>
      </c>
      <c r="E200" s="8" t="s">
        <v>127</v>
      </c>
      <c r="F200" s="9">
        <v>23996.799999999999</v>
      </c>
      <c r="G200" s="9">
        <v>108585.92</v>
      </c>
    </row>
    <row r="201" spans="1:7" x14ac:dyDescent="0.25">
      <c r="A201" s="8" t="s">
        <v>203</v>
      </c>
      <c r="B201" s="8" t="s">
        <v>38</v>
      </c>
      <c r="C201" s="8" t="s">
        <v>207</v>
      </c>
      <c r="D201" s="8" t="s">
        <v>217</v>
      </c>
      <c r="E201" s="8" t="s">
        <v>134</v>
      </c>
      <c r="F201" s="9">
        <v>43343.21</v>
      </c>
      <c r="G201" s="9">
        <v>180393.55</v>
      </c>
    </row>
    <row r="202" spans="1:7" x14ac:dyDescent="0.25">
      <c r="A202" s="8" t="s">
        <v>203</v>
      </c>
      <c r="B202" s="8" t="s">
        <v>38</v>
      </c>
      <c r="C202" s="8" t="s">
        <v>207</v>
      </c>
      <c r="D202" s="8" t="s">
        <v>220</v>
      </c>
      <c r="E202" s="8" t="s">
        <v>35</v>
      </c>
      <c r="F202" s="9">
        <v>37587.230000000003</v>
      </c>
      <c r="G202" s="9">
        <v>318176.53999999998</v>
      </c>
    </row>
    <row r="203" spans="1:7" x14ac:dyDescent="0.25">
      <c r="A203" s="8" t="s">
        <v>203</v>
      </c>
      <c r="B203" s="8" t="s">
        <v>38</v>
      </c>
      <c r="C203" s="8" t="s">
        <v>207</v>
      </c>
      <c r="D203" s="8" t="s">
        <v>221</v>
      </c>
      <c r="E203" s="8" t="s">
        <v>35</v>
      </c>
      <c r="F203" s="9">
        <v>58210.53</v>
      </c>
      <c r="G203" s="9">
        <v>210339.24</v>
      </c>
    </row>
    <row r="204" spans="1:7" x14ac:dyDescent="0.25">
      <c r="A204" s="8" t="s">
        <v>203</v>
      </c>
      <c r="B204" s="8" t="s">
        <v>38</v>
      </c>
      <c r="C204" s="8" t="s">
        <v>207</v>
      </c>
      <c r="D204" s="8" t="s">
        <v>222</v>
      </c>
      <c r="E204" s="8" t="s">
        <v>35</v>
      </c>
      <c r="F204" s="9">
        <v>9578.75</v>
      </c>
      <c r="G204" s="9">
        <v>63591.42</v>
      </c>
    </row>
    <row r="205" spans="1:7" x14ac:dyDescent="0.25">
      <c r="A205" s="8" t="s">
        <v>203</v>
      </c>
      <c r="B205" s="8" t="s">
        <v>38</v>
      </c>
      <c r="C205" s="8" t="s">
        <v>207</v>
      </c>
      <c r="D205" s="8" t="s">
        <v>224</v>
      </c>
      <c r="E205" s="8" t="s">
        <v>88</v>
      </c>
      <c r="F205" s="9">
        <v>59101.38</v>
      </c>
      <c r="G205" s="9">
        <v>241724.69</v>
      </c>
    </row>
    <row r="206" spans="1:7" x14ac:dyDescent="0.25">
      <c r="A206" s="8" t="s">
        <v>203</v>
      </c>
      <c r="B206" s="8" t="s">
        <v>38</v>
      </c>
      <c r="C206" s="8" t="s">
        <v>207</v>
      </c>
      <c r="D206" s="8" t="s">
        <v>224</v>
      </c>
      <c r="E206" s="8" t="s">
        <v>35</v>
      </c>
      <c r="F206" s="9">
        <v>2722</v>
      </c>
      <c r="G206" s="9">
        <v>1608</v>
      </c>
    </row>
    <row r="207" spans="1:7" x14ac:dyDescent="0.25">
      <c r="A207" s="8" t="s">
        <v>203</v>
      </c>
      <c r="B207" s="8" t="s">
        <v>38</v>
      </c>
      <c r="C207" s="8" t="s">
        <v>207</v>
      </c>
      <c r="D207" s="8" t="s">
        <v>224</v>
      </c>
      <c r="E207" s="8" t="s">
        <v>61</v>
      </c>
      <c r="F207" s="9">
        <v>800</v>
      </c>
      <c r="G207" s="9">
        <v>3960</v>
      </c>
    </row>
    <row r="208" spans="1:7" x14ac:dyDescent="0.25">
      <c r="A208" s="8" t="s">
        <v>203</v>
      </c>
      <c r="B208" s="8" t="s">
        <v>38</v>
      </c>
      <c r="C208" s="8" t="s">
        <v>207</v>
      </c>
      <c r="D208" s="8" t="s">
        <v>225</v>
      </c>
      <c r="E208" s="8"/>
      <c r="F208" s="9">
        <v>1</v>
      </c>
      <c r="G208" s="9">
        <v>1</v>
      </c>
    </row>
    <row r="209" spans="1:7" x14ac:dyDescent="0.25">
      <c r="A209" s="8" t="s">
        <v>203</v>
      </c>
      <c r="B209" s="8" t="s">
        <v>38</v>
      </c>
      <c r="C209" s="8" t="s">
        <v>207</v>
      </c>
      <c r="D209" s="8" t="s">
        <v>225</v>
      </c>
      <c r="E209" s="8" t="s">
        <v>88</v>
      </c>
      <c r="F209" s="9">
        <v>89173.21</v>
      </c>
      <c r="G209" s="9">
        <v>441937.56</v>
      </c>
    </row>
    <row r="210" spans="1:7" x14ac:dyDescent="0.25">
      <c r="A210" s="8" t="s">
        <v>203</v>
      </c>
      <c r="B210" s="8" t="s">
        <v>38</v>
      </c>
      <c r="C210" s="8" t="s">
        <v>207</v>
      </c>
      <c r="D210" s="8" t="s">
        <v>225</v>
      </c>
      <c r="E210" s="8" t="s">
        <v>89</v>
      </c>
      <c r="F210" s="9">
        <v>40992.980000000003</v>
      </c>
      <c r="G210" s="9">
        <v>180369.09</v>
      </c>
    </row>
    <row r="211" spans="1:7" x14ac:dyDescent="0.25">
      <c r="A211" s="8" t="s">
        <v>203</v>
      </c>
      <c r="B211" s="8" t="s">
        <v>38</v>
      </c>
      <c r="C211" s="8" t="s">
        <v>207</v>
      </c>
      <c r="D211" s="8" t="s">
        <v>225</v>
      </c>
      <c r="E211" s="8" t="s">
        <v>60</v>
      </c>
      <c r="F211" s="9">
        <v>6454.41</v>
      </c>
      <c r="G211" s="9">
        <v>51750.61</v>
      </c>
    </row>
    <row r="212" spans="1:7" x14ac:dyDescent="0.25">
      <c r="A212" s="8" t="s">
        <v>203</v>
      </c>
      <c r="B212" s="8" t="s">
        <v>38</v>
      </c>
      <c r="C212" s="8" t="s">
        <v>207</v>
      </c>
      <c r="D212" s="8" t="s">
        <v>225</v>
      </c>
      <c r="E212" s="8" t="s">
        <v>53</v>
      </c>
      <c r="F212" s="9">
        <v>40059.64</v>
      </c>
      <c r="G212" s="9">
        <v>318680.63</v>
      </c>
    </row>
    <row r="213" spans="1:7" x14ac:dyDescent="0.25">
      <c r="A213" s="8" t="s">
        <v>203</v>
      </c>
      <c r="B213" s="8" t="s">
        <v>38</v>
      </c>
      <c r="C213" s="8" t="s">
        <v>207</v>
      </c>
      <c r="D213" s="8" t="s">
        <v>225</v>
      </c>
      <c r="E213" s="8" t="s">
        <v>35</v>
      </c>
      <c r="F213" s="9">
        <v>154082.22</v>
      </c>
      <c r="G213" s="9">
        <v>1064712.74</v>
      </c>
    </row>
    <row r="214" spans="1:7" x14ac:dyDescent="0.25">
      <c r="A214" s="8" t="s">
        <v>203</v>
      </c>
      <c r="B214" s="8" t="s">
        <v>38</v>
      </c>
      <c r="C214" s="8" t="s">
        <v>207</v>
      </c>
      <c r="D214" s="8" t="s">
        <v>225</v>
      </c>
      <c r="E214" s="8" t="s">
        <v>61</v>
      </c>
      <c r="F214" s="9">
        <v>17507.05</v>
      </c>
      <c r="G214" s="9">
        <v>171766.83</v>
      </c>
    </row>
    <row r="215" spans="1:7" x14ac:dyDescent="0.25">
      <c r="A215" s="8" t="s">
        <v>203</v>
      </c>
      <c r="B215" s="8" t="s">
        <v>38</v>
      </c>
      <c r="C215" s="8" t="s">
        <v>207</v>
      </c>
      <c r="D215" s="8" t="s">
        <v>226</v>
      </c>
      <c r="E215" s="8" t="s">
        <v>35</v>
      </c>
      <c r="F215" s="9">
        <v>128047.69</v>
      </c>
      <c r="G215" s="9">
        <v>641903.63</v>
      </c>
    </row>
    <row r="216" spans="1:7" x14ac:dyDescent="0.25">
      <c r="A216" s="8" t="s">
        <v>203</v>
      </c>
      <c r="B216" s="8" t="s">
        <v>3</v>
      </c>
      <c r="C216" s="8" t="s">
        <v>207</v>
      </c>
      <c r="D216" s="8" t="s">
        <v>228</v>
      </c>
      <c r="E216" s="8" t="s">
        <v>35</v>
      </c>
      <c r="F216" s="9">
        <v>9914.06</v>
      </c>
      <c r="G216" s="9">
        <v>52464.79</v>
      </c>
    </row>
    <row r="217" spans="1:7" x14ac:dyDescent="0.25">
      <c r="A217" s="21" t="s">
        <v>203</v>
      </c>
      <c r="B217" s="22"/>
      <c r="C217" s="22"/>
      <c r="D217" s="22"/>
      <c r="E217" s="22"/>
      <c r="F217" s="22">
        <f>SUM(F156:F216)</f>
        <v>2928296.3299999996</v>
      </c>
      <c r="G217" s="23">
        <f>SUM(G156:G216)</f>
        <v>12719316.880000001</v>
      </c>
    </row>
    <row r="218" spans="1:7" x14ac:dyDescent="0.25">
      <c r="A218" s="21" t="s">
        <v>0</v>
      </c>
      <c r="B218" s="22"/>
      <c r="C218" s="22"/>
      <c r="D218" s="22"/>
      <c r="E218" s="22"/>
      <c r="F218" s="22">
        <f>SUM(F217,F155,F88)</f>
        <v>10886572.959999999</v>
      </c>
      <c r="G218" s="23">
        <f>SUM(G217,G155,G88)</f>
        <v>45643343.890000001</v>
      </c>
    </row>
    <row r="220" spans="1:7" x14ac:dyDescent="0.25">
      <c r="A220" t="s">
        <v>21</v>
      </c>
    </row>
  </sheetData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73" fitToHeight="0" orientation="portrait" r:id="rId1"/>
  <headerFooter>
    <oddFooter>&amp;CI-Página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3"/>
  <sheetViews>
    <sheetView showGridLines="0" tabSelected="1" topLeftCell="A103" workbookViewId="0">
      <selection activeCell="C37" sqref="C37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1"/>
      <c r="B8" s="41"/>
      <c r="C8" s="41"/>
      <c r="D8" s="41"/>
      <c r="E8" s="41"/>
      <c r="F8" s="41"/>
      <c r="G8" s="41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25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38</v>
      </c>
      <c r="C14" s="8" t="s">
        <v>1</v>
      </c>
      <c r="D14" s="8" t="s">
        <v>69</v>
      </c>
      <c r="E14" s="8" t="s">
        <v>88</v>
      </c>
      <c r="F14" s="9">
        <v>171133.2</v>
      </c>
      <c r="G14" s="9">
        <v>596418.32999999996</v>
      </c>
    </row>
    <row r="15" spans="1:7" x14ac:dyDescent="0.25">
      <c r="A15" s="8" t="s">
        <v>200</v>
      </c>
      <c r="B15" s="8" t="s">
        <v>38</v>
      </c>
      <c r="C15" s="8" t="s">
        <v>1</v>
      </c>
      <c r="D15" s="8" t="s">
        <v>69</v>
      </c>
      <c r="E15" s="8" t="s">
        <v>60</v>
      </c>
      <c r="F15" s="9">
        <v>27744</v>
      </c>
      <c r="G15" s="9">
        <v>248758.25</v>
      </c>
    </row>
    <row r="16" spans="1:7" x14ac:dyDescent="0.25">
      <c r="A16" s="8" t="s">
        <v>200</v>
      </c>
      <c r="B16" s="8" t="s">
        <v>38</v>
      </c>
      <c r="C16" s="8" t="s">
        <v>1</v>
      </c>
      <c r="D16" s="8" t="s">
        <v>69</v>
      </c>
      <c r="E16" s="8" t="s">
        <v>72</v>
      </c>
      <c r="F16" s="9">
        <v>459809.85</v>
      </c>
      <c r="G16" s="9">
        <v>2406252.67</v>
      </c>
    </row>
    <row r="17" spans="1:7" x14ac:dyDescent="0.25">
      <c r="A17" s="8" t="s">
        <v>200</v>
      </c>
      <c r="B17" s="8" t="s">
        <v>38</v>
      </c>
      <c r="C17" s="8" t="s">
        <v>1</v>
      </c>
      <c r="D17" s="8" t="s">
        <v>147</v>
      </c>
      <c r="E17" s="8" t="s">
        <v>90</v>
      </c>
      <c r="F17" s="9">
        <v>22752</v>
      </c>
      <c r="G17" s="9">
        <v>54720</v>
      </c>
    </row>
    <row r="18" spans="1:7" x14ac:dyDescent="0.25">
      <c r="A18" s="8" t="s">
        <v>200</v>
      </c>
      <c r="B18" s="8" t="s">
        <v>38</v>
      </c>
      <c r="C18" s="8" t="s">
        <v>1</v>
      </c>
      <c r="D18" s="8" t="s">
        <v>147</v>
      </c>
      <c r="E18" s="8" t="s">
        <v>35</v>
      </c>
      <c r="F18" s="9">
        <v>23.78</v>
      </c>
      <c r="G18" s="9">
        <v>144.08000000000001</v>
      </c>
    </row>
    <row r="19" spans="1:7" x14ac:dyDescent="0.25">
      <c r="A19" s="8" t="s">
        <v>200</v>
      </c>
      <c r="B19" s="8" t="s">
        <v>38</v>
      </c>
      <c r="C19" s="8" t="s">
        <v>1</v>
      </c>
      <c r="D19" s="8" t="s">
        <v>147</v>
      </c>
      <c r="E19" s="8" t="s">
        <v>126</v>
      </c>
      <c r="F19" s="9">
        <v>23284.799999999999</v>
      </c>
      <c r="G19" s="9">
        <v>56140</v>
      </c>
    </row>
    <row r="20" spans="1:7" x14ac:dyDescent="0.25">
      <c r="A20" s="8" t="s">
        <v>200</v>
      </c>
      <c r="B20" s="8" t="s">
        <v>38</v>
      </c>
      <c r="C20" s="8" t="s">
        <v>1</v>
      </c>
      <c r="D20" s="8" t="s">
        <v>148</v>
      </c>
      <c r="E20" s="8" t="s">
        <v>88</v>
      </c>
      <c r="F20" s="9">
        <v>225000</v>
      </c>
      <c r="G20" s="9">
        <v>621955</v>
      </c>
    </row>
    <row r="21" spans="1:7" x14ac:dyDescent="0.25">
      <c r="A21" s="8" t="s">
        <v>200</v>
      </c>
      <c r="B21" s="8" t="s">
        <v>38</v>
      </c>
      <c r="C21" s="8" t="s">
        <v>1</v>
      </c>
      <c r="D21" s="8" t="s">
        <v>148</v>
      </c>
      <c r="E21" s="8" t="s">
        <v>35</v>
      </c>
      <c r="F21" s="9">
        <v>572975</v>
      </c>
      <c r="G21" s="9">
        <v>1606995.69</v>
      </c>
    </row>
    <row r="22" spans="1:7" x14ac:dyDescent="0.25">
      <c r="A22" s="8" t="s">
        <v>200</v>
      </c>
      <c r="B22" s="8" t="s">
        <v>38</v>
      </c>
      <c r="C22" s="8" t="s">
        <v>1</v>
      </c>
      <c r="D22" s="8" t="s">
        <v>148</v>
      </c>
      <c r="E22" s="8" t="s">
        <v>118</v>
      </c>
      <c r="F22" s="9">
        <v>150000</v>
      </c>
      <c r="G22" s="9">
        <v>462500</v>
      </c>
    </row>
    <row r="23" spans="1:7" x14ac:dyDescent="0.25">
      <c r="A23" s="8" t="s">
        <v>200</v>
      </c>
      <c r="B23" s="8" t="s">
        <v>38</v>
      </c>
      <c r="C23" s="8" t="s">
        <v>1</v>
      </c>
      <c r="D23" s="8" t="s">
        <v>148</v>
      </c>
      <c r="E23" s="8" t="s">
        <v>145</v>
      </c>
      <c r="F23" s="9">
        <v>96000</v>
      </c>
      <c r="G23" s="9">
        <v>280017</v>
      </c>
    </row>
    <row r="24" spans="1:7" x14ac:dyDescent="0.25">
      <c r="A24" s="8" t="s">
        <v>200</v>
      </c>
      <c r="B24" s="8" t="s">
        <v>38</v>
      </c>
      <c r="C24" s="8" t="s">
        <v>1</v>
      </c>
      <c r="D24" s="8" t="s">
        <v>148</v>
      </c>
      <c r="E24" s="8" t="s">
        <v>127</v>
      </c>
      <c r="F24" s="9">
        <v>100000</v>
      </c>
      <c r="G24" s="9">
        <v>296081</v>
      </c>
    </row>
    <row r="25" spans="1:7" x14ac:dyDescent="0.25">
      <c r="A25" s="8" t="s">
        <v>200</v>
      </c>
      <c r="B25" s="8" t="s">
        <v>38</v>
      </c>
      <c r="C25" s="8" t="s">
        <v>1</v>
      </c>
      <c r="D25" s="8" t="s">
        <v>73</v>
      </c>
      <c r="E25" s="8" t="s">
        <v>88</v>
      </c>
      <c r="F25" s="9">
        <v>25500</v>
      </c>
      <c r="G25" s="9">
        <v>116229</v>
      </c>
    </row>
    <row r="26" spans="1:7" x14ac:dyDescent="0.25">
      <c r="A26" s="8" t="s">
        <v>200</v>
      </c>
      <c r="B26" s="8" t="s">
        <v>38</v>
      </c>
      <c r="C26" s="8" t="s">
        <v>1</v>
      </c>
      <c r="D26" s="8" t="s">
        <v>73</v>
      </c>
      <c r="E26" s="8" t="s">
        <v>89</v>
      </c>
      <c r="F26" s="9">
        <v>50000</v>
      </c>
      <c r="G26" s="9">
        <v>198675</v>
      </c>
    </row>
    <row r="27" spans="1:7" x14ac:dyDescent="0.25">
      <c r="A27" s="8" t="s">
        <v>200</v>
      </c>
      <c r="B27" s="8" t="s">
        <v>38</v>
      </c>
      <c r="C27" s="8" t="s">
        <v>1</v>
      </c>
      <c r="D27" s="8" t="s">
        <v>73</v>
      </c>
      <c r="E27" s="8" t="s">
        <v>60</v>
      </c>
      <c r="F27" s="9">
        <v>24576</v>
      </c>
      <c r="G27" s="9">
        <v>23870.67</v>
      </c>
    </row>
    <row r="28" spans="1:7" x14ac:dyDescent="0.25">
      <c r="A28" s="8" t="s">
        <v>200</v>
      </c>
      <c r="B28" s="8" t="s">
        <v>38</v>
      </c>
      <c r="C28" s="8" t="s">
        <v>1</v>
      </c>
      <c r="D28" s="8" t="s">
        <v>73</v>
      </c>
      <c r="E28" s="8" t="s">
        <v>53</v>
      </c>
      <c r="F28" s="9">
        <v>63949.83</v>
      </c>
      <c r="G28" s="9">
        <v>57324.63</v>
      </c>
    </row>
    <row r="29" spans="1:7" x14ac:dyDescent="0.25">
      <c r="A29" s="8" t="s">
        <v>200</v>
      </c>
      <c r="B29" s="8" t="s">
        <v>38</v>
      </c>
      <c r="C29" s="8" t="s">
        <v>1</v>
      </c>
      <c r="D29" s="8" t="s">
        <v>73</v>
      </c>
      <c r="E29" s="8" t="s">
        <v>35</v>
      </c>
      <c r="F29" s="9">
        <v>335395</v>
      </c>
      <c r="G29" s="9">
        <v>1187595.2</v>
      </c>
    </row>
    <row r="30" spans="1:7" x14ac:dyDescent="0.25">
      <c r="A30" s="8" t="s">
        <v>200</v>
      </c>
      <c r="B30" s="8" t="s">
        <v>38</v>
      </c>
      <c r="C30" s="8" t="s">
        <v>1</v>
      </c>
      <c r="D30" s="8" t="s">
        <v>73</v>
      </c>
      <c r="E30" s="8" t="s">
        <v>139</v>
      </c>
      <c r="F30" s="9">
        <v>100000</v>
      </c>
      <c r="G30" s="9">
        <v>406190</v>
      </c>
    </row>
    <row r="31" spans="1:7" x14ac:dyDescent="0.25">
      <c r="A31" s="8" t="s">
        <v>200</v>
      </c>
      <c r="B31" s="8" t="s">
        <v>38</v>
      </c>
      <c r="C31" s="8" t="s">
        <v>1</v>
      </c>
      <c r="D31" s="8" t="s">
        <v>73</v>
      </c>
      <c r="E31" s="8" t="s">
        <v>72</v>
      </c>
      <c r="F31" s="9">
        <v>165504</v>
      </c>
      <c r="G31" s="9">
        <v>703120.02</v>
      </c>
    </row>
    <row r="32" spans="1:7" x14ac:dyDescent="0.25">
      <c r="A32" s="8" t="s">
        <v>200</v>
      </c>
      <c r="B32" s="8" t="s">
        <v>38</v>
      </c>
      <c r="C32" s="8" t="s">
        <v>1</v>
      </c>
      <c r="D32" s="8" t="s">
        <v>73</v>
      </c>
      <c r="E32" s="8" t="s">
        <v>65</v>
      </c>
      <c r="F32" s="9">
        <v>50400</v>
      </c>
      <c r="G32" s="9">
        <v>169052.19</v>
      </c>
    </row>
    <row r="33" spans="1:7" x14ac:dyDescent="0.25">
      <c r="A33" s="8" t="s">
        <v>200</v>
      </c>
      <c r="B33" s="8" t="s">
        <v>38</v>
      </c>
      <c r="C33" s="8" t="s">
        <v>1</v>
      </c>
      <c r="D33" s="8" t="s">
        <v>73</v>
      </c>
      <c r="E33" s="8" t="s">
        <v>127</v>
      </c>
      <c r="F33" s="9">
        <v>22514.400000000001</v>
      </c>
      <c r="G33" s="9">
        <v>18121.84</v>
      </c>
    </row>
    <row r="34" spans="1:7" x14ac:dyDescent="0.25">
      <c r="A34" s="8" t="s">
        <v>200</v>
      </c>
      <c r="B34" s="8" t="s">
        <v>38</v>
      </c>
      <c r="C34" s="8" t="s">
        <v>1</v>
      </c>
      <c r="D34" s="8" t="s">
        <v>74</v>
      </c>
      <c r="E34" s="8" t="s">
        <v>88</v>
      </c>
      <c r="F34" s="9">
        <v>568677.63</v>
      </c>
      <c r="G34" s="9">
        <v>429160.78</v>
      </c>
    </row>
    <row r="35" spans="1:7" x14ac:dyDescent="0.25">
      <c r="A35" s="8" t="s">
        <v>200</v>
      </c>
      <c r="B35" s="8" t="s">
        <v>38</v>
      </c>
      <c r="C35" s="8" t="s">
        <v>1</v>
      </c>
      <c r="D35" s="8" t="s">
        <v>74</v>
      </c>
      <c r="E35" s="8" t="s">
        <v>116</v>
      </c>
      <c r="F35" s="9">
        <v>63949.83</v>
      </c>
      <c r="G35" s="9">
        <v>55365.120000000003</v>
      </c>
    </row>
    <row r="36" spans="1:7" x14ac:dyDescent="0.25">
      <c r="A36" s="8" t="s">
        <v>200</v>
      </c>
      <c r="B36" s="8" t="s">
        <v>38</v>
      </c>
      <c r="C36" s="8" t="s">
        <v>1</v>
      </c>
      <c r="D36" s="8" t="s">
        <v>74</v>
      </c>
      <c r="E36" s="8" t="s">
        <v>60</v>
      </c>
      <c r="F36" s="9">
        <v>20224</v>
      </c>
      <c r="G36" s="9">
        <v>21725</v>
      </c>
    </row>
    <row r="37" spans="1:7" x14ac:dyDescent="0.25">
      <c r="A37" s="8" t="s">
        <v>200</v>
      </c>
      <c r="B37" s="8" t="s">
        <v>38</v>
      </c>
      <c r="C37" s="8" t="s">
        <v>1</v>
      </c>
      <c r="D37" s="8" t="s">
        <v>74</v>
      </c>
      <c r="E37" s="8" t="s">
        <v>53</v>
      </c>
      <c r="F37" s="9">
        <v>127899.66</v>
      </c>
      <c r="G37" s="9">
        <v>113693.75999999999</v>
      </c>
    </row>
    <row r="38" spans="1:7" x14ac:dyDescent="0.25">
      <c r="A38" s="8" t="s">
        <v>200</v>
      </c>
      <c r="B38" s="8" t="s">
        <v>38</v>
      </c>
      <c r="C38" s="8" t="s">
        <v>1</v>
      </c>
      <c r="D38" s="8" t="s">
        <v>74</v>
      </c>
      <c r="E38" s="8" t="s">
        <v>35</v>
      </c>
      <c r="F38" s="9">
        <v>302469.90999999997</v>
      </c>
      <c r="G38" s="9">
        <v>101871.43</v>
      </c>
    </row>
    <row r="39" spans="1:7" x14ac:dyDescent="0.25">
      <c r="A39" s="8" t="s">
        <v>200</v>
      </c>
      <c r="B39" s="8" t="s">
        <v>38</v>
      </c>
      <c r="C39" s="8" t="s">
        <v>1</v>
      </c>
      <c r="D39" s="8" t="s">
        <v>74</v>
      </c>
      <c r="E39" s="8" t="s">
        <v>127</v>
      </c>
      <c r="F39" s="9">
        <v>22514.400000000001</v>
      </c>
      <c r="G39" s="9">
        <v>18121.84</v>
      </c>
    </row>
    <row r="40" spans="1:7" x14ac:dyDescent="0.25">
      <c r="A40" s="8" t="s">
        <v>200</v>
      </c>
      <c r="B40" s="8" t="s">
        <v>38</v>
      </c>
      <c r="C40" s="8" t="s">
        <v>1</v>
      </c>
      <c r="D40" s="8" t="s">
        <v>146</v>
      </c>
      <c r="E40" s="8" t="s">
        <v>88</v>
      </c>
      <c r="F40" s="9">
        <v>107566.08</v>
      </c>
      <c r="G40" s="9">
        <v>208555.6</v>
      </c>
    </row>
    <row r="41" spans="1:7" x14ac:dyDescent="0.25">
      <c r="A41" s="8" t="s">
        <v>200</v>
      </c>
      <c r="B41" s="8" t="s">
        <v>38</v>
      </c>
      <c r="C41" s="8" t="s">
        <v>1</v>
      </c>
      <c r="D41" s="8" t="s">
        <v>146</v>
      </c>
      <c r="E41" s="8" t="s">
        <v>35</v>
      </c>
      <c r="F41" s="9">
        <v>11720.27</v>
      </c>
      <c r="G41" s="9">
        <v>8920.89</v>
      </c>
    </row>
    <row r="42" spans="1:7" x14ac:dyDescent="0.25">
      <c r="A42" s="8" t="s">
        <v>200</v>
      </c>
      <c r="B42" s="8" t="s">
        <v>38</v>
      </c>
      <c r="C42" s="8" t="s">
        <v>1</v>
      </c>
      <c r="D42" s="8" t="s">
        <v>146</v>
      </c>
      <c r="E42" s="8" t="s">
        <v>126</v>
      </c>
      <c r="F42" s="9">
        <v>187431.21</v>
      </c>
      <c r="G42" s="9">
        <v>339210.14</v>
      </c>
    </row>
    <row r="43" spans="1:7" x14ac:dyDescent="0.25">
      <c r="A43" s="8" t="s">
        <v>200</v>
      </c>
      <c r="B43" s="8" t="s">
        <v>38</v>
      </c>
      <c r="C43" s="8" t="s">
        <v>1</v>
      </c>
      <c r="D43" s="8" t="s">
        <v>71</v>
      </c>
      <c r="E43" s="8" t="s">
        <v>88</v>
      </c>
      <c r="F43" s="9">
        <v>3431.76</v>
      </c>
      <c r="G43" s="9">
        <v>67296.84</v>
      </c>
    </row>
    <row r="44" spans="1:7" x14ac:dyDescent="0.25">
      <c r="A44" s="8" t="s">
        <v>233</v>
      </c>
      <c r="B44" s="8" t="s">
        <v>38</v>
      </c>
      <c r="C44" s="8" t="s">
        <v>1</v>
      </c>
      <c r="D44" s="8" t="s">
        <v>71</v>
      </c>
      <c r="E44" s="8" t="s">
        <v>53</v>
      </c>
      <c r="F44" s="9">
        <v>6555.83</v>
      </c>
      <c r="G44" s="9">
        <v>104829.81</v>
      </c>
    </row>
    <row r="45" spans="1:7" x14ac:dyDescent="0.25">
      <c r="A45" s="8" t="s">
        <v>200</v>
      </c>
      <c r="B45" s="8" t="s">
        <v>38</v>
      </c>
      <c r="C45" s="8" t="s">
        <v>1</v>
      </c>
      <c r="D45" s="8" t="s">
        <v>71</v>
      </c>
      <c r="E45" s="8" t="s">
        <v>35</v>
      </c>
      <c r="F45" s="9">
        <v>5282.45</v>
      </c>
      <c r="G45" s="9">
        <v>82432.63</v>
      </c>
    </row>
    <row r="46" spans="1:7" x14ac:dyDescent="0.25">
      <c r="A46" s="8" t="s">
        <v>233</v>
      </c>
      <c r="B46" s="8" t="s">
        <v>38</v>
      </c>
      <c r="C46" s="8" t="s">
        <v>1</v>
      </c>
      <c r="D46" s="8" t="s">
        <v>71</v>
      </c>
      <c r="E46" s="8" t="s">
        <v>41</v>
      </c>
      <c r="F46" s="9">
        <v>157</v>
      </c>
      <c r="G46" s="9">
        <v>2920.3</v>
      </c>
    </row>
    <row r="47" spans="1:7" x14ac:dyDescent="0.25">
      <c r="A47" s="8" t="s">
        <v>233</v>
      </c>
      <c r="B47" s="8" t="s">
        <v>38</v>
      </c>
      <c r="C47" s="8" t="s">
        <v>1</v>
      </c>
      <c r="D47" s="8" t="s">
        <v>71</v>
      </c>
      <c r="E47" s="8" t="s">
        <v>139</v>
      </c>
      <c r="F47" s="9">
        <v>9834.09</v>
      </c>
      <c r="G47" s="9">
        <v>173050.15</v>
      </c>
    </row>
    <row r="48" spans="1:7" x14ac:dyDescent="0.25">
      <c r="A48" s="8" t="s">
        <v>200</v>
      </c>
      <c r="B48" s="8" t="s">
        <v>38</v>
      </c>
      <c r="C48" s="8" t="s">
        <v>1</v>
      </c>
      <c r="D48" s="8" t="s">
        <v>149</v>
      </c>
      <c r="E48" s="8" t="s">
        <v>60</v>
      </c>
      <c r="F48" s="9">
        <v>77731.199999999997</v>
      </c>
      <c r="G48" s="9">
        <v>420770.06</v>
      </c>
    </row>
    <row r="49" spans="1:7" x14ac:dyDescent="0.25">
      <c r="A49" s="8" t="s">
        <v>200</v>
      </c>
      <c r="B49" s="8" t="s">
        <v>38</v>
      </c>
      <c r="C49" s="8" t="s">
        <v>1</v>
      </c>
      <c r="D49" s="8" t="s">
        <v>150</v>
      </c>
      <c r="E49" s="8" t="s">
        <v>88</v>
      </c>
      <c r="F49" s="9">
        <v>49964.54</v>
      </c>
      <c r="G49" s="9">
        <v>47496.959999999999</v>
      </c>
    </row>
    <row r="50" spans="1:7" x14ac:dyDescent="0.25">
      <c r="A50" s="21" t="s">
        <v>200</v>
      </c>
      <c r="B50" s="22"/>
      <c r="C50" s="22"/>
      <c r="D50" s="22"/>
      <c r="E50" s="22"/>
      <c r="F50" s="22">
        <f>SUM(F14:F49)</f>
        <v>4251971.72</v>
      </c>
      <c r="G50" s="23">
        <f>SUM(G14:G49)</f>
        <v>11705581.880000001</v>
      </c>
    </row>
    <row r="51" spans="1:7" x14ac:dyDescent="0.25">
      <c r="A51" s="8" t="s">
        <v>202</v>
      </c>
      <c r="B51" s="8" t="s">
        <v>38</v>
      </c>
      <c r="C51" s="8" t="s">
        <v>1</v>
      </c>
      <c r="D51" s="8" t="s">
        <v>69</v>
      </c>
      <c r="E51" s="8" t="s">
        <v>88</v>
      </c>
      <c r="F51" s="9">
        <v>32338.04</v>
      </c>
      <c r="G51" s="9">
        <v>410616.03</v>
      </c>
    </row>
    <row r="52" spans="1:7" x14ac:dyDescent="0.25">
      <c r="A52" s="8" t="s">
        <v>202</v>
      </c>
      <c r="B52" s="8" t="s">
        <v>38</v>
      </c>
      <c r="C52" s="8" t="s">
        <v>1</v>
      </c>
      <c r="D52" s="8" t="s">
        <v>69</v>
      </c>
      <c r="E52" s="8" t="s">
        <v>116</v>
      </c>
      <c r="F52" s="9">
        <v>3552</v>
      </c>
      <c r="G52" s="9">
        <v>34660.89</v>
      </c>
    </row>
    <row r="53" spans="1:7" x14ac:dyDescent="0.25">
      <c r="A53" s="8" t="s">
        <v>202</v>
      </c>
      <c r="B53" s="8" t="s">
        <v>38</v>
      </c>
      <c r="C53" s="8" t="s">
        <v>1</v>
      </c>
      <c r="D53" s="8" t="s">
        <v>69</v>
      </c>
      <c r="E53" s="8" t="s">
        <v>35</v>
      </c>
      <c r="F53" s="9">
        <v>15360</v>
      </c>
      <c r="G53" s="9">
        <v>73333.09</v>
      </c>
    </row>
    <row r="54" spans="1:7" x14ac:dyDescent="0.25">
      <c r="A54" s="8" t="s">
        <v>202</v>
      </c>
      <c r="B54" s="8" t="s">
        <v>38</v>
      </c>
      <c r="C54" s="8" t="s">
        <v>1</v>
      </c>
      <c r="D54" s="8" t="s">
        <v>69</v>
      </c>
      <c r="E54" s="8" t="s">
        <v>139</v>
      </c>
      <c r="F54" s="9">
        <v>21209.53</v>
      </c>
      <c r="G54" s="9">
        <v>297920.09000000003</v>
      </c>
    </row>
    <row r="55" spans="1:7" x14ac:dyDescent="0.25">
      <c r="A55" s="8" t="s">
        <v>202</v>
      </c>
      <c r="B55" s="8" t="s">
        <v>38</v>
      </c>
      <c r="C55" s="8" t="s">
        <v>1</v>
      </c>
      <c r="D55" s="8" t="s">
        <v>69</v>
      </c>
      <c r="E55" s="8" t="s">
        <v>72</v>
      </c>
      <c r="F55" s="9">
        <v>634148.04</v>
      </c>
      <c r="G55" s="9">
        <v>2983041.06</v>
      </c>
    </row>
    <row r="56" spans="1:7" x14ac:dyDescent="0.25">
      <c r="A56" s="8" t="s">
        <v>202</v>
      </c>
      <c r="B56" s="8" t="s">
        <v>38</v>
      </c>
      <c r="C56" s="8" t="s">
        <v>1</v>
      </c>
      <c r="D56" s="8" t="s">
        <v>147</v>
      </c>
      <c r="E56" s="8" t="s">
        <v>35</v>
      </c>
      <c r="F56" s="9">
        <v>192.9</v>
      </c>
      <c r="G56" s="9">
        <v>1210.8599999999999</v>
      </c>
    </row>
    <row r="57" spans="1:7" x14ac:dyDescent="0.25">
      <c r="A57" s="8" t="s">
        <v>202</v>
      </c>
      <c r="B57" s="8" t="s">
        <v>38</v>
      </c>
      <c r="C57" s="8" t="s">
        <v>1</v>
      </c>
      <c r="D57" s="8" t="s">
        <v>148</v>
      </c>
      <c r="E57" s="8" t="s">
        <v>88</v>
      </c>
      <c r="F57" s="9">
        <v>121000</v>
      </c>
      <c r="G57" s="9">
        <v>405250</v>
      </c>
    </row>
    <row r="58" spans="1:7" x14ac:dyDescent="0.25">
      <c r="A58" s="8" t="s">
        <v>202</v>
      </c>
      <c r="B58" s="8" t="s">
        <v>38</v>
      </c>
      <c r="C58" s="8" t="s">
        <v>1</v>
      </c>
      <c r="D58" s="8" t="s">
        <v>148</v>
      </c>
      <c r="E58" s="8" t="s">
        <v>53</v>
      </c>
      <c r="F58" s="9">
        <v>63991.3</v>
      </c>
      <c r="G58" s="9">
        <v>56554.35</v>
      </c>
    </row>
    <row r="59" spans="1:7" x14ac:dyDescent="0.25">
      <c r="A59" s="8" t="s">
        <v>202</v>
      </c>
      <c r="B59" s="8" t="s">
        <v>38</v>
      </c>
      <c r="C59" s="8" t="s">
        <v>1</v>
      </c>
      <c r="D59" s="8" t="s">
        <v>148</v>
      </c>
      <c r="E59" s="8" t="s">
        <v>35</v>
      </c>
      <c r="F59" s="9">
        <v>534975</v>
      </c>
      <c r="G59" s="9">
        <v>1472122.74</v>
      </c>
    </row>
    <row r="60" spans="1:7" x14ac:dyDescent="0.25">
      <c r="A60" s="8" t="s">
        <v>202</v>
      </c>
      <c r="B60" s="8" t="s">
        <v>38</v>
      </c>
      <c r="C60" s="8" t="s">
        <v>1</v>
      </c>
      <c r="D60" s="8" t="s">
        <v>148</v>
      </c>
      <c r="E60" s="8" t="s">
        <v>118</v>
      </c>
      <c r="F60" s="9">
        <v>700000</v>
      </c>
      <c r="G60" s="9">
        <v>1929750</v>
      </c>
    </row>
    <row r="61" spans="1:7" x14ac:dyDescent="0.25">
      <c r="A61" s="8" t="s">
        <v>202</v>
      </c>
      <c r="B61" s="8" t="s">
        <v>38</v>
      </c>
      <c r="C61" s="8" t="s">
        <v>1</v>
      </c>
      <c r="D61" s="8" t="s">
        <v>148</v>
      </c>
      <c r="E61" s="8" t="s">
        <v>145</v>
      </c>
      <c r="F61" s="9">
        <v>96000</v>
      </c>
      <c r="G61" s="9">
        <v>270909</v>
      </c>
    </row>
    <row r="62" spans="1:7" x14ac:dyDescent="0.25">
      <c r="A62" s="8" t="s">
        <v>202</v>
      </c>
      <c r="B62" s="8" t="s">
        <v>38</v>
      </c>
      <c r="C62" s="8" t="s">
        <v>1</v>
      </c>
      <c r="D62" s="8" t="s">
        <v>73</v>
      </c>
      <c r="E62" s="8" t="s">
        <v>88</v>
      </c>
      <c r="F62" s="9">
        <v>191200</v>
      </c>
      <c r="G62" s="9">
        <v>909252</v>
      </c>
    </row>
    <row r="63" spans="1:7" x14ac:dyDescent="0.25">
      <c r="A63" s="8" t="s">
        <v>202</v>
      </c>
      <c r="B63" s="8" t="s">
        <v>38</v>
      </c>
      <c r="C63" s="8" t="s">
        <v>1</v>
      </c>
      <c r="D63" s="8" t="s">
        <v>73</v>
      </c>
      <c r="E63" s="8" t="s">
        <v>89</v>
      </c>
      <c r="F63" s="9">
        <v>75000</v>
      </c>
      <c r="G63" s="9">
        <v>296360</v>
      </c>
    </row>
    <row r="64" spans="1:7" x14ac:dyDescent="0.25">
      <c r="A64" s="8" t="s">
        <v>202</v>
      </c>
      <c r="B64" s="8" t="s">
        <v>38</v>
      </c>
      <c r="C64" s="8" t="s">
        <v>1</v>
      </c>
      <c r="D64" s="8" t="s">
        <v>73</v>
      </c>
      <c r="E64" s="8" t="s">
        <v>90</v>
      </c>
      <c r="F64" s="9">
        <v>6864</v>
      </c>
      <c r="G64" s="9">
        <v>24050.400000000001</v>
      </c>
    </row>
    <row r="65" spans="1:7" x14ac:dyDescent="0.25">
      <c r="A65" s="8" t="s">
        <v>202</v>
      </c>
      <c r="B65" s="8" t="s">
        <v>38</v>
      </c>
      <c r="C65" s="8" t="s">
        <v>1</v>
      </c>
      <c r="D65" s="8" t="s">
        <v>73</v>
      </c>
      <c r="E65" s="8" t="s">
        <v>60</v>
      </c>
      <c r="F65" s="9">
        <v>40174.800000000003</v>
      </c>
      <c r="G65" s="9">
        <v>191405.8</v>
      </c>
    </row>
    <row r="66" spans="1:7" x14ac:dyDescent="0.25">
      <c r="A66" s="8" t="s">
        <v>202</v>
      </c>
      <c r="B66" s="8" t="s">
        <v>38</v>
      </c>
      <c r="C66" s="8" t="s">
        <v>1</v>
      </c>
      <c r="D66" s="8" t="s">
        <v>73</v>
      </c>
      <c r="E66" s="8" t="s">
        <v>53</v>
      </c>
      <c r="F66" s="9">
        <v>128024.07</v>
      </c>
      <c r="G66" s="9">
        <v>113029.74</v>
      </c>
    </row>
    <row r="67" spans="1:7" x14ac:dyDescent="0.25">
      <c r="A67" s="8" t="s">
        <v>202</v>
      </c>
      <c r="B67" s="8" t="s">
        <v>38</v>
      </c>
      <c r="C67" s="8" t="s">
        <v>1</v>
      </c>
      <c r="D67" s="8" t="s">
        <v>73</v>
      </c>
      <c r="E67" s="8" t="s">
        <v>35</v>
      </c>
      <c r="F67" s="9">
        <v>335579.76</v>
      </c>
      <c r="G67" s="9">
        <v>1080891.93</v>
      </c>
    </row>
    <row r="68" spans="1:7" x14ac:dyDescent="0.25">
      <c r="A68" s="8" t="s">
        <v>202</v>
      </c>
      <c r="B68" s="8" t="s">
        <v>38</v>
      </c>
      <c r="C68" s="8" t="s">
        <v>1</v>
      </c>
      <c r="D68" s="8" t="s">
        <v>73</v>
      </c>
      <c r="E68" s="8" t="s">
        <v>118</v>
      </c>
      <c r="F68" s="9">
        <v>3200</v>
      </c>
      <c r="G68" s="9">
        <v>16768.97</v>
      </c>
    </row>
    <row r="69" spans="1:7" x14ac:dyDescent="0.25">
      <c r="A69" s="8" t="s">
        <v>202</v>
      </c>
      <c r="B69" s="8" t="s">
        <v>38</v>
      </c>
      <c r="C69" s="8" t="s">
        <v>1</v>
      </c>
      <c r="D69" s="8" t="s">
        <v>73</v>
      </c>
      <c r="E69" s="8" t="s">
        <v>234</v>
      </c>
      <c r="F69" s="9">
        <v>50000</v>
      </c>
      <c r="G69" s="9">
        <v>204680</v>
      </c>
    </row>
    <row r="70" spans="1:7" x14ac:dyDescent="0.25">
      <c r="A70" s="8" t="s">
        <v>202</v>
      </c>
      <c r="B70" s="8" t="s">
        <v>38</v>
      </c>
      <c r="C70" s="8" t="s">
        <v>1</v>
      </c>
      <c r="D70" s="8" t="s">
        <v>74</v>
      </c>
      <c r="E70" s="8" t="s">
        <v>88</v>
      </c>
      <c r="F70" s="9">
        <v>1088518.04</v>
      </c>
      <c r="G70" s="9">
        <v>754705.57</v>
      </c>
    </row>
    <row r="71" spans="1:7" x14ac:dyDescent="0.25">
      <c r="A71" s="8" t="s">
        <v>202</v>
      </c>
      <c r="B71" s="8" t="s">
        <v>38</v>
      </c>
      <c r="C71" s="8" t="s">
        <v>1</v>
      </c>
      <c r="D71" s="8" t="s">
        <v>74</v>
      </c>
      <c r="E71" s="8" t="s">
        <v>89</v>
      </c>
      <c r="F71" s="9">
        <v>259776</v>
      </c>
      <c r="G71" s="9">
        <v>170120.16</v>
      </c>
    </row>
    <row r="72" spans="1:7" x14ac:dyDescent="0.25">
      <c r="A72" s="8" t="s">
        <v>202</v>
      </c>
      <c r="B72" s="8" t="s">
        <v>38</v>
      </c>
      <c r="C72" s="8" t="s">
        <v>1</v>
      </c>
      <c r="D72" s="8" t="s">
        <v>74</v>
      </c>
      <c r="E72" s="8" t="s">
        <v>53</v>
      </c>
      <c r="F72" s="9">
        <v>252726.83</v>
      </c>
      <c r="G72" s="9">
        <v>205288.65</v>
      </c>
    </row>
    <row r="73" spans="1:7" x14ac:dyDescent="0.25">
      <c r="A73" s="8" t="s">
        <v>202</v>
      </c>
      <c r="B73" s="8" t="s">
        <v>38</v>
      </c>
      <c r="C73" s="8" t="s">
        <v>1</v>
      </c>
      <c r="D73" s="8" t="s">
        <v>74</v>
      </c>
      <c r="E73" s="8" t="s">
        <v>35</v>
      </c>
      <c r="F73" s="9">
        <v>618878.79</v>
      </c>
      <c r="G73" s="9">
        <v>96652.27</v>
      </c>
    </row>
    <row r="74" spans="1:7" x14ac:dyDescent="0.25">
      <c r="A74" s="8" t="s">
        <v>202</v>
      </c>
      <c r="B74" s="8" t="s">
        <v>38</v>
      </c>
      <c r="C74" s="8" t="s">
        <v>1</v>
      </c>
      <c r="D74" s="8" t="s">
        <v>146</v>
      </c>
      <c r="E74" s="8" t="s">
        <v>89</v>
      </c>
      <c r="F74" s="9">
        <v>18105.599999999999</v>
      </c>
      <c r="G74" s="9">
        <v>33529.760000000002</v>
      </c>
    </row>
    <row r="75" spans="1:7" x14ac:dyDescent="0.25">
      <c r="A75" s="8" t="s">
        <v>202</v>
      </c>
      <c r="B75" s="8" t="s">
        <v>38</v>
      </c>
      <c r="C75" s="8" t="s">
        <v>1</v>
      </c>
      <c r="D75" s="8" t="s">
        <v>146</v>
      </c>
      <c r="E75" s="8" t="s">
        <v>35</v>
      </c>
      <c r="F75" s="9">
        <v>5841.65</v>
      </c>
      <c r="G75" s="9">
        <v>14659.32</v>
      </c>
    </row>
    <row r="76" spans="1:7" x14ac:dyDescent="0.25">
      <c r="A76" s="8" t="s">
        <v>202</v>
      </c>
      <c r="B76" s="8" t="s">
        <v>38</v>
      </c>
      <c r="C76" s="8" t="s">
        <v>1</v>
      </c>
      <c r="D76" s="8" t="s">
        <v>146</v>
      </c>
      <c r="E76" s="8" t="s">
        <v>126</v>
      </c>
      <c r="F76" s="9">
        <v>89801.4</v>
      </c>
      <c r="G76" s="9">
        <v>164207.25</v>
      </c>
    </row>
    <row r="77" spans="1:7" x14ac:dyDescent="0.25">
      <c r="A77" s="8" t="s">
        <v>202</v>
      </c>
      <c r="B77" s="8" t="s">
        <v>38</v>
      </c>
      <c r="C77" s="8" t="s">
        <v>1</v>
      </c>
      <c r="D77" s="8" t="s">
        <v>149</v>
      </c>
      <c r="E77" s="8" t="s">
        <v>60</v>
      </c>
      <c r="F77" s="9">
        <v>12165.12</v>
      </c>
      <c r="G77" s="9">
        <v>221287.19</v>
      </c>
    </row>
    <row r="78" spans="1:7" x14ac:dyDescent="0.25">
      <c r="A78" s="8" t="s">
        <v>202</v>
      </c>
      <c r="B78" s="8" t="s">
        <v>38</v>
      </c>
      <c r="C78" s="8" t="s">
        <v>1</v>
      </c>
      <c r="D78" s="8" t="s">
        <v>149</v>
      </c>
      <c r="E78" s="8" t="s">
        <v>139</v>
      </c>
      <c r="F78" s="9">
        <v>50000</v>
      </c>
      <c r="G78" s="9">
        <v>124760</v>
      </c>
    </row>
    <row r="79" spans="1:7" x14ac:dyDescent="0.25">
      <c r="A79" s="21" t="s">
        <v>202</v>
      </c>
      <c r="B79" s="22"/>
      <c r="C79" s="22"/>
      <c r="D79" s="22"/>
      <c r="E79" s="22"/>
      <c r="F79" s="22">
        <f>SUM(F51:F78)</f>
        <v>5448622.8700000001</v>
      </c>
      <c r="G79" s="23">
        <f>SUM(G51:G78)</f>
        <v>12557017.120000001</v>
      </c>
    </row>
    <row r="80" spans="1:7" x14ac:dyDescent="0.25">
      <c r="A80" s="8" t="s">
        <v>203</v>
      </c>
      <c r="B80" s="8" t="s">
        <v>38</v>
      </c>
      <c r="C80" s="8" t="s">
        <v>1</v>
      </c>
      <c r="D80" s="8" t="s">
        <v>69</v>
      </c>
      <c r="E80" s="8" t="s">
        <v>88</v>
      </c>
      <c r="F80" s="9">
        <v>5434.44</v>
      </c>
      <c r="G80" s="9">
        <v>115811.09</v>
      </c>
    </row>
    <row r="81" spans="1:7" x14ac:dyDescent="0.25">
      <c r="A81" s="8" t="s">
        <v>203</v>
      </c>
      <c r="B81" s="8" t="s">
        <v>38</v>
      </c>
      <c r="C81" s="8" t="s">
        <v>1</v>
      </c>
      <c r="D81" s="8" t="s">
        <v>69</v>
      </c>
      <c r="E81" s="8" t="s">
        <v>90</v>
      </c>
      <c r="F81" s="9">
        <v>6864</v>
      </c>
      <c r="G81" s="9">
        <v>26910.400000000001</v>
      </c>
    </row>
    <row r="82" spans="1:7" x14ac:dyDescent="0.25">
      <c r="A82" s="8" t="s">
        <v>203</v>
      </c>
      <c r="B82" s="8" t="s">
        <v>38</v>
      </c>
      <c r="C82" s="8" t="s">
        <v>1</v>
      </c>
      <c r="D82" s="8" t="s">
        <v>69</v>
      </c>
      <c r="E82" s="8" t="s">
        <v>60</v>
      </c>
      <c r="F82" s="9">
        <v>114942</v>
      </c>
      <c r="G82" s="9">
        <v>1195660.3799999999</v>
      </c>
    </row>
    <row r="83" spans="1:7" x14ac:dyDescent="0.25">
      <c r="A83" s="8" t="s">
        <v>203</v>
      </c>
      <c r="B83" s="8" t="s">
        <v>38</v>
      </c>
      <c r="C83" s="8" t="s">
        <v>1</v>
      </c>
      <c r="D83" s="8" t="s">
        <v>69</v>
      </c>
      <c r="E83" s="8" t="s">
        <v>35</v>
      </c>
      <c r="F83" s="9">
        <v>38522.01</v>
      </c>
      <c r="G83" s="9">
        <v>262801.40000000002</v>
      </c>
    </row>
    <row r="84" spans="1:7" x14ac:dyDescent="0.25">
      <c r="A84" s="8" t="s">
        <v>203</v>
      </c>
      <c r="B84" s="8" t="s">
        <v>38</v>
      </c>
      <c r="C84" s="8" t="s">
        <v>1</v>
      </c>
      <c r="D84" s="8" t="s">
        <v>69</v>
      </c>
      <c r="E84" s="8" t="s">
        <v>139</v>
      </c>
      <c r="F84" s="9">
        <v>25392</v>
      </c>
      <c r="G84" s="9">
        <v>383384.93</v>
      </c>
    </row>
    <row r="85" spans="1:7" x14ac:dyDescent="0.25">
      <c r="A85" s="8" t="s">
        <v>203</v>
      </c>
      <c r="B85" s="8" t="s">
        <v>38</v>
      </c>
      <c r="C85" s="8" t="s">
        <v>1</v>
      </c>
      <c r="D85" s="8" t="s">
        <v>69</v>
      </c>
      <c r="E85" s="8" t="s">
        <v>72</v>
      </c>
      <c r="F85" s="9">
        <v>357157.2</v>
      </c>
      <c r="G85" s="9">
        <v>1865583.29</v>
      </c>
    </row>
    <row r="86" spans="1:7" x14ac:dyDescent="0.25">
      <c r="A86" s="8" t="s">
        <v>203</v>
      </c>
      <c r="B86" s="8" t="s">
        <v>38</v>
      </c>
      <c r="C86" s="8" t="s">
        <v>1</v>
      </c>
      <c r="D86" s="8" t="s">
        <v>231</v>
      </c>
      <c r="E86" s="8" t="s">
        <v>232</v>
      </c>
      <c r="F86" s="9">
        <v>390</v>
      </c>
      <c r="G86" s="9">
        <v>474.6</v>
      </c>
    </row>
    <row r="87" spans="1:7" x14ac:dyDescent="0.25">
      <c r="A87" s="8" t="s">
        <v>203</v>
      </c>
      <c r="B87" s="8" t="s">
        <v>38</v>
      </c>
      <c r="C87" s="8" t="s">
        <v>1</v>
      </c>
      <c r="D87" s="8" t="s">
        <v>147</v>
      </c>
      <c r="E87" s="8" t="s">
        <v>90</v>
      </c>
      <c r="F87" s="9">
        <v>22752</v>
      </c>
      <c r="G87" s="9">
        <v>54720</v>
      </c>
    </row>
    <row r="88" spans="1:7" x14ac:dyDescent="0.25">
      <c r="A88" s="8" t="s">
        <v>203</v>
      </c>
      <c r="B88" s="8" t="s">
        <v>38</v>
      </c>
      <c r="C88" s="8" t="s">
        <v>1</v>
      </c>
      <c r="D88" s="8" t="s">
        <v>148</v>
      </c>
      <c r="E88" s="8" t="s">
        <v>88</v>
      </c>
      <c r="F88" s="9">
        <v>367018.56</v>
      </c>
      <c r="G88" s="9">
        <v>968150.89</v>
      </c>
    </row>
    <row r="89" spans="1:7" x14ac:dyDescent="0.25">
      <c r="A89" s="8" t="s">
        <v>203</v>
      </c>
      <c r="B89" s="8" t="s">
        <v>38</v>
      </c>
      <c r="C89" s="8" t="s">
        <v>1</v>
      </c>
      <c r="D89" s="8" t="s">
        <v>148</v>
      </c>
      <c r="E89" s="8" t="s">
        <v>89</v>
      </c>
      <c r="F89" s="9">
        <v>49500</v>
      </c>
      <c r="G89" s="9">
        <v>172789.66</v>
      </c>
    </row>
    <row r="90" spans="1:7" x14ac:dyDescent="0.25">
      <c r="A90" s="8" t="s">
        <v>203</v>
      </c>
      <c r="B90" s="8" t="s">
        <v>38</v>
      </c>
      <c r="C90" s="8" t="s">
        <v>1</v>
      </c>
      <c r="D90" s="8" t="s">
        <v>148</v>
      </c>
      <c r="E90" s="8" t="s">
        <v>53</v>
      </c>
      <c r="F90" s="9">
        <v>66698.649999999994</v>
      </c>
      <c r="G90" s="9">
        <v>72885.7</v>
      </c>
    </row>
    <row r="91" spans="1:7" x14ac:dyDescent="0.25">
      <c r="A91" s="8" t="s">
        <v>203</v>
      </c>
      <c r="B91" s="8" t="s">
        <v>38</v>
      </c>
      <c r="C91" s="8" t="s">
        <v>1</v>
      </c>
      <c r="D91" s="8" t="s">
        <v>148</v>
      </c>
      <c r="E91" s="8" t="s">
        <v>35</v>
      </c>
      <c r="F91" s="9">
        <v>866815.83</v>
      </c>
      <c r="G91" s="9">
        <v>2319923.67</v>
      </c>
    </row>
    <row r="92" spans="1:7" x14ac:dyDescent="0.25">
      <c r="A92" s="8" t="s">
        <v>203</v>
      </c>
      <c r="B92" s="8" t="s">
        <v>38</v>
      </c>
      <c r="C92" s="8" t="s">
        <v>1</v>
      </c>
      <c r="D92" s="8" t="s">
        <v>148</v>
      </c>
      <c r="E92" s="8" t="s">
        <v>118</v>
      </c>
      <c r="F92" s="9">
        <v>99975</v>
      </c>
      <c r="G92" s="9">
        <v>274931.25</v>
      </c>
    </row>
    <row r="93" spans="1:7" x14ac:dyDescent="0.25">
      <c r="A93" s="8" t="s">
        <v>203</v>
      </c>
      <c r="B93" s="8" t="s">
        <v>38</v>
      </c>
      <c r="C93" s="8" t="s">
        <v>1</v>
      </c>
      <c r="D93" s="8" t="s">
        <v>73</v>
      </c>
      <c r="E93" s="8" t="s">
        <v>88</v>
      </c>
      <c r="F93" s="9">
        <v>345586.4</v>
      </c>
      <c r="G93" s="9">
        <v>821868.78</v>
      </c>
    </row>
    <row r="94" spans="1:7" x14ac:dyDescent="0.25">
      <c r="A94" s="8" t="s">
        <v>203</v>
      </c>
      <c r="B94" s="8" t="s">
        <v>38</v>
      </c>
      <c r="C94" s="8" t="s">
        <v>1</v>
      </c>
      <c r="D94" s="8" t="s">
        <v>73</v>
      </c>
      <c r="E94" s="8" t="s">
        <v>60</v>
      </c>
      <c r="F94" s="9">
        <v>132924</v>
      </c>
      <c r="G94" s="9">
        <v>1207818.95</v>
      </c>
    </row>
    <row r="95" spans="1:7" x14ac:dyDescent="0.25">
      <c r="A95" s="8" t="s">
        <v>203</v>
      </c>
      <c r="B95" s="8" t="s">
        <v>38</v>
      </c>
      <c r="C95" s="8" t="s">
        <v>1</v>
      </c>
      <c r="D95" s="8" t="s">
        <v>73</v>
      </c>
      <c r="E95" s="8" t="s">
        <v>35</v>
      </c>
      <c r="F95" s="9">
        <v>400250</v>
      </c>
      <c r="G95" s="9">
        <v>1058814.53</v>
      </c>
    </row>
    <row r="96" spans="1:7" x14ac:dyDescent="0.25">
      <c r="A96" s="8" t="s">
        <v>203</v>
      </c>
      <c r="B96" s="8" t="s">
        <v>38</v>
      </c>
      <c r="C96" s="8" t="s">
        <v>1</v>
      </c>
      <c r="D96" s="8" t="s">
        <v>73</v>
      </c>
      <c r="E96" s="8" t="s">
        <v>65</v>
      </c>
      <c r="F96" s="9">
        <v>51200</v>
      </c>
      <c r="G96" s="9">
        <v>198604.79999999999</v>
      </c>
    </row>
    <row r="97" spans="1:7" x14ac:dyDescent="0.25">
      <c r="A97" s="8" t="s">
        <v>203</v>
      </c>
      <c r="B97" s="8" t="s">
        <v>38</v>
      </c>
      <c r="C97" s="8" t="s">
        <v>1</v>
      </c>
      <c r="D97" s="8" t="s">
        <v>74</v>
      </c>
      <c r="E97" s="8" t="s">
        <v>88</v>
      </c>
      <c r="F97" s="9">
        <v>212381.88</v>
      </c>
      <c r="G97" s="9">
        <v>164487.44</v>
      </c>
    </row>
    <row r="98" spans="1:7" x14ac:dyDescent="0.25">
      <c r="A98" s="8" t="s">
        <v>203</v>
      </c>
      <c r="B98" s="8" t="s">
        <v>38</v>
      </c>
      <c r="C98" s="8" t="s">
        <v>1</v>
      </c>
      <c r="D98" s="8" t="s">
        <v>74</v>
      </c>
      <c r="E98" s="8" t="s">
        <v>89</v>
      </c>
      <c r="F98" s="9">
        <v>311947.2</v>
      </c>
      <c r="G98" s="9">
        <v>203825.13</v>
      </c>
    </row>
    <row r="99" spans="1:7" x14ac:dyDescent="0.25">
      <c r="A99" s="8" t="s">
        <v>203</v>
      </c>
      <c r="B99" s="8" t="s">
        <v>38</v>
      </c>
      <c r="C99" s="8" t="s">
        <v>1</v>
      </c>
      <c r="D99" s="8" t="s">
        <v>74</v>
      </c>
      <c r="E99" s="8" t="s">
        <v>60</v>
      </c>
      <c r="F99" s="9">
        <v>122133.03</v>
      </c>
      <c r="G99" s="9">
        <v>117205</v>
      </c>
    </row>
    <row r="100" spans="1:7" x14ac:dyDescent="0.25">
      <c r="A100" s="8" t="s">
        <v>203</v>
      </c>
      <c r="B100" s="8" t="s">
        <v>38</v>
      </c>
      <c r="C100" s="8" t="s">
        <v>1</v>
      </c>
      <c r="D100" s="8" t="s">
        <v>74</v>
      </c>
      <c r="E100" s="8" t="s">
        <v>53</v>
      </c>
      <c r="F100" s="9">
        <v>2250</v>
      </c>
      <c r="G100" s="9">
        <v>6187.5</v>
      </c>
    </row>
    <row r="101" spans="1:7" x14ac:dyDescent="0.25">
      <c r="A101" s="8" t="s">
        <v>203</v>
      </c>
      <c r="B101" s="8" t="s">
        <v>38</v>
      </c>
      <c r="C101" s="8" t="s">
        <v>1</v>
      </c>
      <c r="D101" s="8" t="s">
        <v>74</v>
      </c>
      <c r="E101" s="8" t="s">
        <v>35</v>
      </c>
      <c r="F101" s="9">
        <v>153268.85999999999</v>
      </c>
      <c r="G101" s="9">
        <v>1</v>
      </c>
    </row>
    <row r="102" spans="1:7" x14ac:dyDescent="0.25">
      <c r="A102" s="8" t="s">
        <v>203</v>
      </c>
      <c r="B102" s="8" t="s">
        <v>38</v>
      </c>
      <c r="C102" s="8" t="s">
        <v>1</v>
      </c>
      <c r="D102" s="8" t="s">
        <v>74</v>
      </c>
      <c r="E102" s="8" t="s">
        <v>127</v>
      </c>
      <c r="F102" s="9">
        <v>631228.80000000005</v>
      </c>
      <c r="G102" s="9">
        <v>448571.85</v>
      </c>
    </row>
    <row r="103" spans="1:7" x14ac:dyDescent="0.25">
      <c r="A103" s="8" t="s">
        <v>203</v>
      </c>
      <c r="B103" s="8" t="s">
        <v>38</v>
      </c>
      <c r="C103" s="8" t="s">
        <v>1</v>
      </c>
      <c r="D103" s="8" t="s">
        <v>146</v>
      </c>
      <c r="E103" s="8" t="s">
        <v>88</v>
      </c>
      <c r="F103" s="9">
        <v>131314.4</v>
      </c>
      <c r="G103" s="9">
        <v>247805.12</v>
      </c>
    </row>
    <row r="104" spans="1:7" x14ac:dyDescent="0.25">
      <c r="A104" s="8" t="s">
        <v>203</v>
      </c>
      <c r="B104" s="8" t="s">
        <v>38</v>
      </c>
      <c r="C104" s="8" t="s">
        <v>1</v>
      </c>
      <c r="D104" s="8" t="s">
        <v>146</v>
      </c>
      <c r="E104" s="8" t="s">
        <v>35</v>
      </c>
      <c r="F104" s="9">
        <v>4026.82</v>
      </c>
      <c r="G104" s="9">
        <v>9889.9500000000007</v>
      </c>
    </row>
    <row r="105" spans="1:7" x14ac:dyDescent="0.25">
      <c r="A105" s="8" t="s">
        <v>203</v>
      </c>
      <c r="B105" s="8" t="s">
        <v>38</v>
      </c>
      <c r="C105" s="8" t="s">
        <v>1</v>
      </c>
      <c r="D105" s="8" t="s">
        <v>146</v>
      </c>
      <c r="E105" s="8" t="s">
        <v>126</v>
      </c>
      <c r="F105" s="9">
        <v>311110.46999999997</v>
      </c>
      <c r="G105" s="9">
        <v>572042.68000000005</v>
      </c>
    </row>
    <row r="106" spans="1:7" x14ac:dyDescent="0.25">
      <c r="A106" s="8" t="s">
        <v>203</v>
      </c>
      <c r="B106" s="8" t="s">
        <v>38</v>
      </c>
      <c r="C106" s="8" t="s">
        <v>1</v>
      </c>
      <c r="D106" s="8" t="s">
        <v>71</v>
      </c>
      <c r="E106" s="8" t="s">
        <v>65</v>
      </c>
      <c r="F106" s="9">
        <v>90307.61</v>
      </c>
      <c r="G106" s="9">
        <v>836778.38</v>
      </c>
    </row>
    <row r="107" spans="1:7" x14ac:dyDescent="0.25">
      <c r="A107" s="8" t="s">
        <v>203</v>
      </c>
      <c r="B107" s="8" t="s">
        <v>38</v>
      </c>
      <c r="C107" s="8" t="s">
        <v>1</v>
      </c>
      <c r="D107" s="8" t="s">
        <v>71</v>
      </c>
      <c r="E107" s="8" t="s">
        <v>234</v>
      </c>
      <c r="F107" s="9">
        <v>15899</v>
      </c>
      <c r="G107" s="9">
        <v>165160.84</v>
      </c>
    </row>
    <row r="108" spans="1:7" x14ac:dyDescent="0.25">
      <c r="A108" s="8" t="s">
        <v>203</v>
      </c>
      <c r="B108" s="8" t="s">
        <v>38</v>
      </c>
      <c r="C108" s="8" t="s">
        <v>1</v>
      </c>
      <c r="D108" s="8" t="s">
        <v>149</v>
      </c>
      <c r="E108" s="8" t="s">
        <v>60</v>
      </c>
      <c r="F108" s="9">
        <v>107769.60000000001</v>
      </c>
      <c r="G108" s="9">
        <v>749542.11</v>
      </c>
    </row>
    <row r="109" spans="1:7" x14ac:dyDescent="0.25">
      <c r="A109" s="8" t="s">
        <v>203</v>
      </c>
      <c r="B109" s="8" t="s">
        <v>38</v>
      </c>
      <c r="C109" s="8" t="s">
        <v>1</v>
      </c>
      <c r="D109" s="8" t="s">
        <v>150</v>
      </c>
      <c r="E109" s="8" t="s">
        <v>88</v>
      </c>
      <c r="F109" s="9">
        <v>24982.27</v>
      </c>
      <c r="G109" s="9">
        <v>23748.48</v>
      </c>
    </row>
    <row r="110" spans="1:7" x14ac:dyDescent="0.25">
      <c r="A110" s="21" t="s">
        <v>203</v>
      </c>
      <c r="B110" s="22"/>
      <c r="C110" s="22"/>
      <c r="D110" s="22"/>
      <c r="E110" s="22"/>
      <c r="F110" s="22">
        <f>SUM(F80:F109)</f>
        <v>5070042.0299999993</v>
      </c>
      <c r="G110" s="23">
        <f>SUM(G80:G109)</f>
        <v>14546379.799999999</v>
      </c>
    </row>
    <row r="111" spans="1:7" x14ac:dyDescent="0.25">
      <c r="A111" s="21" t="s">
        <v>0</v>
      </c>
      <c r="B111" s="22"/>
      <c r="C111" s="22"/>
      <c r="D111" s="22"/>
      <c r="E111" s="22"/>
      <c r="F111" s="22">
        <f>SUM(F110,F79,F50)</f>
        <v>14770636.619999997</v>
      </c>
      <c r="G111" s="23">
        <f>SUM(G110,G79,G50)</f>
        <v>38808978.800000004</v>
      </c>
    </row>
    <row r="113" spans="1:1" x14ac:dyDescent="0.25">
      <c r="A113" t="s">
        <v>21</v>
      </c>
    </row>
  </sheetData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70" fitToHeight="0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7"/>
  <sheetViews>
    <sheetView showGridLines="0" tabSelected="1" topLeftCell="A94" workbookViewId="0">
      <selection activeCell="C37" sqref="C37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24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75</v>
      </c>
      <c r="C14" s="8" t="s">
        <v>39</v>
      </c>
      <c r="D14" s="8" t="s">
        <v>151</v>
      </c>
      <c r="E14" s="8" t="s">
        <v>90</v>
      </c>
      <c r="F14" s="9">
        <v>54046.53</v>
      </c>
      <c r="G14" s="9">
        <v>121534.07</v>
      </c>
    </row>
    <row r="15" spans="1:7" x14ac:dyDescent="0.25">
      <c r="A15" s="8" t="s">
        <v>200</v>
      </c>
      <c r="B15" s="8" t="s">
        <v>75</v>
      </c>
      <c r="C15" s="8" t="s">
        <v>39</v>
      </c>
      <c r="D15" s="8" t="s">
        <v>151</v>
      </c>
      <c r="E15" s="8" t="s">
        <v>122</v>
      </c>
      <c r="F15" s="9">
        <v>50261.77</v>
      </c>
      <c r="G15" s="9">
        <v>140124.91</v>
      </c>
    </row>
    <row r="16" spans="1:7" x14ac:dyDescent="0.25">
      <c r="A16" s="8" t="s">
        <v>200</v>
      </c>
      <c r="B16" s="8" t="s">
        <v>75</v>
      </c>
      <c r="C16" s="8" t="s">
        <v>39</v>
      </c>
      <c r="D16" s="8" t="s">
        <v>151</v>
      </c>
      <c r="E16" s="8" t="s">
        <v>35</v>
      </c>
      <c r="F16" s="9">
        <v>23949.73</v>
      </c>
      <c r="G16" s="9">
        <v>76559.42</v>
      </c>
    </row>
    <row r="17" spans="1:7" x14ac:dyDescent="0.25">
      <c r="A17" s="8" t="s">
        <v>200</v>
      </c>
      <c r="B17" s="8" t="s">
        <v>75</v>
      </c>
      <c r="C17" s="8" t="s">
        <v>39</v>
      </c>
      <c r="D17" s="8" t="s">
        <v>193</v>
      </c>
      <c r="E17" s="8" t="s">
        <v>35</v>
      </c>
      <c r="F17" s="9">
        <v>18137.080000000002</v>
      </c>
      <c r="G17" s="9">
        <v>95564.27</v>
      </c>
    </row>
    <row r="18" spans="1:7" x14ac:dyDescent="0.25">
      <c r="A18" s="8" t="s">
        <v>200</v>
      </c>
      <c r="B18" s="8" t="s">
        <v>75</v>
      </c>
      <c r="C18" s="8" t="s">
        <v>39</v>
      </c>
      <c r="D18" s="8" t="s">
        <v>76</v>
      </c>
      <c r="E18" s="8" t="s">
        <v>90</v>
      </c>
      <c r="F18" s="9">
        <v>137267.12</v>
      </c>
      <c r="G18" s="9">
        <v>333454.73</v>
      </c>
    </row>
    <row r="19" spans="1:7" x14ac:dyDescent="0.25">
      <c r="A19" s="8" t="s">
        <v>200</v>
      </c>
      <c r="B19" s="8" t="s">
        <v>75</v>
      </c>
      <c r="C19" s="8" t="s">
        <v>39</v>
      </c>
      <c r="D19" s="8" t="s">
        <v>76</v>
      </c>
      <c r="E19" s="8" t="s">
        <v>35</v>
      </c>
      <c r="F19" s="9">
        <v>1146873.07</v>
      </c>
      <c r="G19" s="9">
        <v>3315936.84</v>
      </c>
    </row>
    <row r="20" spans="1:7" x14ac:dyDescent="0.25">
      <c r="A20" s="8" t="s">
        <v>200</v>
      </c>
      <c r="B20" s="8" t="s">
        <v>75</v>
      </c>
      <c r="C20" s="8" t="s">
        <v>39</v>
      </c>
      <c r="D20" s="8" t="s">
        <v>40</v>
      </c>
      <c r="E20" s="8" t="s">
        <v>35</v>
      </c>
      <c r="F20" s="9">
        <v>651317.54</v>
      </c>
      <c r="G20" s="9">
        <v>2209473.4300000002</v>
      </c>
    </row>
    <row r="21" spans="1:7" x14ac:dyDescent="0.25">
      <c r="A21" s="8" t="s">
        <v>200</v>
      </c>
      <c r="B21" s="8" t="s">
        <v>75</v>
      </c>
      <c r="C21" s="8" t="s">
        <v>39</v>
      </c>
      <c r="D21" s="8" t="s">
        <v>45</v>
      </c>
      <c r="E21" s="8" t="s">
        <v>35</v>
      </c>
      <c r="F21" s="9">
        <v>305969.07</v>
      </c>
      <c r="G21" s="9">
        <v>901951.47</v>
      </c>
    </row>
    <row r="22" spans="1:7" x14ac:dyDescent="0.25">
      <c r="A22" s="8" t="s">
        <v>200</v>
      </c>
      <c r="B22" s="8" t="s">
        <v>75</v>
      </c>
      <c r="C22" s="8" t="s">
        <v>39</v>
      </c>
      <c r="D22" s="8" t="s">
        <v>157</v>
      </c>
      <c r="E22" s="8" t="s">
        <v>35</v>
      </c>
      <c r="F22" s="9">
        <v>380.95</v>
      </c>
      <c r="G22" s="9">
        <v>3263.6</v>
      </c>
    </row>
    <row r="23" spans="1:7" x14ac:dyDescent="0.25">
      <c r="A23" s="8" t="s">
        <v>200</v>
      </c>
      <c r="B23" s="8" t="s">
        <v>75</v>
      </c>
      <c r="C23" s="8" t="s">
        <v>39</v>
      </c>
      <c r="D23" s="8" t="s">
        <v>77</v>
      </c>
      <c r="E23" s="8" t="s">
        <v>35</v>
      </c>
      <c r="F23" s="9">
        <v>51480.5</v>
      </c>
      <c r="G23" s="9">
        <v>180796.68</v>
      </c>
    </row>
    <row r="24" spans="1:7" x14ac:dyDescent="0.25">
      <c r="A24" s="8" t="s">
        <v>200</v>
      </c>
      <c r="B24" s="8" t="s">
        <v>75</v>
      </c>
      <c r="C24" s="8" t="s">
        <v>39</v>
      </c>
      <c r="D24" s="8" t="s">
        <v>78</v>
      </c>
      <c r="E24" s="8" t="s">
        <v>35</v>
      </c>
      <c r="F24" s="9">
        <v>150965.14000000001</v>
      </c>
      <c r="G24" s="9">
        <v>274274.23</v>
      </c>
    </row>
    <row r="25" spans="1:7" x14ac:dyDescent="0.25">
      <c r="A25" s="8" t="s">
        <v>233</v>
      </c>
      <c r="B25" s="8" t="s">
        <v>75</v>
      </c>
      <c r="C25" s="8" t="s">
        <v>39</v>
      </c>
      <c r="D25" s="8" t="s">
        <v>95</v>
      </c>
      <c r="E25" s="8" t="s">
        <v>53</v>
      </c>
      <c r="F25" s="9">
        <v>525.04</v>
      </c>
      <c r="G25" s="9">
        <v>5261.4</v>
      </c>
    </row>
    <row r="26" spans="1:7" x14ac:dyDescent="0.25">
      <c r="A26" s="8" t="s">
        <v>200</v>
      </c>
      <c r="B26" s="8" t="s">
        <v>75</v>
      </c>
      <c r="C26" s="8" t="s">
        <v>39</v>
      </c>
      <c r="D26" s="8" t="s">
        <v>95</v>
      </c>
      <c r="E26" s="8" t="s">
        <v>35</v>
      </c>
      <c r="F26" s="9">
        <v>19029.900000000001</v>
      </c>
      <c r="G26" s="9">
        <v>699762.1</v>
      </c>
    </row>
    <row r="27" spans="1:7" x14ac:dyDescent="0.25">
      <c r="A27" s="8" t="s">
        <v>200</v>
      </c>
      <c r="B27" s="8" t="s">
        <v>75</v>
      </c>
      <c r="C27" s="8" t="s">
        <v>39</v>
      </c>
      <c r="D27" s="8" t="s">
        <v>170</v>
      </c>
      <c r="E27" s="8" t="s">
        <v>35</v>
      </c>
      <c r="F27" s="9">
        <v>90.33</v>
      </c>
      <c r="G27" s="9">
        <v>1407.33</v>
      </c>
    </row>
    <row r="28" spans="1:7" x14ac:dyDescent="0.25">
      <c r="A28" s="8" t="s">
        <v>233</v>
      </c>
      <c r="B28" s="8" t="s">
        <v>75</v>
      </c>
      <c r="C28" s="8" t="s">
        <v>39</v>
      </c>
      <c r="D28" s="8" t="s">
        <v>235</v>
      </c>
      <c r="E28" s="8" t="s">
        <v>53</v>
      </c>
      <c r="F28" s="9">
        <v>284.44</v>
      </c>
      <c r="G28" s="9">
        <v>4411.8500000000004</v>
      </c>
    </row>
    <row r="29" spans="1:7" x14ac:dyDescent="0.25">
      <c r="A29" s="8" t="s">
        <v>200</v>
      </c>
      <c r="B29" s="8" t="s">
        <v>75</v>
      </c>
      <c r="C29" s="8" t="s">
        <v>39</v>
      </c>
      <c r="D29" s="8" t="s">
        <v>79</v>
      </c>
      <c r="E29" s="8" t="s">
        <v>122</v>
      </c>
      <c r="F29" s="9">
        <v>23539.32</v>
      </c>
      <c r="G29" s="9">
        <v>89259.06</v>
      </c>
    </row>
    <row r="30" spans="1:7" x14ac:dyDescent="0.25">
      <c r="A30" s="8" t="s">
        <v>200</v>
      </c>
      <c r="B30" s="8" t="s">
        <v>75</v>
      </c>
      <c r="C30" s="8" t="s">
        <v>39</v>
      </c>
      <c r="D30" s="8" t="s">
        <v>79</v>
      </c>
      <c r="E30" s="8" t="s">
        <v>35</v>
      </c>
      <c r="F30" s="9">
        <v>200207.09</v>
      </c>
      <c r="G30" s="9">
        <v>676342.23</v>
      </c>
    </row>
    <row r="31" spans="1:7" x14ac:dyDescent="0.25">
      <c r="A31" s="8" t="s">
        <v>200</v>
      </c>
      <c r="B31" s="8" t="s">
        <v>75</v>
      </c>
      <c r="C31" s="8" t="s">
        <v>39</v>
      </c>
      <c r="D31" s="8" t="s">
        <v>183</v>
      </c>
      <c r="E31" s="8" t="s">
        <v>35</v>
      </c>
      <c r="F31" s="9">
        <v>72829.740000000005</v>
      </c>
      <c r="G31" s="9">
        <v>218482.34</v>
      </c>
    </row>
    <row r="32" spans="1:7" x14ac:dyDescent="0.25">
      <c r="A32" s="8" t="s">
        <v>200</v>
      </c>
      <c r="B32" s="8" t="s">
        <v>75</v>
      </c>
      <c r="C32" s="8" t="s">
        <v>39</v>
      </c>
      <c r="D32" s="8" t="s">
        <v>48</v>
      </c>
      <c r="E32" s="8" t="s">
        <v>35</v>
      </c>
      <c r="F32" s="9">
        <v>126933.68</v>
      </c>
      <c r="G32" s="9">
        <v>337845.47</v>
      </c>
    </row>
    <row r="33" spans="1:7" x14ac:dyDescent="0.25">
      <c r="A33" s="8" t="s">
        <v>200</v>
      </c>
      <c r="B33" s="8" t="s">
        <v>75</v>
      </c>
      <c r="C33" s="8" t="s">
        <v>39</v>
      </c>
      <c r="D33" s="8" t="s">
        <v>49</v>
      </c>
      <c r="E33" s="8" t="s">
        <v>35</v>
      </c>
      <c r="F33" s="9">
        <v>54991.82</v>
      </c>
      <c r="G33" s="9">
        <v>191292.05</v>
      </c>
    </row>
    <row r="34" spans="1:7" x14ac:dyDescent="0.25">
      <c r="A34" s="8" t="s">
        <v>200</v>
      </c>
      <c r="B34" s="8" t="s">
        <v>75</v>
      </c>
      <c r="C34" s="8" t="s">
        <v>39</v>
      </c>
      <c r="D34" s="8" t="s">
        <v>50</v>
      </c>
      <c r="E34" s="8" t="s">
        <v>53</v>
      </c>
      <c r="F34" s="9">
        <v>23557.05</v>
      </c>
      <c r="G34" s="9">
        <v>44143.82</v>
      </c>
    </row>
    <row r="35" spans="1:7" x14ac:dyDescent="0.25">
      <c r="A35" s="8" t="s">
        <v>200</v>
      </c>
      <c r="B35" s="8" t="s">
        <v>75</v>
      </c>
      <c r="C35" s="8" t="s">
        <v>39</v>
      </c>
      <c r="D35" s="8" t="s">
        <v>50</v>
      </c>
      <c r="E35" s="8" t="s">
        <v>35</v>
      </c>
      <c r="F35" s="9">
        <v>335189.38</v>
      </c>
      <c r="G35" s="9">
        <v>667632.78</v>
      </c>
    </row>
    <row r="36" spans="1:7" x14ac:dyDescent="0.25">
      <c r="A36" s="8" t="s">
        <v>200</v>
      </c>
      <c r="B36" s="8" t="s">
        <v>75</v>
      </c>
      <c r="C36" s="8" t="s">
        <v>39</v>
      </c>
      <c r="D36" s="8" t="s">
        <v>50</v>
      </c>
      <c r="E36" s="8" t="s">
        <v>134</v>
      </c>
      <c r="F36" s="9">
        <v>72629.81</v>
      </c>
      <c r="G36" s="9">
        <v>151540.37</v>
      </c>
    </row>
    <row r="37" spans="1:7" x14ac:dyDescent="0.25">
      <c r="A37" s="8" t="s">
        <v>200</v>
      </c>
      <c r="B37" s="8" t="s">
        <v>75</v>
      </c>
      <c r="C37" s="8" t="s">
        <v>39</v>
      </c>
      <c r="D37" s="8" t="s">
        <v>99</v>
      </c>
      <c r="E37" s="8" t="s">
        <v>35</v>
      </c>
      <c r="F37" s="9">
        <v>24494.240000000002</v>
      </c>
      <c r="G37" s="9">
        <v>80568.899999999994</v>
      </c>
    </row>
    <row r="38" spans="1:7" x14ac:dyDescent="0.25">
      <c r="A38" s="8" t="s">
        <v>200</v>
      </c>
      <c r="B38" s="8" t="s">
        <v>75</v>
      </c>
      <c r="C38" s="8" t="s">
        <v>39</v>
      </c>
      <c r="D38" s="8" t="s">
        <v>80</v>
      </c>
      <c r="E38" s="8" t="s">
        <v>90</v>
      </c>
      <c r="F38" s="9">
        <v>107752.12</v>
      </c>
      <c r="G38" s="9">
        <v>266635.31</v>
      </c>
    </row>
    <row r="39" spans="1:7" x14ac:dyDescent="0.25">
      <c r="A39" s="8" t="s">
        <v>200</v>
      </c>
      <c r="B39" s="8" t="s">
        <v>75</v>
      </c>
      <c r="C39" s="8" t="s">
        <v>39</v>
      </c>
      <c r="D39" s="8" t="s">
        <v>80</v>
      </c>
      <c r="E39" s="8" t="s">
        <v>35</v>
      </c>
      <c r="F39" s="9">
        <v>2065198.87</v>
      </c>
      <c r="G39" s="9">
        <v>5144848.33</v>
      </c>
    </row>
    <row r="40" spans="1:7" x14ac:dyDescent="0.25">
      <c r="A40" s="8" t="s">
        <v>200</v>
      </c>
      <c r="B40" s="8" t="s">
        <v>75</v>
      </c>
      <c r="C40" s="8" t="s">
        <v>39</v>
      </c>
      <c r="D40" s="8" t="s">
        <v>236</v>
      </c>
      <c r="E40" s="8" t="s">
        <v>35</v>
      </c>
      <c r="F40" s="9">
        <v>1721.22</v>
      </c>
      <c r="G40" s="9">
        <v>5633.23</v>
      </c>
    </row>
    <row r="41" spans="1:7" x14ac:dyDescent="0.25">
      <c r="A41" s="8" t="s">
        <v>200</v>
      </c>
      <c r="B41" s="8" t="s">
        <v>75</v>
      </c>
      <c r="C41" s="8" t="s">
        <v>39</v>
      </c>
      <c r="D41" s="8" t="s">
        <v>152</v>
      </c>
      <c r="E41" s="8" t="s">
        <v>35</v>
      </c>
      <c r="F41" s="9">
        <v>22697.98</v>
      </c>
      <c r="G41" s="9">
        <v>31024.799999999999</v>
      </c>
    </row>
    <row r="42" spans="1:7" x14ac:dyDescent="0.25">
      <c r="A42" s="8" t="s">
        <v>200</v>
      </c>
      <c r="B42" s="8" t="s">
        <v>75</v>
      </c>
      <c r="C42" s="8" t="s">
        <v>39</v>
      </c>
      <c r="D42" s="8" t="s">
        <v>81</v>
      </c>
      <c r="E42" s="8" t="s">
        <v>35</v>
      </c>
      <c r="F42" s="9">
        <v>51901.18</v>
      </c>
      <c r="G42" s="9">
        <v>383776.76</v>
      </c>
    </row>
    <row r="43" spans="1:7" x14ac:dyDescent="0.25">
      <c r="A43" s="8" t="s">
        <v>200</v>
      </c>
      <c r="B43" s="8" t="s">
        <v>75</v>
      </c>
      <c r="C43" s="8" t="s">
        <v>39</v>
      </c>
      <c r="D43" s="8" t="s">
        <v>52</v>
      </c>
      <c r="E43" s="8" t="s">
        <v>35</v>
      </c>
      <c r="F43" s="9">
        <v>8461.2099999999991</v>
      </c>
      <c r="G43" s="9">
        <v>182649.98</v>
      </c>
    </row>
    <row r="44" spans="1:7" x14ac:dyDescent="0.25">
      <c r="A44" s="8" t="s">
        <v>200</v>
      </c>
      <c r="B44" s="8" t="s">
        <v>75</v>
      </c>
      <c r="C44" s="8" t="s">
        <v>39</v>
      </c>
      <c r="D44" s="8" t="s">
        <v>83</v>
      </c>
      <c r="E44" s="8" t="s">
        <v>35</v>
      </c>
      <c r="F44" s="9">
        <v>485.71</v>
      </c>
      <c r="G44" s="9">
        <v>2580.25</v>
      </c>
    </row>
    <row r="45" spans="1:7" x14ac:dyDescent="0.25">
      <c r="A45" s="21" t="s">
        <v>200</v>
      </c>
      <c r="B45" s="22"/>
      <c r="C45" s="22"/>
      <c r="D45" s="22"/>
      <c r="E45" s="22"/>
      <c r="F45" s="22">
        <f>SUM(F14:F44)</f>
        <v>5803168.6299999999</v>
      </c>
      <c r="G45" s="23">
        <f>SUM(G14:G44)</f>
        <v>16838032.010000002</v>
      </c>
    </row>
    <row r="46" spans="1:7" x14ac:dyDescent="0.25">
      <c r="A46" s="8" t="s">
        <v>202</v>
      </c>
      <c r="B46" s="8" t="s">
        <v>75</v>
      </c>
      <c r="C46" s="8" t="s">
        <v>39</v>
      </c>
      <c r="D46" s="8" t="s">
        <v>151</v>
      </c>
      <c r="E46" s="8" t="s">
        <v>35</v>
      </c>
      <c r="F46" s="9">
        <v>72543.7</v>
      </c>
      <c r="G46" s="9">
        <v>212698.06</v>
      </c>
    </row>
    <row r="47" spans="1:7" x14ac:dyDescent="0.25">
      <c r="A47" s="8" t="s">
        <v>202</v>
      </c>
      <c r="B47" s="8" t="s">
        <v>75</v>
      </c>
      <c r="C47" s="8" t="s">
        <v>39</v>
      </c>
      <c r="D47" s="8" t="s">
        <v>193</v>
      </c>
      <c r="E47" s="8" t="s">
        <v>35</v>
      </c>
      <c r="F47" s="9">
        <v>17214</v>
      </c>
      <c r="G47" s="9">
        <v>90700.57</v>
      </c>
    </row>
    <row r="48" spans="1:7" x14ac:dyDescent="0.25">
      <c r="A48" s="8" t="s">
        <v>202</v>
      </c>
      <c r="B48" s="8" t="s">
        <v>75</v>
      </c>
      <c r="C48" s="8" t="s">
        <v>39</v>
      </c>
      <c r="D48" s="8" t="s">
        <v>184</v>
      </c>
      <c r="E48" s="8" t="s">
        <v>35</v>
      </c>
      <c r="F48" s="9">
        <v>4354.53</v>
      </c>
      <c r="G48" s="9">
        <v>58760.6</v>
      </c>
    </row>
    <row r="49" spans="1:7" x14ac:dyDescent="0.25">
      <c r="A49" s="8" t="s">
        <v>202</v>
      </c>
      <c r="B49" s="8" t="s">
        <v>75</v>
      </c>
      <c r="C49" s="8" t="s">
        <v>39</v>
      </c>
      <c r="D49" s="8" t="s">
        <v>76</v>
      </c>
      <c r="E49" s="8" t="s">
        <v>90</v>
      </c>
      <c r="F49" s="9">
        <v>138354.65</v>
      </c>
      <c r="G49" s="9">
        <v>256676.64</v>
      </c>
    </row>
    <row r="50" spans="1:7" x14ac:dyDescent="0.25">
      <c r="A50" s="8" t="s">
        <v>202</v>
      </c>
      <c r="B50" s="8" t="s">
        <v>75</v>
      </c>
      <c r="C50" s="8" t="s">
        <v>39</v>
      </c>
      <c r="D50" s="8" t="s">
        <v>76</v>
      </c>
      <c r="E50" s="8" t="s">
        <v>35</v>
      </c>
      <c r="F50" s="9">
        <v>968681.39</v>
      </c>
      <c r="G50" s="9">
        <v>2757874.36</v>
      </c>
    </row>
    <row r="51" spans="1:7" x14ac:dyDescent="0.25">
      <c r="A51" s="8" t="s">
        <v>202</v>
      </c>
      <c r="B51" s="8" t="s">
        <v>75</v>
      </c>
      <c r="C51" s="8" t="s">
        <v>39</v>
      </c>
      <c r="D51" s="8" t="s">
        <v>40</v>
      </c>
      <c r="E51" s="8" t="s">
        <v>35</v>
      </c>
      <c r="F51" s="9">
        <v>664114.85</v>
      </c>
      <c r="G51" s="9">
        <v>2423071.27</v>
      </c>
    </row>
    <row r="52" spans="1:7" x14ac:dyDescent="0.25">
      <c r="A52" s="8" t="s">
        <v>202</v>
      </c>
      <c r="B52" s="8" t="s">
        <v>75</v>
      </c>
      <c r="C52" s="8" t="s">
        <v>39</v>
      </c>
      <c r="D52" s="8" t="s">
        <v>45</v>
      </c>
      <c r="E52" s="8" t="s">
        <v>35</v>
      </c>
      <c r="F52" s="9">
        <v>336464.12</v>
      </c>
      <c r="G52" s="9">
        <v>862846.07</v>
      </c>
    </row>
    <row r="53" spans="1:7" x14ac:dyDescent="0.25">
      <c r="A53" s="8" t="s">
        <v>202</v>
      </c>
      <c r="B53" s="8" t="s">
        <v>75</v>
      </c>
      <c r="C53" s="8" t="s">
        <v>39</v>
      </c>
      <c r="D53" s="8" t="s">
        <v>164</v>
      </c>
      <c r="E53" s="8" t="s">
        <v>35</v>
      </c>
      <c r="F53" s="9">
        <v>40913.839999999997</v>
      </c>
      <c r="G53" s="9">
        <v>108238.39</v>
      </c>
    </row>
    <row r="54" spans="1:7" x14ac:dyDescent="0.25">
      <c r="A54" s="8" t="s">
        <v>202</v>
      </c>
      <c r="B54" s="8" t="s">
        <v>75</v>
      </c>
      <c r="C54" s="8" t="s">
        <v>39</v>
      </c>
      <c r="D54" s="8" t="s">
        <v>77</v>
      </c>
      <c r="E54" s="8" t="s">
        <v>35</v>
      </c>
      <c r="F54" s="9">
        <v>1364</v>
      </c>
      <c r="G54" s="9">
        <v>6150</v>
      </c>
    </row>
    <row r="55" spans="1:7" x14ac:dyDescent="0.25">
      <c r="A55" s="8" t="s">
        <v>202</v>
      </c>
      <c r="B55" s="8" t="s">
        <v>75</v>
      </c>
      <c r="C55" s="8" t="s">
        <v>39</v>
      </c>
      <c r="D55" s="8" t="s">
        <v>78</v>
      </c>
      <c r="E55" s="8" t="s">
        <v>35</v>
      </c>
      <c r="F55" s="9">
        <v>313952.11</v>
      </c>
      <c r="G55" s="9">
        <v>537452.11</v>
      </c>
    </row>
    <row r="56" spans="1:7" x14ac:dyDescent="0.25">
      <c r="A56" s="8" t="s">
        <v>202</v>
      </c>
      <c r="B56" s="8" t="s">
        <v>75</v>
      </c>
      <c r="C56" s="8" t="s">
        <v>39</v>
      </c>
      <c r="D56" s="8" t="s">
        <v>95</v>
      </c>
      <c r="E56" s="8" t="s">
        <v>35</v>
      </c>
      <c r="F56" s="9">
        <v>536.87</v>
      </c>
      <c r="G56" s="9">
        <v>4158.6000000000004</v>
      </c>
    </row>
    <row r="57" spans="1:7" x14ac:dyDescent="0.25">
      <c r="A57" s="8" t="s">
        <v>202</v>
      </c>
      <c r="B57" s="8" t="s">
        <v>75</v>
      </c>
      <c r="C57" s="8" t="s">
        <v>39</v>
      </c>
      <c r="D57" s="8" t="s">
        <v>79</v>
      </c>
      <c r="E57" s="8" t="s">
        <v>90</v>
      </c>
      <c r="F57" s="9">
        <v>90343.89</v>
      </c>
      <c r="G57" s="9">
        <v>210574.65</v>
      </c>
    </row>
    <row r="58" spans="1:7" x14ac:dyDescent="0.25">
      <c r="A58" s="8" t="s">
        <v>202</v>
      </c>
      <c r="B58" s="8" t="s">
        <v>75</v>
      </c>
      <c r="C58" s="8" t="s">
        <v>39</v>
      </c>
      <c r="D58" s="8" t="s">
        <v>79</v>
      </c>
      <c r="E58" s="8" t="s">
        <v>122</v>
      </c>
      <c r="F58" s="9">
        <v>24658.94</v>
      </c>
      <c r="G58" s="9">
        <v>71757.52</v>
      </c>
    </row>
    <row r="59" spans="1:7" x14ac:dyDescent="0.25">
      <c r="A59" s="8" t="s">
        <v>202</v>
      </c>
      <c r="B59" s="8" t="s">
        <v>75</v>
      </c>
      <c r="C59" s="8" t="s">
        <v>39</v>
      </c>
      <c r="D59" s="8" t="s">
        <v>79</v>
      </c>
      <c r="E59" s="8" t="s">
        <v>35</v>
      </c>
      <c r="F59" s="9">
        <v>152168.93</v>
      </c>
      <c r="G59" s="9">
        <v>484186.12</v>
      </c>
    </row>
    <row r="60" spans="1:7" ht="30" x14ac:dyDescent="0.25">
      <c r="A60" s="8" t="s">
        <v>202</v>
      </c>
      <c r="B60" s="8" t="s">
        <v>75</v>
      </c>
      <c r="C60" s="8" t="s">
        <v>39</v>
      </c>
      <c r="D60" s="8" t="s">
        <v>84</v>
      </c>
      <c r="E60" s="8" t="s">
        <v>90</v>
      </c>
      <c r="F60" s="9">
        <v>27000</v>
      </c>
      <c r="G60" s="9">
        <v>13645.8</v>
      </c>
    </row>
    <row r="61" spans="1:7" x14ac:dyDescent="0.25">
      <c r="A61" s="8" t="s">
        <v>202</v>
      </c>
      <c r="B61" s="8" t="s">
        <v>75</v>
      </c>
      <c r="C61" s="8" t="s">
        <v>39</v>
      </c>
      <c r="D61" s="8" t="s">
        <v>183</v>
      </c>
      <c r="E61" s="8" t="s">
        <v>35</v>
      </c>
      <c r="F61" s="9">
        <v>46403.24</v>
      </c>
      <c r="G61" s="9">
        <v>114429.66</v>
      </c>
    </row>
    <row r="62" spans="1:7" x14ac:dyDescent="0.25">
      <c r="A62" s="8" t="s">
        <v>202</v>
      </c>
      <c r="B62" s="8" t="s">
        <v>75</v>
      </c>
      <c r="C62" s="8" t="s">
        <v>39</v>
      </c>
      <c r="D62" s="8" t="s">
        <v>48</v>
      </c>
      <c r="E62" s="8" t="s">
        <v>35</v>
      </c>
      <c r="F62" s="9">
        <v>157714.98000000001</v>
      </c>
      <c r="G62" s="9">
        <v>502808.26</v>
      </c>
    </row>
    <row r="63" spans="1:7" x14ac:dyDescent="0.25">
      <c r="A63" s="8" t="s">
        <v>202</v>
      </c>
      <c r="B63" s="8" t="s">
        <v>75</v>
      </c>
      <c r="C63" s="8" t="s">
        <v>39</v>
      </c>
      <c r="D63" s="8" t="s">
        <v>49</v>
      </c>
      <c r="E63" s="8" t="s">
        <v>35</v>
      </c>
      <c r="F63" s="9">
        <v>47594.32</v>
      </c>
      <c r="G63" s="9">
        <v>211808.41</v>
      </c>
    </row>
    <row r="64" spans="1:7" x14ac:dyDescent="0.25">
      <c r="A64" s="8" t="s">
        <v>202</v>
      </c>
      <c r="B64" s="8" t="s">
        <v>75</v>
      </c>
      <c r="C64" s="8" t="s">
        <v>39</v>
      </c>
      <c r="D64" s="8" t="s">
        <v>50</v>
      </c>
      <c r="E64" s="8" t="s">
        <v>35</v>
      </c>
      <c r="F64" s="9">
        <v>351584.07</v>
      </c>
      <c r="G64" s="9">
        <v>735478.55</v>
      </c>
    </row>
    <row r="65" spans="1:7" x14ac:dyDescent="0.25">
      <c r="A65" s="8" t="s">
        <v>202</v>
      </c>
      <c r="B65" s="8" t="s">
        <v>75</v>
      </c>
      <c r="C65" s="8" t="s">
        <v>39</v>
      </c>
      <c r="D65" s="8" t="s">
        <v>50</v>
      </c>
      <c r="E65" s="8" t="s">
        <v>134</v>
      </c>
      <c r="F65" s="9">
        <v>24000</v>
      </c>
      <c r="G65" s="9">
        <v>50784</v>
      </c>
    </row>
    <row r="66" spans="1:7" x14ac:dyDescent="0.25">
      <c r="A66" s="8" t="s">
        <v>202</v>
      </c>
      <c r="B66" s="8" t="s">
        <v>75</v>
      </c>
      <c r="C66" s="8" t="s">
        <v>39</v>
      </c>
      <c r="D66" s="8" t="s">
        <v>80</v>
      </c>
      <c r="E66" s="8" t="s">
        <v>90</v>
      </c>
      <c r="F66" s="9">
        <v>215439.2</v>
      </c>
      <c r="G66" s="9">
        <v>468082.59</v>
      </c>
    </row>
    <row r="67" spans="1:7" x14ac:dyDescent="0.25">
      <c r="A67" s="8" t="s">
        <v>202</v>
      </c>
      <c r="B67" s="8" t="s">
        <v>75</v>
      </c>
      <c r="C67" s="8" t="s">
        <v>39</v>
      </c>
      <c r="D67" s="8" t="s">
        <v>80</v>
      </c>
      <c r="E67" s="8" t="s">
        <v>35</v>
      </c>
      <c r="F67" s="9">
        <v>1825255.97</v>
      </c>
      <c r="G67" s="9">
        <v>4629889.32</v>
      </c>
    </row>
    <row r="68" spans="1:7" x14ac:dyDescent="0.25">
      <c r="A68" s="8" t="s">
        <v>202</v>
      </c>
      <c r="B68" s="8" t="s">
        <v>75</v>
      </c>
      <c r="C68" s="8" t="s">
        <v>39</v>
      </c>
      <c r="D68" s="8" t="s">
        <v>236</v>
      </c>
      <c r="E68" s="8" t="s">
        <v>35</v>
      </c>
      <c r="F68" s="9">
        <v>1820</v>
      </c>
      <c r="G68" s="9">
        <v>7400</v>
      </c>
    </row>
    <row r="69" spans="1:7" x14ac:dyDescent="0.25">
      <c r="A69" s="8" t="s">
        <v>202</v>
      </c>
      <c r="B69" s="8" t="s">
        <v>75</v>
      </c>
      <c r="C69" s="8" t="s">
        <v>39</v>
      </c>
      <c r="D69" s="8" t="s">
        <v>152</v>
      </c>
      <c r="E69" s="8" t="s">
        <v>35</v>
      </c>
      <c r="F69" s="9">
        <v>100562.82</v>
      </c>
      <c r="G69" s="9">
        <v>192963</v>
      </c>
    </row>
    <row r="70" spans="1:7" x14ac:dyDescent="0.25">
      <c r="A70" s="8" t="s">
        <v>202</v>
      </c>
      <c r="B70" s="8" t="s">
        <v>75</v>
      </c>
      <c r="C70" s="8" t="s">
        <v>39</v>
      </c>
      <c r="D70" s="8" t="s">
        <v>112</v>
      </c>
      <c r="E70" s="8" t="s">
        <v>35</v>
      </c>
      <c r="F70" s="9">
        <v>957.82</v>
      </c>
      <c r="G70" s="9">
        <v>8542.4</v>
      </c>
    </row>
    <row r="71" spans="1:7" x14ac:dyDescent="0.25">
      <c r="A71" s="8" t="s">
        <v>202</v>
      </c>
      <c r="B71" s="8" t="s">
        <v>75</v>
      </c>
      <c r="C71" s="8" t="s">
        <v>39</v>
      </c>
      <c r="D71" s="8" t="s">
        <v>81</v>
      </c>
      <c r="E71" s="8" t="s">
        <v>35</v>
      </c>
      <c r="F71" s="9">
        <v>84788.17</v>
      </c>
      <c r="G71" s="9">
        <v>523194.63</v>
      </c>
    </row>
    <row r="72" spans="1:7" x14ac:dyDescent="0.25">
      <c r="A72" s="8" t="s">
        <v>202</v>
      </c>
      <c r="B72" s="8" t="s">
        <v>75</v>
      </c>
      <c r="C72" s="8" t="s">
        <v>39</v>
      </c>
      <c r="D72" s="8" t="s">
        <v>52</v>
      </c>
      <c r="E72" s="8" t="s">
        <v>35</v>
      </c>
      <c r="F72" s="9">
        <v>4508.63</v>
      </c>
      <c r="G72" s="9">
        <v>109320.07</v>
      </c>
    </row>
    <row r="73" spans="1:7" x14ac:dyDescent="0.25">
      <c r="A73" s="21" t="s">
        <v>202</v>
      </c>
      <c r="B73" s="22"/>
      <c r="C73" s="22"/>
      <c r="D73" s="22"/>
      <c r="E73" s="22"/>
      <c r="F73" s="22">
        <f>SUM(F46:F72)</f>
        <v>5713295.040000001</v>
      </c>
      <c r="G73" s="23">
        <f>SUM(G46:G72)</f>
        <v>15653491.650000002</v>
      </c>
    </row>
    <row r="74" spans="1:7" x14ac:dyDescent="0.25">
      <c r="A74" s="8" t="s">
        <v>203</v>
      </c>
      <c r="B74" s="8" t="s">
        <v>75</v>
      </c>
      <c r="C74" s="8" t="s">
        <v>39</v>
      </c>
      <c r="D74" s="8" t="s">
        <v>151</v>
      </c>
      <c r="E74" s="8" t="s">
        <v>35</v>
      </c>
      <c r="F74" s="9">
        <v>148253.66</v>
      </c>
      <c r="G74" s="9">
        <v>1083914.8500000001</v>
      </c>
    </row>
    <row r="75" spans="1:7" x14ac:dyDescent="0.25">
      <c r="A75" s="8" t="s">
        <v>203</v>
      </c>
      <c r="B75" s="8" t="s">
        <v>75</v>
      </c>
      <c r="C75" s="8" t="s">
        <v>39</v>
      </c>
      <c r="D75" s="8" t="s">
        <v>193</v>
      </c>
      <c r="E75" s="8" t="s">
        <v>35</v>
      </c>
      <c r="F75" s="9">
        <v>35351.08</v>
      </c>
      <c r="G75" s="9">
        <v>186264.84</v>
      </c>
    </row>
    <row r="76" spans="1:7" x14ac:dyDescent="0.25">
      <c r="A76" s="8" t="s">
        <v>203</v>
      </c>
      <c r="B76" s="8" t="s">
        <v>75</v>
      </c>
      <c r="C76" s="8" t="s">
        <v>39</v>
      </c>
      <c r="D76" s="8" t="s">
        <v>184</v>
      </c>
      <c r="E76" s="8" t="s">
        <v>35</v>
      </c>
      <c r="F76" s="9">
        <v>22189.96</v>
      </c>
      <c r="G76" s="9">
        <v>175247.68</v>
      </c>
    </row>
    <row r="77" spans="1:7" x14ac:dyDescent="0.25">
      <c r="A77" s="8" t="s">
        <v>203</v>
      </c>
      <c r="B77" s="8" t="s">
        <v>75</v>
      </c>
      <c r="C77" s="8" t="s">
        <v>39</v>
      </c>
      <c r="D77" s="8" t="s">
        <v>76</v>
      </c>
      <c r="E77" s="8" t="s">
        <v>90</v>
      </c>
      <c r="F77" s="9">
        <v>279377.46000000002</v>
      </c>
      <c r="G77" s="9">
        <v>441203.24</v>
      </c>
    </row>
    <row r="78" spans="1:7" x14ac:dyDescent="0.25">
      <c r="A78" s="8" t="s">
        <v>203</v>
      </c>
      <c r="B78" s="8" t="s">
        <v>75</v>
      </c>
      <c r="C78" s="8" t="s">
        <v>39</v>
      </c>
      <c r="D78" s="8" t="s">
        <v>76</v>
      </c>
      <c r="E78" s="8" t="s">
        <v>60</v>
      </c>
      <c r="F78" s="9">
        <v>24513.200000000001</v>
      </c>
      <c r="G78" s="9">
        <v>77280.31</v>
      </c>
    </row>
    <row r="79" spans="1:7" x14ac:dyDescent="0.25">
      <c r="A79" s="8" t="s">
        <v>203</v>
      </c>
      <c r="B79" s="8" t="s">
        <v>75</v>
      </c>
      <c r="C79" s="8" t="s">
        <v>39</v>
      </c>
      <c r="D79" s="8" t="s">
        <v>76</v>
      </c>
      <c r="E79" s="8" t="s">
        <v>35</v>
      </c>
      <c r="F79" s="9">
        <v>1080145.78</v>
      </c>
      <c r="G79" s="9">
        <v>2964537.89</v>
      </c>
    </row>
    <row r="80" spans="1:7" x14ac:dyDescent="0.25">
      <c r="A80" s="8" t="s">
        <v>203</v>
      </c>
      <c r="B80" s="8" t="s">
        <v>75</v>
      </c>
      <c r="C80" s="8" t="s">
        <v>39</v>
      </c>
      <c r="D80" s="8" t="s">
        <v>40</v>
      </c>
      <c r="E80" s="8" t="s">
        <v>35</v>
      </c>
      <c r="F80" s="9">
        <v>500325.31</v>
      </c>
      <c r="G80" s="9">
        <v>1682405.72</v>
      </c>
    </row>
    <row r="81" spans="1:7" x14ac:dyDescent="0.25">
      <c r="A81" s="8" t="s">
        <v>203</v>
      </c>
      <c r="B81" s="8" t="s">
        <v>75</v>
      </c>
      <c r="C81" s="8" t="s">
        <v>39</v>
      </c>
      <c r="D81" s="8" t="s">
        <v>45</v>
      </c>
      <c r="E81" s="8" t="s">
        <v>35</v>
      </c>
      <c r="F81" s="9">
        <v>205367.62</v>
      </c>
      <c r="G81" s="9">
        <v>656647.4</v>
      </c>
    </row>
    <row r="82" spans="1:7" x14ac:dyDescent="0.25">
      <c r="A82" s="8" t="s">
        <v>203</v>
      </c>
      <c r="B82" s="8" t="s">
        <v>75</v>
      </c>
      <c r="C82" s="8" t="s">
        <v>39</v>
      </c>
      <c r="D82" s="8" t="s">
        <v>78</v>
      </c>
      <c r="E82" s="8" t="s">
        <v>35</v>
      </c>
      <c r="F82" s="9">
        <v>154623.42000000001</v>
      </c>
      <c r="G82" s="9">
        <v>279192.46000000002</v>
      </c>
    </row>
    <row r="83" spans="1:7" x14ac:dyDescent="0.25">
      <c r="A83" s="8" t="s">
        <v>203</v>
      </c>
      <c r="B83" s="8" t="s">
        <v>75</v>
      </c>
      <c r="C83" s="8" t="s">
        <v>39</v>
      </c>
      <c r="D83" s="8" t="s">
        <v>95</v>
      </c>
      <c r="E83" s="8" t="s">
        <v>35</v>
      </c>
      <c r="F83" s="9">
        <v>2197.06</v>
      </c>
      <c r="G83" s="9">
        <v>13584.43</v>
      </c>
    </row>
    <row r="84" spans="1:7" x14ac:dyDescent="0.25">
      <c r="A84" s="8" t="s">
        <v>203</v>
      </c>
      <c r="B84" s="8" t="s">
        <v>75</v>
      </c>
      <c r="C84" s="8" t="s">
        <v>39</v>
      </c>
      <c r="D84" s="8" t="s">
        <v>79</v>
      </c>
      <c r="E84" s="8" t="s">
        <v>90</v>
      </c>
      <c r="F84" s="9">
        <v>27499.99</v>
      </c>
      <c r="G84" s="9">
        <v>73964.33</v>
      </c>
    </row>
    <row r="85" spans="1:7" x14ac:dyDescent="0.25">
      <c r="A85" s="8" t="s">
        <v>203</v>
      </c>
      <c r="B85" s="8" t="s">
        <v>75</v>
      </c>
      <c r="C85" s="8" t="s">
        <v>39</v>
      </c>
      <c r="D85" s="8" t="s">
        <v>79</v>
      </c>
      <c r="E85" s="8" t="s">
        <v>35</v>
      </c>
      <c r="F85" s="9">
        <v>226261.88</v>
      </c>
      <c r="G85" s="9">
        <v>713016.14</v>
      </c>
    </row>
    <row r="86" spans="1:7" x14ac:dyDescent="0.25">
      <c r="A86" s="8" t="s">
        <v>203</v>
      </c>
      <c r="B86" s="8" t="s">
        <v>75</v>
      </c>
      <c r="C86" s="8" t="s">
        <v>39</v>
      </c>
      <c r="D86" s="8" t="s">
        <v>237</v>
      </c>
      <c r="E86" s="8" t="s">
        <v>53</v>
      </c>
      <c r="F86" s="9">
        <v>2959.2</v>
      </c>
      <c r="G86" s="9">
        <v>7486.78</v>
      </c>
    </row>
    <row r="87" spans="1:7" x14ac:dyDescent="0.25">
      <c r="A87" s="8" t="s">
        <v>203</v>
      </c>
      <c r="B87" s="8" t="s">
        <v>75</v>
      </c>
      <c r="C87" s="8" t="s">
        <v>39</v>
      </c>
      <c r="D87" s="8" t="s">
        <v>171</v>
      </c>
      <c r="E87" s="8" t="s">
        <v>35</v>
      </c>
      <c r="F87" s="9">
        <v>26309</v>
      </c>
      <c r="G87" s="9">
        <v>56672.22</v>
      </c>
    </row>
    <row r="88" spans="1:7" x14ac:dyDescent="0.25">
      <c r="A88" s="8" t="s">
        <v>203</v>
      </c>
      <c r="B88" s="8" t="s">
        <v>75</v>
      </c>
      <c r="C88" s="8" t="s">
        <v>39</v>
      </c>
      <c r="D88" s="8" t="s">
        <v>183</v>
      </c>
      <c r="E88" s="8" t="s">
        <v>35</v>
      </c>
      <c r="F88" s="9">
        <v>23582.51</v>
      </c>
      <c r="G88" s="9">
        <v>68813.759999999995</v>
      </c>
    </row>
    <row r="89" spans="1:7" x14ac:dyDescent="0.25">
      <c r="A89" s="8" t="s">
        <v>203</v>
      </c>
      <c r="B89" s="8" t="s">
        <v>75</v>
      </c>
      <c r="C89" s="8" t="s">
        <v>39</v>
      </c>
      <c r="D89" s="8" t="s">
        <v>48</v>
      </c>
      <c r="E89" s="8" t="s">
        <v>35</v>
      </c>
      <c r="F89" s="9">
        <v>251605.66</v>
      </c>
      <c r="G89" s="9">
        <v>781749.72</v>
      </c>
    </row>
    <row r="90" spans="1:7" x14ac:dyDescent="0.25">
      <c r="A90" s="8" t="s">
        <v>203</v>
      </c>
      <c r="B90" s="8" t="s">
        <v>75</v>
      </c>
      <c r="C90" s="8" t="s">
        <v>39</v>
      </c>
      <c r="D90" s="8" t="s">
        <v>49</v>
      </c>
      <c r="E90" s="8" t="s">
        <v>35</v>
      </c>
      <c r="F90" s="9">
        <v>3538</v>
      </c>
      <c r="G90" s="9">
        <v>8845</v>
      </c>
    </row>
    <row r="91" spans="1:7" x14ac:dyDescent="0.25">
      <c r="A91" s="8" t="s">
        <v>203</v>
      </c>
      <c r="B91" s="8" t="s">
        <v>75</v>
      </c>
      <c r="C91" s="8" t="s">
        <v>39</v>
      </c>
      <c r="D91" s="8" t="s">
        <v>238</v>
      </c>
      <c r="E91" s="8" t="s">
        <v>35</v>
      </c>
      <c r="F91" s="9">
        <v>24573.34</v>
      </c>
      <c r="G91" s="9">
        <v>99512.2</v>
      </c>
    </row>
    <row r="92" spans="1:7" x14ac:dyDescent="0.25">
      <c r="A92" s="8" t="s">
        <v>203</v>
      </c>
      <c r="B92" s="8" t="s">
        <v>75</v>
      </c>
      <c r="C92" s="8" t="s">
        <v>39</v>
      </c>
      <c r="D92" s="8" t="s">
        <v>50</v>
      </c>
      <c r="E92" s="8" t="s">
        <v>60</v>
      </c>
      <c r="F92" s="9">
        <v>23999.99</v>
      </c>
      <c r="G92" s="9">
        <v>53968.61</v>
      </c>
    </row>
    <row r="93" spans="1:7" x14ac:dyDescent="0.25">
      <c r="A93" s="8" t="s">
        <v>203</v>
      </c>
      <c r="B93" s="8" t="s">
        <v>75</v>
      </c>
      <c r="C93" s="8" t="s">
        <v>39</v>
      </c>
      <c r="D93" s="8" t="s">
        <v>50</v>
      </c>
      <c r="E93" s="8" t="s">
        <v>35</v>
      </c>
      <c r="F93" s="9">
        <v>393327.69</v>
      </c>
      <c r="G93" s="9">
        <v>828310.71</v>
      </c>
    </row>
    <row r="94" spans="1:7" x14ac:dyDescent="0.25">
      <c r="A94" s="8" t="s">
        <v>203</v>
      </c>
      <c r="B94" s="8" t="s">
        <v>75</v>
      </c>
      <c r="C94" s="8" t="s">
        <v>39</v>
      </c>
      <c r="D94" s="8" t="s">
        <v>50</v>
      </c>
      <c r="E94" s="8" t="s">
        <v>134</v>
      </c>
      <c r="F94" s="9">
        <v>24000.21</v>
      </c>
      <c r="G94" s="9">
        <v>52910.879999999997</v>
      </c>
    </row>
    <row r="95" spans="1:7" x14ac:dyDescent="0.25">
      <c r="A95" s="8" t="s">
        <v>203</v>
      </c>
      <c r="B95" s="8" t="s">
        <v>75</v>
      </c>
      <c r="C95" s="8" t="s">
        <v>39</v>
      </c>
      <c r="D95" s="8" t="s">
        <v>80</v>
      </c>
      <c r="E95" s="8" t="s">
        <v>90</v>
      </c>
      <c r="F95" s="9">
        <v>183020.11</v>
      </c>
      <c r="G95" s="9">
        <v>396371.78</v>
      </c>
    </row>
    <row r="96" spans="1:7" x14ac:dyDescent="0.25">
      <c r="A96" s="8" t="s">
        <v>203</v>
      </c>
      <c r="B96" s="8" t="s">
        <v>75</v>
      </c>
      <c r="C96" s="8" t="s">
        <v>39</v>
      </c>
      <c r="D96" s="8" t="s">
        <v>80</v>
      </c>
      <c r="E96" s="8" t="s">
        <v>60</v>
      </c>
      <c r="F96" s="9">
        <v>50316.31</v>
      </c>
      <c r="G96" s="9">
        <v>121148.55</v>
      </c>
    </row>
    <row r="97" spans="1:7" x14ac:dyDescent="0.25">
      <c r="A97" s="8" t="s">
        <v>203</v>
      </c>
      <c r="B97" s="8" t="s">
        <v>75</v>
      </c>
      <c r="C97" s="8" t="s">
        <v>39</v>
      </c>
      <c r="D97" s="8" t="s">
        <v>80</v>
      </c>
      <c r="E97" s="8" t="s">
        <v>35</v>
      </c>
      <c r="F97" s="9">
        <v>1053894.6000000001</v>
      </c>
      <c r="G97" s="9">
        <v>2697276.27</v>
      </c>
    </row>
    <row r="98" spans="1:7" x14ac:dyDescent="0.25">
      <c r="A98" s="8" t="s">
        <v>203</v>
      </c>
      <c r="B98" s="8" t="s">
        <v>75</v>
      </c>
      <c r="C98" s="8" t="s">
        <v>39</v>
      </c>
      <c r="D98" s="8" t="s">
        <v>152</v>
      </c>
      <c r="E98" s="8" t="s">
        <v>35</v>
      </c>
      <c r="F98" s="9">
        <v>50811.93</v>
      </c>
      <c r="G98" s="9">
        <v>116089.22</v>
      </c>
    </row>
    <row r="99" spans="1:7" x14ac:dyDescent="0.25">
      <c r="A99" s="8" t="s">
        <v>203</v>
      </c>
      <c r="B99" s="8" t="s">
        <v>75</v>
      </c>
      <c r="C99" s="8" t="s">
        <v>39</v>
      </c>
      <c r="D99" s="8" t="s">
        <v>112</v>
      </c>
      <c r="E99" s="8" t="s">
        <v>35</v>
      </c>
      <c r="F99" s="9">
        <v>1393.19</v>
      </c>
      <c r="G99" s="9">
        <v>12432.85</v>
      </c>
    </row>
    <row r="100" spans="1:7" x14ac:dyDescent="0.25">
      <c r="A100" s="8" t="s">
        <v>203</v>
      </c>
      <c r="B100" s="8" t="s">
        <v>75</v>
      </c>
      <c r="C100" s="8" t="s">
        <v>39</v>
      </c>
      <c r="D100" s="8" t="s">
        <v>81</v>
      </c>
      <c r="E100" s="8" t="s">
        <v>35</v>
      </c>
      <c r="F100" s="9">
        <v>11824.68</v>
      </c>
      <c r="G100" s="9">
        <v>39183.14</v>
      </c>
    </row>
    <row r="101" spans="1:7" x14ac:dyDescent="0.25">
      <c r="A101" s="8" t="s">
        <v>203</v>
      </c>
      <c r="B101" s="8" t="s">
        <v>75</v>
      </c>
      <c r="C101" s="8" t="s">
        <v>39</v>
      </c>
      <c r="D101" s="8" t="s">
        <v>239</v>
      </c>
      <c r="E101" s="8" t="s">
        <v>35</v>
      </c>
      <c r="F101" s="9">
        <v>161.9</v>
      </c>
      <c r="G101" s="9">
        <v>833</v>
      </c>
    </row>
    <row r="102" spans="1:7" x14ac:dyDescent="0.25">
      <c r="A102" s="8" t="s">
        <v>203</v>
      </c>
      <c r="B102" s="8" t="s">
        <v>75</v>
      </c>
      <c r="C102" s="8" t="s">
        <v>39</v>
      </c>
      <c r="D102" s="8" t="s">
        <v>52</v>
      </c>
      <c r="E102" s="8" t="s">
        <v>35</v>
      </c>
      <c r="F102" s="9">
        <v>2133.7199999999998</v>
      </c>
      <c r="G102" s="9">
        <v>2133.7199999999998</v>
      </c>
    </row>
    <row r="103" spans="1:7" x14ac:dyDescent="0.25">
      <c r="A103" s="8" t="s">
        <v>203</v>
      </c>
      <c r="B103" s="8" t="s">
        <v>75</v>
      </c>
      <c r="C103" s="8" t="s">
        <v>39</v>
      </c>
      <c r="D103" s="8" t="s">
        <v>83</v>
      </c>
      <c r="E103" s="8" t="s">
        <v>35</v>
      </c>
      <c r="F103" s="9">
        <v>323.81</v>
      </c>
      <c r="G103" s="9">
        <v>1722.4</v>
      </c>
    </row>
    <row r="104" spans="1:7" x14ac:dyDescent="0.25">
      <c r="A104" s="21" t="s">
        <v>203</v>
      </c>
      <c r="B104" s="22"/>
      <c r="C104" s="22"/>
      <c r="D104" s="22"/>
      <c r="E104" s="22"/>
      <c r="F104" s="22">
        <f>SUM(F74:F103)</f>
        <v>4833882.2700000005</v>
      </c>
      <c r="G104" s="23">
        <f>SUM(G74:G103)</f>
        <v>13692720.100000001</v>
      </c>
    </row>
    <row r="105" spans="1:7" x14ac:dyDescent="0.25">
      <c r="A105" s="21" t="s">
        <v>0</v>
      </c>
      <c r="B105" s="22"/>
      <c r="C105" s="22"/>
      <c r="D105" s="22"/>
      <c r="E105" s="22"/>
      <c r="F105" s="22">
        <f>SUM(F104,F73,F45)</f>
        <v>16350345.940000001</v>
      </c>
      <c r="G105" s="23">
        <f>SUM(G104,G73,G45)</f>
        <v>46184243.760000005</v>
      </c>
    </row>
    <row r="107" spans="1:7" x14ac:dyDescent="0.25">
      <c r="A107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81" fitToHeight="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showGridLines="0" tabSelected="1" topLeftCell="A22" workbookViewId="0">
      <selection activeCell="C37" sqref="C3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3.25" x14ac:dyDescent="0.35">
      <c r="A9" s="40" t="s">
        <v>17</v>
      </c>
      <c r="B9" s="40"/>
      <c r="C9" s="40"/>
      <c r="D9" s="40"/>
      <c r="E9" s="40"/>
      <c r="F9" s="40"/>
      <c r="G9" s="40"/>
    </row>
    <row r="10" spans="1:7" ht="19.5" x14ac:dyDescent="0.35">
      <c r="A10" s="37" t="s">
        <v>167</v>
      </c>
      <c r="B10" s="37"/>
      <c r="C10" s="37"/>
      <c r="D10" s="37"/>
      <c r="E10" s="37"/>
      <c r="F10" s="37"/>
      <c r="G10" s="37"/>
    </row>
    <row r="11" spans="1:7" x14ac:dyDescent="0.25">
      <c r="A11" s="38" t="s">
        <v>23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2</v>
      </c>
      <c r="C14" s="8" t="s">
        <v>39</v>
      </c>
      <c r="D14" s="8" t="s">
        <v>153</v>
      </c>
      <c r="E14" s="8" t="s">
        <v>35</v>
      </c>
      <c r="F14" s="9">
        <v>11362.61</v>
      </c>
      <c r="G14" s="9">
        <v>24997.74</v>
      </c>
    </row>
    <row r="15" spans="1:7" x14ac:dyDescent="0.25">
      <c r="A15" s="8" t="s">
        <v>200</v>
      </c>
      <c r="B15" s="8" t="s">
        <v>2</v>
      </c>
      <c r="C15" s="8" t="s">
        <v>39</v>
      </c>
      <c r="D15" s="8" t="s">
        <v>186</v>
      </c>
      <c r="E15" s="8" t="s">
        <v>35</v>
      </c>
      <c r="F15" s="9">
        <v>52617.24</v>
      </c>
      <c r="G15" s="9">
        <v>101500</v>
      </c>
    </row>
    <row r="16" spans="1:7" x14ac:dyDescent="0.25">
      <c r="A16" s="8" t="s">
        <v>200</v>
      </c>
      <c r="B16" s="8" t="s">
        <v>2</v>
      </c>
      <c r="C16" s="8" t="s">
        <v>39</v>
      </c>
      <c r="D16" s="8" t="s">
        <v>84</v>
      </c>
      <c r="E16" s="8" t="s">
        <v>90</v>
      </c>
      <c r="F16" s="9">
        <v>27300</v>
      </c>
      <c r="G16" s="9">
        <v>14676.48</v>
      </c>
    </row>
    <row r="17" spans="1:7" x14ac:dyDescent="0.25">
      <c r="A17" s="8" t="s">
        <v>200</v>
      </c>
      <c r="B17" s="8" t="s">
        <v>2</v>
      </c>
      <c r="C17" s="8" t="s">
        <v>39</v>
      </c>
      <c r="D17" s="8" t="s">
        <v>84</v>
      </c>
      <c r="E17" s="8" t="s">
        <v>35</v>
      </c>
      <c r="F17" s="9">
        <v>53524.63</v>
      </c>
      <c r="G17" s="9">
        <v>49291.07</v>
      </c>
    </row>
    <row r="18" spans="1:7" x14ac:dyDescent="0.25">
      <c r="A18" s="8" t="s">
        <v>200</v>
      </c>
      <c r="B18" s="8" t="s">
        <v>2</v>
      </c>
      <c r="C18" s="8" t="s">
        <v>39</v>
      </c>
      <c r="D18" s="8" t="s">
        <v>85</v>
      </c>
      <c r="E18" s="8" t="s">
        <v>90</v>
      </c>
      <c r="F18" s="9">
        <v>50999.98</v>
      </c>
      <c r="G18" s="9">
        <v>113190.23</v>
      </c>
    </row>
    <row r="19" spans="1:7" x14ac:dyDescent="0.25">
      <c r="A19" s="8" t="s">
        <v>200</v>
      </c>
      <c r="B19" s="8" t="s">
        <v>2</v>
      </c>
      <c r="C19" s="8" t="s">
        <v>39</v>
      </c>
      <c r="D19" s="8" t="s">
        <v>171</v>
      </c>
      <c r="E19" s="8" t="s">
        <v>35</v>
      </c>
      <c r="F19" s="9">
        <v>54268.58</v>
      </c>
      <c r="G19" s="9">
        <v>101187.28</v>
      </c>
    </row>
    <row r="20" spans="1:7" x14ac:dyDescent="0.25">
      <c r="A20" s="8" t="s">
        <v>200</v>
      </c>
      <c r="B20" s="8" t="s">
        <v>2</v>
      </c>
      <c r="C20" s="8" t="s">
        <v>39</v>
      </c>
      <c r="D20" s="8" t="s">
        <v>99</v>
      </c>
      <c r="E20" s="8" t="s">
        <v>35</v>
      </c>
      <c r="F20" s="9">
        <v>87106.26</v>
      </c>
      <c r="G20" s="9">
        <v>322341.5</v>
      </c>
    </row>
    <row r="21" spans="1:7" x14ac:dyDescent="0.25">
      <c r="A21" s="8" t="s">
        <v>200</v>
      </c>
      <c r="B21" s="8" t="s">
        <v>2</v>
      </c>
      <c r="C21" s="8" t="s">
        <v>39</v>
      </c>
      <c r="D21" s="8" t="s">
        <v>81</v>
      </c>
      <c r="E21" s="8" t="s">
        <v>35</v>
      </c>
      <c r="F21" s="9">
        <v>18289</v>
      </c>
      <c r="G21" s="9">
        <v>81032.38</v>
      </c>
    </row>
    <row r="22" spans="1:7" x14ac:dyDescent="0.25">
      <c r="A22" s="21" t="s">
        <v>200</v>
      </c>
      <c r="B22" s="22"/>
      <c r="C22" s="22"/>
      <c r="D22" s="22"/>
      <c r="E22" s="22"/>
      <c r="F22" s="22">
        <f>SUM(F14:F21)</f>
        <v>355468.30000000005</v>
      </c>
      <c r="G22" s="23">
        <f>SUM(G14:G21)</f>
        <v>808216.68</v>
      </c>
    </row>
    <row r="23" spans="1:7" x14ac:dyDescent="0.25">
      <c r="A23" s="8" t="s">
        <v>202</v>
      </c>
      <c r="B23" s="8" t="s">
        <v>2</v>
      </c>
      <c r="C23" s="8" t="s">
        <v>39</v>
      </c>
      <c r="D23" s="8" t="s">
        <v>95</v>
      </c>
      <c r="E23" s="8" t="s">
        <v>35</v>
      </c>
      <c r="F23" s="9">
        <v>10812.8</v>
      </c>
      <c r="G23" s="9">
        <v>65917.600000000006</v>
      </c>
    </row>
    <row r="24" spans="1:7" x14ac:dyDescent="0.25">
      <c r="A24" s="8" t="s">
        <v>202</v>
      </c>
      <c r="B24" s="8" t="s">
        <v>2</v>
      </c>
      <c r="C24" s="8" t="s">
        <v>39</v>
      </c>
      <c r="D24" s="8" t="s">
        <v>84</v>
      </c>
      <c r="E24" s="8" t="s">
        <v>90</v>
      </c>
      <c r="F24" s="9">
        <v>27562.5</v>
      </c>
      <c r="G24" s="9">
        <v>20120.63</v>
      </c>
    </row>
    <row r="25" spans="1:7" x14ac:dyDescent="0.25">
      <c r="A25" s="8" t="s">
        <v>202</v>
      </c>
      <c r="B25" s="8" t="s">
        <v>2</v>
      </c>
      <c r="C25" s="8" t="s">
        <v>39</v>
      </c>
      <c r="D25" s="8" t="s">
        <v>85</v>
      </c>
      <c r="E25" s="8" t="s">
        <v>90</v>
      </c>
      <c r="F25" s="9">
        <v>26999.99</v>
      </c>
      <c r="G25" s="9">
        <v>73810.009999999995</v>
      </c>
    </row>
    <row r="26" spans="1:7" x14ac:dyDescent="0.25">
      <c r="A26" s="8" t="s">
        <v>202</v>
      </c>
      <c r="B26" s="8" t="s">
        <v>2</v>
      </c>
      <c r="C26" s="8" t="s">
        <v>39</v>
      </c>
      <c r="D26" s="8" t="s">
        <v>171</v>
      </c>
      <c r="E26" s="8" t="s">
        <v>90</v>
      </c>
      <c r="F26" s="9">
        <v>26804.99</v>
      </c>
      <c r="G26" s="9">
        <v>76231.649999999994</v>
      </c>
    </row>
    <row r="27" spans="1:7" x14ac:dyDescent="0.25">
      <c r="A27" s="8" t="s">
        <v>202</v>
      </c>
      <c r="B27" s="8" t="s">
        <v>2</v>
      </c>
      <c r="C27" s="8" t="s">
        <v>39</v>
      </c>
      <c r="D27" s="8" t="s">
        <v>171</v>
      </c>
      <c r="E27" s="8" t="s">
        <v>35</v>
      </c>
      <c r="F27" s="9">
        <v>42902.47</v>
      </c>
      <c r="G27" s="9">
        <v>89199</v>
      </c>
    </row>
    <row r="28" spans="1:7" x14ac:dyDescent="0.25">
      <c r="A28" s="8" t="s">
        <v>202</v>
      </c>
      <c r="B28" s="8" t="s">
        <v>2</v>
      </c>
      <c r="C28" s="8" t="s">
        <v>39</v>
      </c>
      <c r="D28" s="8" t="s">
        <v>99</v>
      </c>
      <c r="E28" s="8" t="s">
        <v>53</v>
      </c>
      <c r="F28" s="9">
        <v>784.86</v>
      </c>
      <c r="G28" s="9">
        <v>3895.26</v>
      </c>
    </row>
    <row r="29" spans="1:7" x14ac:dyDescent="0.25">
      <c r="A29" s="8" t="s">
        <v>202</v>
      </c>
      <c r="B29" s="8" t="s">
        <v>2</v>
      </c>
      <c r="C29" s="8" t="s">
        <v>39</v>
      </c>
      <c r="D29" s="8" t="s">
        <v>80</v>
      </c>
      <c r="E29" s="8" t="s">
        <v>90</v>
      </c>
      <c r="F29" s="9">
        <v>27499.99</v>
      </c>
      <c r="G29" s="9">
        <v>66689.149999999994</v>
      </c>
    </row>
    <row r="30" spans="1:7" x14ac:dyDescent="0.25">
      <c r="A30" s="8" t="s">
        <v>202</v>
      </c>
      <c r="B30" s="8" t="s">
        <v>2</v>
      </c>
      <c r="C30" s="8" t="s">
        <v>39</v>
      </c>
      <c r="D30" s="8" t="s">
        <v>81</v>
      </c>
      <c r="E30" s="8" t="s">
        <v>35</v>
      </c>
      <c r="F30" s="9">
        <v>395.17</v>
      </c>
      <c r="G30" s="9">
        <v>7345.08</v>
      </c>
    </row>
    <row r="31" spans="1:7" x14ac:dyDescent="0.25">
      <c r="A31" s="21" t="s">
        <v>202</v>
      </c>
      <c r="B31" s="22"/>
      <c r="C31" s="22"/>
      <c r="D31" s="22"/>
      <c r="E31" s="22"/>
      <c r="F31" s="22">
        <f>SUM(F23:F30)</f>
        <v>163762.76999999999</v>
      </c>
      <c r="G31" s="23">
        <f>SUM(G23:G30)</f>
        <v>403208.38000000006</v>
      </c>
    </row>
    <row r="32" spans="1:7" x14ac:dyDescent="0.25">
      <c r="A32" s="8" t="s">
        <v>203</v>
      </c>
      <c r="B32" s="8" t="s">
        <v>2</v>
      </c>
      <c r="C32" s="8" t="s">
        <v>39</v>
      </c>
      <c r="D32" s="8" t="s">
        <v>164</v>
      </c>
      <c r="E32" s="8" t="s">
        <v>35</v>
      </c>
      <c r="F32" s="9">
        <v>5402</v>
      </c>
      <c r="G32" s="9">
        <v>14855.5</v>
      </c>
    </row>
    <row r="33" spans="1:7" x14ac:dyDescent="0.25">
      <c r="A33" s="8" t="s">
        <v>203</v>
      </c>
      <c r="B33" s="8" t="s">
        <v>2</v>
      </c>
      <c r="C33" s="8" t="s">
        <v>39</v>
      </c>
      <c r="D33" s="8" t="s">
        <v>79</v>
      </c>
      <c r="E33" s="8" t="s">
        <v>35</v>
      </c>
      <c r="F33" s="9">
        <v>24044.9</v>
      </c>
      <c r="G33" s="9">
        <v>79514.100000000006</v>
      </c>
    </row>
    <row r="34" spans="1:7" x14ac:dyDescent="0.25">
      <c r="A34" s="8" t="s">
        <v>203</v>
      </c>
      <c r="B34" s="8" t="s">
        <v>2</v>
      </c>
      <c r="C34" s="8" t="s">
        <v>39</v>
      </c>
      <c r="D34" s="8" t="s">
        <v>99</v>
      </c>
      <c r="E34" s="8" t="s">
        <v>35</v>
      </c>
      <c r="F34" s="9">
        <v>52890.81</v>
      </c>
      <c r="G34" s="9">
        <v>247896.14</v>
      </c>
    </row>
    <row r="35" spans="1:7" x14ac:dyDescent="0.25">
      <c r="A35" s="21" t="s">
        <v>203</v>
      </c>
      <c r="B35" s="22"/>
      <c r="C35" s="22"/>
      <c r="D35" s="22"/>
      <c r="E35" s="22"/>
      <c r="F35" s="22">
        <f>SUM(F32:F34)</f>
        <v>82337.709999999992</v>
      </c>
      <c r="G35" s="23">
        <f>SUM(G32:G34)</f>
        <v>342265.74</v>
      </c>
    </row>
    <row r="36" spans="1:7" x14ac:dyDescent="0.25">
      <c r="A36" s="21" t="s">
        <v>0</v>
      </c>
      <c r="B36" s="22"/>
      <c r="C36" s="22"/>
      <c r="D36" s="22"/>
      <c r="E36" s="22"/>
      <c r="F36" s="22">
        <f>SUM(F35,F31,F22)</f>
        <v>601568.78</v>
      </c>
      <c r="G36" s="23">
        <f>SUM(G35,G31,G22)</f>
        <v>1553690.8000000003</v>
      </c>
    </row>
    <row r="38" spans="1:7" x14ac:dyDescent="0.25">
      <c r="A38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82" fitToHeight="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6"/>
  <sheetViews>
    <sheetView showGridLines="0" tabSelected="1" topLeftCell="A4" workbookViewId="0">
      <selection activeCell="C37" sqref="C37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37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36</v>
      </c>
      <c r="C14" s="8" t="s">
        <v>39</v>
      </c>
      <c r="D14" s="8" t="s">
        <v>80</v>
      </c>
      <c r="E14" s="8" t="s">
        <v>35</v>
      </c>
      <c r="F14" s="9">
        <v>23598</v>
      </c>
      <c r="G14" s="9">
        <v>50903.25</v>
      </c>
    </row>
    <row r="15" spans="1:7" x14ac:dyDescent="0.25">
      <c r="A15" s="8" t="s">
        <v>200</v>
      </c>
      <c r="B15" s="8" t="s">
        <v>36</v>
      </c>
      <c r="C15" s="8" t="s">
        <v>39</v>
      </c>
      <c r="D15" s="8" t="s">
        <v>80</v>
      </c>
      <c r="E15" s="8" t="s">
        <v>35</v>
      </c>
      <c r="F15" s="9">
        <v>25363</v>
      </c>
      <c r="G15" s="9">
        <v>59565.01</v>
      </c>
    </row>
    <row r="16" spans="1:7" x14ac:dyDescent="0.25">
      <c r="A16" s="8" t="s">
        <v>200</v>
      </c>
      <c r="B16" s="8" t="s">
        <v>36</v>
      </c>
      <c r="C16" s="8" t="s">
        <v>39</v>
      </c>
      <c r="D16" s="8" t="s">
        <v>172</v>
      </c>
      <c r="E16" s="8" t="s">
        <v>35</v>
      </c>
      <c r="F16" s="9">
        <v>1523</v>
      </c>
      <c r="G16" s="9">
        <v>6881.28</v>
      </c>
    </row>
    <row r="17" spans="1:7" x14ac:dyDescent="0.25">
      <c r="A17" s="8" t="s">
        <v>200</v>
      </c>
      <c r="B17" s="8" t="s">
        <v>36</v>
      </c>
      <c r="C17" s="8" t="s">
        <v>39</v>
      </c>
      <c r="D17" s="8" t="s">
        <v>172</v>
      </c>
      <c r="E17" s="8" t="s">
        <v>35</v>
      </c>
      <c r="F17" s="9">
        <v>1831.99</v>
      </c>
      <c r="G17" s="9">
        <v>5715.8</v>
      </c>
    </row>
    <row r="18" spans="1:7" x14ac:dyDescent="0.25">
      <c r="A18" s="8" t="s">
        <v>200</v>
      </c>
      <c r="B18" s="8" t="s">
        <v>36</v>
      </c>
      <c r="C18" s="8" t="s">
        <v>39</v>
      </c>
      <c r="D18" s="8" t="s">
        <v>172</v>
      </c>
      <c r="E18" s="8" t="s">
        <v>131</v>
      </c>
      <c r="F18" s="9">
        <v>25000.43</v>
      </c>
      <c r="G18" s="9">
        <v>341167.91</v>
      </c>
    </row>
    <row r="19" spans="1:7" x14ac:dyDescent="0.25">
      <c r="A19" s="8" t="s">
        <v>200</v>
      </c>
      <c r="B19" s="8" t="s">
        <v>36</v>
      </c>
      <c r="C19" s="8" t="s">
        <v>39</v>
      </c>
      <c r="D19" s="8" t="s">
        <v>80</v>
      </c>
      <c r="E19" s="8" t="s">
        <v>35</v>
      </c>
      <c r="F19" s="9">
        <v>26230.62</v>
      </c>
      <c r="G19" s="9">
        <v>56255.46</v>
      </c>
    </row>
    <row r="20" spans="1:7" x14ac:dyDescent="0.25">
      <c r="A20" s="8" t="s">
        <v>200</v>
      </c>
      <c r="B20" s="8" t="s">
        <v>36</v>
      </c>
      <c r="C20" s="8" t="s">
        <v>39</v>
      </c>
      <c r="D20" s="8" t="s">
        <v>172</v>
      </c>
      <c r="E20" s="8" t="s">
        <v>35</v>
      </c>
      <c r="F20" s="9">
        <v>3375</v>
      </c>
      <c r="G20" s="9">
        <v>34526.25</v>
      </c>
    </row>
    <row r="21" spans="1:7" x14ac:dyDescent="0.25">
      <c r="A21" s="21" t="s">
        <v>200</v>
      </c>
      <c r="B21" s="22"/>
      <c r="C21" s="22"/>
      <c r="D21" s="22"/>
      <c r="E21" s="22"/>
      <c r="F21" s="22">
        <f>SUM(F14:F20)</f>
        <v>106922.04</v>
      </c>
      <c r="G21" s="23">
        <f>SUM(G14:G20)</f>
        <v>555014.96</v>
      </c>
    </row>
    <row r="22" spans="1:7" x14ac:dyDescent="0.25">
      <c r="A22" s="8" t="s">
        <v>202</v>
      </c>
      <c r="B22" s="8" t="s">
        <v>36</v>
      </c>
      <c r="C22" s="8" t="s">
        <v>39</v>
      </c>
      <c r="D22" s="8" t="s">
        <v>45</v>
      </c>
      <c r="E22" s="8" t="s">
        <v>35</v>
      </c>
      <c r="F22" s="10">
        <v>82.19</v>
      </c>
      <c r="G22" s="10">
        <v>2445.9699999999998</v>
      </c>
    </row>
    <row r="23" spans="1:7" x14ac:dyDescent="0.25">
      <c r="A23" s="8" t="s">
        <v>202</v>
      </c>
      <c r="B23" s="8" t="s">
        <v>36</v>
      </c>
      <c r="C23" s="8" t="s">
        <v>39</v>
      </c>
      <c r="D23" s="8" t="s">
        <v>172</v>
      </c>
      <c r="E23" s="8" t="s">
        <v>35</v>
      </c>
      <c r="F23" s="10">
        <v>5520</v>
      </c>
      <c r="G23" s="10">
        <v>27600</v>
      </c>
    </row>
    <row r="24" spans="1:7" x14ac:dyDescent="0.25">
      <c r="A24" s="8" t="s">
        <v>202</v>
      </c>
      <c r="B24" s="8" t="s">
        <v>36</v>
      </c>
      <c r="C24" s="8" t="s">
        <v>39</v>
      </c>
      <c r="D24" s="8" t="s">
        <v>172</v>
      </c>
      <c r="E24" s="8" t="s">
        <v>35</v>
      </c>
      <c r="F24" s="10">
        <v>25026.53</v>
      </c>
      <c r="G24" s="10">
        <v>348401.44</v>
      </c>
    </row>
    <row r="25" spans="1:7" x14ac:dyDescent="0.25">
      <c r="A25" s="8" t="s">
        <v>202</v>
      </c>
      <c r="B25" s="8" t="s">
        <v>36</v>
      </c>
      <c r="C25" s="8" t="s">
        <v>39</v>
      </c>
      <c r="D25" s="8" t="s">
        <v>80</v>
      </c>
      <c r="E25" s="8" t="s">
        <v>131</v>
      </c>
      <c r="F25" s="10">
        <v>2900.49</v>
      </c>
      <c r="G25" s="10">
        <v>31175</v>
      </c>
    </row>
    <row r="26" spans="1:7" x14ac:dyDescent="0.25">
      <c r="A26" s="8" t="s">
        <v>202</v>
      </c>
      <c r="B26" s="8" t="s">
        <v>36</v>
      </c>
      <c r="C26" s="8" t="s">
        <v>39</v>
      </c>
      <c r="D26" s="8" t="s">
        <v>80</v>
      </c>
      <c r="E26" s="8" t="s">
        <v>35</v>
      </c>
      <c r="F26" s="10">
        <v>24512</v>
      </c>
      <c r="G26" s="10">
        <v>74273.81</v>
      </c>
    </row>
    <row r="27" spans="1:7" x14ac:dyDescent="0.25">
      <c r="A27" s="8" t="s">
        <v>202</v>
      </c>
      <c r="B27" s="8" t="s">
        <v>36</v>
      </c>
      <c r="C27" s="8" t="s">
        <v>39</v>
      </c>
      <c r="D27" s="8" t="s">
        <v>172</v>
      </c>
      <c r="E27" s="8" t="s">
        <v>35</v>
      </c>
      <c r="F27" s="10">
        <v>40</v>
      </c>
      <c r="G27" s="10">
        <v>200</v>
      </c>
    </row>
    <row r="28" spans="1:7" x14ac:dyDescent="0.25">
      <c r="A28" s="8" t="s">
        <v>202</v>
      </c>
      <c r="B28" s="8" t="s">
        <v>36</v>
      </c>
      <c r="C28" s="8" t="s">
        <v>39</v>
      </c>
      <c r="D28" s="8" t="s">
        <v>172</v>
      </c>
      <c r="E28" s="8" t="s">
        <v>35</v>
      </c>
      <c r="F28" s="10">
        <v>1563.71</v>
      </c>
      <c r="G28" s="10">
        <v>11514.15</v>
      </c>
    </row>
    <row r="29" spans="1:7" x14ac:dyDescent="0.25">
      <c r="A29" s="21" t="s">
        <v>202</v>
      </c>
      <c r="B29" s="22"/>
      <c r="C29" s="22"/>
      <c r="D29" s="22"/>
      <c r="E29" s="22"/>
      <c r="F29" s="22">
        <f>SUM(F22:F28)</f>
        <v>59644.92</v>
      </c>
      <c r="G29" s="23">
        <f>SUM(G22:G28)</f>
        <v>495610.37000000005</v>
      </c>
    </row>
    <row r="30" spans="1:7" x14ac:dyDescent="0.25">
      <c r="A30" s="8" t="s">
        <v>203</v>
      </c>
      <c r="B30" s="8" t="s">
        <v>36</v>
      </c>
      <c r="C30" s="8" t="s">
        <v>39</v>
      </c>
      <c r="D30" s="8" t="s">
        <v>172</v>
      </c>
      <c r="E30" s="8" t="s">
        <v>35</v>
      </c>
      <c r="F30" s="9">
        <v>260.33999999999997</v>
      </c>
      <c r="G30" s="9">
        <v>7260.34</v>
      </c>
    </row>
    <row r="31" spans="1:7" x14ac:dyDescent="0.25">
      <c r="A31" s="8" t="s">
        <v>203</v>
      </c>
      <c r="B31" s="8" t="s">
        <v>36</v>
      </c>
      <c r="C31" s="8" t="s">
        <v>39</v>
      </c>
      <c r="D31" s="8" t="s">
        <v>80</v>
      </c>
      <c r="E31" s="8" t="s">
        <v>35</v>
      </c>
      <c r="F31" s="9">
        <v>23045.9</v>
      </c>
      <c r="G31" s="9">
        <v>52016.9</v>
      </c>
    </row>
    <row r="32" spans="1:7" x14ac:dyDescent="0.25">
      <c r="A32" s="8" t="s">
        <v>203</v>
      </c>
      <c r="B32" s="8" t="s">
        <v>36</v>
      </c>
      <c r="C32" s="8" t="s">
        <v>39</v>
      </c>
      <c r="D32" s="8" t="s">
        <v>80</v>
      </c>
      <c r="E32" s="8" t="s">
        <v>35</v>
      </c>
      <c r="F32" s="9">
        <v>24536.33</v>
      </c>
      <c r="G32" s="9">
        <v>56043.43</v>
      </c>
    </row>
    <row r="33" spans="1:7" x14ac:dyDescent="0.25">
      <c r="A33" s="21" t="s">
        <v>203</v>
      </c>
      <c r="B33" s="22"/>
      <c r="C33" s="22"/>
      <c r="D33" s="22"/>
      <c r="E33" s="22"/>
      <c r="F33" s="22">
        <f>SUM(F30:F32)</f>
        <v>47842.570000000007</v>
      </c>
      <c r="G33" s="23">
        <f>SUM(G30:G32)</f>
        <v>115320.67000000001</v>
      </c>
    </row>
    <row r="34" spans="1:7" x14ac:dyDescent="0.25">
      <c r="A34" s="21" t="s">
        <v>0</v>
      </c>
      <c r="B34" s="22"/>
      <c r="C34" s="22"/>
      <c r="D34" s="22"/>
      <c r="E34" s="22"/>
      <c r="F34" s="22">
        <f>SUM(F33,F29,F21)</f>
        <v>214409.53</v>
      </c>
      <c r="G34" s="23">
        <f>SUM(G33,G29,G21)</f>
        <v>1165946</v>
      </c>
    </row>
    <row r="36" spans="1:7" x14ac:dyDescent="0.25">
      <c r="A36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70" fitToHeight="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71"/>
  <sheetViews>
    <sheetView showGridLines="0" tabSelected="1" topLeftCell="A58" workbookViewId="0">
      <selection activeCell="C37" sqref="C37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27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154</v>
      </c>
      <c r="C14" s="8" t="s">
        <v>86</v>
      </c>
      <c r="D14" s="8" t="s">
        <v>87</v>
      </c>
      <c r="E14" s="8" t="s">
        <v>35</v>
      </c>
      <c r="F14" s="9">
        <v>472</v>
      </c>
      <c r="G14" s="9">
        <v>17808.560000000001</v>
      </c>
    </row>
    <row r="15" spans="1:7" x14ac:dyDescent="0.25">
      <c r="A15" s="8" t="s">
        <v>200</v>
      </c>
      <c r="B15" s="8" t="s">
        <v>154</v>
      </c>
      <c r="C15" s="8" t="s">
        <v>86</v>
      </c>
      <c r="D15" s="8" t="s">
        <v>87</v>
      </c>
      <c r="E15" s="8" t="s">
        <v>61</v>
      </c>
      <c r="F15" s="9">
        <v>622.52</v>
      </c>
      <c r="G15" s="9">
        <v>7246.13</v>
      </c>
    </row>
    <row r="16" spans="1:7" ht="30" x14ac:dyDescent="0.25">
      <c r="A16" s="8" t="s">
        <v>200</v>
      </c>
      <c r="B16" s="8" t="s">
        <v>38</v>
      </c>
      <c r="C16" s="8" t="s">
        <v>86</v>
      </c>
      <c r="D16" s="8" t="s">
        <v>240</v>
      </c>
      <c r="E16" s="8" t="s">
        <v>90</v>
      </c>
      <c r="F16" s="9">
        <v>83365</v>
      </c>
      <c r="G16" s="9">
        <v>97704.54</v>
      </c>
    </row>
    <row r="17" spans="1:7" ht="30" x14ac:dyDescent="0.25">
      <c r="A17" s="8" t="s">
        <v>200</v>
      </c>
      <c r="B17" s="8" t="s">
        <v>38</v>
      </c>
      <c r="C17" s="8" t="s">
        <v>86</v>
      </c>
      <c r="D17" s="8" t="s">
        <v>240</v>
      </c>
      <c r="E17" s="8" t="s">
        <v>241</v>
      </c>
      <c r="F17" s="9">
        <v>49310</v>
      </c>
      <c r="G17" s="9">
        <v>233114.54</v>
      </c>
    </row>
    <row r="18" spans="1:7" x14ac:dyDescent="0.25">
      <c r="A18" s="8" t="s">
        <v>200</v>
      </c>
      <c r="B18" s="8" t="s">
        <v>38</v>
      </c>
      <c r="C18" s="8" t="s">
        <v>86</v>
      </c>
      <c r="D18" s="8" t="s">
        <v>87</v>
      </c>
      <c r="E18" s="8" t="s">
        <v>90</v>
      </c>
      <c r="F18" s="9">
        <v>2779</v>
      </c>
      <c r="G18" s="9">
        <v>55308.26</v>
      </c>
    </row>
    <row r="19" spans="1:7" x14ac:dyDescent="0.25">
      <c r="A19" s="8" t="s">
        <v>200</v>
      </c>
      <c r="B19" s="8" t="s">
        <v>38</v>
      </c>
      <c r="C19" s="8" t="s">
        <v>86</v>
      </c>
      <c r="D19" s="8" t="s">
        <v>87</v>
      </c>
      <c r="E19" s="8" t="s">
        <v>91</v>
      </c>
      <c r="F19" s="9">
        <v>5000.7700000000004</v>
      </c>
      <c r="G19" s="9">
        <v>74664.179999999993</v>
      </c>
    </row>
    <row r="20" spans="1:7" x14ac:dyDescent="0.25">
      <c r="A20" s="8" t="s">
        <v>200</v>
      </c>
      <c r="B20" s="8" t="s">
        <v>38</v>
      </c>
      <c r="C20" s="8" t="s">
        <v>86</v>
      </c>
      <c r="D20" s="8" t="s">
        <v>87</v>
      </c>
      <c r="E20" s="8" t="s">
        <v>53</v>
      </c>
      <c r="F20" s="9">
        <v>425</v>
      </c>
      <c r="G20" s="9">
        <v>12850.09</v>
      </c>
    </row>
    <row r="21" spans="1:7" x14ac:dyDescent="0.25">
      <c r="A21" s="8" t="s">
        <v>233</v>
      </c>
      <c r="B21" s="8" t="s">
        <v>38</v>
      </c>
      <c r="C21" s="8" t="s">
        <v>86</v>
      </c>
      <c r="D21" s="8" t="s">
        <v>87</v>
      </c>
      <c r="E21" s="8" t="s">
        <v>35</v>
      </c>
      <c r="F21" s="9">
        <v>17605.73</v>
      </c>
      <c r="G21" s="9">
        <v>311787.98</v>
      </c>
    </row>
    <row r="22" spans="1:7" x14ac:dyDescent="0.25">
      <c r="A22" s="8" t="s">
        <v>200</v>
      </c>
      <c r="B22" s="8" t="s">
        <v>38</v>
      </c>
      <c r="C22" s="8" t="s">
        <v>86</v>
      </c>
      <c r="D22" s="8" t="s">
        <v>87</v>
      </c>
      <c r="E22" s="8" t="s">
        <v>61</v>
      </c>
      <c r="F22" s="9">
        <v>9027.49</v>
      </c>
      <c r="G22" s="9">
        <v>260837.08</v>
      </c>
    </row>
    <row r="23" spans="1:7" x14ac:dyDescent="0.25">
      <c r="A23" s="8" t="s">
        <v>200</v>
      </c>
      <c r="B23" s="8" t="s">
        <v>38</v>
      </c>
      <c r="C23" s="8" t="s">
        <v>86</v>
      </c>
      <c r="D23" s="8" t="s">
        <v>87</v>
      </c>
      <c r="E23" s="8" t="s">
        <v>72</v>
      </c>
      <c r="F23" s="9">
        <v>1950</v>
      </c>
      <c r="G23" s="9">
        <v>24846.9</v>
      </c>
    </row>
    <row r="24" spans="1:7" x14ac:dyDescent="0.25">
      <c r="A24" s="8" t="s">
        <v>233</v>
      </c>
      <c r="B24" s="8" t="s">
        <v>38</v>
      </c>
      <c r="C24" s="8" t="s">
        <v>86</v>
      </c>
      <c r="D24" s="8" t="s">
        <v>87</v>
      </c>
      <c r="E24" s="8" t="s">
        <v>242</v>
      </c>
      <c r="F24" s="9">
        <v>790</v>
      </c>
      <c r="G24" s="9">
        <v>19500.04</v>
      </c>
    </row>
    <row r="25" spans="1:7" x14ac:dyDescent="0.25">
      <c r="A25" s="8" t="s">
        <v>233</v>
      </c>
      <c r="B25" s="8" t="s">
        <v>38</v>
      </c>
      <c r="C25" s="8" t="s">
        <v>86</v>
      </c>
      <c r="D25" s="8" t="s">
        <v>87</v>
      </c>
      <c r="E25" s="8" t="s">
        <v>120</v>
      </c>
      <c r="F25" s="9">
        <v>2458.9499999999998</v>
      </c>
      <c r="G25" s="9">
        <v>23054</v>
      </c>
    </row>
    <row r="26" spans="1:7" x14ac:dyDescent="0.25">
      <c r="A26" s="8" t="s">
        <v>200</v>
      </c>
      <c r="B26" s="8" t="s">
        <v>38</v>
      </c>
      <c r="C26" s="8" t="s">
        <v>86</v>
      </c>
      <c r="D26" s="8" t="s">
        <v>87</v>
      </c>
      <c r="E26" s="8" t="s">
        <v>92</v>
      </c>
      <c r="F26" s="9">
        <v>598</v>
      </c>
      <c r="G26" s="9">
        <v>16869.580000000002</v>
      </c>
    </row>
    <row r="27" spans="1:7" x14ac:dyDescent="0.25">
      <c r="A27" s="8" t="s">
        <v>200</v>
      </c>
      <c r="B27" s="8" t="s">
        <v>38</v>
      </c>
      <c r="C27" s="8" t="s">
        <v>86</v>
      </c>
      <c r="D27" s="8" t="s">
        <v>87</v>
      </c>
      <c r="E27" s="8" t="s">
        <v>93</v>
      </c>
      <c r="F27" s="9">
        <v>338.7</v>
      </c>
      <c r="G27" s="9">
        <v>8402.94</v>
      </c>
    </row>
    <row r="28" spans="1:7" x14ac:dyDescent="0.25">
      <c r="A28" s="8" t="s">
        <v>200</v>
      </c>
      <c r="B28" s="8" t="s">
        <v>38</v>
      </c>
      <c r="C28" s="8" t="s">
        <v>86</v>
      </c>
      <c r="D28" s="8" t="s">
        <v>243</v>
      </c>
      <c r="E28" s="8" t="s">
        <v>119</v>
      </c>
      <c r="F28" s="9">
        <v>12710</v>
      </c>
      <c r="G28" s="9">
        <v>96211.68</v>
      </c>
    </row>
    <row r="29" spans="1:7" x14ac:dyDescent="0.25">
      <c r="A29" s="8" t="s">
        <v>200</v>
      </c>
      <c r="B29" s="8" t="s">
        <v>3</v>
      </c>
      <c r="C29" s="8" t="s">
        <v>187</v>
      </c>
      <c r="D29" s="8" t="s">
        <v>188</v>
      </c>
      <c r="E29" s="8" t="s">
        <v>35</v>
      </c>
      <c r="F29" s="9">
        <v>6761.9</v>
      </c>
      <c r="G29" s="9">
        <v>61652.959999999999</v>
      </c>
    </row>
    <row r="30" spans="1:7" x14ac:dyDescent="0.25">
      <c r="A30" s="8" t="s">
        <v>200</v>
      </c>
      <c r="B30" s="8" t="s">
        <v>3</v>
      </c>
      <c r="C30" s="8" t="s">
        <v>187</v>
      </c>
      <c r="D30" s="8" t="s">
        <v>188</v>
      </c>
      <c r="E30" s="8" t="s">
        <v>61</v>
      </c>
      <c r="F30" s="9">
        <v>230</v>
      </c>
      <c r="G30" s="9">
        <v>12634.54</v>
      </c>
    </row>
    <row r="31" spans="1:7" x14ac:dyDescent="0.25">
      <c r="A31" s="8" t="s">
        <v>200</v>
      </c>
      <c r="B31" s="8" t="s">
        <v>36</v>
      </c>
      <c r="C31" s="8" t="s">
        <v>86</v>
      </c>
      <c r="D31" s="8" t="s">
        <v>87</v>
      </c>
      <c r="E31" s="8" t="s">
        <v>61</v>
      </c>
      <c r="F31" s="9">
        <v>565</v>
      </c>
      <c r="G31" s="9">
        <v>24256</v>
      </c>
    </row>
    <row r="32" spans="1:7" x14ac:dyDescent="0.25">
      <c r="A32" s="21" t="s">
        <v>200</v>
      </c>
      <c r="B32" s="22"/>
      <c r="C32" s="22"/>
      <c r="D32" s="22"/>
      <c r="E32" s="22"/>
      <c r="F32" s="22">
        <f>SUM(F14:F31)</f>
        <v>195010.06000000003</v>
      </c>
      <c r="G32" s="23">
        <f>SUM(G14:G31)</f>
        <v>1358750</v>
      </c>
    </row>
    <row r="33" spans="1:7" x14ac:dyDescent="0.25">
      <c r="A33" s="8" t="s">
        <v>202</v>
      </c>
      <c r="B33" s="8" t="s">
        <v>154</v>
      </c>
      <c r="C33" s="8" t="s">
        <v>86</v>
      </c>
      <c r="D33" s="8" t="s">
        <v>87</v>
      </c>
      <c r="E33" s="8" t="s">
        <v>61</v>
      </c>
      <c r="F33" s="9">
        <v>1515</v>
      </c>
      <c r="G33" s="9">
        <v>115260.59</v>
      </c>
    </row>
    <row r="34" spans="1:7" ht="30" x14ac:dyDescent="0.25">
      <c r="A34" s="8" t="s">
        <v>202</v>
      </c>
      <c r="B34" s="8" t="s">
        <v>38</v>
      </c>
      <c r="C34" s="8" t="s">
        <v>86</v>
      </c>
      <c r="D34" s="8" t="s">
        <v>240</v>
      </c>
      <c r="E34" s="8" t="s">
        <v>244</v>
      </c>
      <c r="F34" s="9">
        <v>70844</v>
      </c>
      <c r="G34" s="9">
        <v>83929.38</v>
      </c>
    </row>
    <row r="35" spans="1:7" ht="30" x14ac:dyDescent="0.25">
      <c r="A35" s="8" t="s">
        <v>202</v>
      </c>
      <c r="B35" s="8" t="s">
        <v>38</v>
      </c>
      <c r="C35" s="8" t="s">
        <v>86</v>
      </c>
      <c r="D35" s="8" t="s">
        <v>240</v>
      </c>
      <c r="E35" s="8" t="s">
        <v>90</v>
      </c>
      <c r="F35" s="9">
        <v>103320</v>
      </c>
      <c r="G35" s="9">
        <v>117548.72</v>
      </c>
    </row>
    <row r="36" spans="1:7" ht="30" x14ac:dyDescent="0.25">
      <c r="A36" s="8" t="s">
        <v>202</v>
      </c>
      <c r="B36" s="8" t="s">
        <v>38</v>
      </c>
      <c r="C36" s="8" t="s">
        <v>86</v>
      </c>
      <c r="D36" s="8" t="s">
        <v>240</v>
      </c>
      <c r="E36" s="8" t="s">
        <v>35</v>
      </c>
      <c r="F36" s="9">
        <v>36553</v>
      </c>
      <c r="G36" s="9">
        <v>87668.45</v>
      </c>
    </row>
    <row r="37" spans="1:7" ht="30" x14ac:dyDescent="0.25">
      <c r="A37" s="8" t="s">
        <v>202</v>
      </c>
      <c r="B37" s="8" t="s">
        <v>38</v>
      </c>
      <c r="C37" s="8" t="s">
        <v>86</v>
      </c>
      <c r="D37" s="8" t="s">
        <v>240</v>
      </c>
      <c r="E37" s="8" t="s">
        <v>72</v>
      </c>
      <c r="F37" s="9">
        <v>19050.3</v>
      </c>
      <c r="G37" s="9">
        <v>18669.29</v>
      </c>
    </row>
    <row r="38" spans="1:7" ht="30" x14ac:dyDescent="0.25">
      <c r="A38" s="8" t="s">
        <v>202</v>
      </c>
      <c r="B38" s="8" t="s">
        <v>38</v>
      </c>
      <c r="C38" s="8" t="s">
        <v>86</v>
      </c>
      <c r="D38" s="8" t="s">
        <v>240</v>
      </c>
      <c r="E38" s="8" t="s">
        <v>241</v>
      </c>
      <c r="F38" s="9">
        <v>49070</v>
      </c>
      <c r="G38" s="9">
        <v>206703.35</v>
      </c>
    </row>
    <row r="39" spans="1:7" x14ac:dyDescent="0.25">
      <c r="A39" s="8" t="s">
        <v>202</v>
      </c>
      <c r="B39" s="8" t="s">
        <v>38</v>
      </c>
      <c r="C39" s="8" t="s">
        <v>86</v>
      </c>
      <c r="D39" s="8" t="s">
        <v>87</v>
      </c>
      <c r="E39" s="8" t="s">
        <v>35</v>
      </c>
      <c r="F39" s="9">
        <v>42539.18</v>
      </c>
      <c r="G39" s="9">
        <v>702620.41</v>
      </c>
    </row>
    <row r="40" spans="1:7" x14ac:dyDescent="0.25">
      <c r="A40" s="8" t="s">
        <v>202</v>
      </c>
      <c r="B40" s="8" t="s">
        <v>38</v>
      </c>
      <c r="C40" s="8" t="s">
        <v>86</v>
      </c>
      <c r="D40" s="8" t="s">
        <v>87</v>
      </c>
      <c r="E40" s="8" t="s">
        <v>61</v>
      </c>
      <c r="F40" s="9">
        <v>40310.71</v>
      </c>
      <c r="G40" s="9">
        <v>294747.53000000003</v>
      </c>
    </row>
    <row r="41" spans="1:7" x14ac:dyDescent="0.25">
      <c r="A41" s="8" t="s">
        <v>202</v>
      </c>
      <c r="B41" s="8" t="s">
        <v>38</v>
      </c>
      <c r="C41" s="8" t="s">
        <v>86</v>
      </c>
      <c r="D41" s="8" t="s">
        <v>87</v>
      </c>
      <c r="E41" s="8" t="s">
        <v>72</v>
      </c>
      <c r="F41" s="9">
        <v>4404.5</v>
      </c>
      <c r="G41" s="9">
        <v>47932.41</v>
      </c>
    </row>
    <row r="42" spans="1:7" x14ac:dyDescent="0.25">
      <c r="A42" s="8" t="s">
        <v>202</v>
      </c>
      <c r="B42" s="8" t="s">
        <v>38</v>
      </c>
      <c r="C42" s="8" t="s">
        <v>86</v>
      </c>
      <c r="D42" s="8" t="s">
        <v>87</v>
      </c>
      <c r="E42" s="8" t="s">
        <v>127</v>
      </c>
      <c r="F42" s="9">
        <v>2885</v>
      </c>
      <c r="G42" s="9">
        <v>178112.83</v>
      </c>
    </row>
    <row r="43" spans="1:7" x14ac:dyDescent="0.25">
      <c r="A43" s="8" t="s">
        <v>202</v>
      </c>
      <c r="B43" s="8" t="s">
        <v>38</v>
      </c>
      <c r="C43" s="8" t="s">
        <v>86</v>
      </c>
      <c r="D43" s="8" t="s">
        <v>87</v>
      </c>
      <c r="E43" s="8" t="s">
        <v>234</v>
      </c>
      <c r="F43" s="9">
        <v>1430</v>
      </c>
      <c r="G43" s="9">
        <v>17629.61</v>
      </c>
    </row>
    <row r="44" spans="1:7" x14ac:dyDescent="0.25">
      <c r="A44" s="8" t="s">
        <v>202</v>
      </c>
      <c r="B44" s="8" t="s">
        <v>38</v>
      </c>
      <c r="C44" s="8" t="s">
        <v>86</v>
      </c>
      <c r="D44" s="8" t="s">
        <v>87</v>
      </c>
      <c r="E44" s="8" t="s">
        <v>134</v>
      </c>
      <c r="F44" s="9">
        <v>235</v>
      </c>
      <c r="G44" s="9">
        <v>74740.66</v>
      </c>
    </row>
    <row r="45" spans="1:7" x14ac:dyDescent="0.25">
      <c r="A45" s="8" t="s">
        <v>202</v>
      </c>
      <c r="B45" s="8" t="s">
        <v>38</v>
      </c>
      <c r="C45" s="8" t="s">
        <v>86</v>
      </c>
      <c r="D45" s="8" t="s">
        <v>87</v>
      </c>
      <c r="E45" s="8" t="s">
        <v>135</v>
      </c>
      <c r="F45" s="9">
        <v>1951</v>
      </c>
      <c r="G45" s="9">
        <v>5779.64</v>
      </c>
    </row>
    <row r="46" spans="1:7" x14ac:dyDescent="0.25">
      <c r="A46" s="8" t="s">
        <v>202</v>
      </c>
      <c r="B46" s="8" t="s">
        <v>38</v>
      </c>
      <c r="C46" s="8" t="s">
        <v>86</v>
      </c>
      <c r="D46" s="8" t="s">
        <v>243</v>
      </c>
      <c r="E46" s="8" t="s">
        <v>72</v>
      </c>
      <c r="F46" s="9">
        <v>44722.75</v>
      </c>
      <c r="G46" s="9">
        <v>493468.61</v>
      </c>
    </row>
    <row r="47" spans="1:7" ht="30" x14ac:dyDescent="0.25">
      <c r="A47" s="8" t="s">
        <v>202</v>
      </c>
      <c r="B47" s="8" t="s">
        <v>38</v>
      </c>
      <c r="C47" s="8" t="s">
        <v>86</v>
      </c>
      <c r="D47" s="8" t="s">
        <v>245</v>
      </c>
      <c r="E47" s="8" t="s">
        <v>241</v>
      </c>
      <c r="F47" s="9">
        <v>56020</v>
      </c>
      <c r="G47" s="9">
        <v>20119.939999999999</v>
      </c>
    </row>
    <row r="48" spans="1:7" x14ac:dyDescent="0.25">
      <c r="A48" s="21" t="s">
        <v>202</v>
      </c>
      <c r="B48" s="22"/>
      <c r="C48" s="22"/>
      <c r="D48" s="22"/>
      <c r="E48" s="22"/>
      <c r="F48" s="22">
        <f>SUM(F33:F47)</f>
        <v>474850.44</v>
      </c>
      <c r="G48" s="23">
        <f>SUM(G33:G47)</f>
        <v>2464931.42</v>
      </c>
    </row>
    <row r="49" spans="1:7" x14ac:dyDescent="0.25">
      <c r="A49" s="8" t="s">
        <v>203</v>
      </c>
      <c r="B49" s="8" t="s">
        <v>154</v>
      </c>
      <c r="C49" s="8" t="s">
        <v>86</v>
      </c>
      <c r="D49" s="8" t="s">
        <v>87</v>
      </c>
      <c r="E49" s="8" t="s">
        <v>35</v>
      </c>
      <c r="F49" s="9">
        <v>172.37</v>
      </c>
      <c r="G49" s="9">
        <v>4050.6</v>
      </c>
    </row>
    <row r="50" spans="1:7" ht="30" x14ac:dyDescent="0.25">
      <c r="A50" s="8" t="s">
        <v>203</v>
      </c>
      <c r="B50" s="8" t="s">
        <v>38</v>
      </c>
      <c r="C50" s="8" t="s">
        <v>86</v>
      </c>
      <c r="D50" s="8" t="s">
        <v>240</v>
      </c>
      <c r="E50" s="8" t="s">
        <v>90</v>
      </c>
      <c r="F50" s="9">
        <v>205365</v>
      </c>
      <c r="G50" s="9">
        <v>236823.53</v>
      </c>
    </row>
    <row r="51" spans="1:7" ht="30" x14ac:dyDescent="0.25">
      <c r="A51" s="8" t="s">
        <v>203</v>
      </c>
      <c r="B51" s="8" t="s">
        <v>38</v>
      </c>
      <c r="C51" s="8" t="s">
        <v>86</v>
      </c>
      <c r="D51" s="8" t="s">
        <v>240</v>
      </c>
      <c r="E51" s="8" t="s">
        <v>61</v>
      </c>
      <c r="F51" s="9">
        <v>37400</v>
      </c>
      <c r="G51" s="9">
        <v>149359.88</v>
      </c>
    </row>
    <row r="52" spans="1:7" ht="30" x14ac:dyDescent="0.25">
      <c r="A52" s="8" t="s">
        <v>203</v>
      </c>
      <c r="B52" s="8" t="s">
        <v>38</v>
      </c>
      <c r="C52" s="8" t="s">
        <v>86</v>
      </c>
      <c r="D52" s="8" t="s">
        <v>240</v>
      </c>
      <c r="E52" s="8" t="s">
        <v>241</v>
      </c>
      <c r="F52" s="9">
        <v>123585</v>
      </c>
      <c r="G52" s="9">
        <v>524304.77</v>
      </c>
    </row>
    <row r="53" spans="1:7" ht="30" x14ac:dyDescent="0.25">
      <c r="A53" s="8" t="s">
        <v>203</v>
      </c>
      <c r="B53" s="8" t="s">
        <v>38</v>
      </c>
      <c r="C53" s="8" t="s">
        <v>86</v>
      </c>
      <c r="D53" s="8" t="s">
        <v>246</v>
      </c>
      <c r="E53" s="8" t="s">
        <v>90</v>
      </c>
      <c r="F53" s="9">
        <v>22464</v>
      </c>
      <c r="G53" s="9">
        <v>29452.55</v>
      </c>
    </row>
    <row r="54" spans="1:7" ht="30" x14ac:dyDescent="0.25">
      <c r="A54" s="8" t="s">
        <v>203</v>
      </c>
      <c r="B54" s="8" t="s">
        <v>38</v>
      </c>
      <c r="C54" s="8" t="s">
        <v>86</v>
      </c>
      <c r="D54" s="8" t="s">
        <v>246</v>
      </c>
      <c r="E54" s="8" t="s">
        <v>35</v>
      </c>
      <c r="F54" s="9">
        <v>36169</v>
      </c>
      <c r="G54" s="9">
        <v>74376.58</v>
      </c>
    </row>
    <row r="55" spans="1:7" x14ac:dyDescent="0.25">
      <c r="A55" s="8" t="s">
        <v>203</v>
      </c>
      <c r="B55" s="8" t="s">
        <v>38</v>
      </c>
      <c r="C55" s="8" t="s">
        <v>86</v>
      </c>
      <c r="D55" s="8" t="s">
        <v>87</v>
      </c>
      <c r="E55" s="8" t="s">
        <v>88</v>
      </c>
      <c r="F55" s="9">
        <v>255</v>
      </c>
      <c r="G55" s="9">
        <v>10947.15</v>
      </c>
    </row>
    <row r="56" spans="1:7" x14ac:dyDescent="0.25">
      <c r="A56" s="8" t="s">
        <v>203</v>
      </c>
      <c r="B56" s="8" t="s">
        <v>38</v>
      </c>
      <c r="C56" s="8" t="s">
        <v>86</v>
      </c>
      <c r="D56" s="8" t="s">
        <v>87</v>
      </c>
      <c r="E56" s="8" t="s">
        <v>90</v>
      </c>
      <c r="F56" s="9">
        <v>1166.4000000000001</v>
      </c>
      <c r="G56" s="9">
        <v>37001.22</v>
      </c>
    </row>
    <row r="57" spans="1:7" x14ac:dyDescent="0.25">
      <c r="A57" s="8" t="s">
        <v>203</v>
      </c>
      <c r="B57" s="8" t="s">
        <v>38</v>
      </c>
      <c r="C57" s="8" t="s">
        <v>86</v>
      </c>
      <c r="D57" s="8" t="s">
        <v>87</v>
      </c>
      <c r="E57" s="8" t="s">
        <v>123</v>
      </c>
      <c r="F57" s="9">
        <v>2944.22</v>
      </c>
      <c r="G57" s="9">
        <v>72523.539999999994</v>
      </c>
    </row>
    <row r="58" spans="1:7" x14ac:dyDescent="0.25">
      <c r="A58" s="8" t="s">
        <v>203</v>
      </c>
      <c r="B58" s="8" t="s">
        <v>38</v>
      </c>
      <c r="C58" s="8" t="s">
        <v>86</v>
      </c>
      <c r="D58" s="8" t="s">
        <v>87</v>
      </c>
      <c r="E58" s="8" t="s">
        <v>35</v>
      </c>
      <c r="F58" s="9">
        <v>13013</v>
      </c>
      <c r="G58" s="9">
        <v>256004.05</v>
      </c>
    </row>
    <row r="59" spans="1:7" x14ac:dyDescent="0.25">
      <c r="A59" s="8" t="s">
        <v>203</v>
      </c>
      <c r="B59" s="8" t="s">
        <v>38</v>
      </c>
      <c r="C59" s="8" t="s">
        <v>86</v>
      </c>
      <c r="D59" s="8" t="s">
        <v>87</v>
      </c>
      <c r="E59" s="8" t="s">
        <v>61</v>
      </c>
      <c r="F59" s="9">
        <v>24615.58</v>
      </c>
      <c r="G59" s="9">
        <v>388021.22</v>
      </c>
    </row>
    <row r="60" spans="1:7" x14ac:dyDescent="0.25">
      <c r="A60" s="8" t="s">
        <v>203</v>
      </c>
      <c r="B60" s="8" t="s">
        <v>38</v>
      </c>
      <c r="C60" s="8" t="s">
        <v>86</v>
      </c>
      <c r="D60" s="8" t="s">
        <v>87</v>
      </c>
      <c r="E60" s="8" t="s">
        <v>72</v>
      </c>
      <c r="F60" s="9">
        <v>7432.5</v>
      </c>
      <c r="G60" s="9">
        <v>86223.76</v>
      </c>
    </row>
    <row r="61" spans="1:7" x14ac:dyDescent="0.25">
      <c r="A61" s="8" t="s">
        <v>203</v>
      </c>
      <c r="B61" s="8" t="s">
        <v>38</v>
      </c>
      <c r="C61" s="8" t="s">
        <v>86</v>
      </c>
      <c r="D61" s="8" t="s">
        <v>87</v>
      </c>
      <c r="E61" s="8" t="s">
        <v>127</v>
      </c>
      <c r="F61" s="9">
        <v>2700</v>
      </c>
      <c r="G61" s="9">
        <v>178596</v>
      </c>
    </row>
    <row r="62" spans="1:7" x14ac:dyDescent="0.25">
      <c r="A62" s="8" t="s">
        <v>203</v>
      </c>
      <c r="B62" s="8" t="s">
        <v>38</v>
      </c>
      <c r="C62" s="8" t="s">
        <v>86</v>
      </c>
      <c r="D62" s="8" t="s">
        <v>87</v>
      </c>
      <c r="E62" s="8" t="s">
        <v>134</v>
      </c>
      <c r="F62" s="9">
        <v>342</v>
      </c>
      <c r="G62" s="9">
        <v>14012.63</v>
      </c>
    </row>
    <row r="63" spans="1:7" x14ac:dyDescent="0.25">
      <c r="A63" s="8" t="s">
        <v>203</v>
      </c>
      <c r="B63" s="8" t="s">
        <v>38</v>
      </c>
      <c r="C63" s="8" t="s">
        <v>86</v>
      </c>
      <c r="D63" s="8" t="s">
        <v>243</v>
      </c>
      <c r="E63" s="8" t="s">
        <v>72</v>
      </c>
      <c r="F63" s="9">
        <v>9333.02</v>
      </c>
      <c r="G63" s="9">
        <v>119123.11</v>
      </c>
    </row>
    <row r="64" spans="1:7" x14ac:dyDescent="0.25">
      <c r="A64" s="8" t="s">
        <v>203</v>
      </c>
      <c r="B64" s="8" t="s">
        <v>38</v>
      </c>
      <c r="C64" s="8" t="s">
        <v>86</v>
      </c>
      <c r="D64" s="8" t="s">
        <v>243</v>
      </c>
      <c r="E64" s="8" t="s">
        <v>93</v>
      </c>
      <c r="F64" s="9">
        <v>1532.1</v>
      </c>
      <c r="G64" s="9">
        <v>28327.52</v>
      </c>
    </row>
    <row r="65" spans="1:7" ht="30" x14ac:dyDescent="0.25">
      <c r="A65" s="8" t="s">
        <v>203</v>
      </c>
      <c r="B65" s="8" t="s">
        <v>38</v>
      </c>
      <c r="C65" s="8" t="s">
        <v>86</v>
      </c>
      <c r="D65" s="8" t="s">
        <v>245</v>
      </c>
      <c r="E65" s="8" t="s">
        <v>247</v>
      </c>
      <c r="F65" s="9">
        <v>47765</v>
      </c>
      <c r="G65" s="9">
        <v>14329.5</v>
      </c>
    </row>
    <row r="66" spans="1:7" x14ac:dyDescent="0.25">
      <c r="A66" s="8" t="s">
        <v>203</v>
      </c>
      <c r="B66" s="8" t="s">
        <v>36</v>
      </c>
      <c r="C66" s="8" t="s">
        <v>86</v>
      </c>
      <c r="D66" s="8" t="s">
        <v>87</v>
      </c>
      <c r="E66" s="8" t="s">
        <v>61</v>
      </c>
      <c r="F66" s="9">
        <v>599</v>
      </c>
      <c r="G66" s="9">
        <v>26985.64</v>
      </c>
    </row>
    <row r="67" spans="1:7" x14ac:dyDescent="0.25">
      <c r="A67" s="8" t="s">
        <v>203</v>
      </c>
      <c r="B67" s="8" t="s">
        <v>75</v>
      </c>
      <c r="C67" s="8" t="s">
        <v>86</v>
      </c>
      <c r="D67" s="8" t="s">
        <v>87</v>
      </c>
      <c r="E67" s="8" t="s">
        <v>61</v>
      </c>
      <c r="F67" s="9">
        <v>17180</v>
      </c>
      <c r="G67" s="9">
        <v>96761.2</v>
      </c>
    </row>
    <row r="68" spans="1:7" x14ac:dyDescent="0.25">
      <c r="A68" s="21" t="s">
        <v>203</v>
      </c>
      <c r="B68" s="22"/>
      <c r="C68" s="22"/>
      <c r="D68" s="22"/>
      <c r="E68" s="22"/>
      <c r="F68" s="22">
        <f>SUM(F49:F67)</f>
        <v>554033.18999999994</v>
      </c>
      <c r="G68" s="23">
        <f>SUM(G49:G67)</f>
        <v>2347224.4500000002</v>
      </c>
    </row>
    <row r="69" spans="1:7" x14ac:dyDescent="0.25">
      <c r="A69" s="21" t="s">
        <v>0</v>
      </c>
      <c r="B69" s="22"/>
      <c r="C69" s="22"/>
      <c r="D69" s="22"/>
      <c r="E69" s="22"/>
      <c r="F69" s="22">
        <f>SUM(F68,F48,F32)</f>
        <v>1223893.69</v>
      </c>
      <c r="G69" s="23">
        <f>SUM(G68,G48,G32)</f>
        <v>6170905.8700000001</v>
      </c>
    </row>
    <row r="71" spans="1:7" x14ac:dyDescent="0.25">
      <c r="A71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71" fitToHeight="0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7"/>
  <sheetViews>
    <sheetView showGridLines="0" tabSelected="1" topLeftCell="A46" workbookViewId="0">
      <selection activeCell="C37" sqref="C37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17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167</v>
      </c>
      <c r="B10" s="39"/>
      <c r="C10" s="39"/>
      <c r="D10" s="39"/>
      <c r="E10" s="39"/>
      <c r="F10" s="39"/>
      <c r="G10" s="39"/>
    </row>
    <row r="11" spans="1:7" x14ac:dyDescent="0.25">
      <c r="A11" s="38" t="s">
        <v>28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2do Trimestre Año 2024</v>
      </c>
      <c r="B12" s="38"/>
      <c r="C12" s="38"/>
      <c r="D12" s="38"/>
      <c r="E12" s="38"/>
      <c r="F12" s="38"/>
      <c r="G12" s="38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200</v>
      </c>
      <c r="B14" s="8" t="s">
        <v>38</v>
      </c>
      <c r="C14" s="8" t="s">
        <v>4</v>
      </c>
      <c r="D14" s="8" t="s">
        <v>94</v>
      </c>
      <c r="E14" s="8" t="s">
        <v>35</v>
      </c>
      <c r="F14" s="9">
        <v>20883.54</v>
      </c>
      <c r="G14" s="9">
        <v>155035.89000000001</v>
      </c>
    </row>
    <row r="15" spans="1:7" ht="30" x14ac:dyDescent="0.25">
      <c r="A15" s="8" t="s">
        <v>200</v>
      </c>
      <c r="B15" s="8" t="s">
        <v>3</v>
      </c>
      <c r="C15" s="8" t="s">
        <v>4</v>
      </c>
      <c r="D15" s="8" t="s">
        <v>189</v>
      </c>
      <c r="E15" s="8" t="s">
        <v>35</v>
      </c>
      <c r="F15" s="9">
        <v>19379.45</v>
      </c>
      <c r="G15" s="9">
        <v>124566.55</v>
      </c>
    </row>
    <row r="16" spans="1:7" x14ac:dyDescent="0.25">
      <c r="A16" s="8" t="s">
        <v>200</v>
      </c>
      <c r="B16" s="8" t="s">
        <v>3</v>
      </c>
      <c r="C16" s="8" t="s">
        <v>4</v>
      </c>
      <c r="D16" s="8" t="s">
        <v>96</v>
      </c>
      <c r="E16" s="8" t="s">
        <v>53</v>
      </c>
      <c r="F16" s="9">
        <v>121361.26</v>
      </c>
      <c r="G16" s="9">
        <v>774056.83</v>
      </c>
    </row>
    <row r="17" spans="1:7" x14ac:dyDescent="0.25">
      <c r="A17" s="8" t="s">
        <v>200</v>
      </c>
      <c r="B17" s="8" t="s">
        <v>3</v>
      </c>
      <c r="C17" s="8" t="s">
        <v>4</v>
      </c>
      <c r="D17" s="8" t="s">
        <v>96</v>
      </c>
      <c r="E17" s="8" t="s">
        <v>35</v>
      </c>
      <c r="F17" s="9">
        <v>61264.97</v>
      </c>
      <c r="G17" s="9">
        <v>434460.73</v>
      </c>
    </row>
    <row r="18" spans="1:7" x14ac:dyDescent="0.25">
      <c r="A18" s="8" t="s">
        <v>200</v>
      </c>
      <c r="B18" s="8" t="s">
        <v>3</v>
      </c>
      <c r="C18" s="8" t="s">
        <v>4</v>
      </c>
      <c r="D18" s="8" t="s">
        <v>96</v>
      </c>
      <c r="E18" s="8" t="s">
        <v>118</v>
      </c>
      <c r="F18" s="9">
        <v>6420</v>
      </c>
      <c r="G18" s="9">
        <v>21372.59</v>
      </c>
    </row>
    <row r="19" spans="1:7" x14ac:dyDescent="0.25">
      <c r="A19" s="8" t="s">
        <v>200</v>
      </c>
      <c r="B19" s="8" t="s">
        <v>2</v>
      </c>
      <c r="C19" s="8" t="s">
        <v>4</v>
      </c>
      <c r="D19" s="8" t="s">
        <v>94</v>
      </c>
      <c r="E19" s="8" t="s">
        <v>35</v>
      </c>
      <c r="F19" s="9">
        <v>1690.65</v>
      </c>
      <c r="G19" s="9">
        <v>13254.69</v>
      </c>
    </row>
    <row r="20" spans="1:7" x14ac:dyDescent="0.25">
      <c r="A20" s="8" t="s">
        <v>200</v>
      </c>
      <c r="B20" s="8" t="s">
        <v>5</v>
      </c>
      <c r="C20" s="8" t="s">
        <v>4</v>
      </c>
      <c r="D20" s="8" t="s">
        <v>94</v>
      </c>
      <c r="E20" s="8" t="s">
        <v>35</v>
      </c>
      <c r="F20" s="9">
        <v>800</v>
      </c>
      <c r="G20" s="9">
        <v>22680</v>
      </c>
    </row>
    <row r="21" spans="1:7" x14ac:dyDescent="0.25">
      <c r="A21" s="8" t="s">
        <v>233</v>
      </c>
      <c r="B21" s="8" t="s">
        <v>5</v>
      </c>
      <c r="C21" s="8" t="s">
        <v>4</v>
      </c>
      <c r="D21" s="8" t="s">
        <v>94</v>
      </c>
      <c r="E21" s="8" t="s">
        <v>70</v>
      </c>
      <c r="F21" s="9">
        <v>35897.22</v>
      </c>
      <c r="G21" s="9">
        <v>114760.08</v>
      </c>
    </row>
    <row r="22" spans="1:7" x14ac:dyDescent="0.25">
      <c r="A22" s="8" t="s">
        <v>200</v>
      </c>
      <c r="B22" s="8" t="s">
        <v>75</v>
      </c>
      <c r="C22" s="8" t="s">
        <v>4</v>
      </c>
      <c r="D22" s="8" t="s">
        <v>156</v>
      </c>
      <c r="E22" s="8" t="s">
        <v>35</v>
      </c>
      <c r="F22" s="9">
        <v>5525.15</v>
      </c>
      <c r="G22" s="9">
        <v>32005</v>
      </c>
    </row>
    <row r="23" spans="1:7" x14ac:dyDescent="0.25">
      <c r="A23" s="8" t="s">
        <v>200</v>
      </c>
      <c r="B23" s="8" t="s">
        <v>75</v>
      </c>
      <c r="C23" s="8" t="s">
        <v>4</v>
      </c>
      <c r="D23" s="8" t="s">
        <v>95</v>
      </c>
      <c r="E23" s="8" t="s">
        <v>35</v>
      </c>
      <c r="F23" s="9">
        <v>2775.79</v>
      </c>
      <c r="G23" s="9">
        <v>19457.77</v>
      </c>
    </row>
    <row r="24" spans="1:7" x14ac:dyDescent="0.25">
      <c r="A24" s="8" t="s">
        <v>200</v>
      </c>
      <c r="B24" s="8" t="s">
        <v>75</v>
      </c>
      <c r="C24" s="8" t="s">
        <v>4</v>
      </c>
      <c r="D24" s="8" t="s">
        <v>190</v>
      </c>
      <c r="E24" s="8" t="s">
        <v>35</v>
      </c>
      <c r="F24" s="9">
        <v>179185.49</v>
      </c>
      <c r="G24" s="9">
        <v>670041.42000000004</v>
      </c>
    </row>
    <row r="25" spans="1:7" x14ac:dyDescent="0.25">
      <c r="A25" s="8" t="s">
        <v>200</v>
      </c>
      <c r="B25" s="8" t="s">
        <v>75</v>
      </c>
      <c r="C25" s="8" t="s">
        <v>4</v>
      </c>
      <c r="D25" s="8" t="s">
        <v>110</v>
      </c>
      <c r="E25" s="8" t="s">
        <v>35</v>
      </c>
      <c r="F25" s="9">
        <v>20116.580000000002</v>
      </c>
      <c r="G25" s="9">
        <v>119333.87</v>
      </c>
    </row>
    <row r="26" spans="1:7" x14ac:dyDescent="0.25">
      <c r="A26" s="8" t="s">
        <v>200</v>
      </c>
      <c r="B26" s="8" t="s">
        <v>75</v>
      </c>
      <c r="C26" s="8" t="s">
        <v>4</v>
      </c>
      <c r="D26" s="8" t="s">
        <v>94</v>
      </c>
      <c r="E26" s="8" t="s">
        <v>35</v>
      </c>
      <c r="F26" s="9">
        <v>917.57</v>
      </c>
      <c r="G26" s="9">
        <v>3237.37</v>
      </c>
    </row>
    <row r="27" spans="1:7" x14ac:dyDescent="0.25">
      <c r="A27" s="8" t="s">
        <v>200</v>
      </c>
      <c r="B27" s="8" t="s">
        <v>75</v>
      </c>
      <c r="C27" s="8" t="s">
        <v>4</v>
      </c>
      <c r="D27" s="8" t="s">
        <v>173</v>
      </c>
      <c r="E27" s="8" t="s">
        <v>35</v>
      </c>
      <c r="F27" s="9">
        <v>1085.71</v>
      </c>
      <c r="G27" s="9">
        <v>7605.91</v>
      </c>
    </row>
    <row r="28" spans="1:7" x14ac:dyDescent="0.25">
      <c r="A28" s="21" t="s">
        <v>200</v>
      </c>
      <c r="B28" s="22"/>
      <c r="C28" s="22"/>
      <c r="D28" s="22"/>
      <c r="E28" s="22"/>
      <c r="F28" s="22">
        <f>SUM(F14:F27)</f>
        <v>477303.38</v>
      </c>
      <c r="G28" s="23">
        <f>SUM(G14:G27)</f>
        <v>2511868.7000000007</v>
      </c>
    </row>
    <row r="29" spans="1:7" x14ac:dyDescent="0.25">
      <c r="A29" s="8" t="s">
        <v>202</v>
      </c>
      <c r="B29" s="8" t="s">
        <v>38</v>
      </c>
      <c r="C29" s="8" t="s">
        <v>4</v>
      </c>
      <c r="D29" s="8" t="s">
        <v>94</v>
      </c>
      <c r="E29" s="8" t="s">
        <v>35</v>
      </c>
      <c r="F29" s="9">
        <v>25227.91</v>
      </c>
      <c r="G29" s="9">
        <v>161618.94</v>
      </c>
    </row>
    <row r="30" spans="1:7" x14ac:dyDescent="0.25">
      <c r="A30" s="8" t="s">
        <v>202</v>
      </c>
      <c r="B30" s="8" t="s">
        <v>38</v>
      </c>
      <c r="C30" s="8" t="s">
        <v>4</v>
      </c>
      <c r="D30" s="8" t="s">
        <v>248</v>
      </c>
      <c r="E30" s="8" t="s">
        <v>35</v>
      </c>
      <c r="F30" s="9">
        <v>6222.29</v>
      </c>
      <c r="G30" s="9">
        <v>42950.54</v>
      </c>
    </row>
    <row r="31" spans="1:7" ht="30" x14ac:dyDescent="0.25">
      <c r="A31" s="8" t="s">
        <v>202</v>
      </c>
      <c r="B31" s="8" t="s">
        <v>3</v>
      </c>
      <c r="C31" s="8" t="s">
        <v>4</v>
      </c>
      <c r="D31" s="8" t="s">
        <v>189</v>
      </c>
      <c r="E31" s="8" t="s">
        <v>35</v>
      </c>
      <c r="F31" s="9">
        <v>31381.01</v>
      </c>
      <c r="G31" s="9">
        <v>113846</v>
      </c>
    </row>
    <row r="32" spans="1:7" ht="30" x14ac:dyDescent="0.25">
      <c r="A32" s="8" t="s">
        <v>202</v>
      </c>
      <c r="B32" s="8" t="s">
        <v>3</v>
      </c>
      <c r="C32" s="8" t="s">
        <v>4</v>
      </c>
      <c r="D32" s="8" t="s">
        <v>189</v>
      </c>
      <c r="E32" s="8" t="s">
        <v>61</v>
      </c>
      <c r="F32" s="9">
        <v>1</v>
      </c>
      <c r="G32" s="9">
        <v>1</v>
      </c>
    </row>
    <row r="33" spans="1:7" x14ac:dyDescent="0.25">
      <c r="A33" s="8" t="s">
        <v>202</v>
      </c>
      <c r="B33" s="8" t="s">
        <v>3</v>
      </c>
      <c r="C33" s="8" t="s">
        <v>4</v>
      </c>
      <c r="D33" s="8" t="s">
        <v>96</v>
      </c>
      <c r="E33" s="8" t="s">
        <v>53</v>
      </c>
      <c r="F33" s="9">
        <v>45664.28</v>
      </c>
      <c r="G33" s="9">
        <v>323213.11</v>
      </c>
    </row>
    <row r="34" spans="1:7" x14ac:dyDescent="0.25">
      <c r="A34" s="8" t="s">
        <v>202</v>
      </c>
      <c r="B34" s="8" t="s">
        <v>3</v>
      </c>
      <c r="C34" s="8" t="s">
        <v>4</v>
      </c>
      <c r="D34" s="8" t="s">
        <v>96</v>
      </c>
      <c r="E34" s="8" t="s">
        <v>35</v>
      </c>
      <c r="F34" s="9">
        <v>105734.24</v>
      </c>
      <c r="G34" s="9">
        <v>835430.33</v>
      </c>
    </row>
    <row r="35" spans="1:7" x14ac:dyDescent="0.25">
      <c r="A35" s="8" t="s">
        <v>202</v>
      </c>
      <c r="B35" s="8" t="s">
        <v>3</v>
      </c>
      <c r="C35" s="8" t="s">
        <v>4</v>
      </c>
      <c r="D35" s="8" t="s">
        <v>96</v>
      </c>
      <c r="E35" s="8" t="s">
        <v>61</v>
      </c>
      <c r="F35" s="9">
        <v>1859.22</v>
      </c>
      <c r="G35" s="9">
        <v>24532.14</v>
      </c>
    </row>
    <row r="36" spans="1:7" x14ac:dyDescent="0.25">
      <c r="A36" s="8" t="s">
        <v>202</v>
      </c>
      <c r="B36" s="8" t="s">
        <v>2</v>
      </c>
      <c r="C36" s="8" t="s">
        <v>4</v>
      </c>
      <c r="D36" s="8" t="s">
        <v>94</v>
      </c>
      <c r="E36" s="8" t="s">
        <v>35</v>
      </c>
      <c r="F36" s="9">
        <v>656</v>
      </c>
      <c r="G36" s="9">
        <v>4404.96</v>
      </c>
    </row>
    <row r="37" spans="1:7" x14ac:dyDescent="0.25">
      <c r="A37" s="8" t="s">
        <v>202</v>
      </c>
      <c r="B37" s="8" t="s">
        <v>5</v>
      </c>
      <c r="C37" s="8" t="s">
        <v>4</v>
      </c>
      <c r="D37" s="8" t="s">
        <v>94</v>
      </c>
      <c r="E37" s="8" t="s">
        <v>35</v>
      </c>
      <c r="F37" s="9">
        <v>179.59</v>
      </c>
      <c r="G37" s="9">
        <v>691.48</v>
      </c>
    </row>
    <row r="38" spans="1:7" x14ac:dyDescent="0.25">
      <c r="A38" s="8" t="s">
        <v>202</v>
      </c>
      <c r="B38" s="8" t="s">
        <v>5</v>
      </c>
      <c r="C38" s="8" t="s">
        <v>4</v>
      </c>
      <c r="D38" s="8" t="s">
        <v>94</v>
      </c>
      <c r="E38" s="8" t="s">
        <v>70</v>
      </c>
      <c r="F38" s="9">
        <v>17961.990000000002</v>
      </c>
      <c r="G38" s="9">
        <v>58080</v>
      </c>
    </row>
    <row r="39" spans="1:7" x14ac:dyDescent="0.25">
      <c r="A39" s="8" t="s">
        <v>202</v>
      </c>
      <c r="B39" s="8" t="s">
        <v>75</v>
      </c>
      <c r="C39" s="8" t="s">
        <v>4</v>
      </c>
      <c r="D39" s="8" t="s">
        <v>190</v>
      </c>
      <c r="E39" s="8" t="s">
        <v>35</v>
      </c>
      <c r="F39" s="9">
        <v>83453.53</v>
      </c>
      <c r="G39" s="9">
        <v>302992.98</v>
      </c>
    </row>
    <row r="40" spans="1:7" x14ac:dyDescent="0.25">
      <c r="A40" s="8" t="s">
        <v>202</v>
      </c>
      <c r="B40" s="8" t="s">
        <v>75</v>
      </c>
      <c r="C40" s="8" t="s">
        <v>4</v>
      </c>
      <c r="D40" s="8" t="s">
        <v>110</v>
      </c>
      <c r="E40" s="8" t="s">
        <v>35</v>
      </c>
      <c r="F40" s="9">
        <v>36017.61</v>
      </c>
      <c r="G40" s="9">
        <v>214294.39999999999</v>
      </c>
    </row>
    <row r="41" spans="1:7" x14ac:dyDescent="0.25">
      <c r="A41" s="8" t="s">
        <v>202</v>
      </c>
      <c r="B41" s="8" t="s">
        <v>75</v>
      </c>
      <c r="C41" s="8" t="s">
        <v>4</v>
      </c>
      <c r="D41" s="8" t="s">
        <v>94</v>
      </c>
      <c r="E41" s="8" t="s">
        <v>35</v>
      </c>
      <c r="F41" s="9">
        <v>611.24</v>
      </c>
      <c r="G41" s="9">
        <v>2216.16</v>
      </c>
    </row>
    <row r="42" spans="1:7" x14ac:dyDescent="0.25">
      <c r="A42" s="8" t="s">
        <v>202</v>
      </c>
      <c r="B42" s="8" t="s">
        <v>75</v>
      </c>
      <c r="C42" s="8" t="s">
        <v>4</v>
      </c>
      <c r="D42" s="8" t="s">
        <v>173</v>
      </c>
      <c r="E42" s="8" t="s">
        <v>35</v>
      </c>
      <c r="F42" s="9">
        <v>120.63</v>
      </c>
      <c r="G42" s="9">
        <v>854.47</v>
      </c>
    </row>
    <row r="43" spans="1:7" x14ac:dyDescent="0.25">
      <c r="A43" s="21" t="s">
        <v>202</v>
      </c>
      <c r="B43" s="22"/>
      <c r="C43" s="22"/>
      <c r="D43" s="22"/>
      <c r="E43" s="22"/>
      <c r="F43" s="22">
        <f>SUM(F29:F42)</f>
        <v>355090.53999999992</v>
      </c>
      <c r="G43" s="23">
        <f>SUM(G29:G42)</f>
        <v>2085126.5099999995</v>
      </c>
    </row>
    <row r="44" spans="1:7" x14ac:dyDescent="0.25">
      <c r="A44" s="8" t="s">
        <v>203</v>
      </c>
      <c r="B44" s="8" t="s">
        <v>38</v>
      </c>
      <c r="C44" s="8" t="s">
        <v>4</v>
      </c>
      <c r="D44" s="8" t="s">
        <v>155</v>
      </c>
      <c r="E44" s="8" t="s">
        <v>127</v>
      </c>
      <c r="F44" s="9">
        <v>20993.93</v>
      </c>
      <c r="G44" s="9">
        <v>90483.839999999997</v>
      </c>
    </row>
    <row r="45" spans="1:7" x14ac:dyDescent="0.25">
      <c r="A45" s="8" t="s">
        <v>203</v>
      </c>
      <c r="B45" s="8" t="s">
        <v>38</v>
      </c>
      <c r="C45" s="8" t="s">
        <v>4</v>
      </c>
      <c r="D45" s="8" t="s">
        <v>94</v>
      </c>
      <c r="E45" s="8" t="s">
        <v>35</v>
      </c>
      <c r="F45" s="9">
        <v>2596.12</v>
      </c>
      <c r="G45" s="9">
        <v>16652.5</v>
      </c>
    </row>
    <row r="46" spans="1:7" ht="30" x14ac:dyDescent="0.25">
      <c r="A46" s="8" t="s">
        <v>203</v>
      </c>
      <c r="B46" s="8" t="s">
        <v>3</v>
      </c>
      <c r="C46" s="8" t="s">
        <v>4</v>
      </c>
      <c r="D46" s="8" t="s">
        <v>189</v>
      </c>
      <c r="E46" s="8" t="s">
        <v>35</v>
      </c>
      <c r="F46" s="9">
        <v>941.49</v>
      </c>
      <c r="G46" s="9">
        <v>9691.27</v>
      </c>
    </row>
    <row r="47" spans="1:7" x14ac:dyDescent="0.25">
      <c r="A47" s="8" t="s">
        <v>203</v>
      </c>
      <c r="B47" s="8" t="s">
        <v>3</v>
      </c>
      <c r="C47" s="8" t="s">
        <v>4</v>
      </c>
      <c r="D47" s="8" t="s">
        <v>96</v>
      </c>
      <c r="E47" s="8" t="s">
        <v>53</v>
      </c>
      <c r="F47" s="9">
        <v>111306.61</v>
      </c>
      <c r="G47" s="9">
        <v>586406.49</v>
      </c>
    </row>
    <row r="48" spans="1:7" x14ac:dyDescent="0.25">
      <c r="A48" s="8" t="s">
        <v>203</v>
      </c>
      <c r="B48" s="8" t="s">
        <v>3</v>
      </c>
      <c r="C48" s="8" t="s">
        <v>4</v>
      </c>
      <c r="D48" s="8" t="s">
        <v>96</v>
      </c>
      <c r="E48" s="8" t="s">
        <v>35</v>
      </c>
      <c r="F48" s="9">
        <v>76577.070000000007</v>
      </c>
      <c r="G48" s="9">
        <v>312582.76</v>
      </c>
    </row>
    <row r="49" spans="1:7" x14ac:dyDescent="0.25">
      <c r="A49" s="8" t="s">
        <v>203</v>
      </c>
      <c r="B49" s="8" t="s">
        <v>75</v>
      </c>
      <c r="C49" s="8" t="s">
        <v>4</v>
      </c>
      <c r="D49" s="8" t="s">
        <v>95</v>
      </c>
      <c r="E49" s="8" t="s">
        <v>35</v>
      </c>
      <c r="F49" s="9">
        <v>87.57</v>
      </c>
      <c r="G49" s="9">
        <v>467.06</v>
      </c>
    </row>
    <row r="50" spans="1:7" x14ac:dyDescent="0.25">
      <c r="A50" s="8" t="s">
        <v>203</v>
      </c>
      <c r="B50" s="8" t="s">
        <v>75</v>
      </c>
      <c r="C50" s="8" t="s">
        <v>4</v>
      </c>
      <c r="D50" s="8" t="s">
        <v>190</v>
      </c>
      <c r="E50" s="8" t="s">
        <v>35</v>
      </c>
      <c r="F50" s="9">
        <v>6804</v>
      </c>
      <c r="G50" s="9">
        <v>17010</v>
      </c>
    </row>
    <row r="51" spans="1:7" x14ac:dyDescent="0.25">
      <c r="A51" s="8" t="s">
        <v>203</v>
      </c>
      <c r="B51" s="8" t="s">
        <v>75</v>
      </c>
      <c r="C51" s="8" t="s">
        <v>4</v>
      </c>
      <c r="D51" s="8" t="s">
        <v>190</v>
      </c>
      <c r="E51" s="8" t="s">
        <v>61</v>
      </c>
      <c r="F51" s="9">
        <v>2949.5</v>
      </c>
      <c r="G51" s="9">
        <v>14157.6</v>
      </c>
    </row>
    <row r="52" spans="1:7" x14ac:dyDescent="0.25">
      <c r="A52" s="8" t="s">
        <v>203</v>
      </c>
      <c r="B52" s="8" t="s">
        <v>75</v>
      </c>
      <c r="C52" s="8" t="s">
        <v>4</v>
      </c>
      <c r="D52" s="8" t="s">
        <v>110</v>
      </c>
      <c r="E52" s="8" t="s">
        <v>35</v>
      </c>
      <c r="F52" s="9">
        <v>5556</v>
      </c>
      <c r="G52" s="9">
        <v>31928.400000000001</v>
      </c>
    </row>
    <row r="53" spans="1:7" x14ac:dyDescent="0.25">
      <c r="A53" s="8" t="s">
        <v>203</v>
      </c>
      <c r="B53" s="8" t="s">
        <v>75</v>
      </c>
      <c r="C53" s="8" t="s">
        <v>4</v>
      </c>
      <c r="D53" s="8" t="s">
        <v>173</v>
      </c>
      <c r="E53" s="8" t="s">
        <v>35</v>
      </c>
      <c r="F53" s="9">
        <v>241.27</v>
      </c>
      <c r="G53" s="9">
        <v>1765.9</v>
      </c>
    </row>
    <row r="54" spans="1:7" x14ac:dyDescent="0.25">
      <c r="A54" s="21" t="s">
        <v>203</v>
      </c>
      <c r="B54" s="22"/>
      <c r="C54" s="22"/>
      <c r="D54" s="22"/>
      <c r="E54" s="22"/>
      <c r="F54" s="22">
        <f>SUM(F44:F53)</f>
        <v>228053.56</v>
      </c>
      <c r="G54" s="23">
        <f>SUM(G44:G53)</f>
        <v>1081145.8199999998</v>
      </c>
    </row>
    <row r="55" spans="1:7" x14ac:dyDescent="0.25">
      <c r="A55" s="21" t="s">
        <v>0</v>
      </c>
      <c r="B55" s="22"/>
      <c r="C55" s="22"/>
      <c r="D55" s="22"/>
      <c r="E55" s="22"/>
      <c r="F55" s="22">
        <f>SUM(F14:F54)</f>
        <v>2120894.96</v>
      </c>
      <c r="G55" s="23">
        <f>SUM(G14:G54)</f>
        <v>11356282.060000002</v>
      </c>
    </row>
    <row r="57" spans="1:7" x14ac:dyDescent="0.25">
      <c r="A57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ageMargins left="1.299212598425197" right="0.70866141732283472" top="0.74803149606299213" bottom="0.74803149606299213" header="0.31496062992125984" footer="0.31496062992125984"/>
  <pageSetup scale="81" fitToHeight="0" orientation="portrait" r:id="rId1"/>
  <headerFooter>
    <oddFooter>&amp;CI-Página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5C3086EB38074FAFD57F0A327ED56F" ma:contentTypeVersion="11" ma:contentTypeDescription="Crear nuevo documento." ma:contentTypeScope="" ma:versionID="c7f5506857ea728daf5b491601816b2d">
  <xsd:schema xmlns:xsd="http://www.w3.org/2001/XMLSchema" xmlns:xs="http://www.w3.org/2001/XMLSchema" xmlns:p="http://schemas.microsoft.com/office/2006/metadata/properties" xmlns:ns3="acd07efd-4299-4386-89da-45ebd1af3ecd" targetNamespace="http://schemas.microsoft.com/office/2006/metadata/properties" ma:root="true" ma:fieldsID="a20a33e13d117605c69ca26ffe13d1c0" ns3:_="">
    <xsd:import namespace="acd07efd-4299-4386-89da-45ebd1af3e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07efd-4299-4386-89da-45ebd1af3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07efd-4299-4386-89da-45ebd1af3e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77B8F9-F6B0-4082-A8CA-78E61E3ED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07efd-4299-4386-89da-45ebd1af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CCB91-7CAE-4468-9113-982E62C0E870}">
  <ds:schemaRefs>
    <ds:schemaRef ds:uri="http://purl.org/dc/terms/"/>
    <ds:schemaRef ds:uri="http://purl.org/dc/elements/1.1/"/>
    <ds:schemaRef ds:uri="http://schemas.microsoft.com/office/2006/metadata/properties"/>
    <ds:schemaRef ds:uri="acd07efd-4299-4386-89da-45ebd1af3ec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45515B-CEB3-4652-824C-BE45C93274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0x010100EB5C3086EB38074FAFD57F0A327ED56F</vt:lpwstr>
  </property>
</Properties>
</file>