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46007972-8655-4BA7-B597-9799ED1612F0}" xr6:coauthVersionLast="47" xr6:coauthVersionMax="47" xr10:uidLastSave="{00000000-0000-0000-0000-000000000000}"/>
  <bookViews>
    <workbookView xWindow="4620" yWindow="4620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7" l="1"/>
  <c r="F105" i="7"/>
  <c r="G62" i="7"/>
  <c r="F62" i="7"/>
  <c r="G225" i="6"/>
  <c r="F225" i="6"/>
  <c r="G179" i="6"/>
  <c r="F179" i="6"/>
  <c r="G126" i="6"/>
  <c r="F126" i="6"/>
  <c r="D73" i="20" l="1"/>
  <c r="D46" i="20"/>
  <c r="F16" i="16"/>
  <c r="G16" i="16"/>
  <c r="F81" i="14"/>
  <c r="G81" i="14"/>
  <c r="F66" i="14"/>
  <c r="G66" i="14"/>
  <c r="F53" i="14"/>
  <c r="G53" i="14"/>
  <c r="F50" i="13"/>
  <c r="G50" i="13"/>
  <c r="F41" i="13"/>
  <c r="G41" i="13"/>
  <c r="F40" i="12"/>
  <c r="G40" i="12"/>
  <c r="F35" i="12"/>
  <c r="G35" i="12"/>
  <c r="F31" i="12"/>
  <c r="G31" i="12"/>
  <c r="F57" i="11"/>
  <c r="G57" i="11"/>
  <c r="F40" i="11"/>
  <c r="G40" i="11"/>
  <c r="F29" i="11"/>
  <c r="G29" i="11"/>
  <c r="F20" i="10"/>
  <c r="G20" i="10"/>
  <c r="F30" i="9"/>
  <c r="G30" i="9"/>
  <c r="F26" i="9"/>
  <c r="G26" i="9"/>
  <c r="F21" i="9"/>
  <c r="G21" i="9"/>
  <c r="F86" i="8"/>
  <c r="G86" i="8"/>
  <c r="F71" i="8"/>
  <c r="G71" i="8"/>
  <c r="F49" i="8"/>
  <c r="G49" i="8"/>
  <c r="F136" i="7"/>
  <c r="G136" i="7"/>
  <c r="F226" i="6"/>
  <c r="G226" i="6"/>
  <c r="F55" i="5"/>
  <c r="G55" i="5"/>
  <c r="F48" i="5"/>
  <c r="G48" i="5"/>
  <c r="F43" i="5"/>
  <c r="G43" i="5"/>
  <c r="G58" i="11" l="1"/>
  <c r="F58" i="11"/>
  <c r="G56" i="5"/>
  <c r="F56" i="5"/>
  <c r="A12" i="20"/>
  <c r="F13" i="17"/>
  <c r="G13" i="17"/>
  <c r="F17" i="17" l="1"/>
  <c r="G17" i="17"/>
  <c r="G18" i="17" s="1"/>
  <c r="F15" i="17"/>
  <c r="F18" i="17" s="1"/>
  <c r="G15" i="17"/>
  <c r="F20" i="16"/>
  <c r="G20" i="16"/>
  <c r="F18" i="16"/>
  <c r="G18" i="16"/>
  <c r="F58" i="13"/>
  <c r="F57" i="13"/>
  <c r="G57" i="13"/>
  <c r="G58" i="13" s="1"/>
  <c r="F24" i="10"/>
  <c r="G24" i="10"/>
  <c r="F22" i="10"/>
  <c r="G22" i="10"/>
  <c r="F31" i="9"/>
  <c r="G31" i="9"/>
  <c r="F87" i="8"/>
  <c r="G87" i="8"/>
  <c r="F21" i="16" l="1"/>
  <c r="G21" i="16"/>
  <c r="F25" i="10"/>
  <c r="G25" i="10"/>
  <c r="F137" i="7"/>
  <c r="G137" i="7"/>
  <c r="F82" i="14"/>
  <c r="G82" i="14"/>
  <c r="D98" i="20"/>
  <c r="D99" i="20" s="1"/>
  <c r="F41" i="12" l="1"/>
  <c r="G41" i="12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<sst xmlns="http://schemas.openxmlformats.org/spreadsheetml/2006/main" count="3608" uniqueCount="282">
  <si>
    <t>Total</t>
  </si>
  <si>
    <t>Leche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</si>
  <si>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</si>
  <si>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</si>
  <si>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</si>
  <si>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</si>
  <si>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</si>
  <si>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</si>
  <si>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</si>
  <si>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</si>
  <si>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</si>
  <si>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</si>
  <si>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</si>
  <si>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</si>
  <si>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</si>
  <si>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</si>
  <si>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</si>
  <si>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Dirección General de Ganadería</t>
  </si>
  <si>
    <t>Huevos</t>
  </si>
  <si>
    <t>Huevos Fertiles</t>
  </si>
  <si>
    <t>Productos Veterinarios</t>
  </si>
  <si>
    <t>Nota: Los meses con asterisco (*) estan sujetos a cambios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</si>
  <si>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</si>
  <si>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</si>
  <si>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</si>
  <si>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</si>
  <si>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</si>
  <si>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</si>
  <si>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</si>
  <si>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</si>
  <si>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</si>
  <si>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</si>
  <si>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</si>
  <si>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</si>
  <si>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Estados Unidos</t>
  </si>
  <si>
    <t>Ovino</t>
  </si>
  <si>
    <t>Consolidado de Importaciones de Carne de Ovino</t>
  </si>
  <si>
    <t>Bovino</t>
  </si>
  <si>
    <t>Cárnico</t>
  </si>
  <si>
    <t>Cortes</t>
  </si>
  <si>
    <t>Guatemala</t>
  </si>
  <si>
    <t>Albondigas</t>
  </si>
  <si>
    <t>Churrasco</t>
  </si>
  <si>
    <t>Honduras</t>
  </si>
  <si>
    <t>Cortes especiales</t>
  </si>
  <si>
    <t>Costillas</t>
  </si>
  <si>
    <t>Hamburguesas</t>
  </si>
  <si>
    <t>Higado</t>
  </si>
  <si>
    <t>Paleta</t>
  </si>
  <si>
    <t>Panceta</t>
  </si>
  <si>
    <t>Paticas</t>
  </si>
  <si>
    <t>Tripas</t>
  </si>
  <si>
    <t>España</t>
  </si>
  <si>
    <t>Lácteo</t>
  </si>
  <si>
    <t>Crema de leche</t>
  </si>
  <si>
    <t>Dulce de leche</t>
  </si>
  <si>
    <t>Helados</t>
  </si>
  <si>
    <t>Crema Agria</t>
  </si>
  <si>
    <t>Crema batida</t>
  </si>
  <si>
    <t>Dinamarca</t>
  </si>
  <si>
    <t>Italia</t>
  </si>
  <si>
    <t>Colombia</t>
  </si>
  <si>
    <t>Costa Rica</t>
  </si>
  <si>
    <t>Lactasa</t>
  </si>
  <si>
    <t>Mantequilla</t>
  </si>
  <si>
    <t>Nueva Zelanda</t>
  </si>
  <si>
    <t>Productos Lácteos</t>
  </si>
  <si>
    <t>Salsa de queso</t>
  </si>
  <si>
    <t>Yogurt</t>
  </si>
  <si>
    <t>Queso</t>
  </si>
  <si>
    <t>Americano</t>
  </si>
  <si>
    <t>Cheddar</t>
  </si>
  <si>
    <t>Crema</t>
  </si>
  <si>
    <t>Gouda</t>
  </si>
  <si>
    <t>Havarti</t>
  </si>
  <si>
    <t>Mozzarella</t>
  </si>
  <si>
    <t>Parmesano</t>
  </si>
  <si>
    <t>Philadelfia</t>
  </si>
  <si>
    <t>Queso fresco</t>
  </si>
  <si>
    <t>Rallado</t>
  </si>
  <si>
    <t>En tiras</t>
  </si>
  <si>
    <t>Formula Infantil</t>
  </si>
  <si>
    <t>Puerto Rico</t>
  </si>
  <si>
    <t>Leche maternizada</t>
  </si>
  <si>
    <t>Mexico</t>
  </si>
  <si>
    <t>Leche entera en polvo</t>
  </si>
  <si>
    <t>Leche entera liquida</t>
  </si>
  <si>
    <t>Leche semidescremada liquida</t>
  </si>
  <si>
    <t>Leche UHT</t>
  </si>
  <si>
    <t>Porcino</t>
  </si>
  <si>
    <t>Chuleta</t>
  </si>
  <si>
    <t>Filete</t>
  </si>
  <si>
    <t>Grasa</t>
  </si>
  <si>
    <t>Lomo</t>
  </si>
  <si>
    <t>Masa de paleta</t>
  </si>
  <si>
    <t>Pellets</t>
  </si>
  <si>
    <t>Pierna</t>
  </si>
  <si>
    <t>Tocino o Tocineta</t>
  </si>
  <si>
    <t>Trimming</t>
  </si>
  <si>
    <t>Trozos</t>
  </si>
  <si>
    <t>MDM, MSC, Pasta o Pulpa</t>
  </si>
  <si>
    <t>Muslo</t>
  </si>
  <si>
    <t>Piel Animal</t>
  </si>
  <si>
    <t>Curtidas o Curadas</t>
  </si>
  <si>
    <t>Curtidas o curadas</t>
  </si>
  <si>
    <t>Alemania</t>
  </si>
  <si>
    <t>Belgica</t>
  </si>
  <si>
    <t>Brasil</t>
  </si>
  <si>
    <t>China</t>
  </si>
  <si>
    <t>Corea del Sur</t>
  </si>
  <si>
    <t>Salchichas</t>
  </si>
  <si>
    <t>Jamon</t>
  </si>
  <si>
    <t>Embutidos Variados</t>
  </si>
  <si>
    <t>Carne Molida</t>
  </si>
  <si>
    <t>Nuggets</t>
  </si>
  <si>
    <t>Pechuga</t>
  </si>
  <si>
    <t>Tiras</t>
  </si>
  <si>
    <t>Otro Tipo</t>
  </si>
  <si>
    <t>Base Para helados</t>
  </si>
  <si>
    <t>Mayonesa</t>
  </si>
  <si>
    <t>Sopa</t>
  </si>
  <si>
    <t>Comidas Preparadas</t>
  </si>
  <si>
    <t>Cultivo lacteo</t>
  </si>
  <si>
    <t>Gelatina</t>
  </si>
  <si>
    <t>Chile</t>
  </si>
  <si>
    <t>Pepperoni</t>
  </si>
  <si>
    <t>Pizzas</t>
  </si>
  <si>
    <t>Rollos</t>
  </si>
  <si>
    <t>Salsa</t>
  </si>
  <si>
    <t>Tacos</t>
  </si>
  <si>
    <t>PVET</t>
  </si>
  <si>
    <t>Argentina</t>
  </si>
  <si>
    <t>El Salvador</t>
  </si>
  <si>
    <t>Francia</t>
  </si>
  <si>
    <t>India</t>
  </si>
  <si>
    <t>Panama</t>
  </si>
  <si>
    <t>Canada</t>
  </si>
  <si>
    <t>Ecuador</t>
  </si>
  <si>
    <t>Holanda</t>
  </si>
  <si>
    <t>Peru</t>
  </si>
  <si>
    <t>Polonia</t>
  </si>
  <si>
    <t>Taiwan</t>
  </si>
  <si>
    <t>Tunisia</t>
  </si>
  <si>
    <t>Turquia</t>
  </si>
  <si>
    <t>Marzo</t>
  </si>
  <si>
    <t>Australia</t>
  </si>
  <si>
    <t>Bulgaria</t>
  </si>
  <si>
    <t>Malasia</t>
  </si>
  <si>
    <t>Reino Unido</t>
  </si>
  <si>
    <t>Uruguay</t>
  </si>
  <si>
    <t>Carne de res</t>
  </si>
  <si>
    <t>Mondongo</t>
  </si>
  <si>
    <t>Roti</t>
  </si>
  <si>
    <t>Striploin</t>
  </si>
  <si>
    <t>Concentrado de Proteina</t>
  </si>
  <si>
    <t>Irlanda</t>
  </si>
  <si>
    <t>Crema de queso</t>
  </si>
  <si>
    <t>Grasa de leche</t>
  </si>
  <si>
    <t>Suero de leche</t>
  </si>
  <si>
    <t>Cottage</t>
  </si>
  <si>
    <t>Feta</t>
  </si>
  <si>
    <t>Gorgonzola</t>
  </si>
  <si>
    <t>Gruyere</t>
  </si>
  <si>
    <t>Italiano</t>
  </si>
  <si>
    <t>Jack</t>
  </si>
  <si>
    <t>Manchego</t>
  </si>
  <si>
    <t>Mascarpone</t>
  </si>
  <si>
    <t>Monterey</t>
  </si>
  <si>
    <t>Lituania</t>
  </si>
  <si>
    <t>Muenster</t>
  </si>
  <si>
    <t>Muester</t>
  </si>
  <si>
    <t>Pecorino</t>
  </si>
  <si>
    <t>Pepper Jack</t>
  </si>
  <si>
    <t>Provolone</t>
  </si>
  <si>
    <t>Queso maduro</t>
  </si>
  <si>
    <t>Ricotta</t>
  </si>
  <si>
    <t>Suizo</t>
  </si>
  <si>
    <t>Leche evaporada</t>
  </si>
  <si>
    <t>Leche condensada</t>
  </si>
  <si>
    <t>Leche descremada en polvo</t>
  </si>
  <si>
    <t>Leche Modificada</t>
  </si>
  <si>
    <t>Leche semidescremada en polvo</t>
  </si>
  <si>
    <t>Cabeza de Cerdo</t>
  </si>
  <si>
    <t>Carne de Cerdo</t>
  </si>
  <si>
    <t>Recortes de cerdo</t>
  </si>
  <si>
    <t>Alas</t>
  </si>
  <si>
    <t>Mortadela</t>
  </si>
  <si>
    <t>Cueros Procesados o Regenerados</t>
  </si>
  <si>
    <t>Piel Bovina terminada</t>
  </si>
  <si>
    <t>Avícola</t>
  </si>
  <si>
    <t>Salami</t>
  </si>
  <si>
    <t>Pastrami</t>
  </si>
  <si>
    <t>Mixto</t>
  </si>
  <si>
    <t>Chorizo</t>
  </si>
  <si>
    <t>Enlatado</t>
  </si>
  <si>
    <t>Grasa de Pollo</t>
  </si>
  <si>
    <t>Otro tipo</t>
  </si>
  <si>
    <t>Pastas con carne y queso</t>
  </si>
  <si>
    <t>Pastas con queso</t>
  </si>
  <si>
    <t>Preparacion Alimenticia</t>
  </si>
  <si>
    <t>Raviolis con queso</t>
  </si>
  <si>
    <t>Nicaragua</t>
  </si>
  <si>
    <t>Ribeye</t>
  </si>
  <si>
    <t>Quesos</t>
  </si>
  <si>
    <t>Caprino</t>
  </si>
  <si>
    <t>Queso de cabra</t>
  </si>
  <si>
    <t>Queso fundido</t>
  </si>
  <si>
    <t>Cueros Semiprocesados Bovini</t>
  </si>
  <si>
    <t>Entero</t>
  </si>
  <si>
    <t>Productos Nutricionales</t>
  </si>
  <si>
    <t>Huevo</t>
  </si>
  <si>
    <t>Yema de huevo</t>
  </si>
  <si>
    <t>Depto. de Planificacion y Desarrollo</t>
  </si>
  <si>
    <t xml:space="preserve">Consolidado General de Importaciones </t>
  </si>
  <si>
    <t>Abril</t>
  </si>
  <si>
    <t>Junio</t>
  </si>
  <si>
    <t>Mayo</t>
  </si>
  <si>
    <t>Carne deshuesada</t>
  </si>
  <si>
    <t>Bistec</t>
  </si>
  <si>
    <t>Cadera</t>
  </si>
  <si>
    <t>Flapmeat</t>
  </si>
  <si>
    <t>Hombros de ternera</t>
  </si>
  <si>
    <t>Sirloin</t>
  </si>
  <si>
    <t>Top Butt</t>
  </si>
  <si>
    <t>Torta</t>
  </si>
  <si>
    <t xml:space="preserve">2do Trimestre Año 2023 </t>
  </si>
  <si>
    <t>CheeseCake</t>
  </si>
  <si>
    <t>Lactosruero Modificado</t>
  </si>
  <si>
    <t>Nata de leche</t>
  </si>
  <si>
    <t>Proteina de leche</t>
  </si>
  <si>
    <t>Suplementos Alimenticios</t>
  </si>
  <si>
    <t>Concentrado de Leche</t>
  </si>
  <si>
    <t>Asiago</t>
  </si>
  <si>
    <t>Azul</t>
  </si>
  <si>
    <t>Brie</t>
  </si>
  <si>
    <t>Burreta</t>
  </si>
  <si>
    <t>Fontina</t>
  </si>
  <si>
    <t>Grana padano</t>
  </si>
  <si>
    <t>Mahon</t>
  </si>
  <si>
    <t>Palitos de Queso</t>
  </si>
  <si>
    <t>Queso Semimadurado</t>
  </si>
  <si>
    <t>Reggianito</t>
  </si>
  <si>
    <t>Camembert</t>
  </si>
  <si>
    <t>Maasdam</t>
  </si>
  <si>
    <t>Leche con Chocolate</t>
  </si>
  <si>
    <t>Bonaire</t>
  </si>
  <si>
    <t>Suiza</t>
  </si>
  <si>
    <t>Leche descremada liquida</t>
  </si>
  <si>
    <t>Leche de Cabra</t>
  </si>
  <si>
    <t>Orejas</t>
  </si>
  <si>
    <t>Panza</t>
  </si>
  <si>
    <t>55179</t>
  </si>
  <si>
    <t>ReIino Unido</t>
  </si>
  <si>
    <t>Solomillo</t>
  </si>
  <si>
    <t>Topping</t>
  </si>
  <si>
    <t>Extracto Proteico</t>
  </si>
  <si>
    <t>Carne de pavo</t>
  </si>
  <si>
    <t>Carne de carnero o cordero</t>
  </si>
  <si>
    <t>Pieles Bovinas Frescas Saladas</t>
  </si>
  <si>
    <t>Indonesia</t>
  </si>
  <si>
    <t>Pieles Bovinas Secas y Saladas</t>
  </si>
  <si>
    <t>Pancetta</t>
  </si>
  <si>
    <t>Carne de gallina</t>
  </si>
  <si>
    <t>Carne de pollo</t>
  </si>
  <si>
    <t>Muslos</t>
  </si>
  <si>
    <t>Republica Dominicana</t>
  </si>
  <si>
    <t>Recortes de pechuga</t>
  </si>
  <si>
    <t>Adereso</t>
  </si>
  <si>
    <t>Bebida nutritiva</t>
  </si>
  <si>
    <t>Burrito de carne</t>
  </si>
  <si>
    <t>Grasa Amarilla</t>
  </si>
  <si>
    <t>Imitacion de queso</t>
  </si>
  <si>
    <t>Lasagna</t>
  </si>
  <si>
    <t>Piel sintetica</t>
  </si>
  <si>
    <t>Quesadilla</t>
  </si>
  <si>
    <t>Raviolis con carne</t>
  </si>
  <si>
    <t>Tripas artificiales</t>
  </si>
  <si>
    <t>Fermentos</t>
  </si>
  <si>
    <t>Productos Lácteos Y Cárnicos</t>
  </si>
  <si>
    <t>Huevo liquido</t>
  </si>
  <si>
    <t>Paraguay</t>
  </si>
  <si>
    <t>Belarusia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</si>
</sst>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2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" xfId="5" applyFont="1" applyBorder="1" applyAlignment="1">
      <alignment wrapText="1"/>
    </xf>
    <xf numFmtId="4" fontId="10" fillId="0" borderId="1" xfId="5" applyNumberFormat="1" applyFont="1" applyBorder="1" applyAlignment="1">
      <alignment horizontal="right" wrapText="1"/>
    </xf>
    <xf numFmtId="43" fontId="10" fillId="0" borderId="1" xfId="1" applyFont="1" applyFill="1" applyBorder="1" applyAlignment="1">
      <alignment horizontal="right" wrapText="1"/>
    </xf>
    <xf numFmtId="0" fontId="8" fillId="0" borderId="0" xfId="0" applyFont="1"/>
    <xf numFmtId="0" fontId="11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0" fontId="1" fillId="0" borderId="1" xfId="5" applyFont="1" applyBorder="1" applyAlignment="1">
      <alignment wrapText="1"/>
    </xf>
    <xf numFmtId="4" fontId="1" fillId="0" borderId="1" xfId="5" applyNumberFormat="1" applyFont="1" applyBorder="1" applyAlignment="1">
      <alignment horizontal="right" wrapText="1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D5-4133-8AD0-2D1C8B46B48A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D5-4133-8AD0-2D1C8B46B4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1080797.0199999998</c:v>
                </c:pt>
                <c:pt idx="1">
                  <c:v>10120379.051508427</c:v>
                </c:pt>
                <c:pt idx="2">
                  <c:v>27378382.877658844</c:v>
                </c:pt>
                <c:pt idx="3">
                  <c:v>20597859.767476082</c:v>
                </c:pt>
                <c:pt idx="4">
                  <c:v>303969.71603894234</c:v>
                </c:pt>
                <c:pt idx="5">
                  <c:v>58424.119384765625</c:v>
                </c:pt>
                <c:pt idx="6">
                  <c:v>1426044.4261322021</c:v>
                </c:pt>
                <c:pt idx="7">
                  <c:v>1203325.3150463104</c:v>
                </c:pt>
                <c:pt idx="8">
                  <c:v>9994746.6089668274</c:v>
                </c:pt>
                <c:pt idx="9">
                  <c:v>2462769.3712902069</c:v>
                </c:pt>
                <c:pt idx="10">
                  <c:v>121.06999969482422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5-4133-8AD0-2D1C8B46B4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7810400"/>
        <c:axId val="1917816384"/>
      </c:barChart>
      <c:catAx>
        <c:axId val="191781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816384"/>
        <c:crosses val="autoZero"/>
        <c:auto val="1"/>
        <c:lblAlgn val="ctr"/>
        <c:lblOffset val="100"/>
        <c:noMultiLvlLbl val="0"/>
      </c:catAx>
      <c:valAx>
        <c:axId val="19178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81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T2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0-4645-9150-58CF949CB058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0-4645-9150-58CF949CB058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0-4645-9150-58CF949CB058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0-4645-9150-58CF949CB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7081336.549999998</c:v>
                </c:pt>
                <c:pt idx="1">
                  <c:v>40462524.297264099</c:v>
                </c:pt>
                <c:pt idx="2">
                  <c:v>84781520.881652832</c:v>
                </c:pt>
                <c:pt idx="3">
                  <c:v>53038386.267524719</c:v>
                </c:pt>
                <c:pt idx="4">
                  <c:v>941100.57357788086</c:v>
                </c:pt>
                <c:pt idx="5">
                  <c:v>224064.16479492188</c:v>
                </c:pt>
                <c:pt idx="6">
                  <c:v>5223078.7937011719</c:v>
                </c:pt>
                <c:pt idx="7">
                  <c:v>7223253.5608634949</c:v>
                </c:pt>
                <c:pt idx="8">
                  <c:v>16695689.326599121</c:v>
                </c:pt>
                <c:pt idx="9">
                  <c:v>9567076.0424156189</c:v>
                </c:pt>
                <c:pt idx="10">
                  <c:v>394.75</c:v>
                </c:pt>
                <c:pt idx="11">
                  <c:v>0</c:v>
                </c:pt>
                <c:pt idx="12">
                  <c:v>82268221.984039307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A0-4645-9150-58CF949CB0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7814208"/>
        <c:axId val="1917815296"/>
      </c:barChart>
      <c:catAx>
        <c:axId val="191781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815296"/>
        <c:crosses val="autoZero"/>
        <c:auto val="1"/>
        <c:lblAlgn val="ctr"/>
        <c:lblOffset val="100"/>
        <c:noMultiLvlLbl val="0"/>
      </c:catAx>
      <c:valAx>
        <c:axId val="191781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81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showGridLines="0" tabSelected="1" topLeftCell="B1" workbookViewId="0">
      <selection activeCell="C33" sqref="C33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4"/>
      <c r="C8" s="34"/>
      <c r="D8" s="34"/>
    </row>
    <row r="9" spans="2:8" ht="22.5" x14ac:dyDescent="0.35">
      <c r="B9" s="35" t="s">
        <v>17</v>
      </c>
      <c r="C9" s="35"/>
      <c r="D9" s="35"/>
      <c r="E9" s="11"/>
      <c r="F9" s="11"/>
      <c r="G9" s="11"/>
      <c r="H9" s="11"/>
    </row>
    <row r="10" spans="2:8" ht="19.5" x14ac:dyDescent="0.35">
      <c r="B10" s="36" t="s">
        <v>212</v>
      </c>
      <c r="C10" s="36"/>
      <c r="D10" s="36"/>
      <c r="E10" s="12"/>
      <c r="F10" s="12"/>
      <c r="G10" s="12"/>
      <c r="H10" s="12"/>
    </row>
    <row r="11" spans="2:8" x14ac:dyDescent="0.25">
      <c r="B11" s="33" t="s">
        <v>213</v>
      </c>
      <c r="C11" s="33"/>
      <c r="D11" s="33"/>
    </row>
    <row r="12" spans="2:8" x14ac:dyDescent="0.25">
      <c r="B12" s="33" t="s">
        <v>225</v>
      </c>
      <c r="C12" s="33"/>
      <c r="D12" s="33"/>
    </row>
    <row r="13" spans="2:8" x14ac:dyDescent="0.25">
      <c r="B13" s="13" t="s">
        <v>16</v>
      </c>
      <c r="C13" s="13" t="s">
        <v>10</v>
      </c>
      <c r="D13" s="13" t="s">
        <v>11</v>
      </c>
    </row>
    <row r="14" spans="2:8" x14ac:dyDescent="0.25">
      <c r="B14" s="14" t="s">
        <v>12</v>
      </c>
      <c r="C14" s="15">
        <f>'Bovino Carnico'!F56</f>
        <v>1080797.0199999998</v>
      </c>
      <c r="D14" s="15">
        <f>'Bovino Carnico'!G56</f>
        <v>7081336.549999998</v>
      </c>
    </row>
    <row r="15" spans="2:8" x14ac:dyDescent="0.25">
      <c r="B15" s="14" t="s">
        <v>13</v>
      </c>
      <c r="C15" s="15">
        <f>'Bovino Lacteo'!F226</f>
        <v>10120379.051508427</v>
      </c>
      <c r="D15" s="15">
        <f>'Bovino Lacteo'!G226</f>
        <v>40462524.297264099</v>
      </c>
    </row>
    <row r="16" spans="2:8" x14ac:dyDescent="0.25">
      <c r="B16" s="14" t="s">
        <v>1</v>
      </c>
      <c r="C16" s="15">
        <f>Leche!F137</f>
        <v>27378382.877658844</v>
      </c>
      <c r="D16" s="15">
        <f>Leche!G137</f>
        <v>84781520.881652832</v>
      </c>
    </row>
    <row r="17" spans="2:4" x14ac:dyDescent="0.25">
      <c r="B17" s="14" t="s">
        <v>14</v>
      </c>
      <c r="C17" s="15">
        <f>'Porcino Carnico'!F87</f>
        <v>20597859.767476082</v>
      </c>
      <c r="D17" s="15">
        <f>'Porcino Carnico'!G87</f>
        <v>53038386.267524719</v>
      </c>
    </row>
    <row r="18" spans="2:4" x14ac:dyDescent="0.25">
      <c r="B18" s="14" t="s">
        <v>2</v>
      </c>
      <c r="C18" s="15">
        <f>Pavo!F31</f>
        <v>303969.71603894234</v>
      </c>
      <c r="D18" s="15">
        <f>Pavo!G31</f>
        <v>941100.57357788086</v>
      </c>
    </row>
    <row r="19" spans="2:4" x14ac:dyDescent="0.25">
      <c r="B19" s="14" t="s">
        <v>35</v>
      </c>
      <c r="C19" s="15">
        <f>Ovino!F25</f>
        <v>58424.119384765625</v>
      </c>
      <c r="D19" s="15">
        <f>Ovino!G25</f>
        <v>224064.16479492188</v>
      </c>
    </row>
    <row r="20" spans="2:4" x14ac:dyDescent="0.25">
      <c r="B20" s="14" t="s">
        <v>15</v>
      </c>
      <c r="C20" s="15">
        <f>Pieles!F58</f>
        <v>1426044.4261322021</v>
      </c>
      <c r="D20" s="15">
        <f>Pieles!G58</f>
        <v>5223078.7937011719</v>
      </c>
    </row>
    <row r="21" spans="2:4" x14ac:dyDescent="0.25">
      <c r="B21" s="14" t="s">
        <v>4</v>
      </c>
      <c r="C21" s="15">
        <f>Embutidos!F41</f>
        <v>1203325.3150463104</v>
      </c>
      <c r="D21" s="15">
        <f>Embutidos!G41</f>
        <v>7223253.5608634949</v>
      </c>
    </row>
    <row r="22" spans="2:4" x14ac:dyDescent="0.25">
      <c r="B22" s="14" t="s">
        <v>5</v>
      </c>
      <c r="C22" s="15">
        <f>Pollo!F58</f>
        <v>9994746.6089668274</v>
      </c>
      <c r="D22" s="15">
        <f>Pollo!G58</f>
        <v>16695689.326599121</v>
      </c>
    </row>
    <row r="23" spans="2:4" x14ac:dyDescent="0.25">
      <c r="B23" s="14" t="s">
        <v>3</v>
      </c>
      <c r="C23" s="15">
        <f>'Otro Origen'!F82</f>
        <v>2462769.3712902069</v>
      </c>
      <c r="D23" s="15">
        <f>'Otro Origen'!G82</f>
        <v>9567076.0424156189</v>
      </c>
    </row>
    <row r="24" spans="2:4" x14ac:dyDescent="0.25">
      <c r="B24" s="14" t="s">
        <v>18</v>
      </c>
      <c r="C24" s="15">
        <f>Huevo!F21</f>
        <v>121.06999969482422</v>
      </c>
      <c r="D24" s="15">
        <f>Huevo!G21</f>
        <v>394.75</v>
      </c>
    </row>
    <row r="25" spans="2:4" x14ac:dyDescent="0.25">
      <c r="B25" s="14" t="s">
        <v>19</v>
      </c>
      <c r="C25" s="15">
        <f>'Huevos Fertiles'!F18</f>
        <v>0</v>
      </c>
      <c r="D25" s="15">
        <f>'Huevos Fertiles'!G18</f>
        <v>0</v>
      </c>
    </row>
    <row r="26" spans="2:4" x14ac:dyDescent="0.25">
      <c r="B26" s="14" t="s">
        <v>20</v>
      </c>
      <c r="C26" s="30"/>
      <c r="D26" s="15">
        <f>Provet!D99</f>
        <v>82268221.984039307</v>
      </c>
    </row>
    <row r="27" spans="2:4" x14ac:dyDescent="0.25">
      <c r="B27" s="13" t="s">
        <v>0</v>
      </c>
      <c r="C27" s="17">
        <f>SUM(C14:C26)</f>
        <v>74626819.343502298</v>
      </c>
      <c r="D27" s="16">
        <f>SUM(D14:D26)</f>
        <v>307506647.19243318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8" fitToHeight="0"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0"/>
  <sheetViews>
    <sheetView showGridLines="0" topLeftCell="A48" workbookViewId="0">
      <selection activeCell="G65" sqref="G65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212</v>
      </c>
      <c r="B10" s="38"/>
      <c r="C10" s="38"/>
      <c r="D10" s="38"/>
      <c r="E10" s="38"/>
      <c r="F10" s="38"/>
      <c r="G10" s="38"/>
    </row>
    <row r="11" spans="1:7" x14ac:dyDescent="0.25">
      <c r="A11" s="37" t="s">
        <v>29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214</v>
      </c>
      <c r="B14" s="8" t="s">
        <v>5</v>
      </c>
      <c r="C14" s="8" t="s">
        <v>38</v>
      </c>
      <c r="D14" s="8" t="s">
        <v>185</v>
      </c>
      <c r="E14" s="8" t="s">
        <v>107</v>
      </c>
      <c r="F14" s="9">
        <v>26100</v>
      </c>
      <c r="G14" s="9">
        <v>56376</v>
      </c>
    </row>
    <row r="15" spans="1:7" x14ac:dyDescent="0.25">
      <c r="A15" s="8" t="s">
        <v>214</v>
      </c>
      <c r="B15" s="8" t="s">
        <v>5</v>
      </c>
      <c r="C15" s="8" t="s">
        <v>38</v>
      </c>
      <c r="D15" s="8" t="s">
        <v>185</v>
      </c>
      <c r="E15" s="8" t="s">
        <v>34</v>
      </c>
      <c r="F15" s="9">
        <v>51983.999877929688</v>
      </c>
      <c r="G15" s="9">
        <v>101690.13061523438</v>
      </c>
    </row>
    <row r="16" spans="1:7" x14ac:dyDescent="0.25">
      <c r="A16" s="8" t="s">
        <v>214</v>
      </c>
      <c r="B16" s="8" t="s">
        <v>5</v>
      </c>
      <c r="C16" s="8" t="s">
        <v>38</v>
      </c>
      <c r="D16" s="8" t="s">
        <v>262</v>
      </c>
      <c r="E16" s="8" t="s">
        <v>34</v>
      </c>
      <c r="F16" s="9">
        <v>14320.16015625</v>
      </c>
      <c r="G16" s="9">
        <v>71979.6015625</v>
      </c>
    </row>
    <row r="17" spans="1:7" x14ac:dyDescent="0.25">
      <c r="A17" s="8" t="s">
        <v>214</v>
      </c>
      <c r="B17" s="8" t="s">
        <v>5</v>
      </c>
      <c r="C17" s="8" t="s">
        <v>38</v>
      </c>
      <c r="D17" s="8" t="s">
        <v>263</v>
      </c>
      <c r="E17" s="8" t="s">
        <v>107</v>
      </c>
      <c r="F17" s="9">
        <v>403910.9609375</v>
      </c>
      <c r="G17" s="9">
        <v>502130.447265625</v>
      </c>
    </row>
    <row r="18" spans="1:7" x14ac:dyDescent="0.25">
      <c r="A18" s="8" t="s">
        <v>214</v>
      </c>
      <c r="B18" s="8" t="s">
        <v>5</v>
      </c>
      <c r="C18" s="8" t="s">
        <v>38</v>
      </c>
      <c r="D18" s="8" t="s">
        <v>263</v>
      </c>
      <c r="E18" s="8" t="s">
        <v>34</v>
      </c>
      <c r="F18" s="9">
        <v>236777.572265625</v>
      </c>
      <c r="G18" s="9">
        <v>339300</v>
      </c>
    </row>
    <row r="19" spans="1:7" x14ac:dyDescent="0.25">
      <c r="A19" s="8" t="s">
        <v>214</v>
      </c>
      <c r="B19" s="8" t="s">
        <v>5</v>
      </c>
      <c r="C19" s="8" t="s">
        <v>38</v>
      </c>
      <c r="D19" s="8" t="s">
        <v>113</v>
      </c>
      <c r="E19" s="8" t="s">
        <v>34</v>
      </c>
      <c r="F19" s="9">
        <v>894493.0625</v>
      </c>
      <c r="G19" s="9">
        <v>1287789.48046875</v>
      </c>
    </row>
    <row r="20" spans="1:7" x14ac:dyDescent="0.25">
      <c r="A20" s="8" t="s">
        <v>214</v>
      </c>
      <c r="B20" s="8" t="s">
        <v>5</v>
      </c>
      <c r="C20" s="8" t="s">
        <v>38</v>
      </c>
      <c r="D20" s="8" t="s">
        <v>194</v>
      </c>
      <c r="E20" s="8" t="s">
        <v>34</v>
      </c>
      <c r="F20" s="9">
        <v>1874.28564453125</v>
      </c>
      <c r="G20" s="9">
        <v>8014.93994140625</v>
      </c>
    </row>
    <row r="21" spans="1:7" x14ac:dyDescent="0.25">
      <c r="A21" s="8" t="s">
        <v>214</v>
      </c>
      <c r="B21" s="8" t="s">
        <v>5</v>
      </c>
      <c r="C21" s="8" t="s">
        <v>38</v>
      </c>
      <c r="D21" s="8" t="s">
        <v>208</v>
      </c>
      <c r="E21" s="8" t="s">
        <v>107</v>
      </c>
      <c r="F21" s="9">
        <v>371264.7822265625</v>
      </c>
      <c r="G21" s="9">
        <v>610361.93359375</v>
      </c>
    </row>
    <row r="22" spans="1:7" x14ac:dyDescent="0.25">
      <c r="A22" s="8" t="s">
        <v>214</v>
      </c>
      <c r="B22" s="8" t="s">
        <v>5</v>
      </c>
      <c r="C22" s="8" t="s">
        <v>38</v>
      </c>
      <c r="D22" s="8" t="s">
        <v>208</v>
      </c>
      <c r="E22" s="8" t="s">
        <v>34</v>
      </c>
      <c r="F22" s="9">
        <v>33653.43017578125</v>
      </c>
      <c r="G22" s="9">
        <v>66643.948486328125</v>
      </c>
    </row>
    <row r="23" spans="1:7" x14ac:dyDescent="0.25">
      <c r="A23" s="8" t="s">
        <v>214</v>
      </c>
      <c r="B23" s="8" t="s">
        <v>5</v>
      </c>
      <c r="C23" s="8" t="s">
        <v>38</v>
      </c>
      <c r="D23" s="8" t="s">
        <v>91</v>
      </c>
      <c r="E23" s="8" t="s">
        <v>34</v>
      </c>
      <c r="F23" s="9">
        <v>14993.870052337646</v>
      </c>
      <c r="G23" s="9">
        <v>64732.480590820313</v>
      </c>
    </row>
    <row r="24" spans="1:7" x14ac:dyDescent="0.25">
      <c r="A24" s="8" t="s">
        <v>214</v>
      </c>
      <c r="B24" s="8" t="s">
        <v>5</v>
      </c>
      <c r="C24" s="8" t="s">
        <v>38</v>
      </c>
      <c r="D24" s="8" t="s">
        <v>92</v>
      </c>
      <c r="E24" s="8" t="s">
        <v>34</v>
      </c>
      <c r="F24" s="9">
        <v>907.19000244140625</v>
      </c>
      <c r="G24" s="9">
        <v>3904.699951171875</v>
      </c>
    </row>
    <row r="25" spans="1:7" x14ac:dyDescent="0.25">
      <c r="A25" s="8" t="s">
        <v>214</v>
      </c>
      <c r="B25" s="8" t="s">
        <v>5</v>
      </c>
      <c r="C25" s="8" t="s">
        <v>38</v>
      </c>
      <c r="D25" s="8" t="s">
        <v>195</v>
      </c>
      <c r="E25" s="8" t="s">
        <v>34</v>
      </c>
      <c r="F25" s="9">
        <v>82406.869140625</v>
      </c>
      <c r="G25" s="9">
        <v>176039.6796875</v>
      </c>
    </row>
    <row r="26" spans="1:7" x14ac:dyDescent="0.25">
      <c r="A26" s="8" t="s">
        <v>214</v>
      </c>
      <c r="B26" s="8" t="s">
        <v>5</v>
      </c>
      <c r="C26" s="8" t="s">
        <v>38</v>
      </c>
      <c r="D26" s="8" t="s">
        <v>100</v>
      </c>
      <c r="E26" s="8" t="s">
        <v>107</v>
      </c>
      <c r="F26" s="9">
        <v>1383095.892578125</v>
      </c>
      <c r="G26" s="9">
        <v>1047652.791015625</v>
      </c>
    </row>
    <row r="27" spans="1:7" x14ac:dyDescent="0.25">
      <c r="A27" s="8" t="s">
        <v>214</v>
      </c>
      <c r="B27" s="8" t="s">
        <v>5</v>
      </c>
      <c r="C27" s="8" t="s">
        <v>38</v>
      </c>
      <c r="D27" s="8" t="s">
        <v>100</v>
      </c>
      <c r="E27" s="8" t="s">
        <v>34</v>
      </c>
      <c r="F27" s="9">
        <v>1400736.083984375</v>
      </c>
      <c r="G27" s="9">
        <v>1557716.115234375</v>
      </c>
    </row>
    <row r="28" spans="1:7" x14ac:dyDescent="0.25">
      <c r="A28" s="8" t="s">
        <v>214</v>
      </c>
      <c r="B28" s="8" t="s">
        <v>5</v>
      </c>
      <c r="C28" s="8" t="s">
        <v>38</v>
      </c>
      <c r="D28" s="8" t="s">
        <v>101</v>
      </c>
      <c r="E28" s="8" t="s">
        <v>34</v>
      </c>
      <c r="F28" s="9">
        <v>97523.298828125</v>
      </c>
      <c r="G28" s="9">
        <v>126850.001953125</v>
      </c>
    </row>
    <row r="29" spans="1:7" x14ac:dyDescent="0.25">
      <c r="A29" s="8" t="s">
        <v>214</v>
      </c>
      <c r="B29" s="8" t="s">
        <v>5</v>
      </c>
      <c r="C29" s="8" t="s">
        <v>38</v>
      </c>
      <c r="D29" s="8" t="s">
        <v>264</v>
      </c>
      <c r="E29" s="8" t="s">
        <v>107</v>
      </c>
      <c r="F29" s="9">
        <v>62227.1005859375</v>
      </c>
      <c r="G29" s="9">
        <v>107883.51171875</v>
      </c>
    </row>
    <row r="30" spans="1:7" x14ac:dyDescent="0.25">
      <c r="A30" s="8" t="s">
        <v>214</v>
      </c>
      <c r="B30" s="8" t="s">
        <v>5</v>
      </c>
      <c r="C30" s="8" t="s">
        <v>38</v>
      </c>
      <c r="D30" s="8" t="s">
        <v>264</v>
      </c>
      <c r="E30" s="8" t="s">
        <v>34</v>
      </c>
      <c r="F30" s="9">
        <v>50802.619140625</v>
      </c>
      <c r="G30" s="9">
        <v>76939.71875</v>
      </c>
    </row>
    <row r="31" spans="1:7" x14ac:dyDescent="0.25">
      <c r="A31" s="8" t="s">
        <v>214</v>
      </c>
      <c r="B31" s="8" t="s">
        <v>5</v>
      </c>
      <c r="C31" s="8" t="s">
        <v>38</v>
      </c>
      <c r="D31" s="8" t="s">
        <v>114</v>
      </c>
      <c r="E31" s="8" t="s">
        <v>34</v>
      </c>
      <c r="F31" s="9">
        <v>47876.839660644531</v>
      </c>
      <c r="G31" s="9">
        <v>208048.82019042969</v>
      </c>
    </row>
    <row r="32" spans="1:7" x14ac:dyDescent="0.25">
      <c r="A32" s="8" t="s">
        <v>214</v>
      </c>
      <c r="B32" s="8" t="s">
        <v>5</v>
      </c>
      <c r="C32" s="8" t="s">
        <v>38</v>
      </c>
      <c r="D32" s="8" t="s">
        <v>115</v>
      </c>
      <c r="E32" s="8" t="s">
        <v>107</v>
      </c>
      <c r="F32" s="9">
        <v>2234644.974609375</v>
      </c>
      <c r="G32" s="9">
        <v>4970309.03515625</v>
      </c>
    </row>
    <row r="33" spans="1:7" x14ac:dyDescent="0.25">
      <c r="A33" s="8" t="s">
        <v>214</v>
      </c>
      <c r="B33" s="8" t="s">
        <v>5</v>
      </c>
      <c r="C33" s="8" t="s">
        <v>38</v>
      </c>
      <c r="D33" s="8" t="s">
        <v>115</v>
      </c>
      <c r="E33" s="8" t="s">
        <v>34</v>
      </c>
      <c r="F33" s="9">
        <v>250593.14742279053</v>
      </c>
      <c r="G33" s="9">
        <v>651081.67010498047</v>
      </c>
    </row>
    <row r="34" spans="1:7" ht="30" x14ac:dyDescent="0.25">
      <c r="A34" s="8" t="s">
        <v>214</v>
      </c>
      <c r="B34" s="8" t="s">
        <v>5</v>
      </c>
      <c r="C34" s="8" t="s">
        <v>38</v>
      </c>
      <c r="D34" s="8" t="s">
        <v>115</v>
      </c>
      <c r="E34" s="8" t="s">
        <v>265</v>
      </c>
      <c r="F34" s="9">
        <v>27209.98046875</v>
      </c>
      <c r="G34" s="9">
        <v>60052.03125</v>
      </c>
    </row>
    <row r="35" spans="1:7" x14ac:dyDescent="0.25">
      <c r="A35" s="8" t="s">
        <v>214</v>
      </c>
      <c r="B35" s="8" t="s">
        <v>5</v>
      </c>
      <c r="C35" s="8" t="s">
        <v>38</v>
      </c>
      <c r="D35" s="8" t="s">
        <v>96</v>
      </c>
      <c r="E35" s="8" t="s">
        <v>34</v>
      </c>
      <c r="F35" s="9">
        <v>24527.0390625</v>
      </c>
      <c r="G35" s="9">
        <v>62723.91015625</v>
      </c>
    </row>
    <row r="36" spans="1:7" x14ac:dyDescent="0.25">
      <c r="A36" s="8" t="s">
        <v>214</v>
      </c>
      <c r="B36" s="8" t="s">
        <v>5</v>
      </c>
      <c r="C36" s="8" t="s">
        <v>38</v>
      </c>
      <c r="D36" s="8" t="s">
        <v>266</v>
      </c>
      <c r="E36" s="8" t="s">
        <v>34</v>
      </c>
      <c r="F36" s="9">
        <v>26308.619140625</v>
      </c>
      <c r="G36" s="9">
        <v>51620</v>
      </c>
    </row>
    <row r="37" spans="1:7" x14ac:dyDescent="0.25">
      <c r="A37" s="8" t="s">
        <v>214</v>
      </c>
      <c r="B37" s="8" t="s">
        <v>5</v>
      </c>
      <c r="C37" s="8" t="s">
        <v>38</v>
      </c>
      <c r="D37" s="8" t="s">
        <v>116</v>
      </c>
      <c r="E37" s="8" t="s">
        <v>34</v>
      </c>
      <c r="F37" s="9">
        <v>8498.6000366210938</v>
      </c>
      <c r="G37" s="9">
        <v>16659.9599609375</v>
      </c>
    </row>
    <row r="38" spans="1:7" x14ac:dyDescent="0.25">
      <c r="A38" s="8" t="s">
        <v>214</v>
      </c>
      <c r="B38" s="8" t="s">
        <v>5</v>
      </c>
      <c r="C38" s="8" t="s">
        <v>38</v>
      </c>
      <c r="D38" s="8" t="s">
        <v>98</v>
      </c>
      <c r="E38" s="8" t="s">
        <v>107</v>
      </c>
      <c r="F38" s="9">
        <v>53293.609375</v>
      </c>
      <c r="G38" s="9">
        <v>65423.900390625</v>
      </c>
    </row>
    <row r="39" spans="1:7" x14ac:dyDescent="0.25">
      <c r="A39" s="8" t="s">
        <v>214</v>
      </c>
      <c r="B39" s="8" t="s">
        <v>5</v>
      </c>
      <c r="C39" s="8" t="s">
        <v>38</v>
      </c>
      <c r="D39" s="8" t="s">
        <v>98</v>
      </c>
      <c r="E39" s="8" t="s">
        <v>34</v>
      </c>
      <c r="F39" s="9">
        <v>368084.798828125</v>
      </c>
      <c r="G39" s="9">
        <v>588820</v>
      </c>
    </row>
    <row r="40" spans="1:7" x14ac:dyDescent="0.25">
      <c r="A40" s="8" t="s">
        <v>214</v>
      </c>
      <c r="B40" s="8" t="s">
        <v>5</v>
      </c>
      <c r="C40" s="8" t="s">
        <v>38</v>
      </c>
      <c r="D40" s="8" t="s">
        <v>99</v>
      </c>
      <c r="E40" s="8" t="s">
        <v>34</v>
      </c>
      <c r="F40" s="9">
        <v>24258.359375</v>
      </c>
      <c r="G40" s="9">
        <v>35840.80078125</v>
      </c>
    </row>
    <row r="41" spans="1:7" x14ac:dyDescent="0.25">
      <c r="A41" s="21" t="s">
        <v>214</v>
      </c>
      <c r="B41" s="22"/>
      <c r="C41" s="22"/>
      <c r="D41" s="22"/>
      <c r="E41" s="22"/>
      <c r="F41" s="22">
        <f>SUM(F14:F40)</f>
        <v>8192367.1460762024</v>
      </c>
      <c r="G41" s="23">
        <f>SUM(G14:G40)</f>
        <v>12916585.608825684</v>
      </c>
    </row>
    <row r="42" spans="1:7" x14ac:dyDescent="0.25">
      <c r="A42" s="8" t="s">
        <v>216</v>
      </c>
      <c r="B42" s="8" t="s">
        <v>5</v>
      </c>
      <c r="C42" s="8" t="s">
        <v>38</v>
      </c>
      <c r="D42" s="8" t="s">
        <v>262</v>
      </c>
      <c r="E42" s="8" t="s">
        <v>34</v>
      </c>
      <c r="F42" s="9">
        <v>28639.3603515625</v>
      </c>
      <c r="G42" s="9">
        <v>143952.828125</v>
      </c>
    </row>
    <row r="43" spans="1:7" x14ac:dyDescent="0.25">
      <c r="A43" s="8" t="s">
        <v>216</v>
      </c>
      <c r="B43" s="8" t="s">
        <v>5</v>
      </c>
      <c r="C43" s="8" t="s">
        <v>38</v>
      </c>
      <c r="D43" s="8" t="s">
        <v>263</v>
      </c>
      <c r="E43" s="8" t="s">
        <v>107</v>
      </c>
      <c r="F43" s="9">
        <v>106692.990234375</v>
      </c>
      <c r="G43" s="9">
        <v>204629.07421875</v>
      </c>
    </row>
    <row r="44" spans="1:7" x14ac:dyDescent="0.25">
      <c r="A44" s="8" t="s">
        <v>216</v>
      </c>
      <c r="B44" s="8" t="s">
        <v>5</v>
      </c>
      <c r="C44" s="8" t="s">
        <v>38</v>
      </c>
      <c r="D44" s="8" t="s">
        <v>113</v>
      </c>
      <c r="E44" s="8" t="s">
        <v>34</v>
      </c>
      <c r="F44" s="9">
        <v>26999.900390625</v>
      </c>
      <c r="G44" s="9">
        <v>13008.5498046875</v>
      </c>
    </row>
    <row r="45" spans="1:7" x14ac:dyDescent="0.25">
      <c r="A45" s="8" t="s">
        <v>216</v>
      </c>
      <c r="B45" s="8" t="s">
        <v>5</v>
      </c>
      <c r="C45" s="8" t="s">
        <v>38</v>
      </c>
      <c r="D45" s="8" t="s">
        <v>195</v>
      </c>
      <c r="E45" s="8" t="s">
        <v>34</v>
      </c>
      <c r="F45" s="9">
        <v>44423</v>
      </c>
      <c r="G45" s="9">
        <v>77062.578125</v>
      </c>
    </row>
    <row r="46" spans="1:7" x14ac:dyDescent="0.25">
      <c r="A46" s="8" t="s">
        <v>216</v>
      </c>
      <c r="B46" s="8" t="s">
        <v>5</v>
      </c>
      <c r="C46" s="8" t="s">
        <v>38</v>
      </c>
      <c r="D46" s="8" t="s">
        <v>100</v>
      </c>
      <c r="E46" s="8" t="s">
        <v>107</v>
      </c>
      <c r="F46" s="9">
        <v>27000</v>
      </c>
      <c r="G46" s="9">
        <v>19710</v>
      </c>
    </row>
    <row r="47" spans="1:7" x14ac:dyDescent="0.25">
      <c r="A47" s="8" t="s">
        <v>216</v>
      </c>
      <c r="B47" s="8" t="s">
        <v>5</v>
      </c>
      <c r="C47" s="8" t="s">
        <v>38</v>
      </c>
      <c r="D47" s="8" t="s">
        <v>101</v>
      </c>
      <c r="E47" s="8" t="s">
        <v>107</v>
      </c>
      <c r="F47" s="9">
        <v>26699.990234375</v>
      </c>
      <c r="G47" s="9">
        <v>64160.46875</v>
      </c>
    </row>
    <row r="48" spans="1:7" x14ac:dyDescent="0.25">
      <c r="A48" s="8" t="s">
        <v>216</v>
      </c>
      <c r="B48" s="8" t="s">
        <v>5</v>
      </c>
      <c r="C48" s="8" t="s">
        <v>38</v>
      </c>
      <c r="D48" s="8" t="s">
        <v>115</v>
      </c>
      <c r="E48" s="8" t="s">
        <v>107</v>
      </c>
      <c r="F48" s="9">
        <v>609899.9609375</v>
      </c>
      <c r="G48" s="9">
        <v>1563942.4765625</v>
      </c>
    </row>
    <row r="49" spans="1:7" x14ac:dyDescent="0.25">
      <c r="A49" s="8" t="s">
        <v>216</v>
      </c>
      <c r="B49" s="8" t="s">
        <v>5</v>
      </c>
      <c r="C49" s="8" t="s">
        <v>38</v>
      </c>
      <c r="D49" s="8" t="s">
        <v>115</v>
      </c>
      <c r="E49" s="8" t="s">
        <v>34</v>
      </c>
      <c r="F49" s="9">
        <v>27000</v>
      </c>
      <c r="G49" s="9">
        <v>68952.6015625</v>
      </c>
    </row>
    <row r="50" spans="1:7" x14ac:dyDescent="0.25">
      <c r="A50" s="21"/>
      <c r="B50" s="22"/>
      <c r="C50" s="22"/>
      <c r="D50" s="22"/>
      <c r="E50" s="22"/>
      <c r="F50" s="22">
        <f>SUM(F42:F49)</f>
        <v>897355.2021484375</v>
      </c>
      <c r="G50" s="23">
        <f>SUM(G42:G49)</f>
        <v>2155418.5771484375</v>
      </c>
    </row>
    <row r="51" spans="1:7" x14ac:dyDescent="0.25">
      <c r="A51" s="8" t="s">
        <v>215</v>
      </c>
      <c r="B51" s="8" t="s">
        <v>5</v>
      </c>
      <c r="C51" s="8" t="s">
        <v>38</v>
      </c>
      <c r="D51" s="8" t="s">
        <v>183</v>
      </c>
      <c r="E51" s="8" t="s">
        <v>107</v>
      </c>
      <c r="F51" s="9">
        <v>26856</v>
      </c>
      <c r="G51" s="9">
        <v>37692.3984375</v>
      </c>
    </row>
    <row r="52" spans="1:7" x14ac:dyDescent="0.25">
      <c r="A52" s="8" t="s">
        <v>215</v>
      </c>
      <c r="B52" s="8" t="s">
        <v>5</v>
      </c>
      <c r="C52" s="8" t="s">
        <v>38</v>
      </c>
      <c r="D52" s="8" t="s">
        <v>262</v>
      </c>
      <c r="E52" s="8" t="s">
        <v>34</v>
      </c>
      <c r="F52" s="9">
        <v>15697.4697265625</v>
      </c>
      <c r="G52" s="9">
        <v>71979.1796875</v>
      </c>
    </row>
    <row r="53" spans="1:7" x14ac:dyDescent="0.25">
      <c r="A53" s="8" t="s">
        <v>215</v>
      </c>
      <c r="B53" s="8" t="s">
        <v>5</v>
      </c>
      <c r="C53" s="8" t="s">
        <v>38</v>
      </c>
      <c r="D53" s="8" t="s">
        <v>263</v>
      </c>
      <c r="E53" s="8" t="s">
        <v>107</v>
      </c>
      <c r="F53" s="9">
        <v>213115</v>
      </c>
      <c r="G53" s="9">
        <v>337864.015625</v>
      </c>
    </row>
    <row r="54" spans="1:7" x14ac:dyDescent="0.25">
      <c r="A54" s="8" t="s">
        <v>215</v>
      </c>
      <c r="B54" s="8" t="s">
        <v>5</v>
      </c>
      <c r="C54" s="8" t="s">
        <v>38</v>
      </c>
      <c r="D54" s="8" t="s">
        <v>195</v>
      </c>
      <c r="E54" s="8" t="s">
        <v>34</v>
      </c>
      <c r="F54" s="9">
        <v>136361</v>
      </c>
      <c r="G54" s="9">
        <v>262775.20703125</v>
      </c>
    </row>
    <row r="55" spans="1:7" x14ac:dyDescent="0.25">
      <c r="A55" s="8" t="s">
        <v>215</v>
      </c>
      <c r="B55" s="8" t="s">
        <v>5</v>
      </c>
      <c r="C55" s="8" t="s">
        <v>38</v>
      </c>
      <c r="D55" s="8" t="s">
        <v>100</v>
      </c>
      <c r="E55" s="8" t="s">
        <v>107</v>
      </c>
      <c r="F55" s="9">
        <v>188999.98046875</v>
      </c>
      <c r="G55" s="9">
        <v>115181.98046875</v>
      </c>
    </row>
    <row r="56" spans="1:7" x14ac:dyDescent="0.25">
      <c r="A56" s="8" t="s">
        <v>215</v>
      </c>
      <c r="B56" s="8" t="s">
        <v>5</v>
      </c>
      <c r="C56" s="8" t="s">
        <v>38</v>
      </c>
      <c r="D56" s="8" t="s">
        <v>115</v>
      </c>
      <c r="E56" s="8" t="s">
        <v>107</v>
      </c>
      <c r="F56" s="9">
        <v>323994.810546875</v>
      </c>
      <c r="G56" s="9">
        <v>798192.359375</v>
      </c>
    </row>
    <row r="57" spans="1:7" x14ac:dyDescent="0.25">
      <c r="A57" s="21" t="s">
        <v>144</v>
      </c>
      <c r="B57" s="22"/>
      <c r="C57" s="22"/>
      <c r="D57" s="22"/>
      <c r="E57" s="22"/>
      <c r="F57" s="22">
        <f>SUM(F51:F56)</f>
        <v>905024.2607421875</v>
      </c>
      <c r="G57" s="23">
        <f>SUM(G51:G56)</f>
        <v>1623685.140625</v>
      </c>
    </row>
    <row r="58" spans="1:7" x14ac:dyDescent="0.25">
      <c r="A58" s="21" t="s">
        <v>0</v>
      </c>
      <c r="B58" s="22"/>
      <c r="C58" s="22"/>
      <c r="D58" s="22"/>
      <c r="E58" s="22"/>
      <c r="F58" s="22">
        <f>SUM(F57,F50,F41)</f>
        <v>9994746.6089668274</v>
      </c>
      <c r="G58" s="23">
        <f>SUM(G57,G50,G41)</f>
        <v>16695689.326599121</v>
      </c>
    </row>
    <row r="60" spans="1:7" x14ac:dyDescent="0.25">
      <c r="A60" t="s">
        <v>21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84"/>
  <sheetViews>
    <sheetView showGridLines="0" topLeftCell="A7" workbookViewId="0">
      <selection activeCell="A16" sqref="A16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4"/>
      <c r="B9" s="34"/>
      <c r="C9" s="34"/>
      <c r="D9" s="34"/>
      <c r="E9" s="34"/>
      <c r="F9" s="34"/>
      <c r="G9" s="34"/>
    </row>
    <row r="10" spans="1:7" ht="22.5" x14ac:dyDescent="0.35">
      <c r="A10" s="35" t="s">
        <v>17</v>
      </c>
      <c r="B10" s="35"/>
      <c r="C10" s="35"/>
      <c r="D10" s="35"/>
      <c r="E10" s="35"/>
      <c r="F10" s="35"/>
      <c r="G10" s="35"/>
    </row>
    <row r="11" spans="1:7" ht="18.75" x14ac:dyDescent="0.3">
      <c r="A11" s="38" t="s">
        <v>212</v>
      </c>
      <c r="B11" s="38"/>
      <c r="C11" s="38"/>
      <c r="D11" s="38"/>
      <c r="E11" s="38"/>
      <c r="F11" s="38"/>
      <c r="G11" s="38"/>
    </row>
    <row r="12" spans="1:7" x14ac:dyDescent="0.25">
      <c r="A12" s="37" t="s">
        <v>30</v>
      </c>
      <c r="B12" s="37"/>
      <c r="C12" s="37"/>
      <c r="D12" s="37"/>
      <c r="E12" s="37"/>
      <c r="F12" s="37"/>
      <c r="G12" s="37"/>
    </row>
    <row r="13" spans="1:7" x14ac:dyDescent="0.25">
      <c r="A13" s="37" t="str">
        <f>Consolidado!B12</f>
        <v xml:space="preserve">2do Trimestre Año 2023 </v>
      </c>
      <c r="B13" s="37"/>
      <c r="C13" s="37"/>
      <c r="D13" s="37"/>
      <c r="E13" s="37"/>
      <c r="F13" s="37"/>
      <c r="G13" s="37"/>
    </row>
    <row r="14" spans="1:7" x14ac:dyDescent="0.25">
      <c r="A14" s="18" t="s">
        <v>6</v>
      </c>
      <c r="B14" s="18" t="s">
        <v>7</v>
      </c>
      <c r="C14" s="18" t="s">
        <v>8</v>
      </c>
      <c r="D14" s="18" t="s">
        <v>16</v>
      </c>
      <c r="E14" s="18" t="s">
        <v>9</v>
      </c>
      <c r="F14" s="19" t="s">
        <v>10</v>
      </c>
      <c r="G14" s="20" t="s">
        <v>11</v>
      </c>
    </row>
    <row r="15" spans="1:7" x14ac:dyDescent="0.25">
      <c r="A15" s="8" t="s">
        <v>214</v>
      </c>
      <c r="B15" s="8" t="s">
        <v>3</v>
      </c>
      <c r="C15" s="8" t="s">
        <v>117</v>
      </c>
      <c r="D15" s="8" t="s">
        <v>267</v>
      </c>
      <c r="E15" s="8" t="s">
        <v>34</v>
      </c>
      <c r="F15" s="9">
        <v>7383.4398374557495</v>
      </c>
      <c r="G15" s="9">
        <v>8724.7899894714355</v>
      </c>
    </row>
    <row r="16" spans="1:7" x14ac:dyDescent="0.25">
      <c r="A16" s="8" t="s">
        <v>214</v>
      </c>
      <c r="B16" s="8" t="s">
        <v>3</v>
      </c>
      <c r="C16" s="8" t="s">
        <v>117</v>
      </c>
      <c r="D16" s="8" t="s">
        <v>118</v>
      </c>
      <c r="E16" s="8" t="s">
        <v>40</v>
      </c>
      <c r="F16" s="9">
        <v>24000</v>
      </c>
      <c r="G16" s="9">
        <v>71095.203125</v>
      </c>
    </row>
    <row r="17" spans="1:7" x14ac:dyDescent="0.25">
      <c r="A17" s="8" t="s">
        <v>214</v>
      </c>
      <c r="B17" s="8" t="s">
        <v>3</v>
      </c>
      <c r="C17" s="8" t="s">
        <v>117</v>
      </c>
      <c r="D17" s="8" t="s">
        <v>268</v>
      </c>
      <c r="E17" s="8" t="s">
        <v>34</v>
      </c>
      <c r="F17" s="9">
        <v>100.78910064697266</v>
      </c>
      <c r="G17" s="9">
        <v>330.25</v>
      </c>
    </row>
    <row r="18" spans="1:7" x14ac:dyDescent="0.25">
      <c r="A18" s="8" t="s">
        <v>214</v>
      </c>
      <c r="B18" s="8" t="s">
        <v>3</v>
      </c>
      <c r="C18" s="8" t="s">
        <v>117</v>
      </c>
      <c r="D18" s="8" t="s">
        <v>269</v>
      </c>
      <c r="E18" s="8" t="s">
        <v>34</v>
      </c>
      <c r="F18" s="9">
        <v>81.650001525878906</v>
      </c>
      <c r="G18" s="9">
        <v>762.1199951171875</v>
      </c>
    </row>
    <row r="19" spans="1:7" x14ac:dyDescent="0.25">
      <c r="A19" s="8" t="s">
        <v>214</v>
      </c>
      <c r="B19" s="8" t="s">
        <v>3</v>
      </c>
      <c r="C19" s="8" t="s">
        <v>117</v>
      </c>
      <c r="D19" s="8" t="s">
        <v>121</v>
      </c>
      <c r="E19" s="8" t="s">
        <v>34</v>
      </c>
      <c r="F19" s="9">
        <v>1407.3460521697998</v>
      </c>
      <c r="G19" s="9">
        <v>10324.009979248047</v>
      </c>
    </row>
    <row r="20" spans="1:7" x14ac:dyDescent="0.25">
      <c r="A20" s="8" t="s">
        <v>214</v>
      </c>
      <c r="B20" s="8" t="s">
        <v>3</v>
      </c>
      <c r="C20" s="8" t="s">
        <v>117</v>
      </c>
      <c r="D20" s="8" t="s">
        <v>121</v>
      </c>
      <c r="E20" s="8" t="s">
        <v>84</v>
      </c>
      <c r="F20" s="9">
        <v>20157.599609375</v>
      </c>
      <c r="G20" s="9">
        <v>358883.375</v>
      </c>
    </row>
    <row r="21" spans="1:7" x14ac:dyDescent="0.25">
      <c r="A21" s="8" t="s">
        <v>214</v>
      </c>
      <c r="B21" s="8" t="s">
        <v>3</v>
      </c>
      <c r="C21" s="8" t="s">
        <v>117</v>
      </c>
      <c r="D21" s="8" t="s">
        <v>122</v>
      </c>
      <c r="E21" s="8" t="s">
        <v>59</v>
      </c>
      <c r="F21" s="9">
        <v>289.82998657226563</v>
      </c>
      <c r="G21" s="9">
        <v>93537</v>
      </c>
    </row>
    <row r="22" spans="1:7" x14ac:dyDescent="0.25">
      <c r="A22" s="8" t="s">
        <v>214</v>
      </c>
      <c r="B22" s="8" t="s">
        <v>3</v>
      </c>
      <c r="C22" s="8" t="s">
        <v>117</v>
      </c>
      <c r="D22" s="8" t="s">
        <v>123</v>
      </c>
      <c r="E22" s="8" t="s">
        <v>61</v>
      </c>
      <c r="F22" s="9">
        <v>16000</v>
      </c>
      <c r="G22" s="9">
        <v>142400</v>
      </c>
    </row>
    <row r="23" spans="1:7" x14ac:dyDescent="0.25">
      <c r="A23" s="8" t="s">
        <v>214</v>
      </c>
      <c r="B23" s="8" t="s">
        <v>3</v>
      </c>
      <c r="C23" s="8" t="s">
        <v>117</v>
      </c>
      <c r="D23" s="8" t="s">
        <v>270</v>
      </c>
      <c r="E23" s="8" t="s">
        <v>82</v>
      </c>
      <c r="F23" s="9">
        <v>85290.71875</v>
      </c>
      <c r="G23" s="9">
        <v>129600</v>
      </c>
    </row>
    <row r="24" spans="1:7" x14ac:dyDescent="0.25">
      <c r="A24" s="8" t="s">
        <v>214</v>
      </c>
      <c r="B24" s="8" t="s">
        <v>3</v>
      </c>
      <c r="C24" s="8" t="s">
        <v>117</v>
      </c>
      <c r="D24" s="8" t="s">
        <v>271</v>
      </c>
      <c r="E24" s="8" t="s">
        <v>34</v>
      </c>
      <c r="F24" s="9">
        <v>3000</v>
      </c>
      <c r="G24" s="9">
        <v>89069.5</v>
      </c>
    </row>
    <row r="25" spans="1:7" x14ac:dyDescent="0.25">
      <c r="A25" s="8" t="s">
        <v>214</v>
      </c>
      <c r="B25" s="8" t="s">
        <v>3</v>
      </c>
      <c r="C25" s="8" t="s">
        <v>117</v>
      </c>
      <c r="D25" s="8" t="s">
        <v>272</v>
      </c>
      <c r="E25" s="8" t="s">
        <v>34</v>
      </c>
      <c r="F25" s="9">
        <v>110.66000366210938</v>
      </c>
      <c r="G25" s="9">
        <v>1167.3599853515625</v>
      </c>
    </row>
    <row r="26" spans="1:7" x14ac:dyDescent="0.25">
      <c r="A26" s="8" t="s">
        <v>214</v>
      </c>
      <c r="B26" s="8" t="s">
        <v>3</v>
      </c>
      <c r="C26" s="8" t="s">
        <v>117</v>
      </c>
      <c r="D26" s="8" t="s">
        <v>119</v>
      </c>
      <c r="E26" s="8" t="s">
        <v>62</v>
      </c>
      <c r="F26" s="9">
        <v>9694.5595703125</v>
      </c>
      <c r="G26" s="9">
        <v>17881.490234375</v>
      </c>
    </row>
    <row r="27" spans="1:7" x14ac:dyDescent="0.25">
      <c r="A27" s="8" t="s">
        <v>214</v>
      </c>
      <c r="B27" s="8" t="s">
        <v>3</v>
      </c>
      <c r="C27" s="8" t="s">
        <v>117</v>
      </c>
      <c r="D27" s="8" t="s">
        <v>119</v>
      </c>
      <c r="E27" s="8" t="s">
        <v>34</v>
      </c>
      <c r="F27" s="9">
        <v>77004.463421821594</v>
      </c>
      <c r="G27" s="9">
        <v>213616.01983642578</v>
      </c>
    </row>
    <row r="28" spans="1:7" x14ac:dyDescent="0.25">
      <c r="A28" s="8" t="s">
        <v>214</v>
      </c>
      <c r="B28" s="8" t="s">
        <v>3</v>
      </c>
      <c r="C28" s="8" t="s">
        <v>117</v>
      </c>
      <c r="D28" s="8" t="s">
        <v>197</v>
      </c>
      <c r="E28" s="8" t="s">
        <v>34</v>
      </c>
      <c r="F28" s="9">
        <v>115.64630126953125</v>
      </c>
      <c r="G28" s="9">
        <v>1354.1600341796875</v>
      </c>
    </row>
    <row r="29" spans="1:7" x14ac:dyDescent="0.25">
      <c r="A29" s="8" t="s">
        <v>214</v>
      </c>
      <c r="B29" s="8" t="s">
        <v>3</v>
      </c>
      <c r="C29" s="8" t="s">
        <v>117</v>
      </c>
      <c r="D29" s="8" t="s">
        <v>198</v>
      </c>
      <c r="E29" s="8" t="s">
        <v>34</v>
      </c>
      <c r="F29" s="9">
        <v>8781.9402084350586</v>
      </c>
      <c r="G29" s="9">
        <v>27637.510208129883</v>
      </c>
    </row>
    <row r="30" spans="1:7" x14ac:dyDescent="0.25">
      <c r="A30" s="8" t="s">
        <v>214</v>
      </c>
      <c r="B30" s="8" t="s">
        <v>3</v>
      </c>
      <c r="C30" s="8" t="s">
        <v>117</v>
      </c>
      <c r="D30" s="8" t="s">
        <v>273</v>
      </c>
      <c r="E30" s="8" t="s">
        <v>133</v>
      </c>
      <c r="F30" s="9">
        <v>267.72000122070313</v>
      </c>
      <c r="G30" s="9">
        <v>49448.41015625</v>
      </c>
    </row>
    <row r="31" spans="1:7" x14ac:dyDescent="0.25">
      <c r="A31" s="8" t="s">
        <v>214</v>
      </c>
      <c r="B31" s="8" t="s">
        <v>3</v>
      </c>
      <c r="C31" s="8" t="s">
        <v>117</v>
      </c>
      <c r="D31" s="8" t="s">
        <v>126</v>
      </c>
      <c r="E31" s="8" t="s">
        <v>34</v>
      </c>
      <c r="F31" s="9">
        <v>677.8800048828125</v>
      </c>
      <c r="G31" s="9">
        <v>5358.820068359375</v>
      </c>
    </row>
    <row r="32" spans="1:7" x14ac:dyDescent="0.25">
      <c r="A32" s="8" t="s">
        <v>214</v>
      </c>
      <c r="B32" s="8" t="s">
        <v>3</v>
      </c>
      <c r="C32" s="8" t="s">
        <v>117</v>
      </c>
      <c r="D32" s="8" t="s">
        <v>199</v>
      </c>
      <c r="E32" s="8" t="s">
        <v>105</v>
      </c>
      <c r="F32" s="9">
        <v>277925</v>
      </c>
      <c r="G32" s="9">
        <v>738156.23046875</v>
      </c>
    </row>
    <row r="33" spans="1:7" x14ac:dyDescent="0.25">
      <c r="A33" s="8" t="s">
        <v>214</v>
      </c>
      <c r="B33" s="8" t="s">
        <v>3</v>
      </c>
      <c r="C33" s="8" t="s">
        <v>117</v>
      </c>
      <c r="D33" s="8" t="s">
        <v>199</v>
      </c>
      <c r="E33" s="8" t="s">
        <v>106</v>
      </c>
      <c r="F33" s="9">
        <v>126500</v>
      </c>
      <c r="G33" s="9">
        <v>343140</v>
      </c>
    </row>
    <row r="34" spans="1:7" x14ac:dyDescent="0.25">
      <c r="A34" s="8" t="s">
        <v>214</v>
      </c>
      <c r="B34" s="8" t="s">
        <v>3</v>
      </c>
      <c r="C34" s="8" t="s">
        <v>117</v>
      </c>
      <c r="D34" s="8" t="s">
        <v>199</v>
      </c>
      <c r="E34" s="8" t="s">
        <v>107</v>
      </c>
      <c r="F34" s="9">
        <v>22788</v>
      </c>
      <c r="G34" s="9">
        <v>22332.240234375</v>
      </c>
    </row>
    <row r="35" spans="1:7" x14ac:dyDescent="0.25">
      <c r="A35" s="8" t="s">
        <v>214</v>
      </c>
      <c r="B35" s="8" t="s">
        <v>3</v>
      </c>
      <c r="C35" s="8" t="s">
        <v>117</v>
      </c>
      <c r="D35" s="8" t="s">
        <v>199</v>
      </c>
      <c r="E35" s="8" t="s">
        <v>137</v>
      </c>
      <c r="F35" s="9">
        <v>79500</v>
      </c>
      <c r="G35" s="9">
        <v>232060.5</v>
      </c>
    </row>
    <row r="36" spans="1:7" x14ac:dyDescent="0.25">
      <c r="A36" s="8" t="s">
        <v>214</v>
      </c>
      <c r="B36" s="8" t="s">
        <v>3</v>
      </c>
      <c r="C36" s="8" t="s">
        <v>117</v>
      </c>
      <c r="D36" s="8" t="s">
        <v>199</v>
      </c>
      <c r="E36" s="8" t="s">
        <v>34</v>
      </c>
      <c r="F36" s="9">
        <v>353.80999755859375</v>
      </c>
      <c r="G36" s="9">
        <v>2102</v>
      </c>
    </row>
    <row r="37" spans="1:7" x14ac:dyDescent="0.25">
      <c r="A37" s="8" t="s">
        <v>214</v>
      </c>
      <c r="B37" s="8" t="s">
        <v>3</v>
      </c>
      <c r="C37" s="8" t="s">
        <v>117</v>
      </c>
      <c r="D37" s="8" t="s">
        <v>199</v>
      </c>
      <c r="E37" s="8" t="s">
        <v>155</v>
      </c>
      <c r="F37" s="9">
        <v>76500</v>
      </c>
      <c r="G37" s="9">
        <v>213690</v>
      </c>
    </row>
    <row r="38" spans="1:7" x14ac:dyDescent="0.25">
      <c r="A38" s="8" t="s">
        <v>214</v>
      </c>
      <c r="B38" s="8" t="s">
        <v>3</v>
      </c>
      <c r="C38" s="8" t="s">
        <v>117</v>
      </c>
      <c r="D38" s="8" t="s">
        <v>199</v>
      </c>
      <c r="E38" s="8" t="s">
        <v>60</v>
      </c>
      <c r="F38" s="9">
        <v>23223</v>
      </c>
      <c r="G38" s="9">
        <v>38649.6015625</v>
      </c>
    </row>
    <row r="39" spans="1:7" x14ac:dyDescent="0.25">
      <c r="A39" s="8" t="s">
        <v>214</v>
      </c>
      <c r="B39" s="8" t="s">
        <v>3</v>
      </c>
      <c r="C39" s="8" t="s">
        <v>117</v>
      </c>
      <c r="D39" s="8" t="s">
        <v>209</v>
      </c>
      <c r="E39" s="8" t="s">
        <v>105</v>
      </c>
      <c r="F39" s="9">
        <v>31416</v>
      </c>
      <c r="G39" s="9">
        <v>91080</v>
      </c>
    </row>
    <row r="40" spans="1:7" x14ac:dyDescent="0.25">
      <c r="A40" s="8" t="s">
        <v>214</v>
      </c>
      <c r="B40" s="8" t="s">
        <v>3</v>
      </c>
      <c r="C40" s="8" t="s">
        <v>117</v>
      </c>
      <c r="D40" s="8" t="s">
        <v>209</v>
      </c>
      <c r="E40" s="8" t="s">
        <v>52</v>
      </c>
      <c r="F40" s="9">
        <v>19220.56982421875</v>
      </c>
      <c r="G40" s="9">
        <v>214137.4765625</v>
      </c>
    </row>
    <row r="41" spans="1:7" x14ac:dyDescent="0.25">
      <c r="A41" s="8" t="s">
        <v>214</v>
      </c>
      <c r="B41" s="8" t="s">
        <v>3</v>
      </c>
      <c r="C41" s="8" t="s">
        <v>117</v>
      </c>
      <c r="D41" s="8" t="s">
        <v>209</v>
      </c>
      <c r="E41" s="8" t="s">
        <v>34</v>
      </c>
      <c r="F41" s="9">
        <v>9474.8095703125</v>
      </c>
      <c r="G41" s="9">
        <v>44628.48046875</v>
      </c>
    </row>
    <row r="42" spans="1:7" x14ac:dyDescent="0.25">
      <c r="A42" s="8" t="s">
        <v>214</v>
      </c>
      <c r="B42" s="8" t="s">
        <v>3</v>
      </c>
      <c r="C42" s="8" t="s">
        <v>117</v>
      </c>
      <c r="D42" s="8" t="s">
        <v>209</v>
      </c>
      <c r="E42" s="8" t="s">
        <v>84</v>
      </c>
      <c r="F42" s="9">
        <v>77513.1015625</v>
      </c>
      <c r="G42" s="9">
        <v>474081.875</v>
      </c>
    </row>
    <row r="43" spans="1:7" x14ac:dyDescent="0.25">
      <c r="A43" s="8" t="s">
        <v>214</v>
      </c>
      <c r="B43" s="8" t="s">
        <v>3</v>
      </c>
      <c r="C43" s="8" t="s">
        <v>117</v>
      </c>
      <c r="D43" s="8" t="s">
        <v>274</v>
      </c>
      <c r="E43" s="8" t="s">
        <v>34</v>
      </c>
      <c r="F43" s="9">
        <v>163.19999694824219</v>
      </c>
      <c r="G43" s="9">
        <v>1126.800048828125</v>
      </c>
    </row>
    <row r="44" spans="1:7" x14ac:dyDescent="0.25">
      <c r="A44" s="8" t="s">
        <v>214</v>
      </c>
      <c r="B44" s="8" t="s">
        <v>3</v>
      </c>
      <c r="C44" s="8" t="s">
        <v>117</v>
      </c>
      <c r="D44" s="8" t="s">
        <v>275</v>
      </c>
      <c r="E44" s="8" t="s">
        <v>34</v>
      </c>
      <c r="F44" s="9">
        <v>920.24000549316406</v>
      </c>
      <c r="G44" s="9">
        <v>13471.359741210938</v>
      </c>
    </row>
    <row r="45" spans="1:7" x14ac:dyDescent="0.25">
      <c r="A45" s="8" t="s">
        <v>214</v>
      </c>
      <c r="B45" s="8" t="s">
        <v>3</v>
      </c>
      <c r="C45" s="8" t="s">
        <v>117</v>
      </c>
      <c r="D45" s="8" t="s">
        <v>200</v>
      </c>
      <c r="E45" s="8" t="s">
        <v>34</v>
      </c>
      <c r="F45" s="9">
        <v>577.30480194091797</v>
      </c>
      <c r="G45" s="9">
        <v>7027.4000244140625</v>
      </c>
    </row>
    <row r="46" spans="1:7" x14ac:dyDescent="0.25">
      <c r="A46" s="8" t="s">
        <v>214</v>
      </c>
      <c r="B46" s="8" t="s">
        <v>3</v>
      </c>
      <c r="C46" s="8" t="s">
        <v>117</v>
      </c>
      <c r="D46" s="8" t="s">
        <v>127</v>
      </c>
      <c r="E46" s="8" t="s">
        <v>34</v>
      </c>
      <c r="F46" s="9">
        <v>435.37411499023438</v>
      </c>
      <c r="G46" s="9">
        <v>3893</v>
      </c>
    </row>
    <row r="47" spans="1:7" x14ac:dyDescent="0.25">
      <c r="A47" s="8" t="s">
        <v>214</v>
      </c>
      <c r="B47" s="8" t="s">
        <v>3</v>
      </c>
      <c r="C47" s="8" t="s">
        <v>117</v>
      </c>
      <c r="D47" s="8" t="s">
        <v>128</v>
      </c>
      <c r="E47" s="8" t="s">
        <v>34</v>
      </c>
      <c r="F47" s="9">
        <v>17255.75</v>
      </c>
      <c r="G47" s="9">
        <v>31049.179077148438</v>
      </c>
    </row>
    <row r="48" spans="1:7" x14ac:dyDescent="0.25">
      <c r="A48" s="8" t="s">
        <v>214</v>
      </c>
      <c r="B48" s="8" t="s">
        <v>3</v>
      </c>
      <c r="C48" s="8" t="s">
        <v>117</v>
      </c>
      <c r="D48" s="8" t="s">
        <v>129</v>
      </c>
      <c r="E48" s="8" t="s">
        <v>34</v>
      </c>
      <c r="F48" s="9">
        <v>425.3800048828125</v>
      </c>
      <c r="G48" s="9">
        <v>3439.659912109375</v>
      </c>
    </row>
    <row r="49" spans="1:7" x14ac:dyDescent="0.25">
      <c r="A49" s="8" t="s">
        <v>214</v>
      </c>
      <c r="B49" s="8" t="s">
        <v>3</v>
      </c>
      <c r="C49" s="8" t="s">
        <v>117</v>
      </c>
      <c r="D49" s="8" t="s">
        <v>276</v>
      </c>
      <c r="E49" s="8" t="s">
        <v>105</v>
      </c>
      <c r="F49" s="9">
        <v>7931.89990234375</v>
      </c>
      <c r="G49" s="9">
        <v>229416.671875</v>
      </c>
    </row>
    <row r="50" spans="1:7" x14ac:dyDescent="0.25">
      <c r="A50" s="8" t="s">
        <v>214</v>
      </c>
      <c r="B50" s="8" t="s">
        <v>3</v>
      </c>
      <c r="C50" s="8" t="s">
        <v>117</v>
      </c>
      <c r="D50" s="8" t="s">
        <v>276</v>
      </c>
      <c r="E50" s="8" t="s">
        <v>106</v>
      </c>
      <c r="F50" s="9">
        <v>5652.5</v>
      </c>
      <c r="G50" s="9">
        <v>118357.6875</v>
      </c>
    </row>
    <row r="51" spans="1:7" x14ac:dyDescent="0.25">
      <c r="A51" s="8" t="s">
        <v>214</v>
      </c>
      <c r="B51" s="8" t="s">
        <v>3</v>
      </c>
      <c r="C51" s="8" t="s">
        <v>117</v>
      </c>
      <c r="D51" s="8" t="s">
        <v>276</v>
      </c>
      <c r="E51" s="8" t="s">
        <v>34</v>
      </c>
      <c r="F51" s="9">
        <v>447</v>
      </c>
      <c r="G51" s="9">
        <v>16666.94921875</v>
      </c>
    </row>
    <row r="52" spans="1:7" x14ac:dyDescent="0.25">
      <c r="A52" s="8" t="s">
        <v>214</v>
      </c>
      <c r="B52" s="8" t="s">
        <v>3</v>
      </c>
      <c r="C52" s="8" t="s">
        <v>117</v>
      </c>
      <c r="D52" s="8" t="s">
        <v>276</v>
      </c>
      <c r="E52" s="8" t="s">
        <v>84</v>
      </c>
      <c r="F52" s="9">
        <v>22954.2890625</v>
      </c>
      <c r="G52" s="9">
        <v>379596.03125</v>
      </c>
    </row>
    <row r="53" spans="1:7" x14ac:dyDescent="0.25">
      <c r="A53" s="21" t="s">
        <v>214</v>
      </c>
      <c r="B53" s="22"/>
      <c r="C53" s="22"/>
      <c r="D53" s="22"/>
      <c r="E53" s="22"/>
      <c r="F53" s="22">
        <f>SUM(F15:F52)</f>
        <v>1055541.4716930389</v>
      </c>
      <c r="G53" s="23">
        <f>SUM(G15:G52)</f>
        <v>4439293.1615562439</v>
      </c>
    </row>
    <row r="54" spans="1:7" x14ac:dyDescent="0.25">
      <c r="A54" s="8" t="s">
        <v>216</v>
      </c>
      <c r="B54" s="8" t="s">
        <v>3</v>
      </c>
      <c r="C54" s="8" t="s">
        <v>117</v>
      </c>
      <c r="D54" s="8" t="s">
        <v>118</v>
      </c>
      <c r="E54" s="8" t="s">
        <v>52</v>
      </c>
      <c r="F54" s="9">
        <v>24000</v>
      </c>
      <c r="G54" s="9">
        <v>74400</v>
      </c>
    </row>
    <row r="55" spans="1:7" x14ac:dyDescent="0.25">
      <c r="A55" s="8" t="s">
        <v>216</v>
      </c>
      <c r="B55" s="8" t="s">
        <v>3</v>
      </c>
      <c r="C55" s="8" t="s">
        <v>117</v>
      </c>
      <c r="D55" s="8" t="s">
        <v>270</v>
      </c>
      <c r="E55" s="8" t="s">
        <v>82</v>
      </c>
      <c r="F55" s="9">
        <v>64296</v>
      </c>
      <c r="G55" s="9">
        <v>77868</v>
      </c>
    </row>
    <row r="56" spans="1:7" x14ac:dyDescent="0.25">
      <c r="A56" s="8" t="s">
        <v>216</v>
      </c>
      <c r="B56" s="8" t="s">
        <v>3</v>
      </c>
      <c r="C56" s="8" t="s">
        <v>117</v>
      </c>
      <c r="D56" s="8" t="s">
        <v>199</v>
      </c>
      <c r="E56" s="8" t="s">
        <v>105</v>
      </c>
      <c r="F56" s="9">
        <v>507975</v>
      </c>
      <c r="G56" s="9">
        <v>1456969.4609375</v>
      </c>
    </row>
    <row r="57" spans="1:7" x14ac:dyDescent="0.25">
      <c r="A57" s="8" t="s">
        <v>216</v>
      </c>
      <c r="B57" s="8" t="s">
        <v>3</v>
      </c>
      <c r="C57" s="8" t="s">
        <v>117</v>
      </c>
      <c r="D57" s="8" t="s">
        <v>199</v>
      </c>
      <c r="E57" s="8" t="s">
        <v>52</v>
      </c>
      <c r="F57" s="9">
        <v>55692.83984375</v>
      </c>
      <c r="G57" s="9">
        <v>212103.921875</v>
      </c>
    </row>
    <row r="58" spans="1:7" x14ac:dyDescent="0.25">
      <c r="A58" s="8" t="s">
        <v>216</v>
      </c>
      <c r="B58" s="8" t="s">
        <v>3</v>
      </c>
      <c r="C58" s="8" t="s">
        <v>117</v>
      </c>
      <c r="D58" s="8" t="s">
        <v>199</v>
      </c>
      <c r="E58" s="8" t="s">
        <v>155</v>
      </c>
      <c r="F58" s="9">
        <v>26500</v>
      </c>
      <c r="G58" s="9">
        <v>78307.5</v>
      </c>
    </row>
    <row r="59" spans="1:7" x14ac:dyDescent="0.25">
      <c r="A59" s="8" t="s">
        <v>216</v>
      </c>
      <c r="B59" s="8" t="s">
        <v>3</v>
      </c>
      <c r="C59" s="8" t="s">
        <v>117</v>
      </c>
      <c r="D59" s="8" t="s">
        <v>199</v>
      </c>
      <c r="E59" s="8" t="s">
        <v>140</v>
      </c>
      <c r="F59" s="9">
        <v>25000</v>
      </c>
      <c r="G59" s="9">
        <v>53500</v>
      </c>
    </row>
    <row r="60" spans="1:7" x14ac:dyDescent="0.25">
      <c r="A60" s="8" t="s">
        <v>216</v>
      </c>
      <c r="B60" s="8" t="s">
        <v>3</v>
      </c>
      <c r="C60" s="8" t="s">
        <v>117</v>
      </c>
      <c r="D60" s="8" t="s">
        <v>209</v>
      </c>
      <c r="E60" s="8" t="s">
        <v>105</v>
      </c>
      <c r="F60" s="9">
        <v>46863</v>
      </c>
      <c r="G60" s="9">
        <v>156962.046875</v>
      </c>
    </row>
    <row r="61" spans="1:7" x14ac:dyDescent="0.25">
      <c r="A61" s="8" t="s">
        <v>216</v>
      </c>
      <c r="B61" s="8" t="s">
        <v>3</v>
      </c>
      <c r="C61" s="8" t="s">
        <v>117</v>
      </c>
      <c r="D61" s="8" t="s">
        <v>209</v>
      </c>
      <c r="E61" s="8" t="s">
        <v>59</v>
      </c>
      <c r="F61" s="9">
        <v>5824.2001953125</v>
      </c>
      <c r="G61" s="9">
        <v>75733.921875</v>
      </c>
    </row>
    <row r="62" spans="1:7" x14ac:dyDescent="0.25">
      <c r="A62" s="8" t="s">
        <v>216</v>
      </c>
      <c r="B62" s="8" t="s">
        <v>3</v>
      </c>
      <c r="C62" s="8" t="s">
        <v>117</v>
      </c>
      <c r="D62" s="8" t="s">
        <v>209</v>
      </c>
      <c r="E62" s="8" t="s">
        <v>52</v>
      </c>
      <c r="F62" s="9">
        <v>9990</v>
      </c>
      <c r="G62" s="9">
        <v>105392.3984375</v>
      </c>
    </row>
    <row r="63" spans="1:7" x14ac:dyDescent="0.25">
      <c r="A63" s="8" t="s">
        <v>216</v>
      </c>
      <c r="B63" s="8" t="s">
        <v>3</v>
      </c>
      <c r="C63" s="8" t="s">
        <v>117</v>
      </c>
      <c r="D63" s="8" t="s">
        <v>209</v>
      </c>
      <c r="E63" s="8" t="s">
        <v>155</v>
      </c>
      <c r="F63" s="9">
        <v>31416</v>
      </c>
      <c r="G63" s="9">
        <v>91080</v>
      </c>
    </row>
    <row r="64" spans="1:7" x14ac:dyDescent="0.25">
      <c r="A64" s="8" t="s">
        <v>216</v>
      </c>
      <c r="B64" s="8" t="s">
        <v>3</v>
      </c>
      <c r="C64" s="8" t="s">
        <v>117</v>
      </c>
      <c r="D64" s="8" t="s">
        <v>120</v>
      </c>
      <c r="E64" s="8" t="s">
        <v>84</v>
      </c>
      <c r="F64" s="9">
        <v>17934</v>
      </c>
      <c r="G64" s="9">
        <v>44655.66015625</v>
      </c>
    </row>
    <row r="65" spans="1:7" x14ac:dyDescent="0.25">
      <c r="A65" s="8" t="s">
        <v>216</v>
      </c>
      <c r="B65" s="8" t="s">
        <v>3</v>
      </c>
      <c r="C65" s="8" t="s">
        <v>117</v>
      </c>
      <c r="D65" s="8" t="s">
        <v>276</v>
      </c>
      <c r="E65" s="8" t="s">
        <v>105</v>
      </c>
      <c r="F65" s="9">
        <v>18538.099609375</v>
      </c>
      <c r="G65" s="9">
        <v>383237.078125</v>
      </c>
    </row>
    <row r="66" spans="1:7" x14ac:dyDescent="0.25">
      <c r="A66" s="21" t="s">
        <v>216</v>
      </c>
      <c r="B66" s="22"/>
      <c r="C66" s="22"/>
      <c r="D66" s="22"/>
      <c r="E66" s="22"/>
      <c r="F66" s="22">
        <f>SUM(F54:F65)</f>
        <v>834029.1396484375</v>
      </c>
      <c r="G66" s="23">
        <f>SUM(G54:G65)</f>
        <v>2810209.98828125</v>
      </c>
    </row>
    <row r="67" spans="1:7" x14ac:dyDescent="0.25">
      <c r="A67" s="8" t="s">
        <v>215</v>
      </c>
      <c r="B67" s="8" t="s">
        <v>3</v>
      </c>
      <c r="C67" s="8" t="s">
        <v>117</v>
      </c>
      <c r="D67" s="8" t="s">
        <v>118</v>
      </c>
      <c r="E67" s="8" t="s">
        <v>52</v>
      </c>
      <c r="F67" s="9">
        <v>24000</v>
      </c>
      <c r="G67" s="9">
        <v>72000</v>
      </c>
    </row>
    <row r="68" spans="1:7" x14ac:dyDescent="0.25">
      <c r="A68" s="8" t="s">
        <v>215</v>
      </c>
      <c r="B68" s="8" t="s">
        <v>3</v>
      </c>
      <c r="C68" s="8" t="s">
        <v>117</v>
      </c>
      <c r="D68" s="8" t="s">
        <v>268</v>
      </c>
      <c r="E68" s="8" t="s">
        <v>105</v>
      </c>
      <c r="F68" s="9">
        <v>52687.5703125</v>
      </c>
      <c r="G68" s="9">
        <v>274356.578125</v>
      </c>
    </row>
    <row r="69" spans="1:7" x14ac:dyDescent="0.25">
      <c r="A69" s="8" t="s">
        <v>215</v>
      </c>
      <c r="B69" s="8" t="s">
        <v>3</v>
      </c>
      <c r="C69" s="8" t="s">
        <v>117</v>
      </c>
      <c r="D69" s="8" t="s">
        <v>268</v>
      </c>
      <c r="E69" s="8" t="s">
        <v>34</v>
      </c>
      <c r="F69" s="9">
        <v>34060.5302734375</v>
      </c>
      <c r="G69" s="9">
        <v>120556.796875</v>
      </c>
    </row>
    <row r="70" spans="1:7" x14ac:dyDescent="0.25">
      <c r="A70" s="8" t="s">
        <v>215</v>
      </c>
      <c r="B70" s="8" t="s">
        <v>3</v>
      </c>
      <c r="C70" s="8" t="s">
        <v>117</v>
      </c>
      <c r="D70" s="8" t="s">
        <v>122</v>
      </c>
      <c r="E70" s="8" t="s">
        <v>59</v>
      </c>
      <c r="F70" s="9">
        <v>452.04998779296875</v>
      </c>
      <c r="G70" s="9"/>
    </row>
    <row r="71" spans="1:7" x14ac:dyDescent="0.25">
      <c r="A71" s="8" t="s">
        <v>215</v>
      </c>
      <c r="B71" s="8" t="s">
        <v>3</v>
      </c>
      <c r="C71" s="8" t="s">
        <v>117</v>
      </c>
      <c r="D71" s="8" t="s">
        <v>122</v>
      </c>
      <c r="E71" s="8" t="s">
        <v>60</v>
      </c>
      <c r="F71" s="9">
        <v>130</v>
      </c>
      <c r="G71" s="9">
        <v>18971.240234375</v>
      </c>
    </row>
    <row r="72" spans="1:7" x14ac:dyDescent="0.25">
      <c r="A72" s="8" t="s">
        <v>215</v>
      </c>
      <c r="B72" s="8" t="s">
        <v>3</v>
      </c>
      <c r="C72" s="8" t="s">
        <v>196</v>
      </c>
      <c r="D72" s="8" t="s">
        <v>277</v>
      </c>
      <c r="E72" s="8" t="s">
        <v>60</v>
      </c>
      <c r="F72" s="9">
        <v>285</v>
      </c>
      <c r="G72" s="9">
        <v>55965</v>
      </c>
    </row>
    <row r="73" spans="1:7" x14ac:dyDescent="0.25">
      <c r="A73" s="8" t="s">
        <v>215</v>
      </c>
      <c r="B73" s="8" t="s">
        <v>3</v>
      </c>
      <c r="C73" s="8" t="s">
        <v>117</v>
      </c>
      <c r="D73" s="8" t="s">
        <v>199</v>
      </c>
      <c r="E73" s="8" t="s">
        <v>105</v>
      </c>
      <c r="F73" s="9">
        <v>203500</v>
      </c>
      <c r="G73" s="9">
        <v>559230</v>
      </c>
    </row>
    <row r="74" spans="1:7" x14ac:dyDescent="0.25">
      <c r="A74" s="8" t="s">
        <v>215</v>
      </c>
      <c r="B74" s="8" t="s">
        <v>3</v>
      </c>
      <c r="C74" s="8" t="s">
        <v>117</v>
      </c>
      <c r="D74" s="8" t="s">
        <v>199</v>
      </c>
      <c r="E74" s="8" t="s">
        <v>52</v>
      </c>
      <c r="F74" s="9">
        <v>26381.29931640625</v>
      </c>
      <c r="G74" s="9">
        <v>315639.640625</v>
      </c>
    </row>
    <row r="75" spans="1:7" x14ac:dyDescent="0.25">
      <c r="A75" s="8" t="s">
        <v>215</v>
      </c>
      <c r="B75" s="8" t="s">
        <v>3</v>
      </c>
      <c r="C75" s="8" t="s">
        <v>117</v>
      </c>
      <c r="D75" s="8" t="s">
        <v>199</v>
      </c>
      <c r="E75" s="8" t="s">
        <v>133</v>
      </c>
      <c r="F75" s="9">
        <v>24000</v>
      </c>
      <c r="G75" s="9">
        <v>69900</v>
      </c>
    </row>
    <row r="76" spans="1:7" x14ac:dyDescent="0.25">
      <c r="A76" s="8" t="s">
        <v>215</v>
      </c>
      <c r="B76" s="8" t="s">
        <v>3</v>
      </c>
      <c r="C76" s="8" t="s">
        <v>117</v>
      </c>
      <c r="D76" s="8" t="s">
        <v>199</v>
      </c>
      <c r="E76" s="8" t="s">
        <v>155</v>
      </c>
      <c r="F76" s="9">
        <v>106000</v>
      </c>
      <c r="G76" s="9">
        <v>295107.59375</v>
      </c>
    </row>
    <row r="77" spans="1:7" ht="30" x14ac:dyDescent="0.25">
      <c r="A77" s="8" t="s">
        <v>215</v>
      </c>
      <c r="B77" s="8" t="s">
        <v>3</v>
      </c>
      <c r="C77" s="8" t="s">
        <v>117</v>
      </c>
      <c r="D77" s="8" t="s">
        <v>278</v>
      </c>
      <c r="E77" s="8" t="s">
        <v>52</v>
      </c>
      <c r="F77" s="9">
        <v>12582</v>
      </c>
      <c r="G77" s="9">
        <v>36326.08984375</v>
      </c>
    </row>
    <row r="78" spans="1:7" x14ac:dyDescent="0.25">
      <c r="A78" s="8" t="s">
        <v>215</v>
      </c>
      <c r="B78" s="8" t="s">
        <v>3</v>
      </c>
      <c r="C78" s="8" t="s">
        <v>117</v>
      </c>
      <c r="D78" s="8" t="s">
        <v>209</v>
      </c>
      <c r="E78" s="8" t="s">
        <v>105</v>
      </c>
      <c r="F78" s="9">
        <v>47124</v>
      </c>
      <c r="G78" s="9">
        <v>147508</v>
      </c>
    </row>
    <row r="79" spans="1:7" x14ac:dyDescent="0.25">
      <c r="A79" s="8" t="s">
        <v>215</v>
      </c>
      <c r="B79" s="8" t="s">
        <v>3</v>
      </c>
      <c r="C79" s="8" t="s">
        <v>117</v>
      </c>
      <c r="D79" s="8" t="s">
        <v>209</v>
      </c>
      <c r="E79" s="8" t="s">
        <v>52</v>
      </c>
      <c r="F79" s="9">
        <v>6565.31005859375</v>
      </c>
      <c r="G79" s="9">
        <v>74394.359375</v>
      </c>
    </row>
    <row r="80" spans="1:7" x14ac:dyDescent="0.25">
      <c r="A80" s="8" t="s">
        <v>215</v>
      </c>
      <c r="B80" s="8" t="s">
        <v>3</v>
      </c>
      <c r="C80" s="8" t="s">
        <v>117</v>
      </c>
      <c r="D80" s="8" t="s">
        <v>209</v>
      </c>
      <c r="E80" s="8" t="s">
        <v>84</v>
      </c>
      <c r="F80" s="9">
        <v>35431</v>
      </c>
      <c r="G80" s="9">
        <v>277617.59375</v>
      </c>
    </row>
    <row r="81" spans="1:7" x14ac:dyDescent="0.25">
      <c r="A81" s="21" t="s">
        <v>215</v>
      </c>
      <c r="B81" s="22"/>
      <c r="C81" s="22"/>
      <c r="D81" s="22"/>
      <c r="E81" s="22"/>
      <c r="F81" s="22">
        <f>SUM(F67:F80)</f>
        <v>573198.75994873047</v>
      </c>
      <c r="G81" s="23">
        <f>SUM(G67:G80)</f>
        <v>2317572.892578125</v>
      </c>
    </row>
    <row r="82" spans="1:7" x14ac:dyDescent="0.25">
      <c r="A82" s="21" t="s">
        <v>0</v>
      </c>
      <c r="B82" s="22"/>
      <c r="C82" s="22"/>
      <c r="D82" s="22"/>
      <c r="E82" s="22"/>
      <c r="F82" s="22">
        <f>SUM(F81,F66,F53)</f>
        <v>2462769.3712902069</v>
      </c>
      <c r="G82" s="23">
        <f>SUM(G81,G66,G53)</f>
        <v>9567076.0424156189</v>
      </c>
    </row>
    <row r="84" spans="1:7" x14ac:dyDescent="0.25">
      <c r="A84" t="s">
        <v>21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3"/>
  <sheetViews>
    <sheetView showGridLines="0" workbookViewId="0">
      <selection activeCell="C15" sqref="C15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212</v>
      </c>
      <c r="B10" s="38"/>
      <c r="C10" s="38"/>
      <c r="D10" s="38"/>
      <c r="E10" s="38"/>
      <c r="F10" s="38"/>
      <c r="G10" s="38"/>
    </row>
    <row r="11" spans="1:7" x14ac:dyDescent="0.25">
      <c r="A11" s="37" t="s">
        <v>31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24" t="s">
        <v>214</v>
      </c>
      <c r="B14" s="24" t="s">
        <v>189</v>
      </c>
      <c r="C14" s="24" t="s">
        <v>210</v>
      </c>
      <c r="D14" s="24" t="s">
        <v>279</v>
      </c>
      <c r="E14" s="24" t="s">
        <v>34</v>
      </c>
      <c r="F14" s="25">
        <v>9.0699996948242188</v>
      </c>
      <c r="G14" s="26">
        <v>85.75</v>
      </c>
    </row>
    <row r="15" spans="1:7" x14ac:dyDescent="0.25">
      <c r="A15" s="24" t="s">
        <v>214</v>
      </c>
      <c r="B15" s="24" t="s">
        <v>189</v>
      </c>
      <c r="C15" s="24" t="s">
        <v>210</v>
      </c>
      <c r="D15" s="24" t="s">
        <v>211</v>
      </c>
      <c r="E15" s="24" t="s">
        <v>34</v>
      </c>
      <c r="F15" s="25">
        <v>112</v>
      </c>
      <c r="G15" s="26">
        <v>309</v>
      </c>
    </row>
    <row r="16" spans="1:7" x14ac:dyDescent="0.25">
      <c r="A16" s="21" t="s">
        <v>214</v>
      </c>
      <c r="B16" s="22"/>
      <c r="C16" s="22"/>
      <c r="D16" s="22"/>
      <c r="E16" s="22"/>
      <c r="F16" s="22">
        <f>SUM(F14:F15)</f>
        <v>121.06999969482422</v>
      </c>
      <c r="G16" s="23">
        <f>SUM(G14:G15)</f>
        <v>394.75</v>
      </c>
    </row>
    <row r="17" spans="1:7" x14ac:dyDescent="0.25">
      <c r="A17" s="24"/>
      <c r="B17" s="24"/>
      <c r="C17" s="24"/>
      <c r="D17" s="24"/>
      <c r="E17" s="24"/>
      <c r="F17" s="25">
        <v>0</v>
      </c>
      <c r="G17" s="26">
        <v>0</v>
      </c>
    </row>
    <row r="18" spans="1:7" x14ac:dyDescent="0.25">
      <c r="A18" s="21" t="s">
        <v>216</v>
      </c>
      <c r="B18" s="22"/>
      <c r="C18" s="22"/>
      <c r="D18" s="22"/>
      <c r="E18" s="22"/>
      <c r="F18" s="22">
        <f>SUM(F17)</f>
        <v>0</v>
      </c>
      <c r="G18" s="23">
        <f>SUM(G17)</f>
        <v>0</v>
      </c>
    </row>
    <row r="19" spans="1:7" x14ac:dyDescent="0.25">
      <c r="A19" s="24"/>
      <c r="B19" s="24"/>
      <c r="C19" s="24"/>
      <c r="D19" s="24"/>
      <c r="E19" s="24"/>
      <c r="F19" s="25"/>
      <c r="G19" s="26"/>
    </row>
    <row r="20" spans="1:7" x14ac:dyDescent="0.25">
      <c r="A20" s="21" t="s">
        <v>215</v>
      </c>
      <c r="B20" s="22"/>
      <c r="C20" s="22"/>
      <c r="D20" s="22"/>
      <c r="E20" s="22"/>
      <c r="F20" s="22">
        <f>SUM(F19)</f>
        <v>0</v>
      </c>
      <c r="G20" s="23">
        <f>SUM(G19)</f>
        <v>0</v>
      </c>
    </row>
    <row r="21" spans="1:7" x14ac:dyDescent="0.25">
      <c r="A21" s="21" t="s">
        <v>0</v>
      </c>
      <c r="B21" s="22"/>
      <c r="C21" s="22"/>
      <c r="D21" s="22"/>
      <c r="E21" s="22"/>
      <c r="F21" s="22">
        <f>SUM(F20,F18,F16)</f>
        <v>121.06999969482422</v>
      </c>
      <c r="G21" s="23">
        <f>SUM(G20,G18,G16)</f>
        <v>394.75</v>
      </c>
    </row>
    <row r="23" spans="1:7" x14ac:dyDescent="0.25">
      <c r="A23" t="s">
        <v>21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workbookViewId="0">
      <selection activeCell="C23" sqref="C23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4"/>
      <c r="B6" s="34"/>
      <c r="C6" s="34"/>
      <c r="D6" s="34"/>
      <c r="E6" s="34"/>
      <c r="F6" s="34"/>
      <c r="G6" s="34"/>
    </row>
    <row r="7" spans="1:7" ht="22.5" x14ac:dyDescent="0.35">
      <c r="A7" s="35" t="s">
        <v>17</v>
      </c>
      <c r="B7" s="35"/>
      <c r="C7" s="35"/>
      <c r="D7" s="35"/>
      <c r="E7" s="35"/>
      <c r="F7" s="35"/>
      <c r="G7" s="35"/>
    </row>
    <row r="8" spans="1:7" ht="18.75" x14ac:dyDescent="0.3">
      <c r="A8" s="38" t="s">
        <v>212</v>
      </c>
      <c r="B8" s="38"/>
      <c r="C8" s="38"/>
      <c r="D8" s="38"/>
      <c r="E8" s="38"/>
      <c r="F8" s="38"/>
      <c r="G8" s="38"/>
    </row>
    <row r="9" spans="1:7" x14ac:dyDescent="0.25">
      <c r="A9" s="37" t="s">
        <v>32</v>
      </c>
      <c r="B9" s="37"/>
      <c r="C9" s="37"/>
      <c r="D9" s="37"/>
      <c r="E9" s="37"/>
      <c r="F9" s="37"/>
      <c r="G9" s="37"/>
    </row>
    <row r="10" spans="1:7" x14ac:dyDescent="0.25">
      <c r="A10" s="37" t="str">
        <f>Consolidado!B12</f>
        <v xml:space="preserve">2do Trimestre Año 2023 </v>
      </c>
      <c r="B10" s="37"/>
      <c r="C10" s="37"/>
      <c r="D10" s="37"/>
      <c r="E10" s="37"/>
      <c r="F10" s="37"/>
      <c r="G10" s="37"/>
    </row>
    <row r="11" spans="1:7" x14ac:dyDescent="0.25">
      <c r="A11" s="18" t="s">
        <v>6</v>
      </c>
      <c r="B11" s="18" t="s">
        <v>7</v>
      </c>
      <c r="C11" s="18" t="s">
        <v>8</v>
      </c>
      <c r="D11" s="18" t="s">
        <v>16</v>
      </c>
      <c r="E11" s="18" t="s">
        <v>9</v>
      </c>
      <c r="F11" s="19" t="s">
        <v>10</v>
      </c>
      <c r="G11" s="20" t="s">
        <v>11</v>
      </c>
    </row>
    <row r="12" spans="1:7" x14ac:dyDescent="0.25">
      <c r="A12" s="24"/>
      <c r="B12" s="24"/>
      <c r="C12" s="24"/>
      <c r="D12" s="24"/>
      <c r="E12" s="24"/>
      <c r="F12" s="25">
        <v>0</v>
      </c>
      <c r="G12" s="26">
        <v>0</v>
      </c>
    </row>
    <row r="13" spans="1:7" x14ac:dyDescent="0.25">
      <c r="A13" s="21" t="s">
        <v>214</v>
      </c>
      <c r="B13" s="22"/>
      <c r="C13" s="22"/>
      <c r="D13" s="22"/>
      <c r="E13" s="22"/>
      <c r="F13" s="22">
        <f>SUM(F12)</f>
        <v>0</v>
      </c>
      <c r="G13" s="23">
        <f>SUM(G12)</f>
        <v>0</v>
      </c>
    </row>
    <row r="14" spans="1:7" x14ac:dyDescent="0.25">
      <c r="A14" s="24"/>
      <c r="B14" s="24"/>
      <c r="C14" s="24"/>
      <c r="D14" s="24"/>
      <c r="E14" s="24"/>
      <c r="F14" s="25">
        <v>0</v>
      </c>
      <c r="G14" s="26">
        <v>0</v>
      </c>
    </row>
    <row r="15" spans="1:7" x14ac:dyDescent="0.25">
      <c r="A15" s="21" t="s">
        <v>216</v>
      </c>
      <c r="B15" s="22"/>
      <c r="C15" s="22"/>
      <c r="D15" s="22"/>
      <c r="E15" s="22"/>
      <c r="F15" s="22">
        <f>SUM(F14)</f>
        <v>0</v>
      </c>
      <c r="G15" s="23">
        <f>SUM(G14)</f>
        <v>0</v>
      </c>
    </row>
    <row r="16" spans="1:7" x14ac:dyDescent="0.25">
      <c r="A16" s="24"/>
      <c r="B16" s="24"/>
      <c r="C16" s="24"/>
      <c r="D16" s="24"/>
      <c r="E16" s="24"/>
      <c r="F16" s="25">
        <v>0</v>
      </c>
      <c r="G16" s="26">
        <v>0</v>
      </c>
    </row>
    <row r="17" spans="1:7" x14ac:dyDescent="0.25">
      <c r="A17" s="21" t="s">
        <v>215</v>
      </c>
      <c r="B17" s="22"/>
      <c r="C17" s="22"/>
      <c r="D17" s="22"/>
      <c r="E17" s="22"/>
      <c r="F17" s="22">
        <f>SUM(F16)</f>
        <v>0</v>
      </c>
      <c r="G17" s="23">
        <f>SUM(G16)</f>
        <v>0</v>
      </c>
    </row>
    <row r="18" spans="1:7" x14ac:dyDescent="0.25">
      <c r="A18" s="21" t="s">
        <v>0</v>
      </c>
      <c r="B18" s="22"/>
      <c r="C18" s="22"/>
      <c r="D18" s="22"/>
      <c r="E18" s="22"/>
      <c r="F18" s="22">
        <f>SUM(F17,F15,F13)</f>
        <v>0</v>
      </c>
      <c r="G18" s="23">
        <f>SUM(G17,G15,G13)</f>
        <v>0</v>
      </c>
    </row>
    <row r="20" spans="1:7" x14ac:dyDescent="0.25">
      <c r="A20" t="s">
        <v>21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01"/>
  <sheetViews>
    <sheetView showGridLines="0" zoomScaleNormal="100" workbookViewId="0">
      <selection activeCell="A12" sqref="A12:D12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5" x14ac:dyDescent="0.25">
      <c r="A1" s="3"/>
    </row>
    <row r="8" spans="1:5" x14ac:dyDescent="0.25">
      <c r="A8" s="34"/>
      <c r="B8" s="34"/>
      <c r="C8" s="34"/>
      <c r="D8" s="34"/>
    </row>
    <row r="9" spans="1:5" ht="22.5" x14ac:dyDescent="0.35">
      <c r="A9" s="35" t="s">
        <v>17</v>
      </c>
      <c r="B9" s="35"/>
      <c r="C9" s="35"/>
      <c r="D9" s="35"/>
      <c r="E9" s="11"/>
    </row>
    <row r="10" spans="1:5" ht="19.5" x14ac:dyDescent="0.35">
      <c r="A10" s="36" t="s">
        <v>212</v>
      </c>
      <c r="B10" s="36"/>
      <c r="C10" s="36"/>
      <c r="D10" s="36"/>
      <c r="E10" s="12"/>
    </row>
    <row r="11" spans="1:5" x14ac:dyDescent="0.25">
      <c r="A11" s="41" t="s">
        <v>33</v>
      </c>
      <c r="B11" s="41"/>
      <c r="C11" s="41"/>
      <c r="D11" s="41"/>
    </row>
    <row r="12" spans="1:5" x14ac:dyDescent="0.25">
      <c r="A12" s="41" t="str">
        <f>Consolidado!B12</f>
        <v xml:space="preserve">2do Trimestre Año 2023 </v>
      </c>
      <c r="B12" s="41"/>
      <c r="C12" s="41"/>
      <c r="D12" s="41"/>
    </row>
    <row r="13" spans="1:5" x14ac:dyDescent="0.25">
      <c r="A13" s="27" t="s">
        <v>6</v>
      </c>
      <c r="B13" s="27" t="s">
        <v>16</v>
      </c>
      <c r="C13" s="27" t="s">
        <v>9</v>
      </c>
      <c r="D13" s="28" t="s">
        <v>11</v>
      </c>
    </row>
    <row r="14" spans="1:5" x14ac:dyDescent="0.25">
      <c r="A14" s="24" t="s">
        <v>214</v>
      </c>
      <c r="B14" s="24" t="s">
        <v>130</v>
      </c>
      <c r="C14" s="24" t="s">
        <v>147</v>
      </c>
      <c r="D14" s="29">
        <v>123600</v>
      </c>
    </row>
    <row r="15" spans="1:5" x14ac:dyDescent="0.25">
      <c r="A15" s="24" t="s">
        <v>214</v>
      </c>
      <c r="B15" s="24" t="s">
        <v>130</v>
      </c>
      <c r="C15" s="24" t="s">
        <v>84</v>
      </c>
      <c r="D15" s="29">
        <v>1104471.66015625</v>
      </c>
    </row>
    <row r="16" spans="1:5" x14ac:dyDescent="0.25">
      <c r="A16" s="24" t="s">
        <v>214</v>
      </c>
      <c r="B16" s="24" t="s">
        <v>130</v>
      </c>
      <c r="C16" s="24" t="s">
        <v>65</v>
      </c>
      <c r="D16" s="29">
        <v>69750</v>
      </c>
    </row>
    <row r="17" spans="1:4" x14ac:dyDescent="0.25">
      <c r="A17" s="24" t="s">
        <v>214</v>
      </c>
      <c r="B17" s="24" t="s">
        <v>130</v>
      </c>
      <c r="C17" s="24" t="s">
        <v>135</v>
      </c>
      <c r="D17" s="29">
        <v>15998979.5</v>
      </c>
    </row>
    <row r="18" spans="1:4" x14ac:dyDescent="0.25">
      <c r="A18" s="24" t="s">
        <v>214</v>
      </c>
      <c r="B18" s="24" t="s">
        <v>130</v>
      </c>
      <c r="C18" s="24" t="s">
        <v>280</v>
      </c>
      <c r="D18" s="29">
        <v>64177.26171875</v>
      </c>
    </row>
    <row r="19" spans="1:4" x14ac:dyDescent="0.25">
      <c r="A19" s="24" t="s">
        <v>214</v>
      </c>
      <c r="B19" s="24" t="s">
        <v>130</v>
      </c>
      <c r="C19" s="24" t="s">
        <v>139</v>
      </c>
      <c r="D19" s="29">
        <v>51392.55078125</v>
      </c>
    </row>
    <row r="20" spans="1:4" x14ac:dyDescent="0.25">
      <c r="A20" s="24" t="s">
        <v>214</v>
      </c>
      <c r="B20" s="24" t="s">
        <v>130</v>
      </c>
      <c r="C20" s="24" t="s">
        <v>141</v>
      </c>
      <c r="D20" s="29">
        <v>45203.12109375</v>
      </c>
    </row>
    <row r="21" spans="1:4" x14ac:dyDescent="0.25">
      <c r="A21" s="24" t="s">
        <v>214</v>
      </c>
      <c r="B21" s="24" t="s">
        <v>130</v>
      </c>
      <c r="C21" s="24" t="s">
        <v>82</v>
      </c>
      <c r="D21" s="29">
        <v>152124</v>
      </c>
    </row>
    <row r="22" spans="1:4" x14ac:dyDescent="0.25">
      <c r="A22" s="24" t="s">
        <v>214</v>
      </c>
      <c r="B22" s="24" t="s">
        <v>130</v>
      </c>
      <c r="C22" s="24" t="s">
        <v>134</v>
      </c>
      <c r="D22" s="29">
        <v>3544.5</v>
      </c>
    </row>
    <row r="23" spans="1:4" x14ac:dyDescent="0.25">
      <c r="A23" s="24" t="s">
        <v>214</v>
      </c>
      <c r="B23" s="24" t="s">
        <v>130</v>
      </c>
      <c r="C23" s="24" t="s">
        <v>142</v>
      </c>
      <c r="D23" s="29">
        <v>154982</v>
      </c>
    </row>
    <row r="24" spans="1:4" x14ac:dyDescent="0.25">
      <c r="A24" s="24" t="s">
        <v>214</v>
      </c>
      <c r="B24" s="24" t="s">
        <v>130</v>
      </c>
      <c r="C24" s="24" t="s">
        <v>149</v>
      </c>
      <c r="D24" s="29">
        <v>69121.6328125</v>
      </c>
    </row>
    <row r="25" spans="1:4" x14ac:dyDescent="0.25">
      <c r="A25" s="24" t="s">
        <v>214</v>
      </c>
      <c r="B25" s="24" t="s">
        <v>130</v>
      </c>
      <c r="C25" s="24" t="s">
        <v>62</v>
      </c>
      <c r="D25" s="29">
        <v>81784.189453125</v>
      </c>
    </row>
    <row r="26" spans="1:4" x14ac:dyDescent="0.25">
      <c r="A26" s="24" t="s">
        <v>214</v>
      </c>
      <c r="B26" s="24" t="s">
        <v>130</v>
      </c>
      <c r="C26" s="24" t="s">
        <v>131</v>
      </c>
      <c r="D26" s="29">
        <v>219047.1505279541</v>
      </c>
    </row>
    <row r="27" spans="1:4" x14ac:dyDescent="0.25">
      <c r="A27" s="24" t="s">
        <v>214</v>
      </c>
      <c r="B27" s="24" t="s">
        <v>130</v>
      </c>
      <c r="C27" s="24" t="s">
        <v>145</v>
      </c>
      <c r="D27" s="29">
        <v>880467.5</v>
      </c>
    </row>
    <row r="28" spans="1:4" x14ac:dyDescent="0.25">
      <c r="A28" s="24" t="s">
        <v>214</v>
      </c>
      <c r="B28" s="24" t="s">
        <v>130</v>
      </c>
      <c r="C28" s="24" t="s">
        <v>106</v>
      </c>
      <c r="D28" s="29">
        <v>244922.9140625</v>
      </c>
    </row>
    <row r="29" spans="1:4" x14ac:dyDescent="0.25">
      <c r="A29" s="24" t="s">
        <v>214</v>
      </c>
      <c r="B29" s="24" t="s">
        <v>130</v>
      </c>
      <c r="C29" s="24" t="s">
        <v>107</v>
      </c>
      <c r="D29" s="29">
        <v>285362.9091796875</v>
      </c>
    </row>
    <row r="30" spans="1:4" x14ac:dyDescent="0.25">
      <c r="A30" s="24" t="s">
        <v>214</v>
      </c>
      <c r="B30" s="24" t="s">
        <v>130</v>
      </c>
      <c r="C30" s="24" t="s">
        <v>146</v>
      </c>
      <c r="D30" s="29">
        <v>152890</v>
      </c>
    </row>
    <row r="31" spans="1:4" x14ac:dyDescent="0.25">
      <c r="A31" s="24" t="s">
        <v>214</v>
      </c>
      <c r="B31" s="24" t="s">
        <v>130</v>
      </c>
      <c r="C31" s="24" t="s">
        <v>136</v>
      </c>
      <c r="D31" s="29">
        <v>446231.328125</v>
      </c>
    </row>
    <row r="32" spans="1:4" x14ac:dyDescent="0.25">
      <c r="A32" s="24" t="s">
        <v>214</v>
      </c>
      <c r="B32" s="24" t="s">
        <v>130</v>
      </c>
      <c r="C32" s="24" t="s">
        <v>124</v>
      </c>
      <c r="D32" s="29">
        <v>97102</v>
      </c>
    </row>
    <row r="33" spans="1:4" x14ac:dyDescent="0.25">
      <c r="A33" s="24" t="s">
        <v>214</v>
      </c>
      <c r="B33" s="24" t="s">
        <v>130</v>
      </c>
      <c r="C33" s="24" t="s">
        <v>108</v>
      </c>
      <c r="D33" s="29">
        <v>1919878.96875</v>
      </c>
    </row>
    <row r="34" spans="1:4" x14ac:dyDescent="0.25">
      <c r="A34" s="24" t="s">
        <v>214</v>
      </c>
      <c r="B34" s="24" t="s">
        <v>130</v>
      </c>
      <c r="C34" s="24" t="s">
        <v>60</v>
      </c>
      <c r="D34" s="29">
        <v>292681.64892578125</v>
      </c>
    </row>
    <row r="35" spans="1:4" x14ac:dyDescent="0.25">
      <c r="A35" s="24" t="s">
        <v>214</v>
      </c>
      <c r="B35" s="24" t="s">
        <v>130</v>
      </c>
      <c r="C35" s="24" t="s">
        <v>109</v>
      </c>
      <c r="D35" s="29">
        <v>116640</v>
      </c>
    </row>
    <row r="36" spans="1:4" x14ac:dyDescent="0.25">
      <c r="A36" s="24" t="s">
        <v>214</v>
      </c>
      <c r="B36" s="24" t="s">
        <v>130</v>
      </c>
      <c r="C36" s="24" t="s">
        <v>259</v>
      </c>
      <c r="D36" s="29">
        <v>35028.23046875</v>
      </c>
    </row>
    <row r="37" spans="1:4" x14ac:dyDescent="0.25">
      <c r="A37" s="24" t="s">
        <v>214</v>
      </c>
      <c r="B37" s="24" t="s">
        <v>130</v>
      </c>
      <c r="C37" s="24" t="s">
        <v>137</v>
      </c>
      <c r="D37" s="29">
        <v>604275.087890625</v>
      </c>
    </row>
    <row r="38" spans="1:4" x14ac:dyDescent="0.25">
      <c r="A38" s="24" t="s">
        <v>214</v>
      </c>
      <c r="B38" s="24" t="s">
        <v>130</v>
      </c>
      <c r="C38" s="24" t="s">
        <v>132</v>
      </c>
      <c r="D38" s="29">
        <v>67250.400390625</v>
      </c>
    </row>
    <row r="39" spans="1:4" x14ac:dyDescent="0.25">
      <c r="A39" s="24" t="s">
        <v>214</v>
      </c>
      <c r="B39" s="24" t="s">
        <v>130</v>
      </c>
      <c r="C39" s="24" t="s">
        <v>52</v>
      </c>
      <c r="D39" s="29">
        <v>770767.71755218506</v>
      </c>
    </row>
    <row r="40" spans="1:4" x14ac:dyDescent="0.25">
      <c r="A40" s="24" t="s">
        <v>214</v>
      </c>
      <c r="B40" s="24" t="s">
        <v>130</v>
      </c>
      <c r="C40" s="24" t="s">
        <v>34</v>
      </c>
      <c r="D40" s="29">
        <v>26378311.212150574</v>
      </c>
    </row>
    <row r="41" spans="1:4" x14ac:dyDescent="0.25">
      <c r="A41" s="24" t="s">
        <v>214</v>
      </c>
      <c r="B41" s="24" t="s">
        <v>130</v>
      </c>
      <c r="C41" s="24" t="s">
        <v>133</v>
      </c>
      <c r="D41" s="29">
        <v>659888.052734375</v>
      </c>
    </row>
    <row r="42" spans="1:4" x14ac:dyDescent="0.25">
      <c r="A42" s="24" t="s">
        <v>214</v>
      </c>
      <c r="B42" s="24" t="s">
        <v>130</v>
      </c>
      <c r="C42" s="24" t="s">
        <v>40</v>
      </c>
      <c r="D42" s="29">
        <v>899891.388671875</v>
      </c>
    </row>
    <row r="43" spans="1:4" x14ac:dyDescent="0.25">
      <c r="A43" s="24" t="s">
        <v>214</v>
      </c>
      <c r="B43" s="24" t="s">
        <v>130</v>
      </c>
      <c r="C43" s="24" t="s">
        <v>43</v>
      </c>
      <c r="D43" s="29">
        <v>127655.19140625</v>
      </c>
    </row>
    <row r="44" spans="1:4" x14ac:dyDescent="0.25">
      <c r="A44" s="24" t="s">
        <v>214</v>
      </c>
      <c r="B44" s="24" t="s">
        <v>130</v>
      </c>
      <c r="C44" s="24" t="s">
        <v>61</v>
      </c>
      <c r="D44" s="29">
        <v>801028.943359375</v>
      </c>
    </row>
    <row r="45" spans="1:4" x14ac:dyDescent="0.25">
      <c r="A45" s="24" t="s">
        <v>214</v>
      </c>
      <c r="B45" s="24" t="s">
        <v>130</v>
      </c>
      <c r="C45" s="24" t="s">
        <v>105</v>
      </c>
      <c r="D45" s="29">
        <v>668116.87109375</v>
      </c>
    </row>
    <row r="46" spans="1:4" x14ac:dyDescent="0.25">
      <c r="A46" s="22" t="s">
        <v>214</v>
      </c>
      <c r="B46" s="22"/>
      <c r="C46" s="22"/>
      <c r="D46" s="23">
        <f>SUM(D14:D45)</f>
        <v>53586567.931304932</v>
      </c>
    </row>
    <row r="47" spans="1:4" x14ac:dyDescent="0.25">
      <c r="A47" s="24" t="s">
        <v>216</v>
      </c>
      <c r="B47" s="24" t="s">
        <v>130</v>
      </c>
      <c r="C47" s="24" t="s">
        <v>133</v>
      </c>
      <c r="D47" s="29">
        <v>47520</v>
      </c>
    </row>
    <row r="48" spans="1:4" x14ac:dyDescent="0.25">
      <c r="A48" s="24" t="s">
        <v>216</v>
      </c>
      <c r="B48" s="24" t="s">
        <v>130</v>
      </c>
      <c r="C48" s="24" t="s">
        <v>136</v>
      </c>
      <c r="D48" s="29">
        <v>366098.44921875</v>
      </c>
    </row>
    <row r="49" spans="1:4" x14ac:dyDescent="0.25">
      <c r="A49" s="24" t="s">
        <v>216</v>
      </c>
      <c r="B49" s="24" t="s">
        <v>130</v>
      </c>
      <c r="C49" s="24" t="s">
        <v>124</v>
      </c>
      <c r="D49" s="29">
        <v>170102.25</v>
      </c>
    </row>
    <row r="50" spans="1:4" x14ac:dyDescent="0.25">
      <c r="A50" s="24" t="s">
        <v>216</v>
      </c>
      <c r="B50" s="24" t="s">
        <v>130</v>
      </c>
      <c r="C50" s="24" t="s">
        <v>108</v>
      </c>
      <c r="D50" s="29">
        <v>331045.2724609375</v>
      </c>
    </row>
    <row r="51" spans="1:4" x14ac:dyDescent="0.25">
      <c r="A51" s="24" t="s">
        <v>216</v>
      </c>
      <c r="B51" s="24" t="s">
        <v>130</v>
      </c>
      <c r="C51" s="24" t="s">
        <v>61</v>
      </c>
      <c r="D51" s="29">
        <v>429534.18359375</v>
      </c>
    </row>
    <row r="52" spans="1:4" x14ac:dyDescent="0.25">
      <c r="A52" s="24" t="s">
        <v>216</v>
      </c>
      <c r="B52" s="24" t="s">
        <v>130</v>
      </c>
      <c r="C52" s="24" t="s">
        <v>62</v>
      </c>
      <c r="D52" s="29">
        <v>1616227.310546875</v>
      </c>
    </row>
    <row r="53" spans="1:4" x14ac:dyDescent="0.25">
      <c r="A53" s="24" t="s">
        <v>216</v>
      </c>
      <c r="B53" s="24" t="s">
        <v>130</v>
      </c>
      <c r="C53" s="24" t="s">
        <v>137</v>
      </c>
      <c r="D53" s="29">
        <v>384607.3203125</v>
      </c>
    </row>
    <row r="54" spans="1:4" x14ac:dyDescent="0.25">
      <c r="A54" s="24" t="s">
        <v>216</v>
      </c>
      <c r="B54" s="24" t="s">
        <v>130</v>
      </c>
      <c r="C54" s="24" t="s">
        <v>107</v>
      </c>
      <c r="D54" s="29">
        <v>165892.5185546875</v>
      </c>
    </row>
    <row r="55" spans="1:4" x14ac:dyDescent="0.25">
      <c r="A55" s="24" t="s">
        <v>216</v>
      </c>
      <c r="B55" s="24" t="s">
        <v>130</v>
      </c>
      <c r="C55" s="24" t="s">
        <v>34</v>
      </c>
      <c r="D55" s="29">
        <v>1814687.26171875</v>
      </c>
    </row>
    <row r="56" spans="1:4" x14ac:dyDescent="0.25">
      <c r="A56" s="24" t="s">
        <v>216</v>
      </c>
      <c r="B56" s="24" t="s">
        <v>130</v>
      </c>
      <c r="C56" s="24" t="s">
        <v>106</v>
      </c>
      <c r="D56" s="29">
        <v>645374.71875</v>
      </c>
    </row>
    <row r="57" spans="1:4" x14ac:dyDescent="0.25">
      <c r="A57" s="24" t="s">
        <v>216</v>
      </c>
      <c r="B57" s="24" t="s">
        <v>130</v>
      </c>
      <c r="C57" s="24" t="s">
        <v>40</v>
      </c>
      <c r="D57" s="29">
        <v>450582.716796875</v>
      </c>
    </row>
    <row r="58" spans="1:4" x14ac:dyDescent="0.25">
      <c r="A58" s="24" t="s">
        <v>216</v>
      </c>
      <c r="B58" s="24" t="s">
        <v>130</v>
      </c>
      <c r="C58" s="24" t="s">
        <v>43</v>
      </c>
      <c r="D58" s="29">
        <v>53275.572265625</v>
      </c>
    </row>
    <row r="59" spans="1:4" x14ac:dyDescent="0.25">
      <c r="A59" s="24" t="s">
        <v>216</v>
      </c>
      <c r="B59" s="24" t="s">
        <v>130</v>
      </c>
      <c r="C59" s="24" t="s">
        <v>60</v>
      </c>
      <c r="D59" s="29">
        <v>5058941.69140625</v>
      </c>
    </row>
    <row r="60" spans="1:4" x14ac:dyDescent="0.25">
      <c r="A60" s="24" t="s">
        <v>216</v>
      </c>
      <c r="B60" s="24" t="s">
        <v>130</v>
      </c>
      <c r="C60" s="24" t="s">
        <v>84</v>
      </c>
      <c r="D60" s="29">
        <v>437132.046875</v>
      </c>
    </row>
    <row r="61" spans="1:4" x14ac:dyDescent="0.25">
      <c r="A61" s="24" t="s">
        <v>216</v>
      </c>
      <c r="B61" s="24" t="s">
        <v>130</v>
      </c>
      <c r="C61" s="24" t="s">
        <v>65</v>
      </c>
      <c r="D61" s="29">
        <v>146274.01171875</v>
      </c>
    </row>
    <row r="62" spans="1:4" x14ac:dyDescent="0.25">
      <c r="A62" s="24" t="s">
        <v>216</v>
      </c>
      <c r="B62" s="24" t="s">
        <v>130</v>
      </c>
      <c r="C62" s="24" t="s">
        <v>135</v>
      </c>
      <c r="D62" s="29">
        <v>939567.9296875</v>
      </c>
    </row>
    <row r="63" spans="1:4" x14ac:dyDescent="0.25">
      <c r="A63" s="24" t="s">
        <v>216</v>
      </c>
      <c r="B63" s="24" t="s">
        <v>130</v>
      </c>
      <c r="C63" s="24" t="s">
        <v>139</v>
      </c>
      <c r="D63" s="29">
        <v>80537.470703125</v>
      </c>
    </row>
    <row r="64" spans="1:4" x14ac:dyDescent="0.25">
      <c r="A64" s="24" t="s">
        <v>216</v>
      </c>
      <c r="B64" s="24" t="s">
        <v>130</v>
      </c>
      <c r="C64" s="24" t="s">
        <v>142</v>
      </c>
      <c r="D64" s="29">
        <v>343964.40625</v>
      </c>
    </row>
    <row r="65" spans="1:4" x14ac:dyDescent="0.25">
      <c r="A65" s="24" t="s">
        <v>216</v>
      </c>
      <c r="B65" s="24" t="s">
        <v>130</v>
      </c>
      <c r="C65" s="24" t="s">
        <v>143</v>
      </c>
      <c r="D65" s="29">
        <v>219858</v>
      </c>
    </row>
    <row r="66" spans="1:4" x14ac:dyDescent="0.25">
      <c r="A66" s="24" t="s">
        <v>216</v>
      </c>
      <c r="B66" s="24" t="s">
        <v>130</v>
      </c>
      <c r="C66" s="24" t="s">
        <v>52</v>
      </c>
      <c r="D66" s="29">
        <v>676523.29345703125</v>
      </c>
    </row>
    <row r="67" spans="1:4" x14ac:dyDescent="0.25">
      <c r="A67" s="24" t="s">
        <v>216</v>
      </c>
      <c r="B67" s="24" t="s">
        <v>130</v>
      </c>
      <c r="C67" s="24" t="s">
        <v>149</v>
      </c>
      <c r="D67" s="29">
        <v>81439.703125</v>
      </c>
    </row>
    <row r="68" spans="1:4" x14ac:dyDescent="0.25">
      <c r="A68" s="24" t="s">
        <v>216</v>
      </c>
      <c r="B68" s="24" t="s">
        <v>130</v>
      </c>
      <c r="C68" s="24" t="s">
        <v>146</v>
      </c>
      <c r="D68" s="29">
        <v>189430</v>
      </c>
    </row>
    <row r="69" spans="1:4" x14ac:dyDescent="0.25">
      <c r="A69" s="24" t="s">
        <v>216</v>
      </c>
      <c r="B69" s="24" t="s">
        <v>130</v>
      </c>
      <c r="C69" s="24" t="s">
        <v>105</v>
      </c>
      <c r="D69" s="29">
        <v>722633</v>
      </c>
    </row>
    <row r="70" spans="1:4" x14ac:dyDescent="0.25">
      <c r="A70" s="24" t="s">
        <v>216</v>
      </c>
      <c r="B70" s="24" t="s">
        <v>130</v>
      </c>
      <c r="C70" s="24" t="s">
        <v>131</v>
      </c>
      <c r="D70" s="29">
        <v>108033.099609375</v>
      </c>
    </row>
    <row r="71" spans="1:4" x14ac:dyDescent="0.25">
      <c r="A71" s="24" t="s">
        <v>216</v>
      </c>
      <c r="B71" s="24" t="s">
        <v>130</v>
      </c>
      <c r="C71" s="24" t="s">
        <v>145</v>
      </c>
      <c r="D71" s="29">
        <v>137000</v>
      </c>
    </row>
    <row r="72" spans="1:4" x14ac:dyDescent="0.25">
      <c r="A72" s="24" t="s">
        <v>216</v>
      </c>
      <c r="B72" s="24" t="s">
        <v>130</v>
      </c>
      <c r="C72" s="24" t="s">
        <v>281</v>
      </c>
      <c r="D72" s="29">
        <v>64000</v>
      </c>
    </row>
    <row r="73" spans="1:4" x14ac:dyDescent="0.25">
      <c r="A73" s="22" t="s">
        <v>216</v>
      </c>
      <c r="B73" s="22"/>
      <c r="C73" s="22"/>
      <c r="D73" s="23">
        <f>SUM(D47:D72)</f>
        <v>15680282.227050781</v>
      </c>
    </row>
    <row r="74" spans="1:4" x14ac:dyDescent="0.25">
      <c r="A74" s="24" t="s">
        <v>215</v>
      </c>
      <c r="B74" s="24" t="s">
        <v>130</v>
      </c>
      <c r="C74" s="24" t="s">
        <v>136</v>
      </c>
      <c r="D74" s="29">
        <v>131725.08984375</v>
      </c>
    </row>
    <row r="75" spans="1:4" x14ac:dyDescent="0.25">
      <c r="A75" s="24" t="s">
        <v>215</v>
      </c>
      <c r="B75" s="24" t="s">
        <v>130</v>
      </c>
      <c r="C75" s="24" t="s">
        <v>145</v>
      </c>
      <c r="D75" s="29">
        <v>849375</v>
      </c>
    </row>
    <row r="76" spans="1:4" x14ac:dyDescent="0.25">
      <c r="A76" s="24" t="s">
        <v>215</v>
      </c>
      <c r="B76" s="24" t="s">
        <v>130</v>
      </c>
      <c r="C76" s="24" t="s">
        <v>107</v>
      </c>
      <c r="D76" s="29">
        <v>408170.556640625</v>
      </c>
    </row>
    <row r="77" spans="1:4" x14ac:dyDescent="0.25">
      <c r="A77" s="24" t="s">
        <v>215</v>
      </c>
      <c r="B77" s="24" t="s">
        <v>130</v>
      </c>
      <c r="C77" s="24" t="s">
        <v>106</v>
      </c>
      <c r="D77" s="29">
        <v>1040828.52734375</v>
      </c>
    </row>
    <row r="78" spans="1:4" x14ac:dyDescent="0.25">
      <c r="A78" s="24" t="s">
        <v>215</v>
      </c>
      <c r="B78" s="24" t="s">
        <v>130</v>
      </c>
      <c r="C78" s="24" t="s">
        <v>105</v>
      </c>
      <c r="D78" s="29">
        <v>1402670.12109375</v>
      </c>
    </row>
    <row r="79" spans="1:4" x14ac:dyDescent="0.25">
      <c r="A79" s="24" t="s">
        <v>215</v>
      </c>
      <c r="B79" s="24" t="s">
        <v>130</v>
      </c>
      <c r="C79" s="24" t="s">
        <v>131</v>
      </c>
      <c r="D79" s="29">
        <v>810226.046875</v>
      </c>
    </row>
    <row r="80" spans="1:4" x14ac:dyDescent="0.25">
      <c r="A80" s="24" t="s">
        <v>215</v>
      </c>
      <c r="B80" s="24" t="s">
        <v>130</v>
      </c>
      <c r="C80" s="24" t="s">
        <v>146</v>
      </c>
      <c r="D80" s="29">
        <v>193760</v>
      </c>
    </row>
    <row r="81" spans="1:4" x14ac:dyDescent="0.25">
      <c r="A81" s="24" t="s">
        <v>215</v>
      </c>
      <c r="B81" s="24" t="s">
        <v>130</v>
      </c>
      <c r="C81" s="24" t="s">
        <v>61</v>
      </c>
      <c r="D81" s="29">
        <v>268345.5400390625</v>
      </c>
    </row>
    <row r="82" spans="1:4" x14ac:dyDescent="0.25">
      <c r="A82" s="24" t="s">
        <v>215</v>
      </c>
      <c r="B82" s="24" t="s">
        <v>130</v>
      </c>
      <c r="C82" s="24" t="s">
        <v>124</v>
      </c>
      <c r="D82" s="29">
        <v>156969.3203125</v>
      </c>
    </row>
    <row r="83" spans="1:4" x14ac:dyDescent="0.25">
      <c r="A83" s="24" t="s">
        <v>215</v>
      </c>
      <c r="B83" s="24" t="s">
        <v>130</v>
      </c>
      <c r="C83" s="24" t="s">
        <v>84</v>
      </c>
      <c r="D83" s="29">
        <v>592170.796875</v>
      </c>
    </row>
    <row r="84" spans="1:4" x14ac:dyDescent="0.25">
      <c r="A84" s="24" t="s">
        <v>215</v>
      </c>
      <c r="B84" s="24" t="s">
        <v>130</v>
      </c>
      <c r="C84" s="24" t="s">
        <v>108</v>
      </c>
      <c r="D84" s="29">
        <v>569366.671875</v>
      </c>
    </row>
    <row r="85" spans="1:4" x14ac:dyDescent="0.25">
      <c r="A85" s="24" t="s">
        <v>215</v>
      </c>
      <c r="B85" s="24" t="s">
        <v>130</v>
      </c>
      <c r="C85" s="24" t="s">
        <v>62</v>
      </c>
      <c r="D85" s="29">
        <v>25109.689453125</v>
      </c>
    </row>
    <row r="86" spans="1:4" x14ac:dyDescent="0.25">
      <c r="A86" s="24" t="s">
        <v>215</v>
      </c>
      <c r="B86" s="24" t="s">
        <v>130</v>
      </c>
      <c r="C86" s="24" t="s">
        <v>137</v>
      </c>
      <c r="D86" s="29">
        <v>485534</v>
      </c>
    </row>
    <row r="87" spans="1:4" x14ac:dyDescent="0.25">
      <c r="A87" s="24" t="s">
        <v>215</v>
      </c>
      <c r="B87" s="24" t="s">
        <v>130</v>
      </c>
      <c r="C87" s="24" t="s">
        <v>52</v>
      </c>
      <c r="D87" s="29">
        <v>331045.6787109375</v>
      </c>
    </row>
    <row r="88" spans="1:4" x14ac:dyDescent="0.25">
      <c r="A88" s="24" t="s">
        <v>215</v>
      </c>
      <c r="B88" s="24" t="s">
        <v>130</v>
      </c>
      <c r="C88" s="24" t="s">
        <v>34</v>
      </c>
      <c r="D88" s="29">
        <v>1781985.087890625</v>
      </c>
    </row>
    <row r="89" spans="1:4" x14ac:dyDescent="0.25">
      <c r="A89" s="24" t="s">
        <v>215</v>
      </c>
      <c r="B89" s="24" t="s">
        <v>130</v>
      </c>
      <c r="C89" s="24" t="s">
        <v>133</v>
      </c>
      <c r="D89" s="29">
        <v>849311.14013671875</v>
      </c>
    </row>
    <row r="90" spans="1:4" x14ac:dyDescent="0.25">
      <c r="A90" s="24" t="s">
        <v>215</v>
      </c>
      <c r="B90" s="24" t="s">
        <v>130</v>
      </c>
      <c r="C90" s="24" t="s">
        <v>40</v>
      </c>
      <c r="D90" s="29">
        <v>581020.861328125</v>
      </c>
    </row>
    <row r="91" spans="1:4" x14ac:dyDescent="0.25">
      <c r="A91" s="24" t="s">
        <v>215</v>
      </c>
      <c r="B91" s="24" t="s">
        <v>130</v>
      </c>
      <c r="C91" s="24" t="s">
        <v>60</v>
      </c>
      <c r="D91" s="29">
        <v>279864.2890625</v>
      </c>
    </row>
    <row r="92" spans="1:4" x14ac:dyDescent="0.25">
      <c r="A92" s="24" t="s">
        <v>215</v>
      </c>
      <c r="B92" s="24" t="s">
        <v>130</v>
      </c>
      <c r="C92" s="24" t="s">
        <v>65</v>
      </c>
      <c r="D92" s="29">
        <v>41141.5</v>
      </c>
    </row>
    <row r="93" spans="1:4" x14ac:dyDescent="0.25">
      <c r="A93" s="24" t="s">
        <v>215</v>
      </c>
      <c r="B93" s="24" t="s">
        <v>130</v>
      </c>
      <c r="C93" s="24" t="s">
        <v>135</v>
      </c>
      <c r="D93" s="29">
        <v>994006.33203125</v>
      </c>
    </row>
    <row r="94" spans="1:4" x14ac:dyDescent="0.25">
      <c r="A94" s="24" t="s">
        <v>215</v>
      </c>
      <c r="B94" s="24" t="s">
        <v>130</v>
      </c>
      <c r="C94" s="24" t="s">
        <v>139</v>
      </c>
      <c r="D94" s="29">
        <v>129578</v>
      </c>
    </row>
    <row r="95" spans="1:4" x14ac:dyDescent="0.25">
      <c r="A95" s="24" t="s">
        <v>215</v>
      </c>
      <c r="B95" s="24" t="s">
        <v>130</v>
      </c>
      <c r="C95" s="24" t="s">
        <v>142</v>
      </c>
      <c r="D95" s="29">
        <v>744228</v>
      </c>
    </row>
    <row r="96" spans="1:4" x14ac:dyDescent="0.25">
      <c r="A96" s="24" t="s">
        <v>215</v>
      </c>
      <c r="B96" s="24" t="s">
        <v>130</v>
      </c>
      <c r="C96" s="24" t="s">
        <v>143</v>
      </c>
      <c r="D96" s="29">
        <v>265158.65625</v>
      </c>
    </row>
    <row r="97" spans="1:4" x14ac:dyDescent="0.25">
      <c r="A97" s="24" t="s">
        <v>215</v>
      </c>
      <c r="B97" s="24" t="s">
        <v>130</v>
      </c>
      <c r="C97" s="24" t="s">
        <v>43</v>
      </c>
      <c r="D97" s="29">
        <v>69780.919921875</v>
      </c>
    </row>
    <row r="98" spans="1:4" x14ac:dyDescent="0.25">
      <c r="A98" s="22" t="s">
        <v>215</v>
      </c>
      <c r="B98" s="22"/>
      <c r="C98" s="22"/>
      <c r="D98" s="23">
        <f>SUM(D74:D97)</f>
        <v>13001371.825683594</v>
      </c>
    </row>
    <row r="99" spans="1:4" x14ac:dyDescent="0.25">
      <c r="A99" s="22" t="s">
        <v>0</v>
      </c>
      <c r="B99" s="22"/>
      <c r="C99" s="22"/>
      <c r="D99" s="23">
        <f>SUM(D98,D73,D46)</f>
        <v>82268221.984039307</v>
      </c>
    </row>
    <row r="101" spans="1:4" x14ac:dyDescent="0.25">
      <c r="A101" t="s">
        <v>21</v>
      </c>
    </row>
  </sheetData>
  <sortState xmlns:xlrd2="http://schemas.microsoft.com/office/spreadsheetml/2017/richdata2" ref="A102:F191">
    <sortCondition ref="A102:A191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showGridLines="0" workbookViewId="0">
      <selection activeCell="D51" sqref="D51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212</v>
      </c>
      <c r="B10" s="38"/>
      <c r="C10" s="38"/>
      <c r="D10" s="38"/>
      <c r="E10" s="38"/>
      <c r="F10" s="38"/>
      <c r="G10" s="38"/>
    </row>
    <row r="11" spans="1:7" x14ac:dyDescent="0.25">
      <c r="A11" s="37" t="s">
        <v>22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214</v>
      </c>
      <c r="B14" s="8" t="s">
        <v>37</v>
      </c>
      <c r="C14" s="8" t="s">
        <v>38</v>
      </c>
      <c r="D14" s="8" t="s">
        <v>41</v>
      </c>
      <c r="E14" s="8" t="s">
        <v>34</v>
      </c>
      <c r="F14" s="9">
        <v>875.51</v>
      </c>
      <c r="G14" s="9">
        <v>6890.82</v>
      </c>
    </row>
    <row r="15" spans="1:7" x14ac:dyDescent="0.25">
      <c r="A15" s="8" t="s">
        <v>214</v>
      </c>
      <c r="B15" s="8" t="s">
        <v>37</v>
      </c>
      <c r="C15" s="8" t="s">
        <v>38</v>
      </c>
      <c r="D15" s="8" t="s">
        <v>218</v>
      </c>
      <c r="E15" s="8" t="s">
        <v>34</v>
      </c>
      <c r="F15" s="9">
        <v>907.19</v>
      </c>
      <c r="G15" s="9">
        <v>4802.5</v>
      </c>
    </row>
    <row r="16" spans="1:7" x14ac:dyDescent="0.25">
      <c r="A16" s="8" t="s">
        <v>214</v>
      </c>
      <c r="B16" s="8" t="s">
        <v>37</v>
      </c>
      <c r="C16" s="8" t="s">
        <v>38</v>
      </c>
      <c r="D16" s="8" t="s">
        <v>219</v>
      </c>
      <c r="E16" s="8" t="s">
        <v>34</v>
      </c>
      <c r="F16" s="9">
        <v>2452.6</v>
      </c>
      <c r="G16" s="9">
        <v>15409.95</v>
      </c>
    </row>
    <row r="17" spans="1:7" x14ac:dyDescent="0.25">
      <c r="A17" s="8" t="s">
        <v>214</v>
      </c>
      <c r="B17" s="8" t="s">
        <v>37</v>
      </c>
      <c r="C17" s="8" t="s">
        <v>38</v>
      </c>
      <c r="D17" s="8" t="s">
        <v>150</v>
      </c>
      <c r="E17" s="8" t="s">
        <v>34</v>
      </c>
      <c r="F17" s="9">
        <v>153633.38</v>
      </c>
      <c r="G17" s="9">
        <v>2143208.98</v>
      </c>
    </row>
    <row r="18" spans="1:7" x14ac:dyDescent="0.25">
      <c r="A18" s="8" t="s">
        <v>214</v>
      </c>
      <c r="B18" s="8" t="s">
        <v>37</v>
      </c>
      <c r="C18" s="8" t="s">
        <v>38</v>
      </c>
      <c r="D18" s="8" t="s">
        <v>217</v>
      </c>
      <c r="E18" s="8" t="s">
        <v>201</v>
      </c>
      <c r="F18" s="9">
        <v>35319.1</v>
      </c>
      <c r="G18" s="9">
        <v>235542.66</v>
      </c>
    </row>
    <row r="19" spans="1:7" x14ac:dyDescent="0.25">
      <c r="A19" s="8" t="s">
        <v>214</v>
      </c>
      <c r="B19" s="8" t="s">
        <v>37</v>
      </c>
      <c r="C19" s="8" t="s">
        <v>38</v>
      </c>
      <c r="D19" s="8" t="s">
        <v>113</v>
      </c>
      <c r="E19" s="8" t="s">
        <v>34</v>
      </c>
      <c r="F19" s="9">
        <v>37869.39</v>
      </c>
      <c r="G19" s="9">
        <v>57122</v>
      </c>
    </row>
    <row r="20" spans="1:7" x14ac:dyDescent="0.25">
      <c r="A20" s="8" t="s">
        <v>214</v>
      </c>
      <c r="B20" s="8" t="s">
        <v>37</v>
      </c>
      <c r="C20" s="8" t="s">
        <v>38</v>
      </c>
      <c r="D20" s="8" t="s">
        <v>42</v>
      </c>
      <c r="E20" s="8" t="s">
        <v>34</v>
      </c>
      <c r="F20" s="9">
        <v>2521.6</v>
      </c>
      <c r="G20" s="9">
        <v>54088.13</v>
      </c>
    </row>
    <row r="21" spans="1:7" x14ac:dyDescent="0.25">
      <c r="A21" s="8" t="s">
        <v>214</v>
      </c>
      <c r="B21" s="8" t="s">
        <v>37</v>
      </c>
      <c r="C21" s="8" t="s">
        <v>38</v>
      </c>
      <c r="D21" s="8" t="s">
        <v>39</v>
      </c>
      <c r="E21" s="8" t="s">
        <v>34</v>
      </c>
      <c r="F21" s="9">
        <v>221023.6</v>
      </c>
      <c r="G21" s="9">
        <v>1586524.21</v>
      </c>
    </row>
    <row r="22" spans="1:7" x14ac:dyDescent="0.25">
      <c r="A22" s="8" t="s">
        <v>214</v>
      </c>
      <c r="B22" s="8" t="s">
        <v>37</v>
      </c>
      <c r="C22" s="8" t="s">
        <v>38</v>
      </c>
      <c r="D22" s="8" t="s">
        <v>44</v>
      </c>
      <c r="E22" s="8" t="s">
        <v>34</v>
      </c>
      <c r="F22" s="9">
        <v>5913.7</v>
      </c>
      <c r="G22" s="9">
        <v>143577.07</v>
      </c>
    </row>
    <row r="23" spans="1:7" x14ac:dyDescent="0.25">
      <c r="A23" s="8" t="s">
        <v>214</v>
      </c>
      <c r="B23" s="8" t="s">
        <v>37</v>
      </c>
      <c r="C23" s="8" t="s">
        <v>38</v>
      </c>
      <c r="D23" s="8" t="s">
        <v>45</v>
      </c>
      <c r="E23" s="8" t="s">
        <v>34</v>
      </c>
      <c r="F23" s="9">
        <v>25880.38</v>
      </c>
      <c r="G23" s="9">
        <v>61707.3</v>
      </c>
    </row>
    <row r="24" spans="1:7" x14ac:dyDescent="0.25">
      <c r="A24" s="8" t="s">
        <v>214</v>
      </c>
      <c r="B24" s="8" t="s">
        <v>37</v>
      </c>
      <c r="C24" s="8" t="s">
        <v>38</v>
      </c>
      <c r="D24" s="8" t="s">
        <v>91</v>
      </c>
      <c r="E24" s="8" t="s">
        <v>34</v>
      </c>
      <c r="F24" s="9">
        <v>11361.24</v>
      </c>
      <c r="G24" s="9">
        <v>132387.82</v>
      </c>
    </row>
    <row r="25" spans="1:7" x14ac:dyDescent="0.25">
      <c r="A25" s="8" t="s">
        <v>214</v>
      </c>
      <c r="B25" s="8" t="s">
        <v>37</v>
      </c>
      <c r="C25" s="8" t="s">
        <v>38</v>
      </c>
      <c r="D25" s="8" t="s">
        <v>220</v>
      </c>
      <c r="E25" s="8" t="s">
        <v>34</v>
      </c>
      <c r="F25" s="9">
        <v>3237.68</v>
      </c>
      <c r="G25" s="9">
        <v>55014.59</v>
      </c>
    </row>
    <row r="26" spans="1:7" x14ac:dyDescent="0.25">
      <c r="A26" s="8" t="s">
        <v>214</v>
      </c>
      <c r="B26" s="8" t="s">
        <v>37</v>
      </c>
      <c r="C26" s="8" t="s">
        <v>38</v>
      </c>
      <c r="D26" s="8" t="s">
        <v>92</v>
      </c>
      <c r="E26" s="8" t="s">
        <v>34</v>
      </c>
      <c r="F26" s="9">
        <v>25522.19</v>
      </c>
      <c r="G26" s="9">
        <v>56266.239999999998</v>
      </c>
    </row>
    <row r="27" spans="1:7" x14ac:dyDescent="0.25">
      <c r="A27" s="8" t="s">
        <v>214</v>
      </c>
      <c r="B27" s="8" t="s">
        <v>37</v>
      </c>
      <c r="C27" s="8" t="s">
        <v>38</v>
      </c>
      <c r="D27" s="8" t="s">
        <v>46</v>
      </c>
      <c r="E27" s="8" t="s">
        <v>34</v>
      </c>
      <c r="F27" s="9">
        <v>30838.77</v>
      </c>
      <c r="G27" s="9">
        <v>103743.43</v>
      </c>
    </row>
    <row r="28" spans="1:7" x14ac:dyDescent="0.25">
      <c r="A28" s="8" t="s">
        <v>214</v>
      </c>
      <c r="B28" s="8" t="s">
        <v>37</v>
      </c>
      <c r="C28" s="8" t="s">
        <v>38</v>
      </c>
      <c r="D28" s="8" t="s">
        <v>47</v>
      </c>
      <c r="E28" s="8" t="s">
        <v>34</v>
      </c>
      <c r="F28" s="9">
        <v>48398.37</v>
      </c>
      <c r="G28" s="9">
        <v>60926.06</v>
      </c>
    </row>
    <row r="29" spans="1:7" ht="30" x14ac:dyDescent="0.25">
      <c r="A29" s="8" t="s">
        <v>214</v>
      </c>
      <c r="B29" s="8" t="s">
        <v>37</v>
      </c>
      <c r="C29" s="8" t="s">
        <v>38</v>
      </c>
      <c r="D29" s="8" t="s">
        <v>221</v>
      </c>
      <c r="E29" s="8" t="s">
        <v>34</v>
      </c>
      <c r="F29" s="9">
        <v>260.08999999999997</v>
      </c>
      <c r="G29" s="9">
        <v>3330.02</v>
      </c>
    </row>
    <row r="30" spans="1:7" x14ac:dyDescent="0.25">
      <c r="A30" s="8" t="s">
        <v>214</v>
      </c>
      <c r="B30" s="8" t="s">
        <v>37</v>
      </c>
      <c r="C30" s="8" t="s">
        <v>38</v>
      </c>
      <c r="D30" s="8" t="s">
        <v>93</v>
      </c>
      <c r="E30" s="8" t="s">
        <v>34</v>
      </c>
      <c r="F30" s="9">
        <v>39608.28</v>
      </c>
      <c r="G30" s="9">
        <v>160300.1</v>
      </c>
    </row>
    <row r="31" spans="1:7" x14ac:dyDescent="0.25">
      <c r="A31" s="8" t="s">
        <v>214</v>
      </c>
      <c r="B31" s="8" t="s">
        <v>37</v>
      </c>
      <c r="C31" s="8" t="s">
        <v>38</v>
      </c>
      <c r="D31" s="8" t="s">
        <v>151</v>
      </c>
      <c r="E31" s="8" t="s">
        <v>201</v>
      </c>
      <c r="F31" s="9">
        <v>4300.1000000000004</v>
      </c>
      <c r="G31" s="9">
        <v>17004</v>
      </c>
    </row>
    <row r="32" spans="1:7" x14ac:dyDescent="0.25">
      <c r="A32" s="8" t="s">
        <v>214</v>
      </c>
      <c r="B32" s="8" t="s">
        <v>37</v>
      </c>
      <c r="C32" s="8" t="s">
        <v>38</v>
      </c>
      <c r="D32" s="8" t="s">
        <v>49</v>
      </c>
      <c r="E32" s="8" t="s">
        <v>34</v>
      </c>
      <c r="F32" s="9">
        <v>23326.99</v>
      </c>
      <c r="G32" s="9">
        <v>57916.959999999999</v>
      </c>
    </row>
    <row r="33" spans="1:7" x14ac:dyDescent="0.25">
      <c r="A33" s="8" t="s">
        <v>214</v>
      </c>
      <c r="B33" s="8" t="s">
        <v>37</v>
      </c>
      <c r="C33" s="8" t="s">
        <v>38</v>
      </c>
      <c r="D33" s="8" t="s">
        <v>50</v>
      </c>
      <c r="E33" s="8" t="s">
        <v>34</v>
      </c>
      <c r="F33" s="9">
        <v>3814.25</v>
      </c>
      <c r="G33" s="9">
        <v>4877.16</v>
      </c>
    </row>
    <row r="34" spans="1:7" x14ac:dyDescent="0.25">
      <c r="A34" s="8" t="s">
        <v>214</v>
      </c>
      <c r="B34" s="8" t="s">
        <v>37</v>
      </c>
      <c r="C34" s="8" t="s">
        <v>38</v>
      </c>
      <c r="D34" s="8" t="s">
        <v>50</v>
      </c>
      <c r="E34" s="8" t="s">
        <v>201</v>
      </c>
      <c r="F34" s="9">
        <v>1694.6</v>
      </c>
      <c r="G34" s="9">
        <v>509.5</v>
      </c>
    </row>
    <row r="35" spans="1:7" x14ac:dyDescent="0.25">
      <c r="A35" s="8" t="s">
        <v>214</v>
      </c>
      <c r="B35" s="8" t="s">
        <v>37</v>
      </c>
      <c r="C35" s="8" t="s">
        <v>38</v>
      </c>
      <c r="D35" s="8" t="s">
        <v>202</v>
      </c>
      <c r="E35" s="8" t="s">
        <v>34</v>
      </c>
      <c r="F35" s="9">
        <v>124.72</v>
      </c>
      <c r="G35" s="9">
        <v>3473.85</v>
      </c>
    </row>
    <row r="36" spans="1:7" x14ac:dyDescent="0.25">
      <c r="A36" s="8" t="s">
        <v>214</v>
      </c>
      <c r="B36" s="8" t="s">
        <v>37</v>
      </c>
      <c r="C36" s="8" t="s">
        <v>38</v>
      </c>
      <c r="D36" s="8" t="s">
        <v>152</v>
      </c>
      <c r="E36" s="8" t="s">
        <v>34</v>
      </c>
      <c r="F36" s="9">
        <v>191.6</v>
      </c>
      <c r="G36" s="9">
        <v>696</v>
      </c>
    </row>
    <row r="37" spans="1:7" x14ac:dyDescent="0.25">
      <c r="A37" s="8" t="s">
        <v>214</v>
      </c>
      <c r="B37" s="8" t="s">
        <v>37</v>
      </c>
      <c r="C37" s="8" t="s">
        <v>38</v>
      </c>
      <c r="D37" s="8" t="s">
        <v>222</v>
      </c>
      <c r="E37" s="8" t="s">
        <v>34</v>
      </c>
      <c r="F37" s="9">
        <v>3635.7</v>
      </c>
      <c r="G37" s="9">
        <v>47629.48</v>
      </c>
    </row>
    <row r="38" spans="1:7" x14ac:dyDescent="0.25">
      <c r="A38" s="8" t="s">
        <v>214</v>
      </c>
      <c r="B38" s="8" t="s">
        <v>37</v>
      </c>
      <c r="C38" s="8" t="s">
        <v>38</v>
      </c>
      <c r="D38" s="8" t="s">
        <v>153</v>
      </c>
      <c r="E38" s="8" t="s">
        <v>34</v>
      </c>
      <c r="F38" s="9">
        <v>1798.68</v>
      </c>
      <c r="G38" s="9">
        <v>31975.77</v>
      </c>
    </row>
    <row r="39" spans="1:7" x14ac:dyDescent="0.25">
      <c r="A39" s="8" t="s">
        <v>214</v>
      </c>
      <c r="B39" s="8" t="s">
        <v>37</v>
      </c>
      <c r="C39" s="8" t="s">
        <v>38</v>
      </c>
      <c r="D39" s="8" t="s">
        <v>223</v>
      </c>
      <c r="E39" s="8" t="s">
        <v>34</v>
      </c>
      <c r="F39" s="9">
        <v>832.35</v>
      </c>
      <c r="G39" s="9">
        <v>8440.77</v>
      </c>
    </row>
    <row r="40" spans="1:7" x14ac:dyDescent="0.25">
      <c r="A40" s="8" t="s">
        <v>214</v>
      </c>
      <c r="B40" s="8" t="s">
        <v>37</v>
      </c>
      <c r="C40" s="8" t="s">
        <v>38</v>
      </c>
      <c r="D40" s="8" t="s">
        <v>224</v>
      </c>
      <c r="E40" s="8" t="s">
        <v>34</v>
      </c>
      <c r="F40" s="9">
        <v>17223.62</v>
      </c>
      <c r="G40" s="9">
        <v>114820.3</v>
      </c>
    </row>
    <row r="41" spans="1:7" x14ac:dyDescent="0.25">
      <c r="A41" s="8" t="s">
        <v>214</v>
      </c>
      <c r="B41" s="8" t="s">
        <v>37</v>
      </c>
      <c r="C41" s="8" t="s">
        <v>38</v>
      </c>
      <c r="D41" s="8" t="s">
        <v>98</v>
      </c>
      <c r="E41" s="8" t="s">
        <v>34</v>
      </c>
      <c r="F41" s="9">
        <v>26308.62</v>
      </c>
      <c r="G41" s="9">
        <v>44602</v>
      </c>
    </row>
    <row r="42" spans="1:7" x14ac:dyDescent="0.25">
      <c r="A42" s="8" t="s">
        <v>214</v>
      </c>
      <c r="B42" s="8" t="s">
        <v>37</v>
      </c>
      <c r="C42" s="8" t="s">
        <v>38</v>
      </c>
      <c r="D42" s="8" t="s">
        <v>51</v>
      </c>
      <c r="E42" s="8" t="s">
        <v>34</v>
      </c>
      <c r="F42" s="9">
        <v>4148</v>
      </c>
      <c r="G42" s="9">
        <v>59725.89</v>
      </c>
    </row>
    <row r="43" spans="1:7" x14ac:dyDescent="0.25">
      <c r="A43" s="21" t="s">
        <v>214</v>
      </c>
      <c r="B43" s="22"/>
      <c r="C43" s="22"/>
      <c r="D43" s="22"/>
      <c r="E43" s="22"/>
      <c r="F43" s="22">
        <f>SUM(F14:F42)</f>
        <v>733022.29999999981</v>
      </c>
      <c r="G43" s="23">
        <f>SUM(G14:G42)</f>
        <v>5272513.5599999977</v>
      </c>
    </row>
    <row r="44" spans="1:7" x14ac:dyDescent="0.25">
      <c r="A44" s="8" t="s">
        <v>216</v>
      </c>
      <c r="B44" s="8" t="s">
        <v>37</v>
      </c>
      <c r="C44" s="8" t="s">
        <v>38</v>
      </c>
      <c r="D44" s="8" t="s">
        <v>150</v>
      </c>
      <c r="E44" s="8" t="s">
        <v>34</v>
      </c>
      <c r="F44" s="9">
        <v>95778.57</v>
      </c>
      <c r="G44" s="9">
        <v>635222.77</v>
      </c>
    </row>
    <row r="45" spans="1:7" x14ac:dyDescent="0.25">
      <c r="A45" s="8" t="s">
        <v>216</v>
      </c>
      <c r="B45" s="8" t="s">
        <v>37</v>
      </c>
      <c r="C45" s="8" t="s">
        <v>38</v>
      </c>
      <c r="D45" s="8" t="s">
        <v>39</v>
      </c>
      <c r="E45" s="8" t="s">
        <v>34</v>
      </c>
      <c r="F45" s="9">
        <v>5541.45</v>
      </c>
      <c r="G45" s="9">
        <v>53702.17</v>
      </c>
    </row>
    <row r="46" spans="1:7" x14ac:dyDescent="0.25">
      <c r="A46" s="8" t="s">
        <v>216</v>
      </c>
      <c r="B46" s="8" t="s">
        <v>37</v>
      </c>
      <c r="C46" s="8" t="s">
        <v>38</v>
      </c>
      <c r="D46" s="8" t="s">
        <v>45</v>
      </c>
      <c r="E46" s="8" t="s">
        <v>34</v>
      </c>
      <c r="F46" s="9">
        <v>48855.08</v>
      </c>
      <c r="G46" s="9">
        <v>113186.51</v>
      </c>
    </row>
    <row r="47" spans="1:7" x14ac:dyDescent="0.25">
      <c r="A47" s="8" t="s">
        <v>216</v>
      </c>
      <c r="B47" s="8" t="s">
        <v>37</v>
      </c>
      <c r="C47" s="8" t="s">
        <v>38</v>
      </c>
      <c r="D47" s="8" t="s">
        <v>47</v>
      </c>
      <c r="E47" s="8" t="s">
        <v>34</v>
      </c>
      <c r="F47" s="9">
        <v>24127.48</v>
      </c>
      <c r="G47" s="9">
        <v>24468.07</v>
      </c>
    </row>
    <row r="48" spans="1:7" x14ac:dyDescent="0.25">
      <c r="A48" s="21" t="s">
        <v>216</v>
      </c>
      <c r="B48" s="22"/>
      <c r="C48" s="22"/>
      <c r="D48" s="22"/>
      <c r="E48" s="22"/>
      <c r="F48" s="22">
        <f>SUM(F44:F47)</f>
        <v>174302.58000000002</v>
      </c>
      <c r="G48" s="23">
        <f>SUM(G44:G47)</f>
        <v>826579.52</v>
      </c>
    </row>
    <row r="49" spans="1:7" x14ac:dyDescent="0.25">
      <c r="A49" s="8" t="s">
        <v>215</v>
      </c>
      <c r="B49" s="8" t="s">
        <v>37</v>
      </c>
      <c r="C49" s="8" t="s">
        <v>38</v>
      </c>
      <c r="D49" s="8" t="s">
        <v>150</v>
      </c>
      <c r="E49" s="8" t="s">
        <v>34</v>
      </c>
      <c r="F49" s="9">
        <v>55260.639999999999</v>
      </c>
      <c r="G49" s="9">
        <v>594149.80000000005</v>
      </c>
    </row>
    <row r="50" spans="1:7" x14ac:dyDescent="0.25">
      <c r="A50" s="8" t="s">
        <v>215</v>
      </c>
      <c r="B50" s="8" t="s">
        <v>37</v>
      </c>
      <c r="C50" s="8" t="s">
        <v>38</v>
      </c>
      <c r="D50" s="8" t="s">
        <v>39</v>
      </c>
      <c r="E50" s="8" t="s">
        <v>34</v>
      </c>
      <c r="F50" s="9">
        <v>26247.53</v>
      </c>
      <c r="G50" s="9">
        <v>143906.51999999999</v>
      </c>
    </row>
    <row r="51" spans="1:7" x14ac:dyDescent="0.25">
      <c r="A51" s="8" t="s">
        <v>215</v>
      </c>
      <c r="B51" s="8" t="s">
        <v>37</v>
      </c>
      <c r="C51" s="8" t="s">
        <v>38</v>
      </c>
      <c r="D51" s="8" t="s">
        <v>45</v>
      </c>
      <c r="E51" s="8" t="s">
        <v>34</v>
      </c>
      <c r="F51" s="9">
        <v>25407.5</v>
      </c>
      <c r="G51" s="9">
        <v>64415.42</v>
      </c>
    </row>
    <row r="52" spans="1:7" x14ac:dyDescent="0.25">
      <c r="A52" s="8" t="s">
        <v>215</v>
      </c>
      <c r="B52" s="8" t="s">
        <v>37</v>
      </c>
      <c r="C52" s="8" t="s">
        <v>38</v>
      </c>
      <c r="D52" s="8" t="s">
        <v>47</v>
      </c>
      <c r="E52" s="8" t="s">
        <v>34</v>
      </c>
      <c r="F52" s="9">
        <v>25418.75</v>
      </c>
      <c r="G52" s="9">
        <v>26898.34</v>
      </c>
    </row>
    <row r="53" spans="1:7" x14ac:dyDescent="0.25">
      <c r="A53" s="8" t="s">
        <v>215</v>
      </c>
      <c r="B53" s="8" t="s">
        <v>37</v>
      </c>
      <c r="C53" s="8" t="s">
        <v>38</v>
      </c>
      <c r="D53" s="8" t="s">
        <v>151</v>
      </c>
      <c r="E53" s="8" t="s">
        <v>135</v>
      </c>
      <c r="F53" s="9">
        <v>23519.16</v>
      </c>
      <c r="G53" s="9">
        <v>24695.119999999999</v>
      </c>
    </row>
    <row r="54" spans="1:7" x14ac:dyDescent="0.25">
      <c r="A54" s="8" t="s">
        <v>215</v>
      </c>
      <c r="B54" s="8" t="s">
        <v>37</v>
      </c>
      <c r="C54" s="8" t="s">
        <v>38</v>
      </c>
      <c r="D54" s="8" t="s">
        <v>48</v>
      </c>
      <c r="E54" s="8" t="s">
        <v>34</v>
      </c>
      <c r="F54" s="9">
        <v>17618.560000000001</v>
      </c>
      <c r="G54" s="9">
        <v>128178.27</v>
      </c>
    </row>
    <row r="55" spans="1:7" x14ac:dyDescent="0.25">
      <c r="A55" s="21" t="s">
        <v>215</v>
      </c>
      <c r="B55" s="22"/>
      <c r="C55" s="22"/>
      <c r="D55" s="22"/>
      <c r="E55" s="22"/>
      <c r="F55" s="22">
        <f>SUM(F49:F54)</f>
        <v>173472.13999999998</v>
      </c>
      <c r="G55" s="23">
        <f>SUM(G49:G54)</f>
        <v>982243.47000000009</v>
      </c>
    </row>
    <row r="56" spans="1:7" x14ac:dyDescent="0.25">
      <c r="A56" s="21" t="s">
        <v>0</v>
      </c>
      <c r="B56" s="22"/>
      <c r="C56" s="22"/>
      <c r="D56" s="22"/>
      <c r="E56" s="22"/>
      <c r="F56" s="22">
        <f>SUM(F55,F48,F43)</f>
        <v>1080797.0199999998</v>
      </c>
      <c r="G56" s="23">
        <f>SUM(G55,G48,G43)</f>
        <v>7081336.549999998</v>
      </c>
    </row>
    <row r="58" spans="1:7" x14ac:dyDescent="0.25">
      <c r="A58" t="s">
        <v>21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8"/>
  <sheetViews>
    <sheetView showGridLines="0" topLeftCell="A220" workbookViewId="0">
      <selection activeCell="A176" sqref="A176:XFD176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22.5" x14ac:dyDescent="0.35">
      <c r="A10" s="35" t="s">
        <v>212</v>
      </c>
      <c r="B10" s="35"/>
      <c r="C10" s="35"/>
      <c r="D10" s="35"/>
      <c r="E10" s="35"/>
      <c r="F10" s="35"/>
      <c r="G10" s="35"/>
    </row>
    <row r="11" spans="1:7" x14ac:dyDescent="0.25">
      <c r="A11" s="37" t="s">
        <v>26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31" t="s">
        <v>214</v>
      </c>
      <c r="B14" s="31" t="s">
        <v>37</v>
      </c>
      <c r="C14" s="31" t="s">
        <v>53</v>
      </c>
      <c r="D14" s="31" t="s">
        <v>226</v>
      </c>
      <c r="E14" s="31" t="s">
        <v>34</v>
      </c>
      <c r="F14" s="32">
        <v>20.409999847412109</v>
      </c>
      <c r="G14" s="32">
        <v>153.46000671386719</v>
      </c>
    </row>
    <row r="15" spans="1:7" x14ac:dyDescent="0.25">
      <c r="A15" s="31" t="s">
        <v>214</v>
      </c>
      <c r="B15" s="31" t="s">
        <v>37</v>
      </c>
      <c r="C15" s="31" t="s">
        <v>53</v>
      </c>
      <c r="D15" s="31" t="s">
        <v>154</v>
      </c>
      <c r="E15" s="31" t="s">
        <v>34</v>
      </c>
      <c r="F15" s="32">
        <v>151900</v>
      </c>
      <c r="G15" s="32">
        <v>1095958.0625</v>
      </c>
    </row>
    <row r="16" spans="1:7" x14ac:dyDescent="0.25">
      <c r="A16" s="31" t="s">
        <v>214</v>
      </c>
      <c r="B16" s="31" t="s">
        <v>37</v>
      </c>
      <c r="C16" s="31" t="s">
        <v>53</v>
      </c>
      <c r="D16" s="31" t="s">
        <v>57</v>
      </c>
      <c r="E16" s="31" t="s">
        <v>34</v>
      </c>
      <c r="F16" s="32">
        <v>12930.918731689453</v>
      </c>
      <c r="G16" s="32">
        <v>45632.769836425781</v>
      </c>
    </row>
    <row r="17" spans="1:7" x14ac:dyDescent="0.25">
      <c r="A17" s="31" t="s">
        <v>214</v>
      </c>
      <c r="B17" s="31" t="s">
        <v>37</v>
      </c>
      <c r="C17" s="31" t="s">
        <v>53</v>
      </c>
      <c r="D17" s="31" t="s">
        <v>58</v>
      </c>
      <c r="E17" s="31" t="s">
        <v>34</v>
      </c>
      <c r="F17" s="32">
        <v>24831.799957275391</v>
      </c>
      <c r="G17" s="32">
        <v>89808</v>
      </c>
    </row>
    <row r="18" spans="1:7" x14ac:dyDescent="0.25">
      <c r="A18" s="31" t="s">
        <v>214</v>
      </c>
      <c r="B18" s="31" t="s">
        <v>37</v>
      </c>
      <c r="C18" s="31" t="s">
        <v>53</v>
      </c>
      <c r="D18" s="31" t="s">
        <v>54</v>
      </c>
      <c r="E18" s="31" t="s">
        <v>107</v>
      </c>
      <c r="F18" s="32">
        <v>64512</v>
      </c>
      <c r="G18" s="32">
        <v>170510.96484375</v>
      </c>
    </row>
    <row r="19" spans="1:7" x14ac:dyDescent="0.25">
      <c r="A19" s="31" t="s">
        <v>214</v>
      </c>
      <c r="B19" s="31" t="s">
        <v>37</v>
      </c>
      <c r="C19" s="31" t="s">
        <v>53</v>
      </c>
      <c r="D19" s="31" t="s">
        <v>54</v>
      </c>
      <c r="E19" s="31" t="s">
        <v>52</v>
      </c>
      <c r="F19" s="32">
        <v>63242</v>
      </c>
      <c r="G19" s="32">
        <v>210276</v>
      </c>
    </row>
    <row r="20" spans="1:7" x14ac:dyDescent="0.25">
      <c r="A20" s="31" t="s">
        <v>214</v>
      </c>
      <c r="B20" s="31" t="s">
        <v>37</v>
      </c>
      <c r="C20" s="31" t="s">
        <v>53</v>
      </c>
      <c r="D20" s="31" t="s">
        <v>54</v>
      </c>
      <c r="E20" s="31" t="s">
        <v>34</v>
      </c>
      <c r="F20" s="32">
        <v>9.5299997329711914</v>
      </c>
      <c r="G20" s="32">
        <v>67</v>
      </c>
    </row>
    <row r="21" spans="1:7" x14ac:dyDescent="0.25">
      <c r="A21" s="31" t="s">
        <v>214</v>
      </c>
      <c r="B21" s="31" t="s">
        <v>37</v>
      </c>
      <c r="C21" s="31" t="s">
        <v>53</v>
      </c>
      <c r="D21" s="31" t="s">
        <v>156</v>
      </c>
      <c r="E21" s="31" t="s">
        <v>34</v>
      </c>
      <c r="F21" s="32">
        <v>26000</v>
      </c>
      <c r="G21" s="32">
        <v>88885.796875</v>
      </c>
    </row>
    <row r="22" spans="1:7" x14ac:dyDescent="0.25">
      <c r="A22" s="31" t="s">
        <v>214</v>
      </c>
      <c r="B22" s="31" t="s">
        <v>37</v>
      </c>
      <c r="C22" s="31" t="s">
        <v>53</v>
      </c>
      <c r="D22" s="31" t="s">
        <v>55</v>
      </c>
      <c r="E22" s="31" t="s">
        <v>107</v>
      </c>
      <c r="F22" s="32">
        <v>25983</v>
      </c>
      <c r="G22" s="32">
        <v>47119.6796875</v>
      </c>
    </row>
    <row r="23" spans="1:7" x14ac:dyDescent="0.25">
      <c r="A23" s="31" t="s">
        <v>214</v>
      </c>
      <c r="B23" s="31" t="s">
        <v>37</v>
      </c>
      <c r="C23" s="31" t="s">
        <v>53</v>
      </c>
      <c r="D23" s="31" t="s">
        <v>55</v>
      </c>
      <c r="E23" s="31" t="s">
        <v>124</v>
      </c>
      <c r="F23" s="32">
        <v>9720</v>
      </c>
      <c r="G23" s="32">
        <v>21756.279296875</v>
      </c>
    </row>
    <row r="24" spans="1:7" x14ac:dyDescent="0.25">
      <c r="A24" s="31" t="s">
        <v>214</v>
      </c>
      <c r="B24" s="31" t="s">
        <v>37</v>
      </c>
      <c r="C24" s="31" t="s">
        <v>53</v>
      </c>
      <c r="D24" s="31" t="s">
        <v>55</v>
      </c>
      <c r="E24" s="31" t="s">
        <v>61</v>
      </c>
      <c r="F24" s="32">
        <v>20000</v>
      </c>
      <c r="G24" s="32">
        <v>69600</v>
      </c>
    </row>
    <row r="25" spans="1:7" x14ac:dyDescent="0.25">
      <c r="A25" s="31" t="s">
        <v>214</v>
      </c>
      <c r="B25" s="31" t="s">
        <v>37</v>
      </c>
      <c r="C25" s="31" t="s">
        <v>53</v>
      </c>
      <c r="D25" s="31" t="s">
        <v>55</v>
      </c>
      <c r="E25" s="31" t="s">
        <v>62</v>
      </c>
      <c r="F25" s="32">
        <v>9600</v>
      </c>
      <c r="G25" s="32">
        <v>24580.80078125</v>
      </c>
    </row>
    <row r="26" spans="1:7" x14ac:dyDescent="0.25">
      <c r="A26" s="31" t="s">
        <v>214</v>
      </c>
      <c r="B26" s="31" t="s">
        <v>37</v>
      </c>
      <c r="C26" s="31" t="s">
        <v>53</v>
      </c>
      <c r="D26" s="31" t="s">
        <v>55</v>
      </c>
      <c r="E26" s="31" t="s">
        <v>34</v>
      </c>
      <c r="F26" s="32">
        <v>2209.5187377929688</v>
      </c>
      <c r="G26" s="32">
        <v>5810.699951171875</v>
      </c>
    </row>
    <row r="27" spans="1:7" x14ac:dyDescent="0.25">
      <c r="A27" s="31" t="s">
        <v>214</v>
      </c>
      <c r="B27" s="31" t="s">
        <v>37</v>
      </c>
      <c r="C27" s="31" t="s">
        <v>53</v>
      </c>
      <c r="D27" s="31" t="s">
        <v>56</v>
      </c>
      <c r="E27" s="31" t="s">
        <v>34</v>
      </c>
      <c r="F27" s="32">
        <v>68725.0703125</v>
      </c>
      <c r="G27" s="32">
        <v>200013.919921875</v>
      </c>
    </row>
    <row r="28" spans="1:7" x14ac:dyDescent="0.25">
      <c r="A28" s="31" t="s">
        <v>214</v>
      </c>
      <c r="B28" s="31" t="s">
        <v>37</v>
      </c>
      <c r="C28" s="31" t="s">
        <v>53</v>
      </c>
      <c r="D28" s="31" t="s">
        <v>56</v>
      </c>
      <c r="E28" s="31" t="s">
        <v>40</v>
      </c>
      <c r="F28" s="32">
        <v>25108</v>
      </c>
      <c r="G28" s="32">
        <v>92480.44921875</v>
      </c>
    </row>
    <row r="29" spans="1:7" x14ac:dyDescent="0.25">
      <c r="A29" s="31" t="s">
        <v>214</v>
      </c>
      <c r="B29" s="31" t="s">
        <v>37</v>
      </c>
      <c r="C29" s="31" t="s">
        <v>53</v>
      </c>
      <c r="D29" s="31" t="s">
        <v>227</v>
      </c>
      <c r="E29" s="31" t="s">
        <v>34</v>
      </c>
      <c r="F29" s="32">
        <v>39000</v>
      </c>
      <c r="G29" s="32">
        <v>36242</v>
      </c>
    </row>
    <row r="30" spans="1:7" x14ac:dyDescent="0.25">
      <c r="A30" s="31" t="s">
        <v>214</v>
      </c>
      <c r="B30" s="31" t="s">
        <v>37</v>
      </c>
      <c r="C30" s="31" t="s">
        <v>53</v>
      </c>
      <c r="D30" s="31" t="s">
        <v>227</v>
      </c>
      <c r="E30" s="31" t="s">
        <v>155</v>
      </c>
      <c r="F30" s="32">
        <v>25000</v>
      </c>
      <c r="G30" s="32">
        <v>28125</v>
      </c>
    </row>
    <row r="31" spans="1:7" x14ac:dyDescent="0.25">
      <c r="A31" s="31" t="s">
        <v>214</v>
      </c>
      <c r="B31" s="31" t="s">
        <v>37</v>
      </c>
      <c r="C31" s="31" t="s">
        <v>53</v>
      </c>
      <c r="D31" s="31" t="s">
        <v>64</v>
      </c>
      <c r="E31" s="31" t="s">
        <v>34</v>
      </c>
      <c r="F31" s="32">
        <v>1997.7400054931641</v>
      </c>
      <c r="G31" s="32">
        <v>11944.619873046875</v>
      </c>
    </row>
    <row r="32" spans="1:7" x14ac:dyDescent="0.25">
      <c r="A32" s="31" t="s">
        <v>214</v>
      </c>
      <c r="B32" s="31" t="s">
        <v>37</v>
      </c>
      <c r="C32" s="31" t="s">
        <v>53</v>
      </c>
      <c r="D32" s="31" t="s">
        <v>228</v>
      </c>
      <c r="E32" s="31" t="s">
        <v>105</v>
      </c>
      <c r="F32" s="32">
        <v>19920</v>
      </c>
      <c r="G32" s="32">
        <v>27888</v>
      </c>
    </row>
    <row r="33" spans="1:7" x14ac:dyDescent="0.25">
      <c r="A33" s="31" t="s">
        <v>214</v>
      </c>
      <c r="B33" s="31" t="s">
        <v>37</v>
      </c>
      <c r="C33" s="31" t="s">
        <v>53</v>
      </c>
      <c r="D33" s="31" t="s">
        <v>228</v>
      </c>
      <c r="E33" s="31" t="s">
        <v>52</v>
      </c>
      <c r="F33" s="32">
        <v>1940</v>
      </c>
      <c r="G33" s="32">
        <v>7445.3095703125</v>
      </c>
    </row>
    <row r="34" spans="1:7" x14ac:dyDescent="0.25">
      <c r="A34" s="31" t="s">
        <v>214</v>
      </c>
      <c r="B34" s="31" t="s">
        <v>37</v>
      </c>
      <c r="C34" s="31" t="s">
        <v>53</v>
      </c>
      <c r="D34" s="31" t="s">
        <v>66</v>
      </c>
      <c r="E34" s="31" t="s">
        <v>105</v>
      </c>
      <c r="F34" s="32">
        <v>18446.2109375</v>
      </c>
      <c r="G34" s="32">
        <v>40026.80078125</v>
      </c>
    </row>
    <row r="35" spans="1:7" x14ac:dyDescent="0.25">
      <c r="A35" s="31" t="s">
        <v>214</v>
      </c>
      <c r="B35" s="31" t="s">
        <v>37</v>
      </c>
      <c r="C35" s="31" t="s">
        <v>53</v>
      </c>
      <c r="D35" s="31" t="s">
        <v>66</v>
      </c>
      <c r="E35" s="31" t="s">
        <v>106</v>
      </c>
      <c r="F35" s="32">
        <v>3750</v>
      </c>
      <c r="G35" s="32">
        <v>70410</v>
      </c>
    </row>
    <row r="36" spans="1:7" x14ac:dyDescent="0.25">
      <c r="A36" s="31" t="s">
        <v>214</v>
      </c>
      <c r="B36" s="31" t="s">
        <v>37</v>
      </c>
      <c r="C36" s="31" t="s">
        <v>53</v>
      </c>
      <c r="D36" s="31" t="s">
        <v>66</v>
      </c>
      <c r="E36" s="31" t="s">
        <v>62</v>
      </c>
      <c r="F36" s="32">
        <v>53703.91015625</v>
      </c>
      <c r="G36" s="32">
        <v>66870.5</v>
      </c>
    </row>
    <row r="37" spans="1:7" x14ac:dyDescent="0.25">
      <c r="A37" s="31" t="s">
        <v>214</v>
      </c>
      <c r="B37" s="31" t="s">
        <v>37</v>
      </c>
      <c r="C37" s="31" t="s">
        <v>53</v>
      </c>
      <c r="D37" s="31" t="s">
        <v>66</v>
      </c>
      <c r="E37" s="31" t="s">
        <v>59</v>
      </c>
      <c r="F37" s="32">
        <v>12969.599609375</v>
      </c>
      <c r="G37" s="32">
        <v>163808.75</v>
      </c>
    </row>
    <row r="38" spans="1:7" x14ac:dyDescent="0.25">
      <c r="A38" s="31" t="s">
        <v>214</v>
      </c>
      <c r="B38" s="31" t="s">
        <v>37</v>
      </c>
      <c r="C38" s="31" t="s">
        <v>53</v>
      </c>
      <c r="D38" s="31" t="s">
        <v>66</v>
      </c>
      <c r="E38" s="31" t="s">
        <v>52</v>
      </c>
      <c r="F38" s="32">
        <v>676321.85205078125</v>
      </c>
      <c r="G38" s="32">
        <v>688026.5361328125</v>
      </c>
    </row>
    <row r="39" spans="1:7" x14ac:dyDescent="0.25">
      <c r="A39" s="31" t="s">
        <v>214</v>
      </c>
      <c r="B39" s="31" t="s">
        <v>37</v>
      </c>
      <c r="C39" s="31" t="s">
        <v>53</v>
      </c>
      <c r="D39" s="31" t="s">
        <v>66</v>
      </c>
      <c r="E39" s="31" t="s">
        <v>34</v>
      </c>
      <c r="F39" s="32">
        <v>23857.419921875</v>
      </c>
      <c r="G39" s="32">
        <v>167795.84375</v>
      </c>
    </row>
    <row r="40" spans="1:7" x14ac:dyDescent="0.25">
      <c r="A40" s="31" t="s">
        <v>214</v>
      </c>
      <c r="B40" s="31" t="s">
        <v>37</v>
      </c>
      <c r="C40" s="31" t="s">
        <v>53</v>
      </c>
      <c r="D40" s="31" t="s">
        <v>66</v>
      </c>
      <c r="E40" s="31" t="s">
        <v>133</v>
      </c>
      <c r="F40" s="32">
        <v>2357.22998046875</v>
      </c>
      <c r="G40" s="32">
        <v>12632.16015625</v>
      </c>
    </row>
    <row r="41" spans="1:7" x14ac:dyDescent="0.25">
      <c r="A41" s="31" t="s">
        <v>214</v>
      </c>
      <c r="B41" s="31" t="s">
        <v>37</v>
      </c>
      <c r="C41" s="31" t="s">
        <v>53</v>
      </c>
      <c r="D41" s="31" t="s">
        <v>66</v>
      </c>
      <c r="E41" s="31" t="s">
        <v>155</v>
      </c>
      <c r="F41" s="32">
        <v>50000</v>
      </c>
      <c r="G41" s="32">
        <v>126274.5</v>
      </c>
    </row>
    <row r="42" spans="1:7" x14ac:dyDescent="0.25">
      <c r="A42" s="31" t="s">
        <v>214</v>
      </c>
      <c r="B42" s="31" t="s">
        <v>37</v>
      </c>
      <c r="C42" s="31" t="s">
        <v>53</v>
      </c>
      <c r="D42" s="31" t="s">
        <v>66</v>
      </c>
      <c r="E42" s="31" t="s">
        <v>84</v>
      </c>
      <c r="F42" s="32">
        <v>43764.8984375</v>
      </c>
      <c r="G42" s="32">
        <v>282022.0625</v>
      </c>
    </row>
    <row r="43" spans="1:7" x14ac:dyDescent="0.25">
      <c r="A43" s="31" t="s">
        <v>214</v>
      </c>
      <c r="B43" s="31" t="s">
        <v>37</v>
      </c>
      <c r="C43" s="31" t="s">
        <v>53</v>
      </c>
      <c r="D43" s="31" t="s">
        <v>66</v>
      </c>
      <c r="E43" s="31" t="s">
        <v>139</v>
      </c>
      <c r="F43" s="32">
        <v>38859</v>
      </c>
      <c r="G43" s="32">
        <v>66964.609375</v>
      </c>
    </row>
    <row r="44" spans="1:7" x14ac:dyDescent="0.25">
      <c r="A44" s="31" t="s">
        <v>214</v>
      </c>
      <c r="B44" s="31" t="s">
        <v>37</v>
      </c>
      <c r="C44" s="31" t="s">
        <v>53</v>
      </c>
      <c r="D44" s="31" t="s">
        <v>66</v>
      </c>
      <c r="E44" s="31" t="s">
        <v>148</v>
      </c>
      <c r="F44" s="32">
        <v>15294.6396484375</v>
      </c>
      <c r="G44" s="32">
        <v>138633.015625</v>
      </c>
    </row>
    <row r="45" spans="1:7" x14ac:dyDescent="0.25">
      <c r="A45" s="31" t="s">
        <v>214</v>
      </c>
      <c r="B45" s="31" t="s">
        <v>37</v>
      </c>
      <c r="C45" s="31" t="s">
        <v>53</v>
      </c>
      <c r="D45" s="31" t="s">
        <v>229</v>
      </c>
      <c r="E45" s="31" t="s">
        <v>34</v>
      </c>
      <c r="F45" s="32">
        <v>75580</v>
      </c>
      <c r="G45" s="32">
        <v>546243.125</v>
      </c>
    </row>
    <row r="46" spans="1:7" x14ac:dyDescent="0.25">
      <c r="A46" s="31" t="s">
        <v>214</v>
      </c>
      <c r="B46" s="31" t="s">
        <v>37</v>
      </c>
      <c r="C46" s="31" t="s">
        <v>53</v>
      </c>
      <c r="D46" s="31" t="s">
        <v>67</v>
      </c>
      <c r="E46" s="31" t="s">
        <v>34</v>
      </c>
      <c r="F46" s="32">
        <v>31265.318473815918</v>
      </c>
      <c r="G46" s="32">
        <v>87735.31022644043</v>
      </c>
    </row>
    <row r="47" spans="1:7" x14ac:dyDescent="0.25">
      <c r="A47" s="31" t="s">
        <v>214</v>
      </c>
      <c r="B47" s="31" t="s">
        <v>37</v>
      </c>
      <c r="C47" s="31" t="s">
        <v>53</v>
      </c>
      <c r="D47" s="31" t="s">
        <v>67</v>
      </c>
      <c r="E47" s="31" t="s">
        <v>40</v>
      </c>
      <c r="F47" s="32">
        <v>35608</v>
      </c>
      <c r="G47" s="32">
        <v>202413.9453125</v>
      </c>
    </row>
    <row r="48" spans="1:7" x14ac:dyDescent="0.25">
      <c r="A48" s="31" t="s">
        <v>214</v>
      </c>
      <c r="B48" s="31" t="s">
        <v>37</v>
      </c>
      <c r="C48" s="31" t="s">
        <v>53</v>
      </c>
      <c r="D48" s="31" t="s">
        <v>158</v>
      </c>
      <c r="E48" s="31" t="s">
        <v>136</v>
      </c>
      <c r="F48" s="32">
        <v>75000</v>
      </c>
      <c r="G48" s="32">
        <v>85052.5</v>
      </c>
    </row>
    <row r="49" spans="1:7" x14ac:dyDescent="0.25">
      <c r="A49" s="31" t="s">
        <v>214</v>
      </c>
      <c r="B49" s="31" t="s">
        <v>37</v>
      </c>
      <c r="C49" s="31" t="s">
        <v>53</v>
      </c>
      <c r="D49" s="31" t="s">
        <v>158</v>
      </c>
      <c r="E49" s="31" t="s">
        <v>34</v>
      </c>
      <c r="F49" s="32">
        <v>80000</v>
      </c>
      <c r="G49" s="32">
        <v>91360</v>
      </c>
    </row>
    <row r="50" spans="1:7" ht="30" x14ac:dyDescent="0.25">
      <c r="A50" s="31" t="s">
        <v>214</v>
      </c>
      <c r="B50" s="31" t="s">
        <v>37</v>
      </c>
      <c r="C50" s="31" t="s">
        <v>53</v>
      </c>
      <c r="D50" s="31" t="s">
        <v>230</v>
      </c>
      <c r="E50" s="31" t="s">
        <v>138</v>
      </c>
      <c r="F50" s="32">
        <v>19.159999847412109</v>
      </c>
      <c r="G50" s="32">
        <v>399.83999633789063</v>
      </c>
    </row>
    <row r="51" spans="1:7" x14ac:dyDescent="0.25">
      <c r="A51" s="31" t="s">
        <v>214</v>
      </c>
      <c r="B51" s="31" t="s">
        <v>37</v>
      </c>
      <c r="C51" s="31" t="s">
        <v>53</v>
      </c>
      <c r="D51" s="31" t="s">
        <v>68</v>
      </c>
      <c r="E51" s="31" t="s">
        <v>52</v>
      </c>
      <c r="F51" s="32">
        <v>19599</v>
      </c>
      <c r="G51" s="32">
        <v>40456.80078125</v>
      </c>
    </row>
    <row r="52" spans="1:7" x14ac:dyDescent="0.25">
      <c r="A52" s="31" t="s">
        <v>214</v>
      </c>
      <c r="B52" s="31" t="s">
        <v>37</v>
      </c>
      <c r="C52" s="31" t="s">
        <v>53</v>
      </c>
      <c r="D52" s="31" t="s">
        <v>68</v>
      </c>
      <c r="E52" s="31" t="s">
        <v>34</v>
      </c>
      <c r="F52" s="32">
        <v>32146.460357666016</v>
      </c>
      <c r="G52" s="32">
        <v>145141.82130432129</v>
      </c>
    </row>
    <row r="53" spans="1:7" x14ac:dyDescent="0.25">
      <c r="A53" s="31" t="s">
        <v>214</v>
      </c>
      <c r="B53" s="31" t="s">
        <v>37</v>
      </c>
      <c r="C53" s="31" t="s">
        <v>69</v>
      </c>
      <c r="D53" s="31" t="s">
        <v>70</v>
      </c>
      <c r="E53" s="31" t="s">
        <v>34</v>
      </c>
      <c r="F53" s="32">
        <v>27197.796810150146</v>
      </c>
      <c r="G53" s="32">
        <v>118299.49240112305</v>
      </c>
    </row>
    <row r="54" spans="1:7" x14ac:dyDescent="0.25">
      <c r="A54" s="31" t="s">
        <v>214</v>
      </c>
      <c r="B54" s="31" t="s">
        <v>37</v>
      </c>
      <c r="C54" s="31" t="s">
        <v>69</v>
      </c>
      <c r="D54" s="31" t="s">
        <v>232</v>
      </c>
      <c r="E54" s="31" t="s">
        <v>34</v>
      </c>
      <c r="F54" s="32">
        <v>604.94000816345215</v>
      </c>
      <c r="G54" s="32">
        <v>4223.6000061035156</v>
      </c>
    </row>
    <row r="55" spans="1:7" x14ac:dyDescent="0.25">
      <c r="A55" s="31" t="s">
        <v>214</v>
      </c>
      <c r="B55" s="31" t="s">
        <v>37</v>
      </c>
      <c r="C55" s="31" t="s">
        <v>69</v>
      </c>
      <c r="D55" s="31" t="s">
        <v>233</v>
      </c>
      <c r="E55" s="31" t="s">
        <v>52</v>
      </c>
      <c r="F55" s="32">
        <v>4249.35986328125</v>
      </c>
      <c r="G55" s="32">
        <v>36038.239990234375</v>
      </c>
    </row>
    <row r="56" spans="1:7" x14ac:dyDescent="0.25">
      <c r="A56" s="31" t="s">
        <v>214</v>
      </c>
      <c r="B56" s="31" t="s">
        <v>37</v>
      </c>
      <c r="C56" s="31" t="s">
        <v>69</v>
      </c>
      <c r="D56" s="31" t="s">
        <v>233</v>
      </c>
      <c r="E56" s="31" t="s">
        <v>34</v>
      </c>
      <c r="F56" s="32">
        <v>518.56999969482422</v>
      </c>
      <c r="G56" s="32">
        <v>4983.1500244140625</v>
      </c>
    </row>
    <row r="57" spans="1:7" x14ac:dyDescent="0.25">
      <c r="A57" s="31" t="s">
        <v>214</v>
      </c>
      <c r="B57" s="31" t="s">
        <v>37</v>
      </c>
      <c r="C57" s="31" t="s">
        <v>69</v>
      </c>
      <c r="D57" s="31" t="s">
        <v>234</v>
      </c>
      <c r="E57" s="31" t="s">
        <v>34</v>
      </c>
      <c r="F57" s="32">
        <v>53.333301544189453</v>
      </c>
      <c r="G57" s="32">
        <v>648.44000244140625</v>
      </c>
    </row>
    <row r="58" spans="1:7" x14ac:dyDescent="0.25">
      <c r="A58" s="31" t="s">
        <v>214</v>
      </c>
      <c r="B58" s="31" t="s">
        <v>37</v>
      </c>
      <c r="C58" s="31" t="s">
        <v>69</v>
      </c>
      <c r="D58" s="31" t="s">
        <v>235</v>
      </c>
      <c r="E58" s="31" t="s">
        <v>34</v>
      </c>
      <c r="F58" s="32">
        <v>57.959201812744141</v>
      </c>
      <c r="G58" s="32">
        <v>460.260009765625</v>
      </c>
    </row>
    <row r="59" spans="1:7" x14ac:dyDescent="0.25">
      <c r="A59" s="31" t="s">
        <v>214</v>
      </c>
      <c r="B59" s="31" t="s">
        <v>37</v>
      </c>
      <c r="C59" s="31" t="s">
        <v>69</v>
      </c>
      <c r="D59" s="31" t="s">
        <v>71</v>
      </c>
      <c r="E59" s="31" t="s">
        <v>34</v>
      </c>
      <c r="F59" s="32">
        <v>235004.13533306122</v>
      </c>
      <c r="G59" s="32">
        <v>1103059.8878135681</v>
      </c>
    </row>
    <row r="60" spans="1:7" x14ac:dyDescent="0.25">
      <c r="A60" s="31" t="s">
        <v>214</v>
      </c>
      <c r="B60" s="31" t="s">
        <v>37</v>
      </c>
      <c r="C60" s="31" t="s">
        <v>69</v>
      </c>
      <c r="D60" s="31" t="s">
        <v>159</v>
      </c>
      <c r="E60" s="31" t="s">
        <v>34</v>
      </c>
      <c r="F60" s="32">
        <v>1583.7838592529297</v>
      </c>
      <c r="G60" s="32">
        <v>15318.820327758789</v>
      </c>
    </row>
    <row r="61" spans="1:7" x14ac:dyDescent="0.25">
      <c r="A61" s="31" t="s">
        <v>214</v>
      </c>
      <c r="B61" s="31" t="s">
        <v>37</v>
      </c>
      <c r="C61" s="31" t="s">
        <v>69</v>
      </c>
      <c r="D61" s="31" t="s">
        <v>72</v>
      </c>
      <c r="E61" s="31" t="s">
        <v>34</v>
      </c>
      <c r="F61" s="32">
        <v>18957.628278255463</v>
      </c>
      <c r="G61" s="32">
        <v>105726.73016357422</v>
      </c>
    </row>
    <row r="62" spans="1:7" x14ac:dyDescent="0.25">
      <c r="A62" s="31" t="s">
        <v>214</v>
      </c>
      <c r="B62" s="31" t="s">
        <v>37</v>
      </c>
      <c r="C62" s="31" t="s">
        <v>69</v>
      </c>
      <c r="D62" s="31" t="s">
        <v>72</v>
      </c>
      <c r="E62" s="31" t="s">
        <v>60</v>
      </c>
      <c r="F62" s="32">
        <v>84.379997253417969</v>
      </c>
      <c r="G62" s="32">
        <v>216.32000732421875</v>
      </c>
    </row>
    <row r="63" spans="1:7" x14ac:dyDescent="0.25">
      <c r="A63" s="31" t="s">
        <v>214</v>
      </c>
      <c r="B63" s="31" t="s">
        <v>37</v>
      </c>
      <c r="C63" s="31" t="s">
        <v>69</v>
      </c>
      <c r="D63" s="31" t="s">
        <v>80</v>
      </c>
      <c r="E63" s="31" t="s">
        <v>34</v>
      </c>
      <c r="F63" s="32">
        <v>1385.9399871826172</v>
      </c>
      <c r="G63" s="32">
        <v>10305.769989013672</v>
      </c>
    </row>
    <row r="64" spans="1:7" x14ac:dyDescent="0.25">
      <c r="A64" s="31" t="s">
        <v>214</v>
      </c>
      <c r="B64" s="31" t="s">
        <v>37</v>
      </c>
      <c r="C64" s="31" t="s">
        <v>69</v>
      </c>
      <c r="D64" s="31" t="s">
        <v>160</v>
      </c>
      <c r="E64" s="31" t="s">
        <v>34</v>
      </c>
      <c r="F64" s="32">
        <v>6136.8074684143066</v>
      </c>
      <c r="G64" s="32">
        <v>19229.680053710938</v>
      </c>
    </row>
    <row r="65" spans="1:7" x14ac:dyDescent="0.25">
      <c r="A65" s="31" t="s">
        <v>214</v>
      </c>
      <c r="B65" s="31" t="s">
        <v>37</v>
      </c>
      <c r="C65" s="31" t="s">
        <v>69</v>
      </c>
      <c r="D65" s="31" t="s">
        <v>236</v>
      </c>
      <c r="E65" s="31" t="s">
        <v>34</v>
      </c>
      <c r="F65" s="32">
        <v>30</v>
      </c>
      <c r="G65" s="32">
        <v>430.60000610351563</v>
      </c>
    </row>
    <row r="66" spans="1:7" x14ac:dyDescent="0.25">
      <c r="A66" s="31" t="s">
        <v>214</v>
      </c>
      <c r="B66" s="31" t="s">
        <v>37</v>
      </c>
      <c r="C66" s="31" t="s">
        <v>69</v>
      </c>
      <c r="D66" s="31" t="s">
        <v>161</v>
      </c>
      <c r="E66" s="31" t="s">
        <v>34</v>
      </c>
      <c r="F66" s="32">
        <v>373</v>
      </c>
      <c r="G66" s="32">
        <v>3625.56005859375</v>
      </c>
    </row>
    <row r="67" spans="1:7" x14ac:dyDescent="0.25">
      <c r="A67" s="31" t="s">
        <v>214</v>
      </c>
      <c r="B67" s="31" t="s">
        <v>37</v>
      </c>
      <c r="C67" s="31" t="s">
        <v>69</v>
      </c>
      <c r="D67" s="31" t="s">
        <v>161</v>
      </c>
      <c r="E67" s="31" t="s">
        <v>60</v>
      </c>
      <c r="F67" s="32">
        <v>371.6099853515625</v>
      </c>
      <c r="G67" s="32">
        <v>1053.989990234375</v>
      </c>
    </row>
    <row r="68" spans="1:7" x14ac:dyDescent="0.25">
      <c r="A68" s="31" t="s">
        <v>214</v>
      </c>
      <c r="B68" s="31" t="s">
        <v>37</v>
      </c>
      <c r="C68" s="31" t="s">
        <v>69</v>
      </c>
      <c r="D68" s="31" t="s">
        <v>73</v>
      </c>
      <c r="E68" s="31" t="s">
        <v>105</v>
      </c>
      <c r="F68" s="32">
        <v>37053.7998046875</v>
      </c>
      <c r="G68" s="32">
        <v>200324.640625</v>
      </c>
    </row>
    <row r="69" spans="1:7" x14ac:dyDescent="0.25">
      <c r="A69" s="31" t="s">
        <v>214</v>
      </c>
      <c r="B69" s="31" t="s">
        <v>37</v>
      </c>
      <c r="C69" s="31" t="s">
        <v>69</v>
      </c>
      <c r="D69" s="31" t="s">
        <v>73</v>
      </c>
      <c r="E69" s="31" t="s">
        <v>106</v>
      </c>
      <c r="F69" s="32">
        <v>11357.7900390625</v>
      </c>
      <c r="G69" s="32">
        <v>72121.96875</v>
      </c>
    </row>
    <row r="70" spans="1:7" x14ac:dyDescent="0.25">
      <c r="A70" s="31" t="s">
        <v>214</v>
      </c>
      <c r="B70" s="31" t="s">
        <v>37</v>
      </c>
      <c r="C70" s="31" t="s">
        <v>69</v>
      </c>
      <c r="D70" s="31" t="s">
        <v>73</v>
      </c>
      <c r="E70" s="31" t="s">
        <v>59</v>
      </c>
      <c r="F70" s="32">
        <v>38242.419921875</v>
      </c>
      <c r="G70" s="32">
        <v>212627.859375</v>
      </c>
    </row>
    <row r="71" spans="1:7" x14ac:dyDescent="0.25">
      <c r="A71" s="31" t="s">
        <v>214</v>
      </c>
      <c r="B71" s="31" t="s">
        <v>37</v>
      </c>
      <c r="C71" s="31" t="s">
        <v>69</v>
      </c>
      <c r="D71" s="31" t="s">
        <v>73</v>
      </c>
      <c r="E71" s="31" t="s">
        <v>34</v>
      </c>
      <c r="F71" s="32">
        <v>428.11000442504883</v>
      </c>
      <c r="G71" s="32">
        <v>2560.5699882507324</v>
      </c>
    </row>
    <row r="72" spans="1:7" x14ac:dyDescent="0.25">
      <c r="A72" s="31" t="s">
        <v>214</v>
      </c>
      <c r="B72" s="31" t="s">
        <v>37</v>
      </c>
      <c r="C72" s="31" t="s">
        <v>69</v>
      </c>
      <c r="D72" s="31" t="s">
        <v>237</v>
      </c>
      <c r="E72" s="31" t="s">
        <v>34</v>
      </c>
      <c r="F72" s="32">
        <v>193.05999755859375</v>
      </c>
      <c r="G72" s="32">
        <v>3185.820068359375</v>
      </c>
    </row>
    <row r="73" spans="1:7" x14ac:dyDescent="0.25">
      <c r="A73" s="31" t="s">
        <v>214</v>
      </c>
      <c r="B73" s="31" t="s">
        <v>37</v>
      </c>
      <c r="C73" s="31" t="s">
        <v>69</v>
      </c>
      <c r="D73" s="31" t="s">
        <v>237</v>
      </c>
      <c r="E73" s="31" t="s">
        <v>60</v>
      </c>
      <c r="F73" s="32">
        <v>453.60000610351563</v>
      </c>
      <c r="G73" s="32">
        <v>6589.18017578125</v>
      </c>
    </row>
    <row r="74" spans="1:7" x14ac:dyDescent="0.25">
      <c r="A74" s="31" t="s">
        <v>214</v>
      </c>
      <c r="B74" s="31" t="s">
        <v>37</v>
      </c>
      <c r="C74" s="31" t="s">
        <v>69</v>
      </c>
      <c r="D74" s="31" t="s">
        <v>162</v>
      </c>
      <c r="E74" s="31" t="s">
        <v>34</v>
      </c>
      <c r="F74" s="32">
        <v>682.56999588012695</v>
      </c>
      <c r="G74" s="32">
        <v>3204.4500007629395</v>
      </c>
    </row>
    <row r="75" spans="1:7" x14ac:dyDescent="0.25">
      <c r="A75" s="31" t="s">
        <v>214</v>
      </c>
      <c r="B75" s="31" t="s">
        <v>37</v>
      </c>
      <c r="C75" s="31" t="s">
        <v>69</v>
      </c>
      <c r="D75" s="31" t="s">
        <v>74</v>
      </c>
      <c r="E75" s="31" t="s">
        <v>34</v>
      </c>
      <c r="F75" s="32">
        <v>982.08161163330078</v>
      </c>
      <c r="G75" s="32">
        <v>6788.4000854492188</v>
      </c>
    </row>
    <row r="76" spans="1:7" x14ac:dyDescent="0.25">
      <c r="A76" s="31" t="s">
        <v>214</v>
      </c>
      <c r="B76" s="31" t="s">
        <v>37</v>
      </c>
      <c r="C76" s="31" t="s">
        <v>69</v>
      </c>
      <c r="D76" s="31" t="s">
        <v>163</v>
      </c>
      <c r="E76" s="31" t="s">
        <v>34</v>
      </c>
      <c r="F76" s="32">
        <v>118.16140365600586</v>
      </c>
      <c r="G76" s="32">
        <v>990.22000122070313</v>
      </c>
    </row>
    <row r="77" spans="1:7" x14ac:dyDescent="0.25">
      <c r="A77" s="31" t="s">
        <v>214</v>
      </c>
      <c r="B77" s="31" t="s">
        <v>37</v>
      </c>
      <c r="C77" s="31" t="s">
        <v>69</v>
      </c>
      <c r="D77" s="31" t="s">
        <v>164</v>
      </c>
      <c r="E77" s="31" t="s">
        <v>34</v>
      </c>
      <c r="F77" s="32">
        <v>10759.369762420654</v>
      </c>
      <c r="G77" s="32">
        <v>45319.870300292969</v>
      </c>
    </row>
    <row r="78" spans="1:7" x14ac:dyDescent="0.25">
      <c r="A78" s="31" t="s">
        <v>214</v>
      </c>
      <c r="B78" s="31" t="s">
        <v>37</v>
      </c>
      <c r="C78" s="31" t="s">
        <v>69</v>
      </c>
      <c r="D78" s="31" t="s">
        <v>238</v>
      </c>
      <c r="E78" s="31" t="s">
        <v>52</v>
      </c>
      <c r="F78" s="32">
        <v>1800</v>
      </c>
      <c r="G78" s="32">
        <v>7790.169921875</v>
      </c>
    </row>
    <row r="79" spans="1:7" x14ac:dyDescent="0.25">
      <c r="A79" s="31" t="s">
        <v>214</v>
      </c>
      <c r="B79" s="31" t="s">
        <v>37</v>
      </c>
      <c r="C79" s="31" t="s">
        <v>69</v>
      </c>
      <c r="D79" s="31" t="s">
        <v>165</v>
      </c>
      <c r="E79" s="31" t="s">
        <v>52</v>
      </c>
      <c r="F79" s="32">
        <v>12625.16015625</v>
      </c>
      <c r="G79" s="32">
        <v>100391.8125</v>
      </c>
    </row>
    <row r="80" spans="1:7" x14ac:dyDescent="0.25">
      <c r="A80" s="31" t="s">
        <v>214</v>
      </c>
      <c r="B80" s="31" t="s">
        <v>37</v>
      </c>
      <c r="C80" s="31" t="s">
        <v>69</v>
      </c>
      <c r="D80" s="31" t="s">
        <v>165</v>
      </c>
      <c r="E80" s="31" t="s">
        <v>34</v>
      </c>
      <c r="F80" s="32">
        <v>179.6199951171875</v>
      </c>
      <c r="G80" s="32">
        <v>1465.199951171875</v>
      </c>
    </row>
    <row r="81" spans="1:7" x14ac:dyDescent="0.25">
      <c r="A81" s="31" t="s">
        <v>214</v>
      </c>
      <c r="B81" s="31" t="s">
        <v>37</v>
      </c>
      <c r="C81" s="31" t="s">
        <v>69</v>
      </c>
      <c r="D81" s="31" t="s">
        <v>166</v>
      </c>
      <c r="E81" s="31" t="s">
        <v>52</v>
      </c>
      <c r="F81" s="32">
        <v>600</v>
      </c>
      <c r="G81" s="32">
        <v>4327.40576171875</v>
      </c>
    </row>
    <row r="82" spans="1:7" x14ac:dyDescent="0.25">
      <c r="A82" s="31" t="s">
        <v>214</v>
      </c>
      <c r="B82" s="31" t="s">
        <v>37</v>
      </c>
      <c r="C82" s="31" t="s">
        <v>69</v>
      </c>
      <c r="D82" s="31" t="s">
        <v>166</v>
      </c>
      <c r="E82" s="31" t="s">
        <v>34</v>
      </c>
      <c r="F82" s="32">
        <v>108.36730194091797</v>
      </c>
      <c r="G82" s="32">
        <v>1177.4199829101563</v>
      </c>
    </row>
    <row r="83" spans="1:7" x14ac:dyDescent="0.25">
      <c r="A83" s="31" t="s">
        <v>214</v>
      </c>
      <c r="B83" s="31" t="s">
        <v>37</v>
      </c>
      <c r="C83" s="31" t="s">
        <v>69</v>
      </c>
      <c r="D83" s="31" t="s">
        <v>166</v>
      </c>
      <c r="E83" s="31" t="s">
        <v>60</v>
      </c>
      <c r="F83" s="32">
        <v>1026.800048828125</v>
      </c>
      <c r="G83" s="32">
        <v>899.0999755859375</v>
      </c>
    </row>
    <row r="84" spans="1:7" x14ac:dyDescent="0.25">
      <c r="A84" s="31" t="s">
        <v>214</v>
      </c>
      <c r="B84" s="31" t="s">
        <v>37</v>
      </c>
      <c r="C84" s="31" t="s">
        <v>69</v>
      </c>
      <c r="D84" s="31" t="s">
        <v>167</v>
      </c>
      <c r="E84" s="31" t="s">
        <v>34</v>
      </c>
      <c r="F84" s="32">
        <v>759.76539611816406</v>
      </c>
      <c r="G84" s="32">
        <v>4923.800048828125</v>
      </c>
    </row>
    <row r="85" spans="1:7" x14ac:dyDescent="0.25">
      <c r="A85" s="31" t="s">
        <v>214</v>
      </c>
      <c r="B85" s="31" t="s">
        <v>37</v>
      </c>
      <c r="C85" s="31" t="s">
        <v>69</v>
      </c>
      <c r="D85" s="31" t="s">
        <v>75</v>
      </c>
      <c r="E85" s="31" t="s">
        <v>105</v>
      </c>
      <c r="F85" s="32">
        <v>387844.552734375</v>
      </c>
      <c r="G85" s="32">
        <v>1815698.0625</v>
      </c>
    </row>
    <row r="86" spans="1:7" x14ac:dyDescent="0.25">
      <c r="A86" s="31" t="s">
        <v>214</v>
      </c>
      <c r="B86" s="31" t="s">
        <v>37</v>
      </c>
      <c r="C86" s="31" t="s">
        <v>69</v>
      </c>
      <c r="D86" s="31" t="s">
        <v>75</v>
      </c>
      <c r="E86" s="31" t="s">
        <v>145</v>
      </c>
      <c r="F86" s="32">
        <v>61193.638671875</v>
      </c>
      <c r="G86" s="32">
        <v>255447.078125</v>
      </c>
    </row>
    <row r="87" spans="1:7" x14ac:dyDescent="0.25">
      <c r="A87" s="31" t="s">
        <v>214</v>
      </c>
      <c r="B87" s="31" t="s">
        <v>37</v>
      </c>
      <c r="C87" s="31" t="s">
        <v>69</v>
      </c>
      <c r="D87" s="31" t="s">
        <v>75</v>
      </c>
      <c r="E87" s="31" t="s">
        <v>61</v>
      </c>
      <c r="F87" s="32">
        <v>81790.52734375</v>
      </c>
      <c r="G87" s="32">
        <v>416209.0234375</v>
      </c>
    </row>
    <row r="88" spans="1:7" x14ac:dyDescent="0.25">
      <c r="A88" s="31" t="s">
        <v>214</v>
      </c>
      <c r="B88" s="31" t="s">
        <v>37</v>
      </c>
      <c r="C88" s="31" t="s">
        <v>69</v>
      </c>
      <c r="D88" s="31" t="s">
        <v>75</v>
      </c>
      <c r="E88" s="31" t="s">
        <v>34</v>
      </c>
      <c r="F88" s="32">
        <v>117869.72081279755</v>
      </c>
      <c r="G88" s="32">
        <v>573878.69760131836</v>
      </c>
    </row>
    <row r="89" spans="1:7" x14ac:dyDescent="0.25">
      <c r="A89" s="31" t="s">
        <v>214</v>
      </c>
      <c r="B89" s="31" t="s">
        <v>37</v>
      </c>
      <c r="C89" s="31" t="s">
        <v>69</v>
      </c>
      <c r="D89" s="31" t="s">
        <v>75</v>
      </c>
      <c r="E89" s="31" t="s">
        <v>133</v>
      </c>
      <c r="F89" s="32">
        <v>20452.259765625</v>
      </c>
      <c r="G89" s="32">
        <v>76491.46875</v>
      </c>
    </row>
    <row r="90" spans="1:7" x14ac:dyDescent="0.25">
      <c r="A90" s="31" t="s">
        <v>214</v>
      </c>
      <c r="B90" s="31" t="s">
        <v>37</v>
      </c>
      <c r="C90" s="31" t="s">
        <v>69</v>
      </c>
      <c r="D90" s="31" t="s">
        <v>75</v>
      </c>
      <c r="E90" s="31" t="s">
        <v>168</v>
      </c>
      <c r="F90" s="32">
        <v>48000</v>
      </c>
      <c r="G90" s="32">
        <v>150336</v>
      </c>
    </row>
    <row r="91" spans="1:7" x14ac:dyDescent="0.25">
      <c r="A91" s="31" t="s">
        <v>214</v>
      </c>
      <c r="B91" s="31" t="s">
        <v>37</v>
      </c>
      <c r="C91" s="31" t="s">
        <v>69</v>
      </c>
      <c r="D91" s="31" t="s">
        <v>75</v>
      </c>
      <c r="E91" s="31" t="s">
        <v>65</v>
      </c>
      <c r="F91" s="32">
        <v>24192</v>
      </c>
      <c r="G91" s="32">
        <v>129427.203125</v>
      </c>
    </row>
    <row r="92" spans="1:7" x14ac:dyDescent="0.25">
      <c r="A92" s="31" t="s">
        <v>214</v>
      </c>
      <c r="B92" s="31" t="s">
        <v>37</v>
      </c>
      <c r="C92" s="31" t="s">
        <v>69</v>
      </c>
      <c r="D92" s="31" t="s">
        <v>169</v>
      </c>
      <c r="E92" s="31" t="s">
        <v>34</v>
      </c>
      <c r="F92" s="32">
        <v>9376.0734558105469</v>
      </c>
      <c r="G92" s="32">
        <v>35325.869384765625</v>
      </c>
    </row>
    <row r="93" spans="1:7" x14ac:dyDescent="0.25">
      <c r="A93" s="31" t="s">
        <v>214</v>
      </c>
      <c r="B93" s="31" t="s">
        <v>37</v>
      </c>
      <c r="C93" s="31" t="s">
        <v>69</v>
      </c>
      <c r="D93" s="31" t="s">
        <v>170</v>
      </c>
      <c r="E93" s="31" t="s">
        <v>34</v>
      </c>
      <c r="F93" s="32">
        <v>2079.8900451660156</v>
      </c>
      <c r="G93" s="32">
        <v>14799.34033203125</v>
      </c>
    </row>
    <row r="94" spans="1:7" x14ac:dyDescent="0.25">
      <c r="A94" s="31" t="s">
        <v>214</v>
      </c>
      <c r="B94" s="31" t="s">
        <v>37</v>
      </c>
      <c r="C94" s="31" t="s">
        <v>69</v>
      </c>
      <c r="D94" s="31" t="s">
        <v>239</v>
      </c>
      <c r="E94" s="31" t="s">
        <v>34</v>
      </c>
      <c r="F94" s="32">
        <v>740.04997634887695</v>
      </c>
      <c r="G94" s="32">
        <v>1723.8099822998047</v>
      </c>
    </row>
    <row r="95" spans="1:7" x14ac:dyDescent="0.25">
      <c r="A95" s="31" t="s">
        <v>214</v>
      </c>
      <c r="B95" s="31" t="s">
        <v>37</v>
      </c>
      <c r="C95" s="31" t="s">
        <v>69</v>
      </c>
      <c r="D95" s="31" t="s">
        <v>76</v>
      </c>
      <c r="E95" s="31" t="s">
        <v>34</v>
      </c>
      <c r="F95" s="32">
        <v>45211.55712223053</v>
      </c>
      <c r="G95" s="32">
        <v>245555.14699554443</v>
      </c>
    </row>
    <row r="96" spans="1:7" x14ac:dyDescent="0.25">
      <c r="A96" s="31" t="s">
        <v>214</v>
      </c>
      <c r="B96" s="31" t="s">
        <v>37</v>
      </c>
      <c r="C96" s="31" t="s">
        <v>69</v>
      </c>
      <c r="D96" s="31" t="s">
        <v>76</v>
      </c>
      <c r="E96" s="31" t="s">
        <v>60</v>
      </c>
      <c r="F96" s="32">
        <v>2210</v>
      </c>
      <c r="G96" s="32">
        <v>38584.500793457031</v>
      </c>
    </row>
    <row r="97" spans="1:7" x14ac:dyDescent="0.25">
      <c r="A97" s="31" t="s">
        <v>214</v>
      </c>
      <c r="B97" s="31" t="s">
        <v>37</v>
      </c>
      <c r="C97" s="31" t="s">
        <v>69</v>
      </c>
      <c r="D97" s="31" t="s">
        <v>171</v>
      </c>
      <c r="E97" s="31" t="s">
        <v>34</v>
      </c>
      <c r="F97" s="32">
        <v>5777.5200786590576</v>
      </c>
      <c r="G97" s="32">
        <v>66148.828125</v>
      </c>
    </row>
    <row r="98" spans="1:7" x14ac:dyDescent="0.25">
      <c r="A98" s="31" t="s">
        <v>214</v>
      </c>
      <c r="B98" s="31" t="s">
        <v>37</v>
      </c>
      <c r="C98" s="31" t="s">
        <v>69</v>
      </c>
      <c r="D98" s="31" t="s">
        <v>171</v>
      </c>
      <c r="E98" s="31" t="s">
        <v>60</v>
      </c>
      <c r="F98" s="32">
        <v>180</v>
      </c>
      <c r="G98" s="32">
        <v>3195.81005859375</v>
      </c>
    </row>
    <row r="99" spans="1:7" x14ac:dyDescent="0.25">
      <c r="A99" s="31" t="s">
        <v>214</v>
      </c>
      <c r="B99" s="31" t="s">
        <v>37</v>
      </c>
      <c r="C99" s="31" t="s">
        <v>69</v>
      </c>
      <c r="D99" s="31" t="s">
        <v>172</v>
      </c>
      <c r="E99" s="31" t="s">
        <v>34</v>
      </c>
      <c r="F99" s="32">
        <v>3164.8561325073242</v>
      </c>
      <c r="G99" s="32">
        <v>20352.760559082031</v>
      </c>
    </row>
    <row r="100" spans="1:7" x14ac:dyDescent="0.25">
      <c r="A100" s="31" t="s">
        <v>214</v>
      </c>
      <c r="B100" s="31" t="s">
        <v>37</v>
      </c>
      <c r="C100" s="31" t="s">
        <v>69</v>
      </c>
      <c r="D100" s="31" t="s">
        <v>77</v>
      </c>
      <c r="E100" s="31" t="s">
        <v>34</v>
      </c>
      <c r="F100" s="32">
        <v>19378.736541748047</v>
      </c>
      <c r="G100" s="32">
        <v>120570.2890625</v>
      </c>
    </row>
    <row r="101" spans="1:7" x14ac:dyDescent="0.25">
      <c r="A101" s="31" t="s">
        <v>214</v>
      </c>
      <c r="B101" s="31" t="s">
        <v>37</v>
      </c>
      <c r="C101" s="31" t="s">
        <v>69</v>
      </c>
      <c r="D101" s="31" t="s">
        <v>173</v>
      </c>
      <c r="E101" s="31" t="s">
        <v>52</v>
      </c>
      <c r="F101" s="32">
        <v>957</v>
      </c>
      <c r="G101" s="32">
        <v>9061.8896484375</v>
      </c>
    </row>
    <row r="102" spans="1:7" x14ac:dyDescent="0.25">
      <c r="A102" s="31" t="s">
        <v>214</v>
      </c>
      <c r="B102" s="31" t="s">
        <v>37</v>
      </c>
      <c r="C102" s="31" t="s">
        <v>69</v>
      </c>
      <c r="D102" s="31" t="s">
        <v>173</v>
      </c>
      <c r="E102" s="31" t="s">
        <v>34</v>
      </c>
      <c r="F102" s="32">
        <v>10035.57738494873</v>
      </c>
      <c r="G102" s="32">
        <v>33486.189804077148</v>
      </c>
    </row>
    <row r="103" spans="1:7" x14ac:dyDescent="0.25">
      <c r="A103" s="31" t="s">
        <v>214</v>
      </c>
      <c r="B103" s="31" t="s">
        <v>37</v>
      </c>
      <c r="C103" s="31" t="s">
        <v>69</v>
      </c>
      <c r="D103" s="31" t="s">
        <v>78</v>
      </c>
      <c r="E103" s="31" t="s">
        <v>105</v>
      </c>
      <c r="F103" s="32">
        <v>130291.87890625</v>
      </c>
      <c r="G103" s="32">
        <v>545382.2734375</v>
      </c>
    </row>
    <row r="104" spans="1:7" x14ac:dyDescent="0.25">
      <c r="A104" s="31" t="s">
        <v>214</v>
      </c>
      <c r="B104" s="31" t="s">
        <v>37</v>
      </c>
      <c r="C104" s="31" t="s">
        <v>69</v>
      </c>
      <c r="D104" s="31" t="s">
        <v>78</v>
      </c>
      <c r="E104" s="31" t="s">
        <v>34</v>
      </c>
      <c r="F104" s="32">
        <v>22093.242126464844</v>
      </c>
      <c r="G104" s="32">
        <v>116757.22967529297</v>
      </c>
    </row>
    <row r="105" spans="1:7" x14ac:dyDescent="0.25">
      <c r="A105" s="31" t="s">
        <v>214</v>
      </c>
      <c r="B105" s="31" t="s">
        <v>37</v>
      </c>
      <c r="C105" s="31" t="s">
        <v>69</v>
      </c>
      <c r="D105" s="31" t="s">
        <v>78</v>
      </c>
      <c r="E105" s="31" t="s">
        <v>140</v>
      </c>
      <c r="F105" s="32">
        <v>23920</v>
      </c>
      <c r="G105" s="32">
        <v>97593.6015625</v>
      </c>
    </row>
    <row r="106" spans="1:7" x14ac:dyDescent="0.25">
      <c r="A106" s="31" t="s">
        <v>214</v>
      </c>
      <c r="B106" s="31" t="s">
        <v>37</v>
      </c>
      <c r="C106" s="31" t="s">
        <v>69</v>
      </c>
      <c r="D106" s="31" t="s">
        <v>78</v>
      </c>
      <c r="E106" s="31" t="s">
        <v>148</v>
      </c>
      <c r="F106" s="32">
        <v>49578.359375</v>
      </c>
      <c r="G106" s="32">
        <v>194264.7421875</v>
      </c>
    </row>
    <row r="107" spans="1:7" x14ac:dyDescent="0.25">
      <c r="A107" s="31" t="s">
        <v>214</v>
      </c>
      <c r="B107" s="31" t="s">
        <v>37</v>
      </c>
      <c r="C107" s="31" t="s">
        <v>69</v>
      </c>
      <c r="D107" s="31" t="s">
        <v>174</v>
      </c>
      <c r="E107" s="31" t="s">
        <v>105</v>
      </c>
      <c r="F107" s="32">
        <v>80033.818359375</v>
      </c>
      <c r="G107" s="32">
        <v>471491.6484375</v>
      </c>
    </row>
    <row r="108" spans="1:7" x14ac:dyDescent="0.25">
      <c r="A108" s="31" t="s">
        <v>214</v>
      </c>
      <c r="B108" s="31" t="s">
        <v>37</v>
      </c>
      <c r="C108" s="31" t="s">
        <v>69</v>
      </c>
      <c r="D108" s="31" t="s">
        <v>174</v>
      </c>
      <c r="E108" s="31" t="s">
        <v>106</v>
      </c>
      <c r="F108" s="32">
        <v>21667.05078125</v>
      </c>
      <c r="G108" s="32">
        <v>219908.1875</v>
      </c>
    </row>
    <row r="109" spans="1:7" x14ac:dyDescent="0.25">
      <c r="A109" s="31" t="s">
        <v>214</v>
      </c>
      <c r="B109" s="31" t="s">
        <v>37</v>
      </c>
      <c r="C109" s="31" t="s">
        <v>69</v>
      </c>
      <c r="D109" s="31" t="s">
        <v>174</v>
      </c>
      <c r="E109" s="31" t="s">
        <v>52</v>
      </c>
      <c r="F109" s="32">
        <v>3882.219970703125</v>
      </c>
      <c r="G109" s="32">
        <v>33313.0595703125</v>
      </c>
    </row>
    <row r="110" spans="1:7" x14ac:dyDescent="0.25">
      <c r="A110" s="31" t="s">
        <v>214</v>
      </c>
      <c r="B110" s="31" t="s">
        <v>37</v>
      </c>
      <c r="C110" s="31" t="s">
        <v>69</v>
      </c>
      <c r="D110" s="31" t="s">
        <v>174</v>
      </c>
      <c r="E110" s="31" t="s">
        <v>34</v>
      </c>
      <c r="F110" s="32">
        <v>88150.623500823975</v>
      </c>
      <c r="G110" s="32">
        <v>395565.01864624023</v>
      </c>
    </row>
    <row r="111" spans="1:7" x14ac:dyDescent="0.25">
      <c r="A111" s="31" t="s">
        <v>214</v>
      </c>
      <c r="B111" s="31" t="s">
        <v>37</v>
      </c>
      <c r="C111" s="31" t="s">
        <v>69</v>
      </c>
      <c r="D111" s="31" t="s">
        <v>174</v>
      </c>
      <c r="E111" s="31" t="s">
        <v>60</v>
      </c>
      <c r="F111" s="32">
        <v>23036.82991027832</v>
      </c>
      <c r="G111" s="32">
        <v>197860.36297607422</v>
      </c>
    </row>
    <row r="112" spans="1:7" x14ac:dyDescent="0.25">
      <c r="A112" s="31" t="s">
        <v>214</v>
      </c>
      <c r="B112" s="31" t="s">
        <v>37</v>
      </c>
      <c r="C112" s="31" t="s">
        <v>69</v>
      </c>
      <c r="D112" s="31" t="s">
        <v>174</v>
      </c>
      <c r="E112" s="31" t="s">
        <v>140</v>
      </c>
      <c r="F112" s="32">
        <v>23302.650390625</v>
      </c>
      <c r="G112" s="32">
        <v>106604.6875</v>
      </c>
    </row>
    <row r="113" spans="1:7" x14ac:dyDescent="0.25">
      <c r="A113" s="31" t="s">
        <v>214</v>
      </c>
      <c r="B113" s="31" t="s">
        <v>37</v>
      </c>
      <c r="C113" s="31" t="s">
        <v>69</v>
      </c>
      <c r="D113" s="31" t="s">
        <v>174</v>
      </c>
      <c r="E113" s="31" t="s">
        <v>148</v>
      </c>
      <c r="F113" s="32">
        <v>41347.80859375</v>
      </c>
      <c r="G113" s="32">
        <v>162236.203125</v>
      </c>
    </row>
    <row r="114" spans="1:7" x14ac:dyDescent="0.25">
      <c r="A114" s="31" t="s">
        <v>214</v>
      </c>
      <c r="B114" s="31" t="s">
        <v>37</v>
      </c>
      <c r="C114" s="31" t="s">
        <v>69</v>
      </c>
      <c r="D114" s="31" t="s">
        <v>240</v>
      </c>
      <c r="E114" s="31" t="s">
        <v>34</v>
      </c>
      <c r="F114" s="32">
        <v>785.16998291015625</v>
      </c>
      <c r="G114" s="32">
        <v>8936.919921875</v>
      </c>
    </row>
    <row r="115" spans="1:7" x14ac:dyDescent="0.25">
      <c r="A115" s="31" t="s">
        <v>214</v>
      </c>
      <c r="B115" s="31" t="s">
        <v>37</v>
      </c>
      <c r="C115" s="31" t="s">
        <v>69</v>
      </c>
      <c r="D115" s="31" t="s">
        <v>203</v>
      </c>
      <c r="E115" s="31" t="s">
        <v>105</v>
      </c>
      <c r="F115" s="32">
        <v>28729.0703125</v>
      </c>
      <c r="G115" s="32">
        <v>134887.4375</v>
      </c>
    </row>
    <row r="116" spans="1:7" x14ac:dyDescent="0.25">
      <c r="A116" s="31" t="s">
        <v>214</v>
      </c>
      <c r="B116" s="31" t="s">
        <v>37</v>
      </c>
      <c r="C116" s="31" t="s">
        <v>69</v>
      </c>
      <c r="D116" s="31" t="s">
        <v>203</v>
      </c>
      <c r="E116" s="31" t="s">
        <v>52</v>
      </c>
      <c r="F116" s="32">
        <v>8416.72021484375</v>
      </c>
      <c r="G116" s="32">
        <v>90300.73876953125</v>
      </c>
    </row>
    <row r="117" spans="1:7" x14ac:dyDescent="0.25">
      <c r="A117" s="31" t="s">
        <v>214</v>
      </c>
      <c r="B117" s="31" t="s">
        <v>37</v>
      </c>
      <c r="C117" s="31" t="s">
        <v>69</v>
      </c>
      <c r="D117" s="31" t="s">
        <v>79</v>
      </c>
      <c r="E117" s="31" t="s">
        <v>52</v>
      </c>
      <c r="F117" s="32">
        <v>5616</v>
      </c>
      <c r="G117" s="32">
        <v>23707.357666015625</v>
      </c>
    </row>
    <row r="118" spans="1:7" x14ac:dyDescent="0.25">
      <c r="A118" s="31" t="s">
        <v>214</v>
      </c>
      <c r="B118" s="31" t="s">
        <v>37</v>
      </c>
      <c r="C118" s="31" t="s">
        <v>69</v>
      </c>
      <c r="D118" s="31" t="s">
        <v>79</v>
      </c>
      <c r="E118" s="31" t="s">
        <v>34</v>
      </c>
      <c r="F118" s="32">
        <v>143821.00490570068</v>
      </c>
      <c r="G118" s="32">
        <v>728229.43185424805</v>
      </c>
    </row>
    <row r="119" spans="1:7" x14ac:dyDescent="0.25">
      <c r="A119" s="31" t="s">
        <v>214</v>
      </c>
      <c r="B119" s="31" t="s">
        <v>37</v>
      </c>
      <c r="C119" s="31" t="s">
        <v>69</v>
      </c>
      <c r="D119" s="31" t="s">
        <v>79</v>
      </c>
      <c r="E119" s="31" t="s">
        <v>148</v>
      </c>
      <c r="F119" s="32">
        <v>19200</v>
      </c>
      <c r="G119" s="32">
        <v>79773.078125</v>
      </c>
    </row>
    <row r="120" spans="1:7" x14ac:dyDescent="0.25">
      <c r="A120" s="31" t="s">
        <v>214</v>
      </c>
      <c r="B120" s="31" t="s">
        <v>37</v>
      </c>
      <c r="C120" s="31" t="s">
        <v>69</v>
      </c>
      <c r="D120" s="31" t="s">
        <v>241</v>
      </c>
      <c r="E120" s="31" t="s">
        <v>60</v>
      </c>
      <c r="F120" s="32">
        <v>150</v>
      </c>
      <c r="G120" s="32">
        <v>4851.81982421875</v>
      </c>
    </row>
    <row r="121" spans="1:7" x14ac:dyDescent="0.25">
      <c r="A121" s="31" t="s">
        <v>214</v>
      </c>
      <c r="B121" s="31" t="s">
        <v>37</v>
      </c>
      <c r="C121" s="31" t="s">
        <v>69</v>
      </c>
      <c r="D121" s="31" t="s">
        <v>175</v>
      </c>
      <c r="E121" s="31" t="s">
        <v>34</v>
      </c>
      <c r="F121" s="32">
        <v>347.90249252319336</v>
      </c>
      <c r="G121" s="32">
        <v>1969.3500213623047</v>
      </c>
    </row>
    <row r="122" spans="1:7" x14ac:dyDescent="0.25">
      <c r="A122" s="31" t="s">
        <v>214</v>
      </c>
      <c r="B122" s="31" t="s">
        <v>37</v>
      </c>
      <c r="C122" s="31" t="s">
        <v>69</v>
      </c>
      <c r="D122" s="31" t="s">
        <v>176</v>
      </c>
      <c r="E122" s="31" t="s">
        <v>34</v>
      </c>
      <c r="F122" s="32">
        <v>4369.0098762512207</v>
      </c>
      <c r="G122" s="32">
        <v>17362.679981231689</v>
      </c>
    </row>
    <row r="123" spans="1:7" x14ac:dyDescent="0.25">
      <c r="A123" s="31" t="s">
        <v>214</v>
      </c>
      <c r="B123" s="31" t="s">
        <v>204</v>
      </c>
      <c r="C123" s="31" t="s">
        <v>69</v>
      </c>
      <c r="D123" s="31" t="s">
        <v>205</v>
      </c>
      <c r="E123" s="31" t="s">
        <v>34</v>
      </c>
      <c r="F123" s="32">
        <v>1481.5268955230713</v>
      </c>
      <c r="G123" s="32">
        <v>6664.0000457763672</v>
      </c>
    </row>
    <row r="124" spans="1:7" x14ac:dyDescent="0.25">
      <c r="A124" s="31" t="s">
        <v>214</v>
      </c>
      <c r="B124" s="31" t="s">
        <v>3</v>
      </c>
      <c r="C124" s="31" t="s">
        <v>69</v>
      </c>
      <c r="D124" s="31" t="s">
        <v>206</v>
      </c>
      <c r="E124" s="31" t="s">
        <v>34</v>
      </c>
      <c r="F124" s="32">
        <v>3600</v>
      </c>
      <c r="G124" s="32">
        <v>3482.8798828125</v>
      </c>
    </row>
    <row r="125" spans="1:7" x14ac:dyDescent="0.25">
      <c r="A125" s="31" t="s">
        <v>214</v>
      </c>
      <c r="B125" s="31" t="s">
        <v>89</v>
      </c>
      <c r="C125" s="31" t="s">
        <v>69</v>
      </c>
      <c r="D125" s="31" t="s">
        <v>73</v>
      </c>
      <c r="E125" s="31" t="s">
        <v>140</v>
      </c>
      <c r="F125" s="32">
        <v>20996.029296875</v>
      </c>
      <c r="G125" s="32">
        <v>85243.8828125</v>
      </c>
    </row>
    <row r="126" spans="1:7" x14ac:dyDescent="0.25">
      <c r="A126" s="21" t="s">
        <v>214</v>
      </c>
      <c r="B126" s="22"/>
      <c r="C126" s="22"/>
      <c r="D126" s="22"/>
      <c r="E126" s="22"/>
      <c r="F126" s="22">
        <f>SUM(F14:F125)</f>
        <v>3880443.482814312</v>
      </c>
      <c r="G126" s="23">
        <f>SUM(G14:G125)</f>
        <v>15127553.920967102</v>
      </c>
    </row>
    <row r="127" spans="1:7" x14ac:dyDescent="0.25">
      <c r="A127" s="31" t="s">
        <v>216</v>
      </c>
      <c r="B127" s="31" t="s">
        <v>37</v>
      </c>
      <c r="C127" s="31" t="s">
        <v>53</v>
      </c>
      <c r="D127" s="31" t="s">
        <v>54</v>
      </c>
      <c r="E127" s="31" t="s">
        <v>105</v>
      </c>
      <c r="F127" s="32">
        <v>28258.19921875</v>
      </c>
      <c r="G127" s="32">
        <v>78861.3125</v>
      </c>
    </row>
    <row r="128" spans="1:7" x14ac:dyDescent="0.25">
      <c r="A128" s="31" t="s">
        <v>216</v>
      </c>
      <c r="B128" s="31" t="s">
        <v>37</v>
      </c>
      <c r="C128" s="31" t="s">
        <v>53</v>
      </c>
      <c r="D128" s="31" t="s">
        <v>54</v>
      </c>
      <c r="E128" s="31" t="s">
        <v>106</v>
      </c>
      <c r="F128" s="32">
        <v>22032</v>
      </c>
      <c r="G128" s="32">
        <v>59523.8515625</v>
      </c>
    </row>
    <row r="129" spans="1:7" x14ac:dyDescent="0.25">
      <c r="A129" s="31" t="s">
        <v>216</v>
      </c>
      <c r="B129" s="31" t="s">
        <v>37</v>
      </c>
      <c r="C129" s="31" t="s">
        <v>53</v>
      </c>
      <c r="D129" s="31" t="s">
        <v>54</v>
      </c>
      <c r="E129" s="31" t="s">
        <v>107</v>
      </c>
      <c r="F129" s="32">
        <v>80193.599609375</v>
      </c>
      <c r="G129" s="32">
        <v>247859.5703125</v>
      </c>
    </row>
    <row r="130" spans="1:7" x14ac:dyDescent="0.25">
      <c r="A130" s="31" t="s">
        <v>216</v>
      </c>
      <c r="B130" s="31" t="s">
        <v>37</v>
      </c>
      <c r="C130" s="31" t="s">
        <v>53</v>
      </c>
      <c r="D130" s="31" t="s">
        <v>54</v>
      </c>
      <c r="E130" s="31" t="s">
        <v>34</v>
      </c>
      <c r="F130" s="32">
        <v>88052</v>
      </c>
      <c r="G130" s="32">
        <v>328512</v>
      </c>
    </row>
    <row r="131" spans="1:7" x14ac:dyDescent="0.25">
      <c r="A131" s="31" t="s">
        <v>216</v>
      </c>
      <c r="B131" s="31" t="s">
        <v>37</v>
      </c>
      <c r="C131" s="31" t="s">
        <v>53</v>
      </c>
      <c r="D131" s="31" t="s">
        <v>54</v>
      </c>
      <c r="E131" s="31" t="s">
        <v>155</v>
      </c>
      <c r="F131" s="32">
        <v>24000</v>
      </c>
      <c r="G131" s="32">
        <v>106800</v>
      </c>
    </row>
    <row r="132" spans="1:7" x14ac:dyDescent="0.25">
      <c r="A132" s="31" t="s">
        <v>216</v>
      </c>
      <c r="B132" s="31" t="s">
        <v>37</v>
      </c>
      <c r="C132" s="31" t="s">
        <v>53</v>
      </c>
      <c r="D132" s="31" t="s">
        <v>156</v>
      </c>
      <c r="E132" s="31" t="s">
        <v>34</v>
      </c>
      <c r="F132" s="32">
        <v>20000</v>
      </c>
      <c r="G132" s="32">
        <v>89157</v>
      </c>
    </row>
    <row r="133" spans="1:7" x14ac:dyDescent="0.25">
      <c r="A133" s="31" t="s">
        <v>216</v>
      </c>
      <c r="B133" s="31" t="s">
        <v>37</v>
      </c>
      <c r="C133" s="31" t="s">
        <v>53</v>
      </c>
      <c r="D133" s="31" t="s">
        <v>55</v>
      </c>
      <c r="E133" s="31" t="s">
        <v>62</v>
      </c>
      <c r="F133" s="32">
        <v>9600</v>
      </c>
      <c r="G133" s="32">
        <v>24580.80078125</v>
      </c>
    </row>
    <row r="134" spans="1:7" x14ac:dyDescent="0.25">
      <c r="A134" s="31" t="s">
        <v>216</v>
      </c>
      <c r="B134" s="31" t="s">
        <v>37</v>
      </c>
      <c r="C134" s="31" t="s">
        <v>53</v>
      </c>
      <c r="D134" s="31" t="s">
        <v>55</v>
      </c>
      <c r="E134" s="31" t="s">
        <v>149</v>
      </c>
      <c r="F134" s="32">
        <v>23760</v>
      </c>
      <c r="G134" s="32">
        <v>71358.40625</v>
      </c>
    </row>
    <row r="135" spans="1:7" x14ac:dyDescent="0.25">
      <c r="A135" s="31" t="s">
        <v>216</v>
      </c>
      <c r="B135" s="31" t="s">
        <v>37</v>
      </c>
      <c r="C135" s="31" t="s">
        <v>53</v>
      </c>
      <c r="D135" s="31" t="s">
        <v>157</v>
      </c>
      <c r="E135" s="31" t="s">
        <v>65</v>
      </c>
      <c r="F135" s="32">
        <v>67200</v>
      </c>
      <c r="G135" s="32">
        <v>424171.78125</v>
      </c>
    </row>
    <row r="136" spans="1:7" x14ac:dyDescent="0.25">
      <c r="A136" s="31" t="s">
        <v>216</v>
      </c>
      <c r="B136" s="31" t="s">
        <v>37</v>
      </c>
      <c r="C136" s="31" t="s">
        <v>53</v>
      </c>
      <c r="D136" s="31" t="s">
        <v>56</v>
      </c>
      <c r="E136" s="31" t="s">
        <v>34</v>
      </c>
      <c r="F136" s="32">
        <v>12927.150390625</v>
      </c>
      <c r="G136" s="32">
        <v>105222.921875</v>
      </c>
    </row>
    <row r="137" spans="1:7" x14ac:dyDescent="0.25">
      <c r="A137" s="31" t="s">
        <v>216</v>
      </c>
      <c r="B137" s="31" t="s">
        <v>37</v>
      </c>
      <c r="C137" s="31" t="s">
        <v>53</v>
      </c>
      <c r="D137" s="31" t="s">
        <v>56</v>
      </c>
      <c r="E137" s="31" t="s">
        <v>40</v>
      </c>
      <c r="F137" s="32">
        <v>25631</v>
      </c>
      <c r="G137" s="32">
        <v>94237.349609375</v>
      </c>
    </row>
    <row r="138" spans="1:7" x14ac:dyDescent="0.25">
      <c r="A138" s="31" t="s">
        <v>216</v>
      </c>
      <c r="B138" s="31" t="s">
        <v>37</v>
      </c>
      <c r="C138" s="31" t="s">
        <v>53</v>
      </c>
      <c r="D138" s="31" t="s">
        <v>56</v>
      </c>
      <c r="E138" s="31" t="s">
        <v>84</v>
      </c>
      <c r="F138" s="32">
        <v>34019.87060546875</v>
      </c>
      <c r="G138" s="32">
        <v>123331.240234375</v>
      </c>
    </row>
    <row r="139" spans="1:7" x14ac:dyDescent="0.25">
      <c r="A139" s="31" t="s">
        <v>216</v>
      </c>
      <c r="B139" s="31" t="s">
        <v>37</v>
      </c>
      <c r="C139" s="31" t="s">
        <v>53</v>
      </c>
      <c r="D139" s="31" t="s">
        <v>63</v>
      </c>
      <c r="E139" s="31" t="s">
        <v>34</v>
      </c>
      <c r="F139" s="32">
        <v>39800</v>
      </c>
      <c r="G139" s="32">
        <v>42635.75</v>
      </c>
    </row>
    <row r="140" spans="1:7" x14ac:dyDescent="0.25">
      <c r="A140" s="31" t="s">
        <v>216</v>
      </c>
      <c r="B140" s="31" t="s">
        <v>37</v>
      </c>
      <c r="C140" s="31" t="s">
        <v>53</v>
      </c>
      <c r="D140" s="31" t="s">
        <v>227</v>
      </c>
      <c r="E140" s="31" t="s">
        <v>34</v>
      </c>
      <c r="F140" s="32">
        <v>20000</v>
      </c>
      <c r="G140" s="32">
        <v>15800</v>
      </c>
    </row>
    <row r="141" spans="1:7" x14ac:dyDescent="0.25">
      <c r="A141" s="31" t="s">
        <v>216</v>
      </c>
      <c r="B141" s="31" t="s">
        <v>37</v>
      </c>
      <c r="C141" s="31" t="s">
        <v>53</v>
      </c>
      <c r="D141" s="31" t="s">
        <v>228</v>
      </c>
      <c r="E141" s="31" t="s">
        <v>105</v>
      </c>
      <c r="F141" s="32">
        <v>19872</v>
      </c>
      <c r="G141" s="32">
        <v>27820.80078125</v>
      </c>
    </row>
    <row r="142" spans="1:7" x14ac:dyDescent="0.25">
      <c r="A142" s="31" t="s">
        <v>216</v>
      </c>
      <c r="B142" s="31" t="s">
        <v>37</v>
      </c>
      <c r="C142" s="31" t="s">
        <v>53</v>
      </c>
      <c r="D142" s="31" t="s">
        <v>66</v>
      </c>
      <c r="E142" s="31" t="s">
        <v>105</v>
      </c>
      <c r="F142" s="32">
        <v>6046.91015625</v>
      </c>
      <c r="G142" s="32">
        <v>59562</v>
      </c>
    </row>
    <row r="143" spans="1:7" x14ac:dyDescent="0.25">
      <c r="A143" s="31" t="s">
        <v>216</v>
      </c>
      <c r="B143" s="31" t="s">
        <v>37</v>
      </c>
      <c r="C143" s="31" t="s">
        <v>53</v>
      </c>
      <c r="D143" s="31" t="s">
        <v>66</v>
      </c>
      <c r="E143" s="31" t="s">
        <v>106</v>
      </c>
      <c r="F143" s="32">
        <v>38866.380859375</v>
      </c>
      <c r="G143" s="32">
        <v>295491.40625</v>
      </c>
    </row>
    <row r="144" spans="1:7" x14ac:dyDescent="0.25">
      <c r="A144" s="31" t="s">
        <v>216</v>
      </c>
      <c r="B144" s="31" t="s">
        <v>37</v>
      </c>
      <c r="C144" s="31" t="s">
        <v>53</v>
      </c>
      <c r="D144" s="31" t="s">
        <v>66</v>
      </c>
      <c r="E144" s="31" t="s">
        <v>62</v>
      </c>
      <c r="F144" s="32">
        <v>146860.33203125</v>
      </c>
      <c r="G144" s="32">
        <v>152089.40234375</v>
      </c>
    </row>
    <row r="145" spans="1:7" x14ac:dyDescent="0.25">
      <c r="A145" s="31" t="s">
        <v>216</v>
      </c>
      <c r="B145" s="31" t="s">
        <v>37</v>
      </c>
      <c r="C145" s="31" t="s">
        <v>53</v>
      </c>
      <c r="D145" s="31" t="s">
        <v>66</v>
      </c>
      <c r="E145" s="31" t="s">
        <v>59</v>
      </c>
      <c r="F145" s="32">
        <v>14490.12060546875</v>
      </c>
      <c r="G145" s="32">
        <v>134521.4765625</v>
      </c>
    </row>
    <row r="146" spans="1:7" x14ac:dyDescent="0.25">
      <c r="A146" s="31" t="s">
        <v>216</v>
      </c>
      <c r="B146" s="31" t="s">
        <v>37</v>
      </c>
      <c r="C146" s="31" t="s">
        <v>53</v>
      </c>
      <c r="D146" s="31" t="s">
        <v>66</v>
      </c>
      <c r="E146" s="31" t="s">
        <v>52</v>
      </c>
      <c r="F146" s="32">
        <v>296496.36981201172</v>
      </c>
      <c r="G146" s="32">
        <v>472464.95483398438</v>
      </c>
    </row>
    <row r="147" spans="1:7" x14ac:dyDescent="0.25">
      <c r="A147" s="31" t="s">
        <v>216</v>
      </c>
      <c r="B147" s="31" t="s">
        <v>37</v>
      </c>
      <c r="C147" s="31" t="s">
        <v>53</v>
      </c>
      <c r="D147" s="31" t="s">
        <v>66</v>
      </c>
      <c r="E147" s="31" t="s">
        <v>34</v>
      </c>
      <c r="F147" s="32">
        <v>219754.310546875</v>
      </c>
      <c r="G147" s="32">
        <v>1033150.3125</v>
      </c>
    </row>
    <row r="148" spans="1:7" x14ac:dyDescent="0.25">
      <c r="A148" s="31" t="s">
        <v>216</v>
      </c>
      <c r="B148" s="31" t="s">
        <v>37</v>
      </c>
      <c r="C148" s="31" t="s">
        <v>53</v>
      </c>
      <c r="D148" s="31" t="s">
        <v>66</v>
      </c>
      <c r="E148" s="31" t="s">
        <v>133</v>
      </c>
      <c r="F148" s="32">
        <v>47874.690673828125</v>
      </c>
      <c r="G148" s="32">
        <v>395164.26953125</v>
      </c>
    </row>
    <row r="149" spans="1:7" x14ac:dyDescent="0.25">
      <c r="A149" s="31" t="s">
        <v>216</v>
      </c>
      <c r="B149" s="31" t="s">
        <v>37</v>
      </c>
      <c r="C149" s="31" t="s">
        <v>53</v>
      </c>
      <c r="D149" s="31" t="s">
        <v>66</v>
      </c>
      <c r="E149" s="31" t="s">
        <v>84</v>
      </c>
      <c r="F149" s="32">
        <v>94472.64013671875</v>
      </c>
      <c r="G149" s="32">
        <v>719605.609375</v>
      </c>
    </row>
    <row r="150" spans="1:7" x14ac:dyDescent="0.25">
      <c r="A150" s="31" t="s">
        <v>216</v>
      </c>
      <c r="B150" s="31" t="s">
        <v>37</v>
      </c>
      <c r="C150" s="31" t="s">
        <v>53</v>
      </c>
      <c r="D150" s="31" t="s">
        <v>66</v>
      </c>
      <c r="E150" s="31" t="s">
        <v>139</v>
      </c>
      <c r="F150" s="32">
        <v>81287.0390625</v>
      </c>
      <c r="G150" s="32">
        <v>153899</v>
      </c>
    </row>
    <row r="151" spans="1:7" x14ac:dyDescent="0.25">
      <c r="A151" s="31" t="s">
        <v>216</v>
      </c>
      <c r="B151" s="31" t="s">
        <v>37</v>
      </c>
      <c r="C151" s="31" t="s">
        <v>53</v>
      </c>
      <c r="D151" s="31" t="s">
        <v>158</v>
      </c>
      <c r="E151" s="31" t="s">
        <v>136</v>
      </c>
      <c r="F151" s="32">
        <v>100000</v>
      </c>
      <c r="G151" s="32">
        <v>115625</v>
      </c>
    </row>
    <row r="152" spans="1:7" x14ac:dyDescent="0.25">
      <c r="A152" s="31" t="s">
        <v>216</v>
      </c>
      <c r="B152" s="31" t="s">
        <v>37</v>
      </c>
      <c r="C152" s="31" t="s">
        <v>53</v>
      </c>
      <c r="D152" s="31" t="s">
        <v>158</v>
      </c>
      <c r="E152" s="31" t="s">
        <v>34</v>
      </c>
      <c r="F152" s="32">
        <v>19100</v>
      </c>
      <c r="G152" s="32">
        <v>25689.5</v>
      </c>
    </row>
    <row r="153" spans="1:7" x14ac:dyDescent="0.25">
      <c r="A153" s="31" t="s">
        <v>216</v>
      </c>
      <c r="B153" s="31" t="s">
        <v>37</v>
      </c>
      <c r="C153" s="31" t="s">
        <v>53</v>
      </c>
      <c r="D153" s="31" t="s">
        <v>68</v>
      </c>
      <c r="E153" s="31" t="s">
        <v>52</v>
      </c>
      <c r="F153" s="32">
        <v>39204</v>
      </c>
      <c r="G153" s="32">
        <v>86313.140625</v>
      </c>
    </row>
    <row r="154" spans="1:7" x14ac:dyDescent="0.25">
      <c r="A154" s="31" t="s">
        <v>216</v>
      </c>
      <c r="B154" s="31" t="s">
        <v>37</v>
      </c>
      <c r="C154" s="31" t="s">
        <v>69</v>
      </c>
      <c r="D154" s="31" t="s">
        <v>71</v>
      </c>
      <c r="E154" s="31" t="s">
        <v>105</v>
      </c>
      <c r="F154" s="32">
        <v>22447.029296875</v>
      </c>
      <c r="G154" s="32">
        <v>96782.9296875</v>
      </c>
    </row>
    <row r="155" spans="1:7" x14ac:dyDescent="0.25">
      <c r="A155" s="31" t="s">
        <v>216</v>
      </c>
      <c r="B155" s="31" t="s">
        <v>37</v>
      </c>
      <c r="C155" s="31" t="s">
        <v>69</v>
      </c>
      <c r="D155" s="31" t="s">
        <v>71</v>
      </c>
      <c r="E155" s="31" t="s">
        <v>34</v>
      </c>
      <c r="F155" s="32">
        <v>142278.6513671875</v>
      </c>
      <c r="G155" s="32">
        <v>719941.7890625</v>
      </c>
    </row>
    <row r="156" spans="1:7" x14ac:dyDescent="0.25">
      <c r="A156" s="31" t="s">
        <v>216</v>
      </c>
      <c r="B156" s="31" t="s">
        <v>37</v>
      </c>
      <c r="C156" s="31" t="s">
        <v>69</v>
      </c>
      <c r="D156" s="31" t="s">
        <v>71</v>
      </c>
      <c r="E156" s="31" t="s">
        <v>148</v>
      </c>
      <c r="F156" s="32">
        <v>5102</v>
      </c>
      <c r="G156" s="32">
        <v>18714</v>
      </c>
    </row>
    <row r="157" spans="1:7" x14ac:dyDescent="0.25">
      <c r="A157" s="31" t="s">
        <v>216</v>
      </c>
      <c r="B157" s="31" t="s">
        <v>37</v>
      </c>
      <c r="C157" s="31" t="s">
        <v>69</v>
      </c>
      <c r="D157" s="31" t="s">
        <v>73</v>
      </c>
      <c r="E157" s="31" t="s">
        <v>105</v>
      </c>
      <c r="F157" s="32">
        <v>140884.0087890625</v>
      </c>
      <c r="G157" s="32">
        <v>665899.7734375</v>
      </c>
    </row>
    <row r="158" spans="1:7" x14ac:dyDescent="0.25">
      <c r="A158" s="31" t="s">
        <v>216</v>
      </c>
      <c r="B158" s="31" t="s">
        <v>37</v>
      </c>
      <c r="C158" s="31" t="s">
        <v>69</v>
      </c>
      <c r="D158" s="31" t="s">
        <v>73</v>
      </c>
      <c r="E158" s="31" t="s">
        <v>59</v>
      </c>
      <c r="F158" s="32">
        <v>19205.8203125</v>
      </c>
      <c r="G158" s="32">
        <v>106784.359375</v>
      </c>
    </row>
    <row r="159" spans="1:7" x14ac:dyDescent="0.25">
      <c r="A159" s="31" t="s">
        <v>216</v>
      </c>
      <c r="B159" s="31" t="s">
        <v>37</v>
      </c>
      <c r="C159" s="31" t="s">
        <v>69</v>
      </c>
      <c r="D159" s="31" t="s">
        <v>243</v>
      </c>
      <c r="E159" s="31" t="s">
        <v>105</v>
      </c>
      <c r="F159" s="32">
        <v>7660.5</v>
      </c>
      <c r="G159" s="32">
        <v>42592.37890625</v>
      </c>
    </row>
    <row r="160" spans="1:7" x14ac:dyDescent="0.25">
      <c r="A160" s="31" t="s">
        <v>216</v>
      </c>
      <c r="B160" s="31" t="s">
        <v>37</v>
      </c>
      <c r="C160" s="31" t="s">
        <v>69</v>
      </c>
      <c r="D160" s="31" t="s">
        <v>75</v>
      </c>
      <c r="E160" s="31" t="s">
        <v>105</v>
      </c>
      <c r="F160" s="32">
        <v>626161.7490234375</v>
      </c>
      <c r="G160" s="32">
        <v>2384256.6484375</v>
      </c>
    </row>
    <row r="161" spans="1:7" x14ac:dyDescent="0.25">
      <c r="A161" s="31" t="s">
        <v>216</v>
      </c>
      <c r="B161" s="31" t="s">
        <v>37</v>
      </c>
      <c r="C161" s="31" t="s">
        <v>69</v>
      </c>
      <c r="D161" s="31" t="s">
        <v>75</v>
      </c>
      <c r="E161" s="31" t="s">
        <v>106</v>
      </c>
      <c r="F161" s="32">
        <v>38080</v>
      </c>
      <c r="G161" s="32">
        <v>142800</v>
      </c>
    </row>
    <row r="162" spans="1:7" x14ac:dyDescent="0.25">
      <c r="A162" s="31" t="s">
        <v>216</v>
      </c>
      <c r="B162" s="31" t="s">
        <v>37</v>
      </c>
      <c r="C162" s="31" t="s">
        <v>69</v>
      </c>
      <c r="D162" s="31" t="s">
        <v>75</v>
      </c>
      <c r="E162" s="31" t="s">
        <v>59</v>
      </c>
      <c r="F162" s="32">
        <v>26680</v>
      </c>
      <c r="G162" s="32">
        <v>181960.5</v>
      </c>
    </row>
    <row r="163" spans="1:7" x14ac:dyDescent="0.25">
      <c r="A163" s="31" t="s">
        <v>216</v>
      </c>
      <c r="B163" s="31" t="s">
        <v>37</v>
      </c>
      <c r="C163" s="31" t="s">
        <v>69</v>
      </c>
      <c r="D163" s="31" t="s">
        <v>75</v>
      </c>
      <c r="E163" s="31" t="s">
        <v>34</v>
      </c>
      <c r="F163" s="32">
        <v>31274.119140625</v>
      </c>
      <c r="G163" s="32">
        <v>122274.640625</v>
      </c>
    </row>
    <row r="164" spans="1:7" x14ac:dyDescent="0.25">
      <c r="A164" s="31" t="s">
        <v>216</v>
      </c>
      <c r="B164" s="31" t="s">
        <v>37</v>
      </c>
      <c r="C164" s="31" t="s">
        <v>69</v>
      </c>
      <c r="D164" s="31" t="s">
        <v>75</v>
      </c>
      <c r="E164" s="31" t="s">
        <v>65</v>
      </c>
      <c r="F164" s="32">
        <v>24192</v>
      </c>
      <c r="G164" s="32">
        <v>129427.203125</v>
      </c>
    </row>
    <row r="165" spans="1:7" x14ac:dyDescent="0.25">
      <c r="A165" s="31" t="s">
        <v>216</v>
      </c>
      <c r="B165" s="31" t="s">
        <v>37</v>
      </c>
      <c r="C165" s="31" t="s">
        <v>69</v>
      </c>
      <c r="D165" s="31" t="s">
        <v>75</v>
      </c>
      <c r="E165" s="31" t="s">
        <v>140</v>
      </c>
      <c r="F165" s="32">
        <v>23996.80078125</v>
      </c>
      <c r="G165" s="32">
        <v>115064.9609375</v>
      </c>
    </row>
    <row r="166" spans="1:7" x14ac:dyDescent="0.25">
      <c r="A166" s="31" t="s">
        <v>216</v>
      </c>
      <c r="B166" s="31" t="s">
        <v>37</v>
      </c>
      <c r="C166" s="31" t="s">
        <v>69</v>
      </c>
      <c r="D166" s="31" t="s">
        <v>75</v>
      </c>
      <c r="E166" s="31" t="s">
        <v>148</v>
      </c>
      <c r="F166" s="32">
        <v>57600</v>
      </c>
      <c r="G166" s="32">
        <v>238712.59375</v>
      </c>
    </row>
    <row r="167" spans="1:7" x14ac:dyDescent="0.25">
      <c r="A167" s="31" t="s">
        <v>216</v>
      </c>
      <c r="B167" s="31" t="s">
        <v>37</v>
      </c>
      <c r="C167" s="31" t="s">
        <v>69</v>
      </c>
      <c r="D167" s="31" t="s">
        <v>76</v>
      </c>
      <c r="E167" s="31" t="s">
        <v>34</v>
      </c>
      <c r="F167" s="32">
        <v>8981.2197265625</v>
      </c>
      <c r="G167" s="32">
        <v>87120</v>
      </c>
    </row>
    <row r="168" spans="1:7" x14ac:dyDescent="0.25">
      <c r="A168" s="31" t="s">
        <v>216</v>
      </c>
      <c r="B168" s="31" t="s">
        <v>37</v>
      </c>
      <c r="C168" s="31" t="s">
        <v>69</v>
      </c>
      <c r="D168" s="31" t="s">
        <v>78</v>
      </c>
      <c r="E168" s="31" t="s">
        <v>105</v>
      </c>
      <c r="F168" s="32">
        <v>118951.0234375</v>
      </c>
      <c r="G168" s="32">
        <v>479059.359375</v>
      </c>
    </row>
    <row r="169" spans="1:7" x14ac:dyDescent="0.25">
      <c r="A169" s="31" t="s">
        <v>216</v>
      </c>
      <c r="B169" s="31" t="s">
        <v>37</v>
      </c>
      <c r="C169" s="31" t="s">
        <v>69</v>
      </c>
      <c r="D169" s="31" t="s">
        <v>78</v>
      </c>
      <c r="E169" s="31" t="s">
        <v>133</v>
      </c>
      <c r="F169" s="32">
        <v>40900</v>
      </c>
      <c r="G169" s="32">
        <v>157873.6796875</v>
      </c>
    </row>
    <row r="170" spans="1:7" x14ac:dyDescent="0.25">
      <c r="A170" s="31" t="s">
        <v>216</v>
      </c>
      <c r="B170" s="31" t="s">
        <v>37</v>
      </c>
      <c r="C170" s="31" t="s">
        <v>69</v>
      </c>
      <c r="D170" s="31" t="s">
        <v>174</v>
      </c>
      <c r="E170" s="31" t="s">
        <v>105</v>
      </c>
      <c r="F170" s="32">
        <v>158139.310546875</v>
      </c>
      <c r="G170" s="32">
        <v>801163.203125</v>
      </c>
    </row>
    <row r="171" spans="1:7" x14ac:dyDescent="0.25">
      <c r="A171" s="31" t="s">
        <v>216</v>
      </c>
      <c r="B171" s="31" t="s">
        <v>37</v>
      </c>
      <c r="C171" s="31" t="s">
        <v>69</v>
      </c>
      <c r="D171" s="31" t="s">
        <v>174</v>
      </c>
      <c r="E171" s="31" t="s">
        <v>145</v>
      </c>
      <c r="F171" s="32">
        <v>20612.650390625</v>
      </c>
      <c r="G171" s="32">
        <v>111342.9296875</v>
      </c>
    </row>
    <row r="172" spans="1:7" x14ac:dyDescent="0.25">
      <c r="A172" s="31" t="s">
        <v>216</v>
      </c>
      <c r="B172" s="31" t="s">
        <v>37</v>
      </c>
      <c r="C172" s="31" t="s">
        <v>69</v>
      </c>
      <c r="D172" s="31" t="s">
        <v>174</v>
      </c>
      <c r="E172" s="31" t="s">
        <v>52</v>
      </c>
      <c r="F172" s="32">
        <v>16985</v>
      </c>
      <c r="G172" s="32">
        <v>134049.64453125</v>
      </c>
    </row>
    <row r="173" spans="1:7" x14ac:dyDescent="0.25">
      <c r="A173" s="31" t="s">
        <v>216</v>
      </c>
      <c r="B173" s="31" t="s">
        <v>37</v>
      </c>
      <c r="C173" s="31" t="s">
        <v>69</v>
      </c>
      <c r="D173" s="31" t="s">
        <v>174</v>
      </c>
      <c r="E173" s="31" t="s">
        <v>133</v>
      </c>
      <c r="F173" s="32">
        <v>49498.1298828125</v>
      </c>
      <c r="G173" s="32">
        <v>312120.3671875</v>
      </c>
    </row>
    <row r="174" spans="1:7" x14ac:dyDescent="0.25">
      <c r="A174" s="31" t="s">
        <v>216</v>
      </c>
      <c r="B174" s="31" t="s">
        <v>37</v>
      </c>
      <c r="C174" s="31" t="s">
        <v>69</v>
      </c>
      <c r="D174" s="31" t="s">
        <v>174</v>
      </c>
      <c r="E174" s="31" t="s">
        <v>168</v>
      </c>
      <c r="F174" s="32">
        <v>24014.609375</v>
      </c>
      <c r="G174" s="32">
        <v>82419.4296875</v>
      </c>
    </row>
    <row r="175" spans="1:7" x14ac:dyDescent="0.25">
      <c r="A175" s="31" t="s">
        <v>216</v>
      </c>
      <c r="B175" s="31" t="s">
        <v>37</v>
      </c>
      <c r="C175" s="31" t="s">
        <v>69</v>
      </c>
      <c r="D175" s="31" t="s">
        <v>203</v>
      </c>
      <c r="E175" s="31" t="s">
        <v>105</v>
      </c>
      <c r="F175" s="32">
        <v>20993</v>
      </c>
      <c r="G175" s="32">
        <v>90840.90625</v>
      </c>
    </row>
    <row r="176" spans="1:7" x14ac:dyDescent="0.25">
      <c r="A176" s="31" t="s">
        <v>216</v>
      </c>
      <c r="B176" s="31" t="s">
        <v>37</v>
      </c>
      <c r="C176" s="31" t="s">
        <v>69</v>
      </c>
      <c r="D176" s="31" t="s">
        <v>203</v>
      </c>
      <c r="E176" s="31" t="s">
        <v>52</v>
      </c>
      <c r="F176" s="32">
        <v>3945.110107421875</v>
      </c>
      <c r="G176" s="32">
        <v>43854.130859375</v>
      </c>
    </row>
    <row r="177" spans="1:7" x14ac:dyDescent="0.25">
      <c r="A177" s="31" t="s">
        <v>216</v>
      </c>
      <c r="B177" s="31" t="s">
        <v>37</v>
      </c>
      <c r="C177" s="31" t="s">
        <v>69</v>
      </c>
      <c r="D177" s="31" t="s">
        <v>79</v>
      </c>
      <c r="E177" s="31" t="s">
        <v>133</v>
      </c>
      <c r="F177" s="32">
        <v>32832</v>
      </c>
      <c r="G177" s="32">
        <v>175651.203125</v>
      </c>
    </row>
    <row r="178" spans="1:7" x14ac:dyDescent="0.25">
      <c r="A178" s="31" t="s">
        <v>216</v>
      </c>
      <c r="B178" s="31" t="s">
        <v>3</v>
      </c>
      <c r="C178" s="31" t="s">
        <v>69</v>
      </c>
      <c r="D178" s="31" t="s">
        <v>206</v>
      </c>
      <c r="E178" s="31" t="s">
        <v>133</v>
      </c>
      <c r="F178" s="32">
        <v>11242.6201171875</v>
      </c>
      <c r="G178" s="32">
        <v>99634.453125</v>
      </c>
    </row>
    <row r="179" spans="1:7" x14ac:dyDescent="0.25">
      <c r="A179" s="21" t="s">
        <v>216</v>
      </c>
      <c r="B179" s="22"/>
      <c r="C179" s="22"/>
      <c r="D179" s="22"/>
      <c r="E179" s="22"/>
      <c r="F179" s="22">
        <f>SUM(F127:F178)</f>
        <v>3292455.966003418</v>
      </c>
      <c r="G179" s="23">
        <f>SUM(G127:G178)</f>
        <v>13023789.941162109</v>
      </c>
    </row>
    <row r="180" spans="1:7" x14ac:dyDescent="0.25">
      <c r="A180" s="31" t="s">
        <v>215</v>
      </c>
      <c r="B180" s="31" t="s">
        <v>37</v>
      </c>
      <c r="C180" s="31" t="s">
        <v>53</v>
      </c>
      <c r="D180" s="31" t="s">
        <v>231</v>
      </c>
      <c r="E180" s="31" t="s">
        <v>34</v>
      </c>
      <c r="F180" s="32">
        <v>57399</v>
      </c>
      <c r="G180" s="32">
        <v>355630.482421875</v>
      </c>
    </row>
    <row r="181" spans="1:7" x14ac:dyDescent="0.25">
      <c r="A181" s="31" t="s">
        <v>215</v>
      </c>
      <c r="B181" s="31" t="s">
        <v>37</v>
      </c>
      <c r="C181" s="31" t="s">
        <v>53</v>
      </c>
      <c r="D181" s="31" t="s">
        <v>154</v>
      </c>
      <c r="E181" s="31" t="s">
        <v>34</v>
      </c>
      <c r="F181" s="32">
        <v>37980</v>
      </c>
      <c r="G181" s="32">
        <v>207701.234375</v>
      </c>
    </row>
    <row r="182" spans="1:7" x14ac:dyDescent="0.25">
      <c r="A182" s="31" t="s">
        <v>215</v>
      </c>
      <c r="B182" s="31" t="s">
        <v>37</v>
      </c>
      <c r="C182" s="31" t="s">
        <v>53</v>
      </c>
      <c r="D182" s="31" t="s">
        <v>54</v>
      </c>
      <c r="E182" s="31" t="s">
        <v>107</v>
      </c>
      <c r="F182" s="32">
        <v>80640</v>
      </c>
      <c r="G182" s="32">
        <v>258328.0078125</v>
      </c>
    </row>
    <row r="183" spans="1:7" x14ac:dyDescent="0.25">
      <c r="A183" s="31" t="s">
        <v>215</v>
      </c>
      <c r="B183" s="31" t="s">
        <v>37</v>
      </c>
      <c r="C183" s="31" t="s">
        <v>53</v>
      </c>
      <c r="D183" s="31" t="s">
        <v>54</v>
      </c>
      <c r="E183" s="31" t="s">
        <v>52</v>
      </c>
      <c r="F183" s="32">
        <v>40688</v>
      </c>
      <c r="G183" s="32">
        <v>127213.19921875</v>
      </c>
    </row>
    <row r="184" spans="1:7" x14ac:dyDescent="0.25">
      <c r="A184" s="31" t="s">
        <v>215</v>
      </c>
      <c r="B184" s="31" t="s">
        <v>37</v>
      </c>
      <c r="C184" s="31" t="s">
        <v>53</v>
      </c>
      <c r="D184" s="31" t="s">
        <v>156</v>
      </c>
      <c r="E184" s="31" t="s">
        <v>34</v>
      </c>
      <c r="F184" s="32">
        <v>33620.43017578125</v>
      </c>
      <c r="G184" s="32">
        <v>135060.796875</v>
      </c>
    </row>
    <row r="185" spans="1:7" x14ac:dyDescent="0.25">
      <c r="A185" s="31" t="s">
        <v>215</v>
      </c>
      <c r="B185" s="31" t="s">
        <v>37</v>
      </c>
      <c r="C185" s="31" t="s">
        <v>53</v>
      </c>
      <c r="D185" s="31" t="s">
        <v>55</v>
      </c>
      <c r="E185" s="31" t="s">
        <v>124</v>
      </c>
      <c r="F185" s="32">
        <v>10800</v>
      </c>
      <c r="G185" s="32">
        <v>28692.359375</v>
      </c>
    </row>
    <row r="186" spans="1:7" x14ac:dyDescent="0.25">
      <c r="A186" s="31" t="s">
        <v>215</v>
      </c>
      <c r="B186" s="31" t="s">
        <v>37</v>
      </c>
      <c r="C186" s="31" t="s">
        <v>53</v>
      </c>
      <c r="D186" s="31" t="s">
        <v>55</v>
      </c>
      <c r="E186" s="31" t="s">
        <v>62</v>
      </c>
      <c r="F186" s="32">
        <v>9600</v>
      </c>
      <c r="G186" s="32">
        <v>24580.80078125</v>
      </c>
    </row>
    <row r="187" spans="1:7" x14ac:dyDescent="0.25">
      <c r="A187" s="31" t="s">
        <v>215</v>
      </c>
      <c r="B187" s="31" t="s">
        <v>37</v>
      </c>
      <c r="C187" s="31" t="s">
        <v>53</v>
      </c>
      <c r="D187" s="31" t="s">
        <v>157</v>
      </c>
      <c r="E187" s="31" t="s">
        <v>65</v>
      </c>
      <c r="F187" s="32">
        <v>134400</v>
      </c>
      <c r="G187" s="32">
        <v>848343.5625</v>
      </c>
    </row>
    <row r="188" spans="1:7" x14ac:dyDescent="0.25">
      <c r="A188" s="31" t="s">
        <v>215</v>
      </c>
      <c r="B188" s="31" t="s">
        <v>37</v>
      </c>
      <c r="C188" s="31" t="s">
        <v>53</v>
      </c>
      <c r="D188" s="31" t="s">
        <v>56</v>
      </c>
      <c r="E188" s="31" t="s">
        <v>40</v>
      </c>
      <c r="F188" s="32">
        <v>15625</v>
      </c>
      <c r="G188" s="32">
        <v>73359</v>
      </c>
    </row>
    <row r="189" spans="1:7" x14ac:dyDescent="0.25">
      <c r="A189" s="31" t="s">
        <v>215</v>
      </c>
      <c r="B189" s="31" t="s">
        <v>37</v>
      </c>
      <c r="C189" s="31" t="s">
        <v>53</v>
      </c>
      <c r="D189" s="31" t="s">
        <v>56</v>
      </c>
      <c r="E189" s="31" t="s">
        <v>84</v>
      </c>
      <c r="F189" s="32">
        <v>13943.840087890625</v>
      </c>
      <c r="G189" s="32">
        <v>61031.48828125</v>
      </c>
    </row>
    <row r="190" spans="1:7" x14ac:dyDescent="0.25">
      <c r="A190" s="31" t="s">
        <v>215</v>
      </c>
      <c r="B190" s="31" t="s">
        <v>37</v>
      </c>
      <c r="C190" s="31" t="s">
        <v>53</v>
      </c>
      <c r="D190" s="31" t="s">
        <v>227</v>
      </c>
      <c r="E190" s="31" t="s">
        <v>136</v>
      </c>
      <c r="F190" s="32">
        <v>20000</v>
      </c>
      <c r="G190" s="32">
        <v>15200</v>
      </c>
    </row>
    <row r="191" spans="1:7" x14ac:dyDescent="0.25">
      <c r="A191" s="31" t="s">
        <v>215</v>
      </c>
      <c r="B191" s="31" t="s">
        <v>37</v>
      </c>
      <c r="C191" s="31" t="s">
        <v>53</v>
      </c>
      <c r="D191" s="31" t="s">
        <v>227</v>
      </c>
      <c r="E191" s="31" t="s">
        <v>34</v>
      </c>
      <c r="F191" s="32">
        <v>18975</v>
      </c>
      <c r="G191" s="32">
        <v>18995.869140625</v>
      </c>
    </row>
    <row r="192" spans="1:7" x14ac:dyDescent="0.25">
      <c r="A192" s="31" t="s">
        <v>215</v>
      </c>
      <c r="B192" s="31" t="s">
        <v>37</v>
      </c>
      <c r="C192" s="31" t="s">
        <v>53</v>
      </c>
      <c r="D192" s="31" t="s">
        <v>64</v>
      </c>
      <c r="E192" s="31" t="s">
        <v>52</v>
      </c>
      <c r="F192" s="32">
        <v>113.88999938964844</v>
      </c>
      <c r="G192" s="32">
        <v>1254</v>
      </c>
    </row>
    <row r="193" spans="1:7" x14ac:dyDescent="0.25">
      <c r="A193" s="31" t="s">
        <v>215</v>
      </c>
      <c r="B193" s="31" t="s">
        <v>37</v>
      </c>
      <c r="C193" s="31" t="s">
        <v>53</v>
      </c>
      <c r="D193" s="31" t="s">
        <v>66</v>
      </c>
      <c r="E193" s="31" t="s">
        <v>105</v>
      </c>
      <c r="F193" s="32">
        <v>175592.931640625</v>
      </c>
      <c r="G193" s="32">
        <v>1460005.46875</v>
      </c>
    </row>
    <row r="194" spans="1:7" x14ac:dyDescent="0.25">
      <c r="A194" s="31" t="s">
        <v>215</v>
      </c>
      <c r="B194" s="31" t="s">
        <v>37</v>
      </c>
      <c r="C194" s="31" t="s">
        <v>53</v>
      </c>
      <c r="D194" s="31" t="s">
        <v>66</v>
      </c>
      <c r="E194" s="31" t="s">
        <v>106</v>
      </c>
      <c r="F194" s="32">
        <v>4938.64013671875</v>
      </c>
      <c r="G194" s="32">
        <v>38895.921875</v>
      </c>
    </row>
    <row r="195" spans="1:7" x14ac:dyDescent="0.25">
      <c r="A195" s="31" t="s">
        <v>215</v>
      </c>
      <c r="B195" s="31" t="s">
        <v>37</v>
      </c>
      <c r="C195" s="31" t="s">
        <v>53</v>
      </c>
      <c r="D195" s="31" t="s">
        <v>66</v>
      </c>
      <c r="E195" s="31" t="s">
        <v>62</v>
      </c>
      <c r="F195" s="32">
        <v>15574.7998046875</v>
      </c>
      <c r="G195" s="32">
        <v>31787.060546875</v>
      </c>
    </row>
    <row r="196" spans="1:7" x14ac:dyDescent="0.25">
      <c r="A196" s="31" t="s">
        <v>215</v>
      </c>
      <c r="B196" s="31" t="s">
        <v>37</v>
      </c>
      <c r="C196" s="31" t="s">
        <v>53</v>
      </c>
      <c r="D196" s="31" t="s">
        <v>66</v>
      </c>
      <c r="E196" s="31" t="s">
        <v>59</v>
      </c>
      <c r="F196" s="32">
        <v>35988.599609375</v>
      </c>
      <c r="G196" s="32">
        <v>215186.2646484375</v>
      </c>
    </row>
    <row r="197" spans="1:7" x14ac:dyDescent="0.25">
      <c r="A197" s="31" t="s">
        <v>215</v>
      </c>
      <c r="B197" s="31" t="s">
        <v>37</v>
      </c>
      <c r="C197" s="31" t="s">
        <v>53</v>
      </c>
      <c r="D197" s="31" t="s">
        <v>66</v>
      </c>
      <c r="E197" s="31" t="s">
        <v>52</v>
      </c>
      <c r="F197" s="32">
        <v>452116.63989257813</v>
      </c>
      <c r="G197" s="32">
        <v>554330.701171875</v>
      </c>
    </row>
    <row r="198" spans="1:7" x14ac:dyDescent="0.25">
      <c r="A198" s="31" t="s">
        <v>215</v>
      </c>
      <c r="B198" s="31" t="s">
        <v>37</v>
      </c>
      <c r="C198" s="31" t="s">
        <v>53</v>
      </c>
      <c r="D198" s="31" t="s">
        <v>66</v>
      </c>
      <c r="E198" s="31" t="s">
        <v>34</v>
      </c>
      <c r="F198" s="32">
        <v>164448.439453125</v>
      </c>
      <c r="G198" s="32">
        <v>803273.275390625</v>
      </c>
    </row>
    <row r="199" spans="1:7" x14ac:dyDescent="0.25">
      <c r="A199" s="31" t="s">
        <v>215</v>
      </c>
      <c r="B199" s="31" t="s">
        <v>37</v>
      </c>
      <c r="C199" s="31" t="s">
        <v>53</v>
      </c>
      <c r="D199" s="31" t="s">
        <v>66</v>
      </c>
      <c r="E199" s="31" t="s">
        <v>133</v>
      </c>
      <c r="F199" s="32">
        <v>52220.8203125</v>
      </c>
      <c r="G199" s="32">
        <v>407577.7470703125</v>
      </c>
    </row>
    <row r="200" spans="1:7" x14ac:dyDescent="0.25">
      <c r="A200" s="31" t="s">
        <v>215</v>
      </c>
      <c r="B200" s="31" t="s">
        <v>37</v>
      </c>
      <c r="C200" s="31" t="s">
        <v>53</v>
      </c>
      <c r="D200" s="31" t="s">
        <v>66</v>
      </c>
      <c r="E200" s="31" t="s">
        <v>60</v>
      </c>
      <c r="F200" s="32">
        <v>21480</v>
      </c>
      <c r="G200" s="32">
        <v>39103.19921875</v>
      </c>
    </row>
    <row r="201" spans="1:7" x14ac:dyDescent="0.25">
      <c r="A201" s="31" t="s">
        <v>215</v>
      </c>
      <c r="B201" s="31" t="s">
        <v>37</v>
      </c>
      <c r="C201" s="31" t="s">
        <v>53</v>
      </c>
      <c r="D201" s="31" t="s">
        <v>66</v>
      </c>
      <c r="E201" s="31" t="s">
        <v>84</v>
      </c>
      <c r="F201" s="32">
        <v>32022.060546875</v>
      </c>
      <c r="G201" s="32">
        <v>354018.6640625</v>
      </c>
    </row>
    <row r="202" spans="1:7" x14ac:dyDescent="0.25">
      <c r="A202" s="31" t="s">
        <v>215</v>
      </c>
      <c r="B202" s="31" t="s">
        <v>37</v>
      </c>
      <c r="C202" s="31" t="s">
        <v>53</v>
      </c>
      <c r="D202" s="31" t="s">
        <v>158</v>
      </c>
      <c r="E202" s="31" t="s">
        <v>136</v>
      </c>
      <c r="F202" s="32">
        <v>50000</v>
      </c>
      <c r="G202" s="32">
        <v>57000</v>
      </c>
    </row>
    <row r="203" spans="1:7" x14ac:dyDescent="0.25">
      <c r="A203" s="31" t="s">
        <v>215</v>
      </c>
      <c r="B203" s="31" t="s">
        <v>37</v>
      </c>
      <c r="C203" s="31" t="s">
        <v>53</v>
      </c>
      <c r="D203" s="31" t="s">
        <v>158</v>
      </c>
      <c r="E203" s="31" t="s">
        <v>34</v>
      </c>
      <c r="F203" s="32">
        <v>79725</v>
      </c>
      <c r="G203" s="32">
        <v>78598.41015625</v>
      </c>
    </row>
    <row r="204" spans="1:7" x14ac:dyDescent="0.25">
      <c r="A204" s="31" t="s">
        <v>215</v>
      </c>
      <c r="B204" s="31" t="s">
        <v>37</v>
      </c>
      <c r="C204" s="31" t="s">
        <v>53</v>
      </c>
      <c r="D204" s="31" t="s">
        <v>68</v>
      </c>
      <c r="E204" s="31" t="s">
        <v>52</v>
      </c>
      <c r="F204" s="32">
        <v>20362.919982910156</v>
      </c>
      <c r="G204" s="32">
        <v>52723.701416015625</v>
      </c>
    </row>
    <row r="205" spans="1:7" x14ac:dyDescent="0.25">
      <c r="A205" s="31" t="s">
        <v>215</v>
      </c>
      <c r="B205" s="31" t="s">
        <v>37</v>
      </c>
      <c r="C205" s="31" t="s">
        <v>69</v>
      </c>
      <c r="D205" s="31" t="s">
        <v>242</v>
      </c>
      <c r="E205" s="31" t="s">
        <v>52</v>
      </c>
      <c r="F205" s="32">
        <v>176.66999816894531</v>
      </c>
      <c r="G205" s="32">
        <v>1407.5899658203125</v>
      </c>
    </row>
    <row r="206" spans="1:7" x14ac:dyDescent="0.25">
      <c r="A206" s="31" t="s">
        <v>215</v>
      </c>
      <c r="B206" s="31" t="s">
        <v>37</v>
      </c>
      <c r="C206" s="31" t="s">
        <v>69</v>
      </c>
      <c r="D206" s="31" t="s">
        <v>71</v>
      </c>
      <c r="E206" s="31" t="s">
        <v>34</v>
      </c>
      <c r="F206" s="32">
        <v>161598.380859375</v>
      </c>
      <c r="G206" s="32">
        <v>773050.5</v>
      </c>
    </row>
    <row r="207" spans="1:7" x14ac:dyDescent="0.25">
      <c r="A207" s="31" t="s">
        <v>215</v>
      </c>
      <c r="B207" s="31" t="s">
        <v>37</v>
      </c>
      <c r="C207" s="31" t="s">
        <v>69</v>
      </c>
      <c r="D207" s="31" t="s">
        <v>71</v>
      </c>
      <c r="E207" s="31" t="s">
        <v>140</v>
      </c>
      <c r="F207" s="32">
        <v>20988.599609375</v>
      </c>
      <c r="G207" s="32">
        <v>103152.671875</v>
      </c>
    </row>
    <row r="208" spans="1:7" x14ac:dyDescent="0.25">
      <c r="A208" s="31" t="s">
        <v>215</v>
      </c>
      <c r="B208" s="31" t="s">
        <v>37</v>
      </c>
      <c r="C208" s="31" t="s">
        <v>69</v>
      </c>
      <c r="D208" s="31" t="s">
        <v>72</v>
      </c>
      <c r="E208" s="31" t="s">
        <v>105</v>
      </c>
      <c r="F208" s="32">
        <v>19992</v>
      </c>
      <c r="G208" s="32">
        <v>27988.80078125</v>
      </c>
    </row>
    <row r="209" spans="1:7" x14ac:dyDescent="0.25">
      <c r="A209" s="31" t="s">
        <v>215</v>
      </c>
      <c r="B209" s="31" t="s">
        <v>37</v>
      </c>
      <c r="C209" s="31" t="s">
        <v>69</v>
      </c>
      <c r="D209" s="31" t="s">
        <v>72</v>
      </c>
      <c r="E209" s="31" t="s">
        <v>34</v>
      </c>
      <c r="F209" s="32">
        <v>7620.43017578125</v>
      </c>
      <c r="G209" s="32">
        <v>46760</v>
      </c>
    </row>
    <row r="210" spans="1:7" x14ac:dyDescent="0.25">
      <c r="A210" s="31" t="s">
        <v>215</v>
      </c>
      <c r="B210" s="31" t="s">
        <v>37</v>
      </c>
      <c r="C210" s="31" t="s">
        <v>69</v>
      </c>
      <c r="D210" s="31" t="s">
        <v>73</v>
      </c>
      <c r="E210" s="31" t="s">
        <v>105</v>
      </c>
      <c r="F210" s="32">
        <v>206522.3193359375</v>
      </c>
      <c r="G210" s="32">
        <v>909236.328125</v>
      </c>
    </row>
    <row r="211" spans="1:7" x14ac:dyDescent="0.25">
      <c r="A211" s="31" t="s">
        <v>215</v>
      </c>
      <c r="B211" s="31" t="s">
        <v>37</v>
      </c>
      <c r="C211" s="31" t="s">
        <v>69</v>
      </c>
      <c r="D211" s="31" t="s">
        <v>73</v>
      </c>
      <c r="E211" s="31" t="s">
        <v>106</v>
      </c>
      <c r="F211" s="32">
        <v>22478.76953125</v>
      </c>
      <c r="G211" s="32">
        <v>98056.890625</v>
      </c>
    </row>
    <row r="212" spans="1:7" x14ac:dyDescent="0.25">
      <c r="A212" s="31" t="s">
        <v>215</v>
      </c>
      <c r="B212" s="31" t="s">
        <v>37</v>
      </c>
      <c r="C212" s="31" t="s">
        <v>69</v>
      </c>
      <c r="D212" s="31" t="s">
        <v>73</v>
      </c>
      <c r="E212" s="31" t="s">
        <v>138</v>
      </c>
      <c r="F212" s="32">
        <v>19489.80078125</v>
      </c>
      <c r="G212" s="32">
        <v>133410.796875</v>
      </c>
    </row>
    <row r="213" spans="1:7" x14ac:dyDescent="0.25">
      <c r="A213" s="31" t="s">
        <v>215</v>
      </c>
      <c r="B213" s="31" t="s">
        <v>37</v>
      </c>
      <c r="C213" s="31" t="s">
        <v>69</v>
      </c>
      <c r="D213" s="31" t="s">
        <v>75</v>
      </c>
      <c r="E213" s="31" t="s">
        <v>105</v>
      </c>
      <c r="F213" s="32">
        <v>502384.064453125</v>
      </c>
      <c r="G213" s="32">
        <v>1904832.5234375</v>
      </c>
    </row>
    <row r="214" spans="1:7" x14ac:dyDescent="0.25">
      <c r="A214" s="31" t="s">
        <v>215</v>
      </c>
      <c r="B214" s="31" t="s">
        <v>37</v>
      </c>
      <c r="C214" s="31" t="s">
        <v>69</v>
      </c>
      <c r="D214" s="31" t="s">
        <v>75</v>
      </c>
      <c r="E214" s="31" t="s">
        <v>59</v>
      </c>
      <c r="F214" s="32">
        <v>26680</v>
      </c>
      <c r="G214" s="32">
        <v>181960.5</v>
      </c>
    </row>
    <row r="215" spans="1:7" x14ac:dyDescent="0.25">
      <c r="A215" s="31" t="s">
        <v>215</v>
      </c>
      <c r="B215" s="31" t="s">
        <v>37</v>
      </c>
      <c r="C215" s="31" t="s">
        <v>69</v>
      </c>
      <c r="D215" s="31" t="s">
        <v>75</v>
      </c>
      <c r="E215" s="31" t="s">
        <v>34</v>
      </c>
      <c r="F215" s="32">
        <v>16060.0498046875</v>
      </c>
      <c r="G215" s="32">
        <v>87251.59375</v>
      </c>
    </row>
    <row r="216" spans="1:7" x14ac:dyDescent="0.25">
      <c r="A216" s="31" t="s">
        <v>215</v>
      </c>
      <c r="B216" s="31" t="s">
        <v>37</v>
      </c>
      <c r="C216" s="31" t="s">
        <v>69</v>
      </c>
      <c r="D216" s="31" t="s">
        <v>75</v>
      </c>
      <c r="E216" s="31" t="s">
        <v>133</v>
      </c>
      <c r="F216" s="32">
        <v>36710.3984375</v>
      </c>
      <c r="G216" s="32">
        <v>186109.4375</v>
      </c>
    </row>
    <row r="217" spans="1:7" x14ac:dyDescent="0.25">
      <c r="A217" s="31" t="s">
        <v>215</v>
      </c>
      <c r="B217" s="31" t="s">
        <v>37</v>
      </c>
      <c r="C217" s="31" t="s">
        <v>69</v>
      </c>
      <c r="D217" s="31" t="s">
        <v>75</v>
      </c>
      <c r="E217" s="31" t="s">
        <v>65</v>
      </c>
      <c r="F217" s="32">
        <v>24180</v>
      </c>
      <c r="G217" s="32">
        <v>129363</v>
      </c>
    </row>
    <row r="218" spans="1:7" x14ac:dyDescent="0.25">
      <c r="A218" s="31" t="s">
        <v>215</v>
      </c>
      <c r="B218" s="31" t="s">
        <v>37</v>
      </c>
      <c r="C218" s="31" t="s">
        <v>69</v>
      </c>
      <c r="D218" s="31" t="s">
        <v>75</v>
      </c>
      <c r="E218" s="31" t="s">
        <v>148</v>
      </c>
      <c r="F218" s="32">
        <v>20520</v>
      </c>
      <c r="G218" s="32">
        <v>79697.6328125</v>
      </c>
    </row>
    <row r="219" spans="1:7" x14ac:dyDescent="0.25">
      <c r="A219" s="31" t="s">
        <v>215</v>
      </c>
      <c r="B219" s="31" t="s">
        <v>37</v>
      </c>
      <c r="C219" s="31" t="s">
        <v>69</v>
      </c>
      <c r="D219" s="31" t="s">
        <v>78</v>
      </c>
      <c r="E219" s="31" t="s">
        <v>105</v>
      </c>
      <c r="F219" s="32">
        <v>23993.599609375</v>
      </c>
      <c r="G219" s="32">
        <v>12769.919921875</v>
      </c>
    </row>
    <row r="220" spans="1:7" x14ac:dyDescent="0.25">
      <c r="A220" s="31" t="s">
        <v>215</v>
      </c>
      <c r="B220" s="31" t="s">
        <v>37</v>
      </c>
      <c r="C220" s="31" t="s">
        <v>69</v>
      </c>
      <c r="D220" s="31" t="s">
        <v>174</v>
      </c>
      <c r="E220" s="31" t="s">
        <v>105</v>
      </c>
      <c r="F220" s="32">
        <v>144524.2275390625</v>
      </c>
      <c r="G220" s="32">
        <v>727521.984375</v>
      </c>
    </row>
    <row r="221" spans="1:7" x14ac:dyDescent="0.25">
      <c r="A221" s="31" t="s">
        <v>215</v>
      </c>
      <c r="B221" s="31" t="s">
        <v>37</v>
      </c>
      <c r="C221" s="31" t="s">
        <v>69</v>
      </c>
      <c r="D221" s="31" t="s">
        <v>174</v>
      </c>
      <c r="E221" s="31" t="s">
        <v>52</v>
      </c>
      <c r="F221" s="32">
        <v>1685.5999755859375</v>
      </c>
      <c r="G221" s="32">
        <v>23227.3203125</v>
      </c>
    </row>
    <row r="222" spans="1:7" x14ac:dyDescent="0.25">
      <c r="A222" s="31" t="s">
        <v>215</v>
      </c>
      <c r="B222" s="31" t="s">
        <v>37</v>
      </c>
      <c r="C222" s="31" t="s">
        <v>69</v>
      </c>
      <c r="D222" s="31" t="s">
        <v>174</v>
      </c>
      <c r="E222" s="31" t="s">
        <v>34</v>
      </c>
      <c r="F222" s="32">
        <v>94091.330078125</v>
      </c>
      <c r="G222" s="32">
        <v>510408.5390625</v>
      </c>
    </row>
    <row r="223" spans="1:7" x14ac:dyDescent="0.25">
      <c r="A223" s="31" t="s">
        <v>215</v>
      </c>
      <c r="B223" s="31" t="s">
        <v>37</v>
      </c>
      <c r="C223" s="31" t="s">
        <v>69</v>
      </c>
      <c r="D223" s="31" t="s">
        <v>203</v>
      </c>
      <c r="E223" s="31" t="s">
        <v>105</v>
      </c>
      <c r="F223" s="32">
        <v>19515.130859375</v>
      </c>
      <c r="G223" s="32">
        <v>126934.640625</v>
      </c>
    </row>
    <row r="224" spans="1:7" x14ac:dyDescent="0.25">
      <c r="A224" s="31" t="s">
        <v>215</v>
      </c>
      <c r="B224" s="31" t="s">
        <v>204</v>
      </c>
      <c r="C224" s="31" t="s">
        <v>69</v>
      </c>
      <c r="D224" s="31" t="s">
        <v>205</v>
      </c>
      <c r="E224" s="31" t="s">
        <v>52</v>
      </c>
      <c r="F224" s="32">
        <v>12.220000267028809</v>
      </c>
      <c r="G224" s="32">
        <v>148.55000305175781</v>
      </c>
    </row>
    <row r="225" spans="1:7" x14ac:dyDescent="0.25">
      <c r="A225" s="21" t="s">
        <v>215</v>
      </c>
      <c r="B225" s="22"/>
      <c r="C225" s="22"/>
      <c r="D225" s="22"/>
      <c r="E225" s="22"/>
      <c r="F225" s="22">
        <f>SUM(F180:F224)</f>
        <v>2947479.6026906967</v>
      </c>
      <c r="G225" s="23">
        <f>SUM(G180:G224)</f>
        <v>12311180.435134888</v>
      </c>
    </row>
    <row r="226" spans="1:7" x14ac:dyDescent="0.25">
      <c r="A226" s="21" t="s">
        <v>0</v>
      </c>
      <c r="B226" s="22"/>
      <c r="C226" s="22"/>
      <c r="D226" s="22"/>
      <c r="E226" s="22"/>
      <c r="F226" s="22">
        <f>SUM(F225,F179,F126)</f>
        <v>10120379.051508427</v>
      </c>
      <c r="G226" s="23">
        <f>SUM(G225,G179,G126)</f>
        <v>40462524.297264099</v>
      </c>
    </row>
    <row r="228" spans="1:7" x14ac:dyDescent="0.25">
      <c r="A228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9"/>
  <sheetViews>
    <sheetView showGridLines="0" topLeftCell="A127" workbookViewId="0">
      <selection activeCell="A14" sqref="A14:G135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0"/>
      <c r="B8" s="40"/>
      <c r="C8" s="40"/>
      <c r="D8" s="40"/>
      <c r="E8" s="40"/>
      <c r="F8" s="40"/>
      <c r="G8" s="40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212</v>
      </c>
      <c r="B10" s="38"/>
      <c r="C10" s="38"/>
      <c r="D10" s="38"/>
      <c r="E10" s="38"/>
      <c r="F10" s="38"/>
      <c r="G10" s="38"/>
    </row>
    <row r="11" spans="1:7" x14ac:dyDescent="0.25">
      <c r="A11" s="37" t="s">
        <v>25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31" t="s">
        <v>214</v>
      </c>
      <c r="B14" s="31" t="s">
        <v>37</v>
      </c>
      <c r="C14" s="31" t="s">
        <v>1</v>
      </c>
      <c r="D14" s="31" t="s">
        <v>81</v>
      </c>
      <c r="E14" s="31" t="s">
        <v>105</v>
      </c>
      <c r="F14" s="32">
        <v>211017.8359375</v>
      </c>
      <c r="G14" s="32">
        <v>387423.875</v>
      </c>
    </row>
    <row r="15" spans="1:7" x14ac:dyDescent="0.25">
      <c r="A15" s="31" t="s">
        <v>214</v>
      </c>
      <c r="B15" s="31" t="s">
        <v>37</v>
      </c>
      <c r="C15" s="31" t="s">
        <v>1</v>
      </c>
      <c r="D15" s="31" t="s">
        <v>81</v>
      </c>
      <c r="E15" s="31" t="s">
        <v>61</v>
      </c>
      <c r="F15" s="32">
        <v>53</v>
      </c>
      <c r="G15" s="32">
        <v>34083.71875</v>
      </c>
    </row>
    <row r="16" spans="1:7" x14ac:dyDescent="0.25">
      <c r="A16" s="31" t="s">
        <v>214</v>
      </c>
      <c r="B16" s="31" t="s">
        <v>37</v>
      </c>
      <c r="C16" s="31" t="s">
        <v>1</v>
      </c>
      <c r="D16" s="31" t="s">
        <v>81</v>
      </c>
      <c r="E16" s="31" t="s">
        <v>59</v>
      </c>
      <c r="F16" s="32">
        <v>177759.1171875</v>
      </c>
      <c r="G16" s="32">
        <v>1184713.09375</v>
      </c>
    </row>
    <row r="17" spans="1:7" x14ac:dyDescent="0.25">
      <c r="A17" s="31" t="s">
        <v>214</v>
      </c>
      <c r="B17" s="31" t="s">
        <v>37</v>
      </c>
      <c r="C17" s="31" t="s">
        <v>1</v>
      </c>
      <c r="D17" s="31" t="s">
        <v>81</v>
      </c>
      <c r="E17" s="31" t="s">
        <v>52</v>
      </c>
      <c r="F17" s="32">
        <v>35681.951171875</v>
      </c>
      <c r="G17" s="32">
        <v>370093.1484375</v>
      </c>
    </row>
    <row r="18" spans="1:7" x14ac:dyDescent="0.25">
      <c r="A18" s="31" t="s">
        <v>214</v>
      </c>
      <c r="B18" s="31" t="s">
        <v>37</v>
      </c>
      <c r="C18" s="31" t="s">
        <v>1</v>
      </c>
      <c r="D18" s="31" t="s">
        <v>81</v>
      </c>
      <c r="E18" s="31" t="s">
        <v>34</v>
      </c>
      <c r="F18" s="32">
        <v>10612.759765625</v>
      </c>
      <c r="G18" s="32">
        <v>181276.015625</v>
      </c>
    </row>
    <row r="19" spans="1:7" x14ac:dyDescent="0.25">
      <c r="A19" s="31" t="s">
        <v>214</v>
      </c>
      <c r="B19" s="31" t="s">
        <v>37</v>
      </c>
      <c r="C19" s="31" t="s">
        <v>1</v>
      </c>
      <c r="D19" s="31" t="s">
        <v>81</v>
      </c>
      <c r="E19" s="31" t="s">
        <v>155</v>
      </c>
      <c r="F19" s="32">
        <v>15378.240234375</v>
      </c>
      <c r="G19" s="32">
        <v>163871.65625</v>
      </c>
    </row>
    <row r="20" spans="1:7" x14ac:dyDescent="0.25">
      <c r="A20" s="31" t="s">
        <v>214</v>
      </c>
      <c r="B20" s="31" t="s">
        <v>37</v>
      </c>
      <c r="C20" s="31" t="s">
        <v>1</v>
      </c>
      <c r="D20" s="31" t="s">
        <v>81</v>
      </c>
      <c r="E20" s="31" t="s">
        <v>84</v>
      </c>
      <c r="F20" s="32">
        <v>1002260.1166992188</v>
      </c>
      <c r="G20" s="32">
        <v>4888907.939453125</v>
      </c>
    </row>
    <row r="21" spans="1:7" x14ac:dyDescent="0.25">
      <c r="A21" s="31" t="s">
        <v>214</v>
      </c>
      <c r="B21" s="31" t="s">
        <v>37</v>
      </c>
      <c r="C21" s="31" t="s">
        <v>1</v>
      </c>
      <c r="D21" s="31" t="s">
        <v>81</v>
      </c>
      <c r="E21" s="31" t="s">
        <v>246</v>
      </c>
      <c r="F21" s="32">
        <v>35012.3984375</v>
      </c>
      <c r="G21" s="32">
        <v>346500.0625</v>
      </c>
    </row>
    <row r="22" spans="1:7" x14ac:dyDescent="0.25">
      <c r="A22" s="31" t="s">
        <v>214</v>
      </c>
      <c r="B22" s="31" t="s">
        <v>37</v>
      </c>
      <c r="C22" s="31" t="s">
        <v>1</v>
      </c>
      <c r="D22" s="31" t="s">
        <v>244</v>
      </c>
      <c r="E22" s="31" t="s">
        <v>245</v>
      </c>
      <c r="F22" s="32">
        <v>176.07000732421875</v>
      </c>
      <c r="G22" s="32">
        <v>474.60000610351563</v>
      </c>
    </row>
    <row r="23" spans="1:7" x14ac:dyDescent="0.25">
      <c r="A23" s="31" t="s">
        <v>214</v>
      </c>
      <c r="B23" s="31" t="s">
        <v>37</v>
      </c>
      <c r="C23" s="31" t="s">
        <v>1</v>
      </c>
      <c r="D23" s="31" t="s">
        <v>244</v>
      </c>
      <c r="E23" s="31" t="s">
        <v>34</v>
      </c>
      <c r="F23" s="32">
        <v>425.01998901367188</v>
      </c>
      <c r="G23" s="32">
        <v>926</v>
      </c>
    </row>
    <row r="24" spans="1:7" x14ac:dyDescent="0.25">
      <c r="A24" s="31" t="s">
        <v>214</v>
      </c>
      <c r="B24" s="31" t="s">
        <v>37</v>
      </c>
      <c r="C24" s="31" t="s">
        <v>1</v>
      </c>
      <c r="D24" s="31" t="s">
        <v>178</v>
      </c>
      <c r="E24" s="31" t="s">
        <v>107</v>
      </c>
      <c r="F24" s="32">
        <v>22752</v>
      </c>
      <c r="G24" s="32">
        <v>51840</v>
      </c>
    </row>
    <row r="25" spans="1:7" x14ac:dyDescent="0.25">
      <c r="A25" s="31" t="s">
        <v>214</v>
      </c>
      <c r="B25" s="31" t="s">
        <v>37</v>
      </c>
      <c r="C25" s="31" t="s">
        <v>1</v>
      </c>
      <c r="D25" s="31" t="s">
        <v>179</v>
      </c>
      <c r="E25" s="31" t="s">
        <v>105</v>
      </c>
      <c r="F25" s="32">
        <v>628172.771484375</v>
      </c>
      <c r="G25" s="32">
        <v>2306748.01953125</v>
      </c>
    </row>
    <row r="26" spans="1:7" x14ac:dyDescent="0.25">
      <c r="A26" s="31" t="s">
        <v>214</v>
      </c>
      <c r="B26" s="31" t="s">
        <v>37</v>
      </c>
      <c r="C26" s="31" t="s">
        <v>1</v>
      </c>
      <c r="D26" s="31" t="s">
        <v>179</v>
      </c>
      <c r="E26" s="31" t="s">
        <v>34</v>
      </c>
      <c r="F26" s="32">
        <v>534750</v>
      </c>
      <c r="G26" s="32">
        <v>1572582.22265625</v>
      </c>
    </row>
    <row r="27" spans="1:7" x14ac:dyDescent="0.25">
      <c r="A27" s="31" t="s">
        <v>214</v>
      </c>
      <c r="B27" s="31" t="s">
        <v>37</v>
      </c>
      <c r="C27" s="31" t="s">
        <v>1</v>
      </c>
      <c r="D27" s="31" t="s">
        <v>179</v>
      </c>
      <c r="E27" s="31" t="s">
        <v>133</v>
      </c>
      <c r="F27" s="32">
        <v>128200</v>
      </c>
      <c r="G27" s="32">
        <v>396625.029296875</v>
      </c>
    </row>
    <row r="28" spans="1:7" x14ac:dyDescent="0.25">
      <c r="A28" s="31" t="s">
        <v>214</v>
      </c>
      <c r="B28" s="31" t="s">
        <v>37</v>
      </c>
      <c r="C28" s="31" t="s">
        <v>1</v>
      </c>
      <c r="D28" s="31" t="s">
        <v>179</v>
      </c>
      <c r="E28" s="31" t="s">
        <v>140</v>
      </c>
      <c r="F28" s="32">
        <v>100000</v>
      </c>
      <c r="G28" s="32">
        <v>290252</v>
      </c>
    </row>
    <row r="29" spans="1:7" x14ac:dyDescent="0.25">
      <c r="A29" s="31" t="s">
        <v>214</v>
      </c>
      <c r="B29" s="31" t="s">
        <v>37</v>
      </c>
      <c r="C29" s="31" t="s">
        <v>1</v>
      </c>
      <c r="D29" s="31" t="s">
        <v>247</v>
      </c>
      <c r="E29" s="31" t="s">
        <v>106</v>
      </c>
      <c r="F29" s="32">
        <v>25018.560546875</v>
      </c>
      <c r="G29" s="32">
        <v>24635.51953125</v>
      </c>
    </row>
    <row r="30" spans="1:7" x14ac:dyDescent="0.25">
      <c r="A30" s="31" t="s">
        <v>214</v>
      </c>
      <c r="B30" s="31" t="s">
        <v>37</v>
      </c>
      <c r="C30" s="31" t="s">
        <v>1</v>
      </c>
      <c r="D30" s="31" t="s">
        <v>85</v>
      </c>
      <c r="E30" s="31" t="s">
        <v>105</v>
      </c>
      <c r="F30" s="32">
        <v>66700</v>
      </c>
      <c r="G30" s="32">
        <v>379979.359375</v>
      </c>
    </row>
    <row r="31" spans="1:7" x14ac:dyDescent="0.25">
      <c r="A31" s="31" t="s">
        <v>214</v>
      </c>
      <c r="B31" s="31" t="s">
        <v>37</v>
      </c>
      <c r="C31" s="31" t="s">
        <v>1</v>
      </c>
      <c r="D31" s="31" t="s">
        <v>85</v>
      </c>
      <c r="E31" s="31" t="s">
        <v>106</v>
      </c>
      <c r="F31" s="32">
        <v>94750</v>
      </c>
      <c r="G31" s="32">
        <v>368577.5</v>
      </c>
    </row>
    <row r="32" spans="1:7" x14ac:dyDescent="0.25">
      <c r="A32" s="31" t="s">
        <v>214</v>
      </c>
      <c r="B32" s="31" t="s">
        <v>37</v>
      </c>
      <c r="C32" s="31" t="s">
        <v>1</v>
      </c>
      <c r="D32" s="31" t="s">
        <v>85</v>
      </c>
      <c r="E32" s="31" t="s">
        <v>59</v>
      </c>
      <c r="F32" s="32">
        <v>184344</v>
      </c>
      <c r="G32" s="32">
        <v>1477964.21875</v>
      </c>
    </row>
    <row r="33" spans="1:7" x14ac:dyDescent="0.25">
      <c r="A33" s="31" t="s">
        <v>214</v>
      </c>
      <c r="B33" s="31" t="s">
        <v>37</v>
      </c>
      <c r="C33" s="31" t="s">
        <v>1</v>
      </c>
      <c r="D33" s="31" t="s">
        <v>85</v>
      </c>
      <c r="E33" s="31" t="s">
        <v>137</v>
      </c>
      <c r="F33" s="32">
        <v>200000</v>
      </c>
      <c r="G33" s="32">
        <v>629000</v>
      </c>
    </row>
    <row r="34" spans="1:7" x14ac:dyDescent="0.25">
      <c r="A34" s="31" t="s">
        <v>214</v>
      </c>
      <c r="B34" s="31" t="s">
        <v>37</v>
      </c>
      <c r="C34" s="31" t="s">
        <v>1</v>
      </c>
      <c r="D34" s="31" t="s">
        <v>85</v>
      </c>
      <c r="E34" s="31" t="s">
        <v>52</v>
      </c>
      <c r="F34" s="32">
        <v>294531</v>
      </c>
      <c r="G34" s="32">
        <v>290308.796875</v>
      </c>
    </row>
    <row r="35" spans="1:7" x14ac:dyDescent="0.25">
      <c r="A35" s="31" t="s">
        <v>214</v>
      </c>
      <c r="B35" s="31" t="s">
        <v>37</v>
      </c>
      <c r="C35" s="31" t="s">
        <v>1</v>
      </c>
      <c r="D35" s="31" t="s">
        <v>85</v>
      </c>
      <c r="E35" s="31" t="s">
        <v>34</v>
      </c>
      <c r="F35" s="32">
        <v>152675</v>
      </c>
      <c r="G35" s="32">
        <v>450883</v>
      </c>
    </row>
    <row r="36" spans="1:7" x14ac:dyDescent="0.25">
      <c r="A36" s="31" t="s">
        <v>214</v>
      </c>
      <c r="B36" s="31" t="s">
        <v>37</v>
      </c>
      <c r="C36" s="31" t="s">
        <v>1</v>
      </c>
      <c r="D36" s="31" t="s">
        <v>85</v>
      </c>
      <c r="E36" s="31" t="s">
        <v>65</v>
      </c>
      <c r="F36" s="32">
        <v>49600</v>
      </c>
      <c r="G36" s="32">
        <v>192348.40625</v>
      </c>
    </row>
    <row r="37" spans="1:7" x14ac:dyDescent="0.25">
      <c r="A37" s="31" t="s">
        <v>214</v>
      </c>
      <c r="B37" s="31" t="s">
        <v>37</v>
      </c>
      <c r="C37" s="31" t="s">
        <v>1</v>
      </c>
      <c r="D37" s="31" t="s">
        <v>86</v>
      </c>
      <c r="E37" s="31" t="s">
        <v>105</v>
      </c>
      <c r="F37" s="32">
        <v>124332.3828125</v>
      </c>
      <c r="G37" s="32">
        <v>122884.3203125</v>
      </c>
    </row>
    <row r="38" spans="1:7" x14ac:dyDescent="0.25">
      <c r="A38" s="31" t="s">
        <v>214</v>
      </c>
      <c r="B38" s="31" t="s">
        <v>37</v>
      </c>
      <c r="C38" s="31" t="s">
        <v>1</v>
      </c>
      <c r="D38" s="31" t="s">
        <v>86</v>
      </c>
      <c r="E38" s="31" t="s">
        <v>106</v>
      </c>
      <c r="F38" s="32">
        <v>601241.59375</v>
      </c>
      <c r="G38" s="32">
        <v>461387.703125</v>
      </c>
    </row>
    <row r="39" spans="1:7" x14ac:dyDescent="0.25">
      <c r="A39" s="31" t="s">
        <v>214</v>
      </c>
      <c r="B39" s="31" t="s">
        <v>37</v>
      </c>
      <c r="C39" s="31" t="s">
        <v>1</v>
      </c>
      <c r="D39" s="31" t="s">
        <v>86</v>
      </c>
      <c r="E39" s="31" t="s">
        <v>59</v>
      </c>
      <c r="F39" s="32">
        <v>60780.7998046875</v>
      </c>
      <c r="G39" s="32">
        <v>130747.58203125</v>
      </c>
    </row>
    <row r="40" spans="1:7" x14ac:dyDescent="0.25">
      <c r="A40" s="31" t="s">
        <v>214</v>
      </c>
      <c r="B40" s="31" t="s">
        <v>37</v>
      </c>
      <c r="C40" s="31" t="s">
        <v>1</v>
      </c>
      <c r="D40" s="31" t="s">
        <v>86</v>
      </c>
      <c r="E40" s="31" t="s">
        <v>52</v>
      </c>
      <c r="F40" s="32">
        <v>192529.88439941406</v>
      </c>
      <c r="G40" s="32">
        <v>179495.890625</v>
      </c>
    </row>
    <row r="41" spans="1:7" x14ac:dyDescent="0.25">
      <c r="A41" s="31" t="s">
        <v>214</v>
      </c>
      <c r="B41" s="31" t="s">
        <v>37</v>
      </c>
      <c r="C41" s="31" t="s">
        <v>1</v>
      </c>
      <c r="D41" s="31" t="s">
        <v>86</v>
      </c>
      <c r="E41" s="31" t="s">
        <v>34</v>
      </c>
      <c r="F41" s="32">
        <v>154045.38312530518</v>
      </c>
      <c r="G41" s="32">
        <v>63402.19921875</v>
      </c>
    </row>
    <row r="42" spans="1:7" x14ac:dyDescent="0.25">
      <c r="A42" s="31" t="s">
        <v>214</v>
      </c>
      <c r="B42" s="31" t="s">
        <v>37</v>
      </c>
      <c r="C42" s="31" t="s">
        <v>1</v>
      </c>
      <c r="D42" s="31" t="s">
        <v>86</v>
      </c>
      <c r="E42" s="31" t="s">
        <v>140</v>
      </c>
      <c r="F42" s="32">
        <v>1541097.59375</v>
      </c>
      <c r="G42" s="32">
        <v>1336059.03125</v>
      </c>
    </row>
    <row r="43" spans="1:7" x14ac:dyDescent="0.25">
      <c r="A43" s="31" t="s">
        <v>214</v>
      </c>
      <c r="B43" s="31" t="s">
        <v>37</v>
      </c>
      <c r="C43" s="31" t="s">
        <v>1</v>
      </c>
      <c r="D43" s="31" t="s">
        <v>86</v>
      </c>
      <c r="E43" s="31" t="s">
        <v>82</v>
      </c>
      <c r="F43" s="32">
        <v>17968.490234375</v>
      </c>
      <c r="G43" s="32">
        <v>14256.2099609375</v>
      </c>
    </row>
    <row r="44" spans="1:7" x14ac:dyDescent="0.25">
      <c r="A44" s="31" t="s">
        <v>214</v>
      </c>
      <c r="B44" s="31" t="s">
        <v>37</v>
      </c>
      <c r="C44" s="31" t="s">
        <v>1</v>
      </c>
      <c r="D44" s="31" t="s">
        <v>177</v>
      </c>
      <c r="E44" s="31" t="s">
        <v>105</v>
      </c>
      <c r="F44" s="32">
        <v>20400</v>
      </c>
      <c r="G44" s="32">
        <v>37320</v>
      </c>
    </row>
    <row r="45" spans="1:7" x14ac:dyDescent="0.25">
      <c r="A45" s="31" t="s">
        <v>214</v>
      </c>
      <c r="B45" s="31" t="s">
        <v>37</v>
      </c>
      <c r="C45" s="31" t="s">
        <v>1</v>
      </c>
      <c r="D45" s="31" t="s">
        <v>177</v>
      </c>
      <c r="E45" s="31" t="s">
        <v>106</v>
      </c>
      <c r="F45" s="32">
        <v>90528</v>
      </c>
      <c r="G45" s="32">
        <v>190389.4375</v>
      </c>
    </row>
    <row r="46" spans="1:7" x14ac:dyDescent="0.25">
      <c r="A46" s="31" t="s">
        <v>214</v>
      </c>
      <c r="B46" s="31" t="s">
        <v>37</v>
      </c>
      <c r="C46" s="31" t="s">
        <v>1</v>
      </c>
      <c r="D46" s="31" t="s">
        <v>177</v>
      </c>
      <c r="E46" s="31" t="s">
        <v>52</v>
      </c>
      <c r="F46" s="32">
        <v>22896</v>
      </c>
      <c r="G46" s="32">
        <v>36180</v>
      </c>
    </row>
    <row r="47" spans="1:7" x14ac:dyDescent="0.25">
      <c r="A47" s="31" t="s">
        <v>214</v>
      </c>
      <c r="B47" s="31" t="s">
        <v>37</v>
      </c>
      <c r="C47" s="31" t="s">
        <v>1</v>
      </c>
      <c r="D47" s="31" t="s">
        <v>177</v>
      </c>
      <c r="E47" s="31" t="s">
        <v>34</v>
      </c>
      <c r="F47" s="32">
        <v>44.439998626708984</v>
      </c>
      <c r="G47" s="32">
        <v>408.10000610351563</v>
      </c>
    </row>
    <row r="48" spans="1:7" x14ac:dyDescent="0.25">
      <c r="A48" s="31" t="s">
        <v>214</v>
      </c>
      <c r="B48" s="31" t="s">
        <v>37</v>
      </c>
      <c r="C48" s="31" t="s">
        <v>1</v>
      </c>
      <c r="D48" s="31" t="s">
        <v>177</v>
      </c>
      <c r="E48" s="31" t="s">
        <v>139</v>
      </c>
      <c r="F48" s="32">
        <v>274350.72265625</v>
      </c>
      <c r="G48" s="32">
        <v>489301.859375</v>
      </c>
    </row>
    <row r="49" spans="1:7" x14ac:dyDescent="0.25">
      <c r="A49" s="31" t="s">
        <v>214</v>
      </c>
      <c r="B49" s="31" t="s">
        <v>37</v>
      </c>
      <c r="C49" s="31" t="s">
        <v>1</v>
      </c>
      <c r="D49" s="31" t="s">
        <v>83</v>
      </c>
      <c r="E49" s="31" t="s">
        <v>106</v>
      </c>
      <c r="F49" s="32">
        <v>18253.279296875</v>
      </c>
      <c r="G49" s="32">
        <v>170417.15625</v>
      </c>
    </row>
    <row r="50" spans="1:7" x14ac:dyDescent="0.25">
      <c r="A50" s="31" t="s">
        <v>214</v>
      </c>
      <c r="B50" s="31" t="s">
        <v>37</v>
      </c>
      <c r="C50" s="31" t="s">
        <v>1</v>
      </c>
      <c r="D50" s="31" t="s">
        <v>83</v>
      </c>
      <c r="E50" s="31" t="s">
        <v>133</v>
      </c>
      <c r="F50" s="32">
        <v>10780</v>
      </c>
      <c r="G50" s="32">
        <v>94648.3984375</v>
      </c>
    </row>
    <row r="51" spans="1:7" x14ac:dyDescent="0.25">
      <c r="A51" s="31" t="s">
        <v>214</v>
      </c>
      <c r="B51" s="31" t="s">
        <v>37</v>
      </c>
      <c r="C51" s="31" t="s">
        <v>1</v>
      </c>
      <c r="D51" s="31" t="s">
        <v>83</v>
      </c>
      <c r="E51" s="31" t="s">
        <v>60</v>
      </c>
      <c r="F51" s="32">
        <v>510.1300048828125</v>
      </c>
      <c r="G51" s="32">
        <v>16320.0595703125</v>
      </c>
    </row>
    <row r="52" spans="1:7" x14ac:dyDescent="0.25">
      <c r="A52" s="31" t="s">
        <v>214</v>
      </c>
      <c r="B52" s="31" t="s">
        <v>37</v>
      </c>
      <c r="C52" s="31" t="s">
        <v>1</v>
      </c>
      <c r="D52" s="31" t="s">
        <v>83</v>
      </c>
      <c r="E52" s="31" t="s">
        <v>84</v>
      </c>
      <c r="F52" s="32">
        <v>10886.400390625</v>
      </c>
      <c r="G52" s="32">
        <v>123206.828125</v>
      </c>
    </row>
    <row r="53" spans="1:7" x14ac:dyDescent="0.25">
      <c r="A53" s="31" t="s">
        <v>214</v>
      </c>
      <c r="B53" s="31" t="s">
        <v>37</v>
      </c>
      <c r="C53" s="31" t="s">
        <v>1</v>
      </c>
      <c r="D53" s="31" t="s">
        <v>180</v>
      </c>
      <c r="E53" s="31" t="s">
        <v>105</v>
      </c>
      <c r="F53" s="32">
        <v>50000</v>
      </c>
      <c r="G53" s="32">
        <v>117000</v>
      </c>
    </row>
    <row r="54" spans="1:7" x14ac:dyDescent="0.25">
      <c r="A54" s="31" t="s">
        <v>214</v>
      </c>
      <c r="B54" s="31" t="s">
        <v>37</v>
      </c>
      <c r="C54" s="31" t="s">
        <v>1</v>
      </c>
      <c r="D54" s="31" t="s">
        <v>180</v>
      </c>
      <c r="E54" s="31" t="s">
        <v>59</v>
      </c>
      <c r="F54" s="32">
        <v>32295.599609375</v>
      </c>
      <c r="G54" s="32">
        <v>160781.640625</v>
      </c>
    </row>
    <row r="55" spans="1:7" x14ac:dyDescent="0.25">
      <c r="A55" s="31" t="s">
        <v>214</v>
      </c>
      <c r="B55" s="31" t="s">
        <v>37</v>
      </c>
      <c r="C55" s="31" t="s">
        <v>1</v>
      </c>
      <c r="D55" s="31" t="s">
        <v>181</v>
      </c>
      <c r="E55" s="31" t="s">
        <v>105</v>
      </c>
      <c r="F55" s="32">
        <v>71377.908203125</v>
      </c>
      <c r="G55" s="32">
        <v>70387.19921875</v>
      </c>
    </row>
    <row r="56" spans="1:7" x14ac:dyDescent="0.25">
      <c r="A56" s="31" t="s">
        <v>214</v>
      </c>
      <c r="B56" s="31" t="s">
        <v>37</v>
      </c>
      <c r="C56" s="31" t="s">
        <v>1</v>
      </c>
      <c r="D56" s="31" t="s">
        <v>87</v>
      </c>
      <c r="E56" s="31" t="s">
        <v>106</v>
      </c>
      <c r="F56" s="32">
        <v>24982.26953125</v>
      </c>
      <c r="G56" s="32">
        <v>24635.51953125</v>
      </c>
    </row>
    <row r="57" spans="1:7" x14ac:dyDescent="0.25">
      <c r="A57" s="31" t="s">
        <v>214</v>
      </c>
      <c r="B57" s="31" t="s">
        <v>37</v>
      </c>
      <c r="C57" s="31" t="s">
        <v>1</v>
      </c>
      <c r="D57" s="31" t="s">
        <v>87</v>
      </c>
      <c r="E57" s="31" t="s">
        <v>52</v>
      </c>
      <c r="F57" s="32">
        <v>340.20001220703125</v>
      </c>
      <c r="G57" s="32">
        <v>937.5</v>
      </c>
    </row>
    <row r="58" spans="1:7" x14ac:dyDescent="0.25">
      <c r="A58" s="31" t="s">
        <v>214</v>
      </c>
      <c r="B58" s="31" t="s">
        <v>37</v>
      </c>
      <c r="C58" s="31" t="s">
        <v>1</v>
      </c>
      <c r="D58" s="31" t="s">
        <v>88</v>
      </c>
      <c r="E58" s="31" t="s">
        <v>52</v>
      </c>
      <c r="F58" s="32">
        <v>1496.8699951171875</v>
      </c>
      <c r="G58" s="32">
        <v>2857</v>
      </c>
    </row>
    <row r="59" spans="1:7" x14ac:dyDescent="0.25">
      <c r="A59" s="31" t="s">
        <v>214</v>
      </c>
      <c r="B59" s="31" t="s">
        <v>37</v>
      </c>
      <c r="C59" s="31" t="s">
        <v>1</v>
      </c>
      <c r="D59" s="31" t="s">
        <v>88</v>
      </c>
      <c r="E59" s="31" t="s">
        <v>34</v>
      </c>
      <c r="F59" s="32">
        <v>24158.5703125</v>
      </c>
      <c r="G59" s="32">
        <v>24419.7109375</v>
      </c>
    </row>
    <row r="60" spans="1:7" x14ac:dyDescent="0.25">
      <c r="A60" s="31" t="s">
        <v>214</v>
      </c>
      <c r="B60" s="31" t="s">
        <v>37</v>
      </c>
      <c r="C60" s="31" t="s">
        <v>1</v>
      </c>
      <c r="D60" s="31" t="s">
        <v>88</v>
      </c>
      <c r="E60" s="31" t="s">
        <v>82</v>
      </c>
      <c r="F60" s="32">
        <v>241274.90625</v>
      </c>
      <c r="G60" s="32">
        <v>98961.6015625</v>
      </c>
    </row>
    <row r="61" spans="1:7" x14ac:dyDescent="0.25">
      <c r="A61" s="31" t="s">
        <v>214</v>
      </c>
      <c r="B61" s="31" t="s">
        <v>204</v>
      </c>
      <c r="C61" s="31" t="s">
        <v>1</v>
      </c>
      <c r="D61" s="31" t="s">
        <v>248</v>
      </c>
      <c r="E61" s="31" t="s">
        <v>34</v>
      </c>
      <c r="F61" s="32">
        <v>1632.949951171875</v>
      </c>
      <c r="G61" s="32">
        <v>47040</v>
      </c>
    </row>
    <row r="62" spans="1:7" x14ac:dyDescent="0.25">
      <c r="A62" s="21" t="s">
        <v>214</v>
      </c>
      <c r="B62" s="22"/>
      <c r="C62" s="22"/>
      <c r="D62" s="22"/>
      <c r="E62" s="22"/>
      <c r="F62" s="22">
        <f>SUM(F14:F61)</f>
        <v>7558074.215549469</v>
      </c>
      <c r="G62" s="23">
        <f>SUM(G14:G61)</f>
        <v>20003459.129699707</v>
      </c>
    </row>
    <row r="63" spans="1:7" x14ac:dyDescent="0.25">
      <c r="A63" s="31" t="s">
        <v>216</v>
      </c>
      <c r="B63" s="31" t="s">
        <v>37</v>
      </c>
      <c r="C63" s="31" t="s">
        <v>1</v>
      </c>
      <c r="D63" s="31" t="s">
        <v>81</v>
      </c>
      <c r="E63" s="31" t="s">
        <v>105</v>
      </c>
      <c r="F63" s="32">
        <v>9805.4404296875</v>
      </c>
      <c r="G63" s="32">
        <v>126404.9609375</v>
      </c>
    </row>
    <row r="64" spans="1:7" x14ac:dyDescent="0.25">
      <c r="A64" s="31" t="s">
        <v>216</v>
      </c>
      <c r="B64" s="31" t="s">
        <v>37</v>
      </c>
      <c r="C64" s="31" t="s">
        <v>1</v>
      </c>
      <c r="D64" s="31" t="s">
        <v>81</v>
      </c>
      <c r="E64" s="31" t="s">
        <v>106</v>
      </c>
      <c r="F64" s="32">
        <v>16271.2998046875</v>
      </c>
      <c r="G64" s="32">
        <v>173355.859375</v>
      </c>
    </row>
    <row r="65" spans="1:7" x14ac:dyDescent="0.25">
      <c r="A65" s="31" t="s">
        <v>216</v>
      </c>
      <c r="B65" s="31" t="s">
        <v>37</v>
      </c>
      <c r="C65" s="31" t="s">
        <v>1</v>
      </c>
      <c r="D65" s="31" t="s">
        <v>81</v>
      </c>
      <c r="E65" s="31" t="s">
        <v>61</v>
      </c>
      <c r="F65" s="32">
        <v>4425.60009765625</v>
      </c>
      <c r="G65" s="32">
        <v>41024.87109375</v>
      </c>
    </row>
    <row r="66" spans="1:7" x14ac:dyDescent="0.25">
      <c r="A66" s="31" t="s">
        <v>216</v>
      </c>
      <c r="B66" s="31" t="s">
        <v>37</v>
      </c>
      <c r="C66" s="31" t="s">
        <v>1</v>
      </c>
      <c r="D66" s="31" t="s">
        <v>81</v>
      </c>
      <c r="E66" s="31" t="s">
        <v>59</v>
      </c>
      <c r="F66" s="32">
        <v>992764.796875</v>
      </c>
      <c r="G66" s="32">
        <v>7263042.1796875</v>
      </c>
    </row>
    <row r="67" spans="1:7" x14ac:dyDescent="0.25">
      <c r="A67" s="31" t="s">
        <v>216</v>
      </c>
      <c r="B67" s="31" t="s">
        <v>37</v>
      </c>
      <c r="C67" s="31" t="s">
        <v>1</v>
      </c>
      <c r="D67" s="31" t="s">
        <v>81</v>
      </c>
      <c r="E67" s="31" t="s">
        <v>34</v>
      </c>
      <c r="F67" s="32">
        <v>95879.0361328125</v>
      </c>
      <c r="G67" s="32">
        <v>950053.96875</v>
      </c>
    </row>
    <row r="68" spans="1:7" x14ac:dyDescent="0.25">
      <c r="A68" s="31" t="s">
        <v>216</v>
      </c>
      <c r="B68" s="31" t="s">
        <v>37</v>
      </c>
      <c r="C68" s="31" t="s">
        <v>1</v>
      </c>
      <c r="D68" s="31" t="s">
        <v>81</v>
      </c>
      <c r="E68" s="31" t="s">
        <v>155</v>
      </c>
      <c r="F68" s="32">
        <v>30970.560546875</v>
      </c>
      <c r="G68" s="32">
        <v>397308.75</v>
      </c>
    </row>
    <row r="69" spans="1:7" x14ac:dyDescent="0.25">
      <c r="A69" s="31" t="s">
        <v>216</v>
      </c>
      <c r="B69" s="31" t="s">
        <v>37</v>
      </c>
      <c r="C69" s="31" t="s">
        <v>1</v>
      </c>
      <c r="D69" s="31" t="s">
        <v>81</v>
      </c>
      <c r="E69" s="31" t="s">
        <v>84</v>
      </c>
      <c r="F69" s="32">
        <v>803404.95947265625</v>
      </c>
      <c r="G69" s="32">
        <v>4090018.240234375</v>
      </c>
    </row>
    <row r="70" spans="1:7" x14ac:dyDescent="0.25">
      <c r="A70" s="31" t="s">
        <v>216</v>
      </c>
      <c r="B70" s="31" t="s">
        <v>37</v>
      </c>
      <c r="C70" s="31" t="s">
        <v>1</v>
      </c>
      <c r="D70" s="31" t="s">
        <v>178</v>
      </c>
      <c r="E70" s="31" t="s">
        <v>105</v>
      </c>
      <c r="F70" s="32">
        <v>18446.2109375</v>
      </c>
      <c r="G70" s="32">
        <v>38286.94921875</v>
      </c>
    </row>
    <row r="71" spans="1:7" x14ac:dyDescent="0.25">
      <c r="A71" s="31" t="s">
        <v>216</v>
      </c>
      <c r="B71" s="31" t="s">
        <v>37</v>
      </c>
      <c r="C71" s="31" t="s">
        <v>1</v>
      </c>
      <c r="D71" s="31" t="s">
        <v>178</v>
      </c>
      <c r="E71" s="31" t="s">
        <v>107</v>
      </c>
      <c r="F71" s="32">
        <v>22752</v>
      </c>
      <c r="G71" s="32">
        <v>51840</v>
      </c>
    </row>
    <row r="72" spans="1:7" x14ac:dyDescent="0.25">
      <c r="A72" s="31" t="s">
        <v>216</v>
      </c>
      <c r="B72" s="31" t="s">
        <v>37</v>
      </c>
      <c r="C72" s="31" t="s">
        <v>1</v>
      </c>
      <c r="D72" s="31" t="s">
        <v>178</v>
      </c>
      <c r="E72" s="31" t="s">
        <v>147</v>
      </c>
      <c r="F72" s="32">
        <v>24804</v>
      </c>
      <c r="G72" s="32">
        <v>54695.30078125</v>
      </c>
    </row>
    <row r="73" spans="1:7" x14ac:dyDescent="0.25">
      <c r="A73" s="31" t="s">
        <v>216</v>
      </c>
      <c r="B73" s="31" t="s">
        <v>37</v>
      </c>
      <c r="C73" s="31" t="s">
        <v>1</v>
      </c>
      <c r="D73" s="31" t="s">
        <v>178</v>
      </c>
      <c r="E73" s="31" t="s">
        <v>139</v>
      </c>
      <c r="F73" s="32">
        <v>24710.400390625</v>
      </c>
      <c r="G73" s="32">
        <v>62912.69921875</v>
      </c>
    </row>
    <row r="74" spans="1:7" x14ac:dyDescent="0.25">
      <c r="A74" s="31" t="s">
        <v>216</v>
      </c>
      <c r="B74" s="31" t="s">
        <v>37</v>
      </c>
      <c r="C74" s="31" t="s">
        <v>1</v>
      </c>
      <c r="D74" s="31" t="s">
        <v>179</v>
      </c>
      <c r="E74" s="31" t="s">
        <v>105</v>
      </c>
      <c r="F74" s="32">
        <v>823525</v>
      </c>
      <c r="G74" s="32">
        <v>2798230.9375</v>
      </c>
    </row>
    <row r="75" spans="1:7" x14ac:dyDescent="0.25">
      <c r="A75" s="31" t="s">
        <v>216</v>
      </c>
      <c r="B75" s="31" t="s">
        <v>37</v>
      </c>
      <c r="C75" s="31" t="s">
        <v>1</v>
      </c>
      <c r="D75" s="31" t="s">
        <v>179</v>
      </c>
      <c r="E75" s="31" t="s">
        <v>106</v>
      </c>
      <c r="F75" s="32">
        <v>668000</v>
      </c>
      <c r="G75" s="32">
        <v>2080820</v>
      </c>
    </row>
    <row r="76" spans="1:7" x14ac:dyDescent="0.25">
      <c r="A76" s="31" t="s">
        <v>216</v>
      </c>
      <c r="B76" s="31" t="s">
        <v>37</v>
      </c>
      <c r="C76" s="31" t="s">
        <v>1</v>
      </c>
      <c r="D76" s="31" t="s">
        <v>179</v>
      </c>
      <c r="E76" s="31" t="s">
        <v>34</v>
      </c>
      <c r="F76" s="32">
        <v>929575</v>
      </c>
      <c r="G76" s="32">
        <v>2699488.546875</v>
      </c>
    </row>
    <row r="77" spans="1:7" x14ac:dyDescent="0.25">
      <c r="A77" s="31" t="s">
        <v>216</v>
      </c>
      <c r="B77" s="31" t="s">
        <v>37</v>
      </c>
      <c r="C77" s="31" t="s">
        <v>1</v>
      </c>
      <c r="D77" s="31" t="s">
        <v>179</v>
      </c>
      <c r="E77" s="31" t="s">
        <v>133</v>
      </c>
      <c r="F77" s="32">
        <v>224975</v>
      </c>
      <c r="G77" s="32">
        <v>669300.625</v>
      </c>
    </row>
    <row r="78" spans="1:7" x14ac:dyDescent="0.25">
      <c r="A78" s="31" t="s">
        <v>216</v>
      </c>
      <c r="B78" s="31" t="s">
        <v>37</v>
      </c>
      <c r="C78" s="31" t="s">
        <v>1</v>
      </c>
      <c r="D78" s="31" t="s">
        <v>179</v>
      </c>
      <c r="E78" s="31" t="s">
        <v>140</v>
      </c>
      <c r="F78" s="32">
        <v>250000</v>
      </c>
      <c r="G78" s="32">
        <v>704500</v>
      </c>
    </row>
    <row r="79" spans="1:7" x14ac:dyDescent="0.25">
      <c r="A79" s="31" t="s">
        <v>216</v>
      </c>
      <c r="B79" s="31" t="s">
        <v>37</v>
      </c>
      <c r="C79" s="31" t="s">
        <v>1</v>
      </c>
      <c r="D79" s="31" t="s">
        <v>247</v>
      </c>
      <c r="E79" s="31" t="s">
        <v>105</v>
      </c>
      <c r="F79" s="32">
        <v>49832.3515625</v>
      </c>
      <c r="G79" s="32">
        <v>49069.41015625</v>
      </c>
    </row>
    <row r="80" spans="1:7" x14ac:dyDescent="0.25">
      <c r="A80" s="31" t="s">
        <v>216</v>
      </c>
      <c r="B80" s="31" t="s">
        <v>37</v>
      </c>
      <c r="C80" s="31" t="s">
        <v>1</v>
      </c>
      <c r="D80" s="31" t="s">
        <v>247</v>
      </c>
      <c r="E80" s="31" t="s">
        <v>52</v>
      </c>
      <c r="F80" s="32">
        <v>106831.8125</v>
      </c>
      <c r="G80" s="32">
        <v>102571.21875</v>
      </c>
    </row>
    <row r="81" spans="1:7" x14ac:dyDescent="0.25">
      <c r="A81" s="31" t="s">
        <v>216</v>
      </c>
      <c r="B81" s="31" t="s">
        <v>37</v>
      </c>
      <c r="C81" s="31" t="s">
        <v>1</v>
      </c>
      <c r="D81" s="31" t="s">
        <v>85</v>
      </c>
      <c r="E81" s="31" t="s">
        <v>105</v>
      </c>
      <c r="F81" s="32">
        <v>196500</v>
      </c>
      <c r="G81" s="32">
        <v>696550.5703125</v>
      </c>
    </row>
    <row r="82" spans="1:7" x14ac:dyDescent="0.25">
      <c r="A82" s="31" t="s">
        <v>216</v>
      </c>
      <c r="B82" s="31" t="s">
        <v>37</v>
      </c>
      <c r="C82" s="31" t="s">
        <v>1</v>
      </c>
      <c r="D82" s="31" t="s">
        <v>85</v>
      </c>
      <c r="E82" s="31" t="s">
        <v>106</v>
      </c>
      <c r="F82" s="32">
        <v>224146.953125</v>
      </c>
      <c r="G82" s="32">
        <v>221536.375</v>
      </c>
    </row>
    <row r="83" spans="1:7" x14ac:dyDescent="0.25">
      <c r="A83" s="31" t="s">
        <v>216</v>
      </c>
      <c r="B83" s="31" t="s">
        <v>37</v>
      </c>
      <c r="C83" s="31" t="s">
        <v>1</v>
      </c>
      <c r="D83" s="31" t="s">
        <v>85</v>
      </c>
      <c r="E83" s="31" t="s">
        <v>62</v>
      </c>
      <c r="F83" s="32">
        <v>6930</v>
      </c>
      <c r="G83" s="32">
        <v>52132.5</v>
      </c>
    </row>
    <row r="84" spans="1:7" x14ac:dyDescent="0.25">
      <c r="A84" s="31" t="s">
        <v>216</v>
      </c>
      <c r="B84" s="31" t="s">
        <v>37</v>
      </c>
      <c r="C84" s="31" t="s">
        <v>1</v>
      </c>
      <c r="D84" s="31" t="s">
        <v>85</v>
      </c>
      <c r="E84" s="31" t="s">
        <v>59</v>
      </c>
      <c r="F84" s="32">
        <v>547274.3994140625</v>
      </c>
      <c r="G84" s="32">
        <v>2845608.28125</v>
      </c>
    </row>
    <row r="85" spans="1:7" x14ac:dyDescent="0.25">
      <c r="A85" s="31" t="s">
        <v>216</v>
      </c>
      <c r="B85" s="31" t="s">
        <v>37</v>
      </c>
      <c r="C85" s="31" t="s">
        <v>1</v>
      </c>
      <c r="D85" s="31" t="s">
        <v>85</v>
      </c>
      <c r="E85" s="31" t="s">
        <v>34</v>
      </c>
      <c r="F85" s="32">
        <v>1624550</v>
      </c>
      <c r="G85" s="32">
        <v>4510410.9921875</v>
      </c>
    </row>
    <row r="86" spans="1:7" x14ac:dyDescent="0.25">
      <c r="A86" s="31" t="s">
        <v>216</v>
      </c>
      <c r="B86" s="31" t="s">
        <v>37</v>
      </c>
      <c r="C86" s="31" t="s">
        <v>1</v>
      </c>
      <c r="D86" s="31" t="s">
        <v>85</v>
      </c>
      <c r="E86" s="31" t="s">
        <v>155</v>
      </c>
      <c r="F86" s="32">
        <v>100000</v>
      </c>
      <c r="G86" s="32">
        <v>391000</v>
      </c>
    </row>
    <row r="87" spans="1:7" x14ac:dyDescent="0.25">
      <c r="A87" s="31" t="s">
        <v>216</v>
      </c>
      <c r="B87" s="31" t="s">
        <v>37</v>
      </c>
      <c r="C87" s="31" t="s">
        <v>1</v>
      </c>
      <c r="D87" s="31" t="s">
        <v>85</v>
      </c>
      <c r="E87" s="31" t="s">
        <v>65</v>
      </c>
      <c r="F87" s="32">
        <v>237003.2001953125</v>
      </c>
      <c r="G87" s="32">
        <v>872023.9609375</v>
      </c>
    </row>
    <row r="88" spans="1:7" x14ac:dyDescent="0.25">
      <c r="A88" s="31" t="s">
        <v>216</v>
      </c>
      <c r="B88" s="31" t="s">
        <v>37</v>
      </c>
      <c r="C88" s="31" t="s">
        <v>1</v>
      </c>
      <c r="D88" s="31" t="s">
        <v>85</v>
      </c>
      <c r="E88" s="31" t="s">
        <v>140</v>
      </c>
      <c r="F88" s="32">
        <v>25000</v>
      </c>
      <c r="G88" s="32">
        <v>103000</v>
      </c>
    </row>
    <row r="89" spans="1:7" x14ac:dyDescent="0.25">
      <c r="A89" s="31" t="s">
        <v>216</v>
      </c>
      <c r="B89" s="31" t="s">
        <v>37</v>
      </c>
      <c r="C89" s="31" t="s">
        <v>1</v>
      </c>
      <c r="D89" s="31" t="s">
        <v>86</v>
      </c>
      <c r="E89" s="31" t="s">
        <v>106</v>
      </c>
      <c r="F89" s="32">
        <v>1090364.97265625</v>
      </c>
      <c r="G89" s="32">
        <v>888759.0234375</v>
      </c>
    </row>
    <row r="90" spans="1:7" x14ac:dyDescent="0.25">
      <c r="A90" s="31" t="s">
        <v>216</v>
      </c>
      <c r="B90" s="31" t="s">
        <v>37</v>
      </c>
      <c r="C90" s="31" t="s">
        <v>1</v>
      </c>
      <c r="D90" s="31" t="s">
        <v>86</v>
      </c>
      <c r="E90" s="31" t="s">
        <v>62</v>
      </c>
      <c r="F90" s="32">
        <v>12705.900390625</v>
      </c>
      <c r="G90" s="32">
        <v>11880</v>
      </c>
    </row>
    <row r="91" spans="1:7" x14ac:dyDescent="0.25">
      <c r="A91" s="31" t="s">
        <v>216</v>
      </c>
      <c r="B91" s="31" t="s">
        <v>37</v>
      </c>
      <c r="C91" s="31" t="s">
        <v>1</v>
      </c>
      <c r="D91" s="31" t="s">
        <v>86</v>
      </c>
      <c r="E91" s="31" t="s">
        <v>140</v>
      </c>
      <c r="F91" s="32">
        <v>840000</v>
      </c>
      <c r="G91" s="32">
        <v>757092</v>
      </c>
    </row>
    <row r="92" spans="1:7" x14ac:dyDescent="0.25">
      <c r="A92" s="31" t="s">
        <v>216</v>
      </c>
      <c r="B92" s="31" t="s">
        <v>37</v>
      </c>
      <c r="C92" s="31" t="s">
        <v>1</v>
      </c>
      <c r="D92" s="31" t="s">
        <v>86</v>
      </c>
      <c r="E92" s="31" t="s">
        <v>82</v>
      </c>
      <c r="F92" s="32">
        <v>36740</v>
      </c>
      <c r="G92" s="32">
        <v>27360.279296875</v>
      </c>
    </row>
    <row r="93" spans="1:7" x14ac:dyDescent="0.25">
      <c r="A93" s="31" t="s">
        <v>216</v>
      </c>
      <c r="B93" s="31" t="s">
        <v>37</v>
      </c>
      <c r="C93" s="31" t="s">
        <v>1</v>
      </c>
      <c r="D93" s="31" t="s">
        <v>177</v>
      </c>
      <c r="E93" s="31" t="s">
        <v>105</v>
      </c>
      <c r="F93" s="32">
        <v>167730.19140625</v>
      </c>
      <c r="G93" s="32">
        <v>420835.76171875</v>
      </c>
    </row>
    <row r="94" spans="1:7" x14ac:dyDescent="0.25">
      <c r="A94" s="31" t="s">
        <v>216</v>
      </c>
      <c r="B94" s="31" t="s">
        <v>37</v>
      </c>
      <c r="C94" s="31" t="s">
        <v>1</v>
      </c>
      <c r="D94" s="31" t="s">
        <v>177</v>
      </c>
      <c r="E94" s="31" t="s">
        <v>106</v>
      </c>
      <c r="F94" s="32">
        <v>56833</v>
      </c>
      <c r="G94" s="32">
        <v>108622.7421875</v>
      </c>
    </row>
    <row r="95" spans="1:7" x14ac:dyDescent="0.25">
      <c r="A95" s="31" t="s">
        <v>216</v>
      </c>
      <c r="B95" s="31" t="s">
        <v>37</v>
      </c>
      <c r="C95" s="31" t="s">
        <v>1</v>
      </c>
      <c r="D95" s="31" t="s">
        <v>177</v>
      </c>
      <c r="E95" s="31" t="s">
        <v>52</v>
      </c>
      <c r="F95" s="32">
        <v>22501</v>
      </c>
      <c r="G95" s="32">
        <v>36180</v>
      </c>
    </row>
    <row r="96" spans="1:7" x14ac:dyDescent="0.25">
      <c r="A96" s="31" t="s">
        <v>216</v>
      </c>
      <c r="B96" s="31" t="s">
        <v>37</v>
      </c>
      <c r="C96" s="31" t="s">
        <v>1</v>
      </c>
      <c r="D96" s="31" t="s">
        <v>177</v>
      </c>
      <c r="E96" s="31" t="s">
        <v>139</v>
      </c>
      <c r="F96" s="32">
        <v>196654.560546875</v>
      </c>
      <c r="G96" s="32">
        <v>371060.29296875</v>
      </c>
    </row>
    <row r="97" spans="1:7" x14ac:dyDescent="0.25">
      <c r="A97" s="31" t="s">
        <v>216</v>
      </c>
      <c r="B97" s="31" t="s">
        <v>37</v>
      </c>
      <c r="C97" s="31" t="s">
        <v>1</v>
      </c>
      <c r="D97" s="31" t="s">
        <v>83</v>
      </c>
      <c r="E97" s="31" t="s">
        <v>105</v>
      </c>
      <c r="F97" s="32">
        <v>4163.60009765625</v>
      </c>
      <c r="G97" s="32">
        <v>42546.3515625</v>
      </c>
    </row>
    <row r="98" spans="1:7" x14ac:dyDescent="0.25">
      <c r="A98" s="31" t="s">
        <v>216</v>
      </c>
      <c r="B98" s="31" t="s">
        <v>37</v>
      </c>
      <c r="C98" s="31" t="s">
        <v>1</v>
      </c>
      <c r="D98" s="31" t="s">
        <v>83</v>
      </c>
      <c r="E98" s="31" t="s">
        <v>59</v>
      </c>
      <c r="F98" s="32">
        <v>29875.19921875</v>
      </c>
      <c r="G98" s="32">
        <v>320551.9375</v>
      </c>
    </row>
    <row r="99" spans="1:7" x14ac:dyDescent="0.25">
      <c r="A99" s="31" t="s">
        <v>216</v>
      </c>
      <c r="B99" s="31" t="s">
        <v>37</v>
      </c>
      <c r="C99" s="31" t="s">
        <v>1</v>
      </c>
      <c r="D99" s="31" t="s">
        <v>83</v>
      </c>
      <c r="E99" s="31" t="s">
        <v>84</v>
      </c>
      <c r="F99" s="32">
        <v>26167.5</v>
      </c>
      <c r="G99" s="32">
        <v>335472.6875</v>
      </c>
    </row>
    <row r="100" spans="1:7" x14ac:dyDescent="0.25">
      <c r="A100" s="31" t="s">
        <v>216</v>
      </c>
      <c r="B100" s="31" t="s">
        <v>37</v>
      </c>
      <c r="C100" s="31" t="s">
        <v>1</v>
      </c>
      <c r="D100" s="31" t="s">
        <v>180</v>
      </c>
      <c r="E100" s="31" t="s">
        <v>105</v>
      </c>
      <c r="F100" s="32">
        <v>31752</v>
      </c>
      <c r="G100" s="32">
        <v>158684.40625</v>
      </c>
    </row>
    <row r="101" spans="1:7" x14ac:dyDescent="0.25">
      <c r="A101" s="31" t="s">
        <v>216</v>
      </c>
      <c r="B101" s="31" t="s">
        <v>37</v>
      </c>
      <c r="C101" s="31" t="s">
        <v>1</v>
      </c>
      <c r="D101" s="31" t="s">
        <v>180</v>
      </c>
      <c r="E101" s="31" t="s">
        <v>59</v>
      </c>
      <c r="F101" s="32">
        <v>121122</v>
      </c>
      <c r="G101" s="32">
        <v>900704.125</v>
      </c>
    </row>
    <row r="102" spans="1:7" x14ac:dyDescent="0.25">
      <c r="A102" s="31" t="s">
        <v>216</v>
      </c>
      <c r="B102" s="31" t="s">
        <v>37</v>
      </c>
      <c r="C102" s="31" t="s">
        <v>1</v>
      </c>
      <c r="D102" s="31" t="s">
        <v>181</v>
      </c>
      <c r="E102" s="31" t="s">
        <v>105</v>
      </c>
      <c r="F102" s="32">
        <v>74866.2578125</v>
      </c>
      <c r="G102" s="32">
        <v>73827.1328125</v>
      </c>
    </row>
    <row r="103" spans="1:7" x14ac:dyDescent="0.25">
      <c r="A103" s="31" t="s">
        <v>216</v>
      </c>
      <c r="B103" s="31" t="s">
        <v>37</v>
      </c>
      <c r="C103" s="31" t="s">
        <v>1</v>
      </c>
      <c r="D103" s="31" t="s">
        <v>88</v>
      </c>
      <c r="E103" s="31" t="s">
        <v>105</v>
      </c>
      <c r="F103" s="32">
        <v>224146.953125</v>
      </c>
      <c r="G103" s="32">
        <v>196487.21875</v>
      </c>
    </row>
    <row r="104" spans="1:7" x14ac:dyDescent="0.25">
      <c r="A104" s="31" t="s">
        <v>216</v>
      </c>
      <c r="B104" s="31" t="s">
        <v>89</v>
      </c>
      <c r="C104" s="31" t="s">
        <v>1</v>
      </c>
      <c r="D104" s="31" t="s">
        <v>179</v>
      </c>
      <c r="E104" s="31" t="s">
        <v>34</v>
      </c>
      <c r="F104" s="32">
        <v>57300</v>
      </c>
      <c r="G104" s="32">
        <v>169035</v>
      </c>
    </row>
    <row r="105" spans="1:7" x14ac:dyDescent="0.25">
      <c r="A105" s="21" t="s">
        <v>216</v>
      </c>
      <c r="B105" s="22"/>
      <c r="C105" s="22"/>
      <c r="D105" s="22"/>
      <c r="E105" s="22"/>
      <c r="F105" s="22">
        <f>SUM(F63:F104)</f>
        <v>11051301.156738281</v>
      </c>
      <c r="G105" s="23">
        <f>SUM(G63:G104)</f>
        <v>36864286.15625</v>
      </c>
    </row>
    <row r="106" spans="1:7" x14ac:dyDescent="0.25">
      <c r="A106" s="31" t="s">
        <v>215</v>
      </c>
      <c r="B106" s="31" t="s">
        <v>37</v>
      </c>
      <c r="C106" s="31" t="s">
        <v>1</v>
      </c>
      <c r="D106" s="31" t="s">
        <v>81</v>
      </c>
      <c r="E106" s="31" t="s">
        <v>105</v>
      </c>
      <c r="F106" s="32">
        <v>27002.3994140625</v>
      </c>
      <c r="G106" s="32">
        <v>381475.640625</v>
      </c>
    </row>
    <row r="107" spans="1:7" x14ac:dyDescent="0.25">
      <c r="A107" s="31" t="s">
        <v>215</v>
      </c>
      <c r="B107" s="31" t="s">
        <v>37</v>
      </c>
      <c r="C107" s="31" t="s">
        <v>1</v>
      </c>
      <c r="D107" s="31" t="s">
        <v>81</v>
      </c>
      <c r="E107" s="31" t="s">
        <v>59</v>
      </c>
      <c r="F107" s="32">
        <v>251837.7607421875</v>
      </c>
      <c r="G107" s="32">
        <v>2388936.8359375</v>
      </c>
    </row>
    <row r="108" spans="1:7" x14ac:dyDescent="0.25">
      <c r="A108" s="31" t="s">
        <v>215</v>
      </c>
      <c r="B108" s="31" t="s">
        <v>37</v>
      </c>
      <c r="C108" s="31" t="s">
        <v>1</v>
      </c>
      <c r="D108" s="31" t="s">
        <v>81</v>
      </c>
      <c r="E108" s="31" t="s">
        <v>52</v>
      </c>
      <c r="F108" s="32">
        <v>4975.080078125</v>
      </c>
      <c r="G108" s="32">
        <v>75462.0703125</v>
      </c>
    </row>
    <row r="109" spans="1:7" x14ac:dyDescent="0.25">
      <c r="A109" s="31" t="s">
        <v>215</v>
      </c>
      <c r="B109" s="31" t="s">
        <v>37</v>
      </c>
      <c r="C109" s="31" t="s">
        <v>1</v>
      </c>
      <c r="D109" s="31" t="s">
        <v>81</v>
      </c>
      <c r="E109" s="31" t="s">
        <v>34</v>
      </c>
      <c r="F109" s="32">
        <v>34914.609375</v>
      </c>
      <c r="G109" s="32">
        <v>328377.0859375</v>
      </c>
    </row>
    <row r="110" spans="1:7" x14ac:dyDescent="0.25">
      <c r="A110" s="31" t="s">
        <v>215</v>
      </c>
      <c r="B110" s="31" t="s">
        <v>37</v>
      </c>
      <c r="C110" s="31" t="s">
        <v>1</v>
      </c>
      <c r="D110" s="31" t="s">
        <v>81</v>
      </c>
      <c r="E110" s="31" t="s">
        <v>84</v>
      </c>
      <c r="F110" s="32">
        <v>531551.50146484375</v>
      </c>
      <c r="G110" s="32">
        <v>2948048.6875</v>
      </c>
    </row>
    <row r="111" spans="1:7" x14ac:dyDescent="0.25">
      <c r="A111" s="31" t="s">
        <v>215</v>
      </c>
      <c r="B111" s="31" t="s">
        <v>37</v>
      </c>
      <c r="C111" s="31" t="s">
        <v>1</v>
      </c>
      <c r="D111" s="31" t="s">
        <v>178</v>
      </c>
      <c r="E111" s="31" t="s">
        <v>107</v>
      </c>
      <c r="F111" s="32">
        <v>23500</v>
      </c>
      <c r="G111" s="32">
        <v>51840</v>
      </c>
    </row>
    <row r="112" spans="1:7" x14ac:dyDescent="0.25">
      <c r="A112" s="31" t="s">
        <v>215</v>
      </c>
      <c r="B112" s="31" t="s">
        <v>37</v>
      </c>
      <c r="C112" s="31" t="s">
        <v>1</v>
      </c>
      <c r="D112" s="31" t="s">
        <v>178</v>
      </c>
      <c r="E112" s="31" t="s">
        <v>139</v>
      </c>
      <c r="F112" s="32">
        <v>23636.439453125</v>
      </c>
      <c r="G112" s="32">
        <v>60486.1015625</v>
      </c>
    </row>
    <row r="113" spans="1:7" x14ac:dyDescent="0.25">
      <c r="A113" s="31" t="s">
        <v>215</v>
      </c>
      <c r="B113" s="31" t="s">
        <v>37</v>
      </c>
      <c r="C113" s="31" t="s">
        <v>1</v>
      </c>
      <c r="D113" s="31" t="s">
        <v>179</v>
      </c>
      <c r="E113" s="31" t="s">
        <v>105</v>
      </c>
      <c r="F113" s="32">
        <v>125000</v>
      </c>
      <c r="G113" s="32">
        <v>337750</v>
      </c>
    </row>
    <row r="114" spans="1:7" x14ac:dyDescent="0.25">
      <c r="A114" s="31" t="s">
        <v>215</v>
      </c>
      <c r="B114" s="31" t="s">
        <v>37</v>
      </c>
      <c r="C114" s="31" t="s">
        <v>1</v>
      </c>
      <c r="D114" s="31" t="s">
        <v>179</v>
      </c>
      <c r="E114" s="31" t="s">
        <v>34</v>
      </c>
      <c r="F114" s="32">
        <v>1136800</v>
      </c>
      <c r="G114" s="32">
        <v>3232392.33203125</v>
      </c>
    </row>
    <row r="115" spans="1:7" x14ac:dyDescent="0.25">
      <c r="A115" s="31" t="s">
        <v>215</v>
      </c>
      <c r="B115" s="31" t="s">
        <v>37</v>
      </c>
      <c r="C115" s="31" t="s">
        <v>1</v>
      </c>
      <c r="D115" s="31" t="s">
        <v>179</v>
      </c>
      <c r="E115" s="31" t="s">
        <v>133</v>
      </c>
      <c r="F115" s="32">
        <v>574825</v>
      </c>
      <c r="G115" s="32">
        <v>1807824.625</v>
      </c>
    </row>
    <row r="116" spans="1:7" x14ac:dyDescent="0.25">
      <c r="A116" s="31" t="s">
        <v>215</v>
      </c>
      <c r="B116" s="31" t="s">
        <v>37</v>
      </c>
      <c r="C116" s="31" t="s">
        <v>1</v>
      </c>
      <c r="D116" s="31" t="s">
        <v>179</v>
      </c>
      <c r="E116" s="31" t="s">
        <v>140</v>
      </c>
      <c r="F116" s="32">
        <v>175000</v>
      </c>
      <c r="G116" s="32">
        <v>492985</v>
      </c>
    </row>
    <row r="117" spans="1:7" x14ac:dyDescent="0.25">
      <c r="A117" s="31" t="s">
        <v>215</v>
      </c>
      <c r="B117" s="31" t="s">
        <v>37</v>
      </c>
      <c r="C117" s="31" t="s">
        <v>1</v>
      </c>
      <c r="D117" s="31" t="s">
        <v>247</v>
      </c>
      <c r="E117" s="31" t="s">
        <v>52</v>
      </c>
      <c r="F117" s="32">
        <v>64074.23828125</v>
      </c>
      <c r="G117" s="32">
        <v>60005.4296875</v>
      </c>
    </row>
    <row r="118" spans="1:7" x14ac:dyDescent="0.25">
      <c r="A118" s="31" t="s">
        <v>215</v>
      </c>
      <c r="B118" s="31" t="s">
        <v>37</v>
      </c>
      <c r="C118" s="31" t="s">
        <v>1</v>
      </c>
      <c r="D118" s="31" t="s">
        <v>85</v>
      </c>
      <c r="E118" s="31" t="s">
        <v>105</v>
      </c>
      <c r="F118" s="32">
        <v>663325</v>
      </c>
      <c r="G118" s="32">
        <v>2425918.5234375</v>
      </c>
    </row>
    <row r="119" spans="1:7" x14ac:dyDescent="0.25">
      <c r="A119" s="31" t="s">
        <v>215</v>
      </c>
      <c r="B119" s="31" t="s">
        <v>37</v>
      </c>
      <c r="C119" s="31" t="s">
        <v>1</v>
      </c>
      <c r="D119" s="31" t="s">
        <v>85</v>
      </c>
      <c r="E119" s="31" t="s">
        <v>106</v>
      </c>
      <c r="F119" s="32">
        <v>795392</v>
      </c>
      <c r="G119" s="32">
        <v>1643362.9375</v>
      </c>
    </row>
    <row r="120" spans="1:7" x14ac:dyDescent="0.25">
      <c r="A120" s="31" t="s">
        <v>215</v>
      </c>
      <c r="B120" s="31" t="s">
        <v>37</v>
      </c>
      <c r="C120" s="31" t="s">
        <v>1</v>
      </c>
      <c r="D120" s="31" t="s">
        <v>85</v>
      </c>
      <c r="E120" s="31" t="s">
        <v>59</v>
      </c>
      <c r="F120" s="32">
        <v>483141.19921875</v>
      </c>
      <c r="G120" s="32">
        <v>2743549.375</v>
      </c>
    </row>
    <row r="121" spans="1:7" x14ac:dyDescent="0.25">
      <c r="A121" s="31" t="s">
        <v>215</v>
      </c>
      <c r="B121" s="31" t="s">
        <v>37</v>
      </c>
      <c r="C121" s="31" t="s">
        <v>1</v>
      </c>
      <c r="D121" s="31" t="s">
        <v>85</v>
      </c>
      <c r="E121" s="31" t="s">
        <v>34</v>
      </c>
      <c r="F121" s="32">
        <v>600981</v>
      </c>
      <c r="G121" s="32">
        <v>1673405.296875</v>
      </c>
    </row>
    <row r="122" spans="1:7" x14ac:dyDescent="0.25">
      <c r="A122" s="31" t="s">
        <v>215</v>
      </c>
      <c r="B122" s="31" t="s">
        <v>37</v>
      </c>
      <c r="C122" s="31" t="s">
        <v>1</v>
      </c>
      <c r="D122" s="31" t="s">
        <v>85</v>
      </c>
      <c r="E122" s="31" t="s">
        <v>133</v>
      </c>
      <c r="F122" s="32">
        <v>100000</v>
      </c>
      <c r="G122" s="32">
        <v>301000</v>
      </c>
    </row>
    <row r="123" spans="1:7" x14ac:dyDescent="0.25">
      <c r="A123" s="31" t="s">
        <v>215</v>
      </c>
      <c r="B123" s="31" t="s">
        <v>37</v>
      </c>
      <c r="C123" s="31" t="s">
        <v>1</v>
      </c>
      <c r="D123" s="31" t="s">
        <v>85</v>
      </c>
      <c r="E123" s="31" t="s">
        <v>155</v>
      </c>
      <c r="F123" s="32">
        <v>399975</v>
      </c>
      <c r="G123" s="32">
        <v>1481188.625</v>
      </c>
    </row>
    <row r="124" spans="1:7" x14ac:dyDescent="0.25">
      <c r="A124" s="31" t="s">
        <v>215</v>
      </c>
      <c r="B124" s="31" t="s">
        <v>37</v>
      </c>
      <c r="C124" s="31" t="s">
        <v>1</v>
      </c>
      <c r="D124" s="31" t="s">
        <v>85</v>
      </c>
      <c r="E124" s="31" t="s">
        <v>65</v>
      </c>
      <c r="F124" s="32">
        <v>111134.400390625</v>
      </c>
      <c r="G124" s="32">
        <v>453576.30078125</v>
      </c>
    </row>
    <row r="125" spans="1:7" x14ac:dyDescent="0.25">
      <c r="A125" s="31" t="s">
        <v>215</v>
      </c>
      <c r="B125" s="31" t="s">
        <v>37</v>
      </c>
      <c r="C125" s="31" t="s">
        <v>1</v>
      </c>
      <c r="D125" s="31" t="s">
        <v>86</v>
      </c>
      <c r="E125" s="31" t="s">
        <v>106</v>
      </c>
      <c r="F125" s="32">
        <v>1091124</v>
      </c>
      <c r="G125" s="32">
        <v>817803.0078125</v>
      </c>
    </row>
    <row r="126" spans="1:7" x14ac:dyDescent="0.25">
      <c r="A126" s="31" t="s">
        <v>215</v>
      </c>
      <c r="B126" s="31" t="s">
        <v>37</v>
      </c>
      <c r="C126" s="31" t="s">
        <v>1</v>
      </c>
      <c r="D126" s="31" t="s">
        <v>86</v>
      </c>
      <c r="E126" s="31" t="s">
        <v>52</v>
      </c>
      <c r="F126" s="32">
        <v>212863.30859375</v>
      </c>
      <c r="G126" s="32">
        <v>191628.533203125</v>
      </c>
    </row>
    <row r="127" spans="1:7" x14ac:dyDescent="0.25">
      <c r="A127" s="31" t="s">
        <v>215</v>
      </c>
      <c r="B127" s="31" t="s">
        <v>37</v>
      </c>
      <c r="C127" s="31" t="s">
        <v>1</v>
      </c>
      <c r="D127" s="31" t="s">
        <v>86</v>
      </c>
      <c r="E127" s="31" t="s">
        <v>139</v>
      </c>
      <c r="F127" s="32">
        <v>40008</v>
      </c>
      <c r="G127" s="32">
        <v>85146.03125</v>
      </c>
    </row>
    <row r="128" spans="1:7" x14ac:dyDescent="0.25">
      <c r="A128" s="31" t="s">
        <v>215</v>
      </c>
      <c r="B128" s="31" t="s">
        <v>37</v>
      </c>
      <c r="C128" s="31" t="s">
        <v>1</v>
      </c>
      <c r="D128" s="31" t="s">
        <v>86</v>
      </c>
      <c r="E128" s="31" t="s">
        <v>140</v>
      </c>
      <c r="F128" s="32">
        <v>420000</v>
      </c>
      <c r="G128" s="32">
        <v>370986</v>
      </c>
    </row>
    <row r="129" spans="1:7" x14ac:dyDescent="0.25">
      <c r="A129" s="31" t="s">
        <v>215</v>
      </c>
      <c r="B129" s="31" t="s">
        <v>37</v>
      </c>
      <c r="C129" s="31" t="s">
        <v>1</v>
      </c>
      <c r="D129" s="31" t="s">
        <v>177</v>
      </c>
      <c r="E129" s="31" t="s">
        <v>105</v>
      </c>
      <c r="F129" s="32">
        <v>61200</v>
      </c>
      <c r="G129" s="32">
        <v>111960</v>
      </c>
    </row>
    <row r="130" spans="1:7" x14ac:dyDescent="0.25">
      <c r="A130" s="31" t="s">
        <v>215</v>
      </c>
      <c r="B130" s="31" t="s">
        <v>37</v>
      </c>
      <c r="C130" s="31" t="s">
        <v>1</v>
      </c>
      <c r="D130" s="31" t="s">
        <v>177</v>
      </c>
      <c r="E130" s="31" t="s">
        <v>106</v>
      </c>
      <c r="F130" s="32">
        <v>104356.802734375</v>
      </c>
      <c r="G130" s="32">
        <v>209738.21484375</v>
      </c>
    </row>
    <row r="131" spans="1:7" x14ac:dyDescent="0.25">
      <c r="A131" s="31" t="s">
        <v>215</v>
      </c>
      <c r="B131" s="31" t="s">
        <v>37</v>
      </c>
      <c r="C131" s="31" t="s">
        <v>1</v>
      </c>
      <c r="D131" s="31" t="s">
        <v>177</v>
      </c>
      <c r="E131" s="31" t="s">
        <v>139</v>
      </c>
      <c r="F131" s="32">
        <v>402461.763671875</v>
      </c>
      <c r="G131" s="32">
        <v>705117.37109375</v>
      </c>
    </row>
    <row r="132" spans="1:7" x14ac:dyDescent="0.25">
      <c r="A132" s="31" t="s">
        <v>215</v>
      </c>
      <c r="B132" s="31" t="s">
        <v>37</v>
      </c>
      <c r="C132" s="31" t="s">
        <v>1</v>
      </c>
      <c r="D132" s="31" t="s">
        <v>83</v>
      </c>
      <c r="E132" s="31" t="s">
        <v>105</v>
      </c>
      <c r="F132" s="32">
        <v>30758.400390625</v>
      </c>
      <c r="G132" s="32">
        <v>325839.09375</v>
      </c>
    </row>
    <row r="133" spans="1:7" x14ac:dyDescent="0.25">
      <c r="A133" s="31" t="s">
        <v>215</v>
      </c>
      <c r="B133" s="31" t="s">
        <v>37</v>
      </c>
      <c r="C133" s="31" t="s">
        <v>1</v>
      </c>
      <c r="D133" s="31" t="s">
        <v>83</v>
      </c>
      <c r="E133" s="31" t="s">
        <v>133</v>
      </c>
      <c r="F133" s="32">
        <v>10823</v>
      </c>
      <c r="G133" s="32">
        <v>86515.203125</v>
      </c>
    </row>
    <row r="134" spans="1:7" x14ac:dyDescent="0.25">
      <c r="A134" s="31" t="s">
        <v>215</v>
      </c>
      <c r="B134" s="31" t="s">
        <v>37</v>
      </c>
      <c r="C134" s="31" t="s">
        <v>1</v>
      </c>
      <c r="D134" s="31" t="s">
        <v>180</v>
      </c>
      <c r="E134" s="31" t="s">
        <v>59</v>
      </c>
      <c r="F134" s="32">
        <v>218346.6015625</v>
      </c>
      <c r="G134" s="32">
        <v>1974457.2734375</v>
      </c>
    </row>
    <row r="135" spans="1:7" x14ac:dyDescent="0.25">
      <c r="A135" s="31" t="s">
        <v>215</v>
      </c>
      <c r="B135" s="31" t="s">
        <v>37</v>
      </c>
      <c r="C135" s="31" t="s">
        <v>1</v>
      </c>
      <c r="D135" s="31" t="s">
        <v>180</v>
      </c>
      <c r="E135" s="31" t="s">
        <v>155</v>
      </c>
      <c r="F135" s="32">
        <v>50000</v>
      </c>
      <c r="G135" s="32">
        <v>147000</v>
      </c>
    </row>
    <row r="136" spans="1:7" x14ac:dyDescent="0.25">
      <c r="A136" s="21" t="s">
        <v>215</v>
      </c>
      <c r="B136" s="22"/>
      <c r="C136" s="22"/>
      <c r="D136" s="22"/>
      <c r="E136" s="22"/>
      <c r="F136" s="22">
        <f>SUM(F106:F135)</f>
        <v>8769007.5053710938</v>
      </c>
      <c r="G136" s="23">
        <f>SUM(G106:G135)</f>
        <v>27913775.595703125</v>
      </c>
    </row>
    <row r="137" spans="1:7" x14ac:dyDescent="0.25">
      <c r="A137" s="21" t="s">
        <v>0</v>
      </c>
      <c r="B137" s="22"/>
      <c r="C137" s="22"/>
      <c r="D137" s="22"/>
      <c r="E137" s="22"/>
      <c r="F137" s="22">
        <f>SUM(F136,F105,F62)</f>
        <v>27378382.877658844</v>
      </c>
      <c r="G137" s="23">
        <f>SUM(G136,G105,G62)</f>
        <v>84781520.881652832</v>
      </c>
    </row>
    <row r="139" spans="1:7" x14ac:dyDescent="0.25">
      <c r="A139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9"/>
  <sheetViews>
    <sheetView showGridLines="0" topLeftCell="A66" workbookViewId="0">
      <selection activeCell="A84" sqref="A84:XFD84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212</v>
      </c>
      <c r="B10" s="38"/>
      <c r="C10" s="38"/>
      <c r="D10" s="38"/>
      <c r="E10" s="38"/>
      <c r="F10" s="38"/>
      <c r="G10" s="38"/>
    </row>
    <row r="11" spans="1:7" x14ac:dyDescent="0.25">
      <c r="A11" s="37" t="s">
        <v>24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214</v>
      </c>
      <c r="B14" s="8" t="s">
        <v>89</v>
      </c>
      <c r="C14" s="8" t="s">
        <v>38</v>
      </c>
      <c r="D14" s="8" t="s">
        <v>182</v>
      </c>
      <c r="E14" s="8" t="s">
        <v>34</v>
      </c>
      <c r="F14" s="9">
        <v>45754.26953125</v>
      </c>
      <c r="G14" s="9">
        <v>77669.828125</v>
      </c>
    </row>
    <row r="15" spans="1:7" x14ac:dyDescent="0.25">
      <c r="A15" s="8" t="s">
        <v>214</v>
      </c>
      <c r="B15" s="8" t="s">
        <v>89</v>
      </c>
      <c r="C15" s="8" t="s">
        <v>38</v>
      </c>
      <c r="D15" s="8" t="s">
        <v>183</v>
      </c>
      <c r="E15" s="8" t="s">
        <v>34</v>
      </c>
      <c r="F15" s="9">
        <v>238207.25</v>
      </c>
      <c r="G15" s="9">
        <v>697940.2578125</v>
      </c>
    </row>
    <row r="16" spans="1:7" x14ac:dyDescent="0.25">
      <c r="A16" s="8" t="s">
        <v>214</v>
      </c>
      <c r="B16" s="8" t="s">
        <v>89</v>
      </c>
      <c r="C16" s="8" t="s">
        <v>38</v>
      </c>
      <c r="D16" s="8" t="s">
        <v>90</v>
      </c>
      <c r="E16" s="8" t="s">
        <v>34</v>
      </c>
      <c r="F16" s="9">
        <v>1928949.5539550781</v>
      </c>
      <c r="G16" s="9">
        <v>5302185.4135742188</v>
      </c>
    </row>
    <row r="17" spans="1:7" x14ac:dyDescent="0.25">
      <c r="A17" s="8" t="s">
        <v>214</v>
      </c>
      <c r="B17" s="8" t="s">
        <v>89</v>
      </c>
      <c r="C17" s="8" t="s">
        <v>38</v>
      </c>
      <c r="D17" s="8" t="s">
        <v>39</v>
      </c>
      <c r="E17" s="8" t="s">
        <v>34</v>
      </c>
      <c r="F17" s="9">
        <v>597281.42321777344</v>
      </c>
      <c r="G17" s="9">
        <v>1730667.9143066406</v>
      </c>
    </row>
    <row r="18" spans="1:7" x14ac:dyDescent="0.25">
      <c r="A18" s="8" t="s">
        <v>214</v>
      </c>
      <c r="B18" s="8" t="s">
        <v>89</v>
      </c>
      <c r="C18" s="8" t="s">
        <v>38</v>
      </c>
      <c r="D18" s="8" t="s">
        <v>45</v>
      </c>
      <c r="E18" s="8" t="s">
        <v>34</v>
      </c>
      <c r="F18" s="9">
        <v>534585.7381439209</v>
      </c>
      <c r="G18" s="9">
        <v>1454325.4739379883</v>
      </c>
    </row>
    <row r="19" spans="1:7" x14ac:dyDescent="0.25">
      <c r="A19" s="8" t="s">
        <v>214</v>
      </c>
      <c r="B19" s="8" t="s">
        <v>89</v>
      </c>
      <c r="C19" s="8" t="s">
        <v>38</v>
      </c>
      <c r="D19" s="8" t="s">
        <v>208</v>
      </c>
      <c r="E19" s="8" t="s">
        <v>34</v>
      </c>
      <c r="F19" s="9">
        <v>9471.9796752929688</v>
      </c>
      <c r="G19" s="9">
        <v>34455.189208984375</v>
      </c>
    </row>
    <row r="20" spans="1:7" x14ac:dyDescent="0.25">
      <c r="A20" s="8" t="s">
        <v>214</v>
      </c>
      <c r="B20" s="8" t="s">
        <v>89</v>
      </c>
      <c r="C20" s="8" t="s">
        <v>38</v>
      </c>
      <c r="D20" s="8" t="s">
        <v>91</v>
      </c>
      <c r="E20" s="8" t="s">
        <v>34</v>
      </c>
      <c r="F20" s="9">
        <v>26635.239837646484</v>
      </c>
      <c r="G20" s="9">
        <v>67308.80029296875</v>
      </c>
    </row>
    <row r="21" spans="1:7" x14ac:dyDescent="0.25">
      <c r="A21" s="8" t="s">
        <v>214</v>
      </c>
      <c r="B21" s="8" t="s">
        <v>89</v>
      </c>
      <c r="C21" s="8" t="s">
        <v>38</v>
      </c>
      <c r="D21" s="8" t="s">
        <v>92</v>
      </c>
      <c r="E21" s="8" t="s">
        <v>34</v>
      </c>
      <c r="F21" s="9">
        <v>311366.6484375</v>
      </c>
      <c r="G21" s="9">
        <v>650455.05078125</v>
      </c>
    </row>
    <row r="22" spans="1:7" x14ac:dyDescent="0.25">
      <c r="A22" s="8" t="s">
        <v>214</v>
      </c>
      <c r="B22" s="8" t="s">
        <v>89</v>
      </c>
      <c r="C22" s="8" t="s">
        <v>38</v>
      </c>
      <c r="D22" s="8" t="s">
        <v>111</v>
      </c>
      <c r="E22" s="8" t="s">
        <v>136</v>
      </c>
      <c r="F22" s="9">
        <v>22973.669921875</v>
      </c>
      <c r="G22" s="9">
        <v>65335.62109375</v>
      </c>
    </row>
    <row r="23" spans="1:7" x14ac:dyDescent="0.25">
      <c r="A23" s="8" t="s">
        <v>214</v>
      </c>
      <c r="B23" s="8" t="s">
        <v>89</v>
      </c>
      <c r="C23" s="8" t="s">
        <v>38</v>
      </c>
      <c r="D23" s="8" t="s">
        <v>111</v>
      </c>
      <c r="E23" s="8" t="s">
        <v>52</v>
      </c>
      <c r="F23" s="9">
        <v>2733.64990234375</v>
      </c>
      <c r="G23" s="9">
        <v>26333.939453125</v>
      </c>
    </row>
    <row r="24" spans="1:7" x14ac:dyDescent="0.25">
      <c r="A24" s="8" t="s">
        <v>214</v>
      </c>
      <c r="B24" s="8" t="s">
        <v>89</v>
      </c>
      <c r="C24" s="8" t="s">
        <v>38</v>
      </c>
      <c r="D24" s="8" t="s">
        <v>111</v>
      </c>
      <c r="E24" s="8" t="s">
        <v>34</v>
      </c>
      <c r="F24" s="9">
        <v>96543.66265296936</v>
      </c>
      <c r="G24" s="9">
        <v>341994.19426727295</v>
      </c>
    </row>
    <row r="25" spans="1:7" x14ac:dyDescent="0.25">
      <c r="A25" s="8" t="s">
        <v>214</v>
      </c>
      <c r="B25" s="8" t="s">
        <v>89</v>
      </c>
      <c r="C25" s="8" t="s">
        <v>38</v>
      </c>
      <c r="D25" s="8" t="s">
        <v>111</v>
      </c>
      <c r="E25" s="8" t="s">
        <v>60</v>
      </c>
      <c r="F25" s="9">
        <v>1142.239990234375</v>
      </c>
      <c r="G25" s="9">
        <v>21856.400390625</v>
      </c>
    </row>
    <row r="26" spans="1:7" x14ac:dyDescent="0.25">
      <c r="A26" s="8" t="s">
        <v>214</v>
      </c>
      <c r="B26" s="8" t="s">
        <v>89</v>
      </c>
      <c r="C26" s="8" t="s">
        <v>38</v>
      </c>
      <c r="D26" s="8" t="s">
        <v>93</v>
      </c>
      <c r="E26" s="8" t="s">
        <v>34</v>
      </c>
      <c r="F26" s="9">
        <v>406453.30133056641</v>
      </c>
      <c r="G26" s="9">
        <v>1258594.8740234375</v>
      </c>
    </row>
    <row r="27" spans="1:7" x14ac:dyDescent="0.25">
      <c r="A27" s="8" t="s">
        <v>214</v>
      </c>
      <c r="B27" s="8" t="s">
        <v>89</v>
      </c>
      <c r="C27" s="8" t="s">
        <v>38</v>
      </c>
      <c r="D27" s="8" t="s">
        <v>94</v>
      </c>
      <c r="E27" s="8" t="s">
        <v>34</v>
      </c>
      <c r="F27" s="9">
        <v>2260.639892578125</v>
      </c>
      <c r="G27" s="9">
        <v>10366.349609375</v>
      </c>
    </row>
    <row r="28" spans="1:7" x14ac:dyDescent="0.25">
      <c r="A28" s="8" t="s">
        <v>214</v>
      </c>
      <c r="B28" s="8" t="s">
        <v>89</v>
      </c>
      <c r="C28" s="8" t="s">
        <v>38</v>
      </c>
      <c r="D28" s="8" t="s">
        <v>186</v>
      </c>
      <c r="E28" s="8" t="s">
        <v>34</v>
      </c>
      <c r="F28" s="9">
        <v>831</v>
      </c>
      <c r="G28" s="9">
        <v>6466.81982421875</v>
      </c>
    </row>
    <row r="29" spans="1:7" x14ac:dyDescent="0.25">
      <c r="A29" s="8" t="s">
        <v>214</v>
      </c>
      <c r="B29" s="8" t="s">
        <v>89</v>
      </c>
      <c r="C29" s="8" t="s">
        <v>38</v>
      </c>
      <c r="D29" s="8" t="s">
        <v>249</v>
      </c>
      <c r="E29" s="8" t="s">
        <v>34</v>
      </c>
      <c r="F29" s="9">
        <v>24494.240234375</v>
      </c>
      <c r="G29" s="9">
        <v>70656.078125</v>
      </c>
    </row>
    <row r="30" spans="1:7" x14ac:dyDescent="0.25">
      <c r="A30" s="8" t="s">
        <v>214</v>
      </c>
      <c r="B30" s="8" t="s">
        <v>89</v>
      </c>
      <c r="C30" s="8" t="s">
        <v>38</v>
      </c>
      <c r="D30" s="8" t="s">
        <v>48</v>
      </c>
      <c r="E30" s="8" t="s">
        <v>34</v>
      </c>
      <c r="F30" s="9">
        <v>359486.40264892578</v>
      </c>
      <c r="G30" s="9">
        <v>967267.35571289063</v>
      </c>
    </row>
    <row r="31" spans="1:7" x14ac:dyDescent="0.25">
      <c r="A31" s="8" t="s">
        <v>214</v>
      </c>
      <c r="B31" s="8" t="s">
        <v>89</v>
      </c>
      <c r="C31" s="8" t="s">
        <v>38</v>
      </c>
      <c r="D31" s="8" t="s">
        <v>49</v>
      </c>
      <c r="E31" s="8" t="s">
        <v>34</v>
      </c>
      <c r="F31" s="9">
        <v>63098.310546875</v>
      </c>
      <c r="G31" s="9">
        <v>215882.59375</v>
      </c>
    </row>
    <row r="32" spans="1:7" x14ac:dyDescent="0.25">
      <c r="A32" s="8" t="s">
        <v>214</v>
      </c>
      <c r="B32" s="8" t="s">
        <v>89</v>
      </c>
      <c r="C32" s="8" t="s">
        <v>38</v>
      </c>
      <c r="D32" s="8" t="s">
        <v>250</v>
      </c>
      <c r="E32" s="8" t="s">
        <v>34</v>
      </c>
      <c r="F32" s="9">
        <v>50076.791015625</v>
      </c>
      <c r="G32" s="9">
        <v>155490.53125</v>
      </c>
    </row>
    <row r="33" spans="1:7" x14ac:dyDescent="0.25">
      <c r="A33" s="8" t="s">
        <v>214</v>
      </c>
      <c r="B33" s="8" t="s">
        <v>89</v>
      </c>
      <c r="C33" s="8" t="s">
        <v>38</v>
      </c>
      <c r="D33" s="8" t="s">
        <v>50</v>
      </c>
      <c r="E33" s="8" t="s">
        <v>251</v>
      </c>
      <c r="F33" s="9">
        <v>24956.900390625</v>
      </c>
      <c r="G33" s="9">
        <v>31636.5</v>
      </c>
    </row>
    <row r="34" spans="1:7" x14ac:dyDescent="0.25">
      <c r="A34" s="8" t="s">
        <v>214</v>
      </c>
      <c r="B34" s="8" t="s">
        <v>89</v>
      </c>
      <c r="C34" s="8" t="s">
        <v>38</v>
      </c>
      <c r="D34" s="8" t="s">
        <v>50</v>
      </c>
      <c r="E34" s="8" t="s">
        <v>136</v>
      </c>
      <c r="F34" s="9">
        <v>49999.98046875</v>
      </c>
      <c r="G34" s="9">
        <v>42987.689453125</v>
      </c>
    </row>
    <row r="35" spans="1:7" x14ac:dyDescent="0.25">
      <c r="A35" s="8" t="s">
        <v>214</v>
      </c>
      <c r="B35" s="8" t="s">
        <v>89</v>
      </c>
      <c r="C35" s="8" t="s">
        <v>38</v>
      </c>
      <c r="D35" s="8" t="s">
        <v>50</v>
      </c>
      <c r="E35" s="8" t="s">
        <v>34</v>
      </c>
      <c r="F35" s="9">
        <v>814738.17922973633</v>
      </c>
      <c r="G35" s="9">
        <v>1065115.2909545898</v>
      </c>
    </row>
    <row r="36" spans="1:7" x14ac:dyDescent="0.25">
      <c r="A36" s="8" t="s">
        <v>214</v>
      </c>
      <c r="B36" s="8" t="s">
        <v>89</v>
      </c>
      <c r="C36" s="8" t="s">
        <v>38</v>
      </c>
      <c r="D36" s="8" t="s">
        <v>50</v>
      </c>
      <c r="E36" s="8" t="s">
        <v>148</v>
      </c>
      <c r="F36" s="9">
        <v>70960.189453125</v>
      </c>
      <c r="G36" s="9">
        <v>88957.240234375</v>
      </c>
    </row>
    <row r="37" spans="1:7" x14ac:dyDescent="0.25">
      <c r="A37" s="8" t="s">
        <v>214</v>
      </c>
      <c r="B37" s="8" t="s">
        <v>89</v>
      </c>
      <c r="C37" s="8" t="s">
        <v>38</v>
      </c>
      <c r="D37" s="8" t="s">
        <v>95</v>
      </c>
      <c r="E37" s="8" t="s">
        <v>34</v>
      </c>
      <c r="F37" s="9">
        <v>27215.8095703125</v>
      </c>
      <c r="G37" s="9">
        <v>151743.96875</v>
      </c>
    </row>
    <row r="38" spans="1:7" x14ac:dyDescent="0.25">
      <c r="A38" s="8" t="s">
        <v>214</v>
      </c>
      <c r="B38" s="8" t="s">
        <v>89</v>
      </c>
      <c r="C38" s="8" t="s">
        <v>38</v>
      </c>
      <c r="D38" s="8" t="s">
        <v>96</v>
      </c>
      <c r="E38" s="8" t="s">
        <v>136</v>
      </c>
      <c r="F38" s="9">
        <v>113123.0908203125</v>
      </c>
      <c r="G38" s="9">
        <v>217733.35546875</v>
      </c>
    </row>
    <row r="39" spans="1:7" x14ac:dyDescent="0.25">
      <c r="A39" s="8" t="s">
        <v>214</v>
      </c>
      <c r="B39" s="8" t="s">
        <v>89</v>
      </c>
      <c r="C39" s="8" t="s">
        <v>38</v>
      </c>
      <c r="D39" s="8" t="s">
        <v>96</v>
      </c>
      <c r="E39" s="8" t="s">
        <v>52</v>
      </c>
      <c r="F39" s="9">
        <v>49958.490234375</v>
      </c>
      <c r="G39" s="9">
        <v>111898.98828125</v>
      </c>
    </row>
    <row r="40" spans="1:7" x14ac:dyDescent="0.25">
      <c r="A40" s="8" t="s">
        <v>214</v>
      </c>
      <c r="B40" s="8" t="s">
        <v>89</v>
      </c>
      <c r="C40" s="8" t="s">
        <v>38</v>
      </c>
      <c r="D40" s="8" t="s">
        <v>96</v>
      </c>
      <c r="E40" s="8" t="s">
        <v>34</v>
      </c>
      <c r="F40" s="9">
        <v>3379382.7979049683</v>
      </c>
      <c r="G40" s="9">
        <v>8566830.90234375</v>
      </c>
    </row>
    <row r="41" spans="1:7" x14ac:dyDescent="0.25">
      <c r="A41" s="8" t="s">
        <v>214</v>
      </c>
      <c r="B41" s="8" t="s">
        <v>89</v>
      </c>
      <c r="C41" s="8" t="s">
        <v>38</v>
      </c>
      <c r="D41" s="8" t="s">
        <v>96</v>
      </c>
      <c r="E41" s="8" t="s">
        <v>252</v>
      </c>
      <c r="F41" s="9">
        <v>25367.0703125</v>
      </c>
      <c r="G41" s="9">
        <v>66989.359375</v>
      </c>
    </row>
    <row r="42" spans="1:7" x14ac:dyDescent="0.25">
      <c r="A42" s="8" t="s">
        <v>214</v>
      </c>
      <c r="B42" s="8" t="s">
        <v>89</v>
      </c>
      <c r="C42" s="8" t="s">
        <v>38</v>
      </c>
      <c r="D42" s="8" t="s">
        <v>184</v>
      </c>
      <c r="E42" s="8" t="s">
        <v>34</v>
      </c>
      <c r="F42" s="9">
        <v>172785.44140625</v>
      </c>
      <c r="G42" s="9">
        <v>453589.9140625</v>
      </c>
    </row>
    <row r="43" spans="1:7" x14ac:dyDescent="0.25">
      <c r="A43" s="8" t="s">
        <v>214</v>
      </c>
      <c r="B43" s="8" t="s">
        <v>89</v>
      </c>
      <c r="C43" s="8" t="s">
        <v>38</v>
      </c>
      <c r="D43" s="8" t="s">
        <v>253</v>
      </c>
      <c r="E43" s="8" t="s">
        <v>34</v>
      </c>
      <c r="F43" s="9">
        <v>25344.630859375</v>
      </c>
      <c r="G43" s="9">
        <v>78224.71875</v>
      </c>
    </row>
    <row r="44" spans="1:7" x14ac:dyDescent="0.25">
      <c r="A44" s="8" t="s">
        <v>214</v>
      </c>
      <c r="B44" s="8" t="s">
        <v>89</v>
      </c>
      <c r="C44" s="8" t="s">
        <v>38</v>
      </c>
      <c r="D44" s="8" t="s">
        <v>97</v>
      </c>
      <c r="E44" s="8" t="s">
        <v>34</v>
      </c>
      <c r="F44" s="9">
        <v>98295.879214286804</v>
      </c>
      <c r="G44" s="9">
        <v>459272.65507507324</v>
      </c>
    </row>
    <row r="45" spans="1:7" x14ac:dyDescent="0.25">
      <c r="A45" s="8" t="s">
        <v>214</v>
      </c>
      <c r="B45" s="8" t="s">
        <v>89</v>
      </c>
      <c r="C45" s="8" t="s">
        <v>38</v>
      </c>
      <c r="D45" s="8" t="s">
        <v>254</v>
      </c>
      <c r="E45" s="8" t="s">
        <v>34</v>
      </c>
      <c r="F45" s="9">
        <v>80.949996948242188</v>
      </c>
      <c r="G45" s="9">
        <v>424.27999877929688</v>
      </c>
    </row>
    <row r="46" spans="1:7" x14ac:dyDescent="0.25">
      <c r="A46" s="8" t="s">
        <v>214</v>
      </c>
      <c r="B46" s="8" t="s">
        <v>89</v>
      </c>
      <c r="C46" s="8" t="s">
        <v>38</v>
      </c>
      <c r="D46" s="8" t="s">
        <v>98</v>
      </c>
      <c r="E46" s="8" t="s">
        <v>136</v>
      </c>
      <c r="F46" s="9">
        <v>312829.5546875</v>
      </c>
      <c r="G46" s="9">
        <v>280750.296875</v>
      </c>
    </row>
    <row r="47" spans="1:7" x14ac:dyDescent="0.25">
      <c r="A47" s="8" t="s">
        <v>214</v>
      </c>
      <c r="B47" s="8" t="s">
        <v>89</v>
      </c>
      <c r="C47" s="8" t="s">
        <v>38</v>
      </c>
      <c r="D47" s="8" t="s">
        <v>98</v>
      </c>
      <c r="E47" s="8" t="s">
        <v>34</v>
      </c>
      <c r="F47" s="9">
        <v>171638.12890625</v>
      </c>
      <c r="G47" s="9">
        <v>429770.12109375</v>
      </c>
    </row>
    <row r="48" spans="1:7" x14ac:dyDescent="0.25">
      <c r="A48" s="8" t="s">
        <v>214</v>
      </c>
      <c r="B48" s="8" t="s">
        <v>89</v>
      </c>
      <c r="C48" s="8" t="s">
        <v>38</v>
      </c>
      <c r="D48" s="8" t="s">
        <v>51</v>
      </c>
      <c r="E48" s="8" t="s">
        <v>34</v>
      </c>
      <c r="F48" s="9">
        <v>7825.08984375</v>
      </c>
      <c r="G48" s="9">
        <v>265346.94921875</v>
      </c>
    </row>
    <row r="49" spans="1:7" x14ac:dyDescent="0.25">
      <c r="A49" s="21" t="s">
        <v>214</v>
      </c>
      <c r="B49" s="22"/>
      <c r="C49" s="22"/>
      <c r="D49" s="22"/>
      <c r="E49" s="22"/>
      <c r="F49" s="22">
        <f>SUM(F14:F48)</f>
        <v>10066848.194233894</v>
      </c>
      <c r="G49" s="23">
        <f>SUM(G14:G48)</f>
        <v>25466524.915473938</v>
      </c>
    </row>
    <row r="50" spans="1:7" x14ac:dyDescent="0.25">
      <c r="A50" s="8" t="s">
        <v>216</v>
      </c>
      <c r="B50" s="8" t="s">
        <v>89</v>
      </c>
      <c r="C50" s="8" t="s">
        <v>38</v>
      </c>
      <c r="D50" s="8" t="s">
        <v>182</v>
      </c>
      <c r="E50" s="8" t="s">
        <v>136</v>
      </c>
      <c r="F50" s="9">
        <v>50980.669921875</v>
      </c>
      <c r="G50" s="9">
        <v>61815.55078125</v>
      </c>
    </row>
    <row r="51" spans="1:7" x14ac:dyDescent="0.25">
      <c r="A51" s="8" t="s">
        <v>216</v>
      </c>
      <c r="B51" s="8" t="s">
        <v>89</v>
      </c>
      <c r="C51" s="8" t="s">
        <v>38</v>
      </c>
      <c r="D51" s="8" t="s">
        <v>182</v>
      </c>
      <c r="E51" s="8" t="s">
        <v>34</v>
      </c>
      <c r="F51" s="9">
        <v>148789.08984375</v>
      </c>
      <c r="G51" s="9">
        <v>220163.888671875</v>
      </c>
    </row>
    <row r="52" spans="1:7" x14ac:dyDescent="0.25">
      <c r="A52" s="8" t="s">
        <v>216</v>
      </c>
      <c r="B52" s="8" t="s">
        <v>89</v>
      </c>
      <c r="C52" s="8" t="s">
        <v>38</v>
      </c>
      <c r="D52" s="8" t="s">
        <v>183</v>
      </c>
      <c r="E52" s="8" t="s">
        <v>34</v>
      </c>
      <c r="F52" s="9">
        <v>460492.40625</v>
      </c>
      <c r="G52" s="9">
        <v>1292585.65625</v>
      </c>
    </row>
    <row r="53" spans="1:7" x14ac:dyDescent="0.25">
      <c r="A53" s="8" t="s">
        <v>216</v>
      </c>
      <c r="B53" s="8" t="s">
        <v>89</v>
      </c>
      <c r="C53" s="8" t="s">
        <v>38</v>
      </c>
      <c r="D53" s="8" t="s">
        <v>113</v>
      </c>
      <c r="E53" s="8" t="s">
        <v>34</v>
      </c>
      <c r="F53" s="9">
        <v>53295.5</v>
      </c>
      <c r="G53" s="9">
        <v>78510</v>
      </c>
    </row>
    <row r="54" spans="1:7" x14ac:dyDescent="0.25">
      <c r="A54" s="8" t="s">
        <v>216</v>
      </c>
      <c r="B54" s="8" t="s">
        <v>89</v>
      </c>
      <c r="C54" s="8" t="s">
        <v>38</v>
      </c>
      <c r="D54" s="8" t="s">
        <v>90</v>
      </c>
      <c r="E54" s="8" t="s">
        <v>34</v>
      </c>
      <c r="F54" s="9">
        <v>2069882.130859375</v>
      </c>
      <c r="G54" s="9">
        <v>5837289.74609375</v>
      </c>
    </row>
    <row r="55" spans="1:7" x14ac:dyDescent="0.25">
      <c r="A55" s="8" t="s">
        <v>216</v>
      </c>
      <c r="B55" s="8" t="s">
        <v>89</v>
      </c>
      <c r="C55" s="8" t="s">
        <v>38</v>
      </c>
      <c r="D55" s="8" t="s">
        <v>39</v>
      </c>
      <c r="E55" s="8" t="s">
        <v>34</v>
      </c>
      <c r="F55" s="9">
        <v>99639.83984375</v>
      </c>
      <c r="G55" s="9">
        <v>268589.78125</v>
      </c>
    </row>
    <row r="56" spans="1:7" x14ac:dyDescent="0.25">
      <c r="A56" s="8" t="s">
        <v>216</v>
      </c>
      <c r="B56" s="8" t="s">
        <v>89</v>
      </c>
      <c r="C56" s="8" t="s">
        <v>38</v>
      </c>
      <c r="D56" s="8" t="s">
        <v>45</v>
      </c>
      <c r="E56" s="8" t="s">
        <v>34</v>
      </c>
      <c r="F56" s="9">
        <v>417344.76171875</v>
      </c>
      <c r="G56" s="9">
        <v>895907.478515625</v>
      </c>
    </row>
    <row r="57" spans="1:7" x14ac:dyDescent="0.25">
      <c r="A57" s="8" t="s">
        <v>216</v>
      </c>
      <c r="B57" s="8" t="s">
        <v>89</v>
      </c>
      <c r="C57" s="8" t="s">
        <v>38</v>
      </c>
      <c r="D57" s="8" t="s">
        <v>255</v>
      </c>
      <c r="E57" s="8" t="s">
        <v>52</v>
      </c>
      <c r="F57" s="9">
        <v>26000</v>
      </c>
      <c r="G57" s="9">
        <v>163807</v>
      </c>
    </row>
    <row r="58" spans="1:7" x14ac:dyDescent="0.25">
      <c r="A58" s="8" t="s">
        <v>216</v>
      </c>
      <c r="B58" s="8" t="s">
        <v>89</v>
      </c>
      <c r="C58" s="8" t="s">
        <v>38</v>
      </c>
      <c r="D58" s="8" t="s">
        <v>92</v>
      </c>
      <c r="E58" s="8" t="s">
        <v>34</v>
      </c>
      <c r="F58" s="9">
        <v>206708.75</v>
      </c>
      <c r="G58" s="9">
        <v>426681.828125</v>
      </c>
    </row>
    <row r="59" spans="1:7" x14ac:dyDescent="0.25">
      <c r="A59" s="8" t="s">
        <v>216</v>
      </c>
      <c r="B59" s="8" t="s">
        <v>89</v>
      </c>
      <c r="C59" s="8" t="s">
        <v>38</v>
      </c>
      <c r="D59" s="8" t="s">
        <v>93</v>
      </c>
      <c r="E59" s="8" t="s">
        <v>34</v>
      </c>
      <c r="F59" s="9">
        <v>247739.662109375</v>
      </c>
      <c r="G59" s="9">
        <v>723679.29296875</v>
      </c>
    </row>
    <row r="60" spans="1:7" x14ac:dyDescent="0.25">
      <c r="A60" s="8" t="s">
        <v>216</v>
      </c>
      <c r="B60" s="8" t="s">
        <v>89</v>
      </c>
      <c r="C60" s="8" t="s">
        <v>38</v>
      </c>
      <c r="D60" s="8" t="s">
        <v>249</v>
      </c>
      <c r="E60" s="8" t="s">
        <v>34</v>
      </c>
      <c r="F60" s="9">
        <v>24494.23046875</v>
      </c>
      <c r="G60" s="9">
        <v>78300</v>
      </c>
    </row>
    <row r="61" spans="1:7" x14ac:dyDescent="0.25">
      <c r="A61" s="8" t="s">
        <v>216</v>
      </c>
      <c r="B61" s="8" t="s">
        <v>89</v>
      </c>
      <c r="C61" s="8" t="s">
        <v>38</v>
      </c>
      <c r="D61" s="8" t="s">
        <v>48</v>
      </c>
      <c r="E61" s="8" t="s">
        <v>34</v>
      </c>
      <c r="F61" s="9">
        <v>223866.458984375</v>
      </c>
      <c r="G61" s="9">
        <v>620115.22265625</v>
      </c>
    </row>
    <row r="62" spans="1:7" x14ac:dyDescent="0.25">
      <c r="A62" s="8" t="s">
        <v>216</v>
      </c>
      <c r="B62" s="8" t="s">
        <v>89</v>
      </c>
      <c r="C62" s="8" t="s">
        <v>38</v>
      </c>
      <c r="D62" s="8" t="s">
        <v>49</v>
      </c>
      <c r="E62" s="8" t="s">
        <v>34</v>
      </c>
      <c r="F62" s="9">
        <v>119445.099609375</v>
      </c>
      <c r="G62" s="9">
        <v>545073.875</v>
      </c>
    </row>
    <row r="63" spans="1:7" x14ac:dyDescent="0.25">
      <c r="A63" s="8" t="s">
        <v>216</v>
      </c>
      <c r="B63" s="8" t="s">
        <v>89</v>
      </c>
      <c r="C63" s="8" t="s">
        <v>38</v>
      </c>
      <c r="D63" s="8" t="s">
        <v>50</v>
      </c>
      <c r="E63" s="8" t="s">
        <v>34</v>
      </c>
      <c r="F63" s="9">
        <v>342885.66015625</v>
      </c>
      <c r="G63" s="9">
        <v>458450.71875</v>
      </c>
    </row>
    <row r="64" spans="1:7" x14ac:dyDescent="0.25">
      <c r="A64" s="8" t="s">
        <v>216</v>
      </c>
      <c r="B64" s="8" t="s">
        <v>89</v>
      </c>
      <c r="C64" s="8" t="s">
        <v>38</v>
      </c>
      <c r="D64" s="8" t="s">
        <v>50</v>
      </c>
      <c r="E64" s="8" t="s">
        <v>148</v>
      </c>
      <c r="F64" s="9">
        <v>71640.421875</v>
      </c>
      <c r="G64" s="9">
        <v>85794.08984375</v>
      </c>
    </row>
    <row r="65" spans="1:7" x14ac:dyDescent="0.25">
      <c r="A65" s="8" t="s">
        <v>216</v>
      </c>
      <c r="B65" s="8" t="s">
        <v>89</v>
      </c>
      <c r="C65" s="8" t="s">
        <v>38</v>
      </c>
      <c r="D65" s="8" t="s">
        <v>96</v>
      </c>
      <c r="E65" s="8" t="s">
        <v>136</v>
      </c>
      <c r="F65" s="9">
        <v>24992.51953125</v>
      </c>
      <c r="G65" s="9">
        <v>43986.828125</v>
      </c>
    </row>
    <row r="66" spans="1:7" x14ac:dyDescent="0.25">
      <c r="A66" s="8" t="s">
        <v>216</v>
      </c>
      <c r="B66" s="8" t="s">
        <v>89</v>
      </c>
      <c r="C66" s="8" t="s">
        <v>38</v>
      </c>
      <c r="D66" s="8" t="s">
        <v>96</v>
      </c>
      <c r="E66" s="8" t="s">
        <v>34</v>
      </c>
      <c r="F66" s="9">
        <v>2036588.484375</v>
      </c>
      <c r="G66" s="9">
        <v>5526775.2265625</v>
      </c>
    </row>
    <row r="67" spans="1:7" x14ac:dyDescent="0.25">
      <c r="A67" s="8" t="s">
        <v>216</v>
      </c>
      <c r="B67" s="8" t="s">
        <v>89</v>
      </c>
      <c r="C67" s="8" t="s">
        <v>38</v>
      </c>
      <c r="D67" s="8" t="s">
        <v>184</v>
      </c>
      <c r="E67" s="8" t="s">
        <v>34</v>
      </c>
      <c r="F67" s="9">
        <v>301643.517578125</v>
      </c>
      <c r="G67" s="9">
        <v>780210.978515625</v>
      </c>
    </row>
    <row r="68" spans="1:7" x14ac:dyDescent="0.25">
      <c r="A68" s="8" t="s">
        <v>216</v>
      </c>
      <c r="B68" s="8" t="s">
        <v>89</v>
      </c>
      <c r="C68" s="8" t="s">
        <v>38</v>
      </c>
      <c r="D68" s="8" t="s">
        <v>97</v>
      </c>
      <c r="E68" s="8" t="s">
        <v>34</v>
      </c>
      <c r="F68" s="9">
        <v>24494.23046875</v>
      </c>
      <c r="G68" s="9">
        <v>104220</v>
      </c>
    </row>
    <row r="69" spans="1:7" x14ac:dyDescent="0.25">
      <c r="A69" s="8" t="s">
        <v>216</v>
      </c>
      <c r="B69" s="8" t="s">
        <v>89</v>
      </c>
      <c r="C69" s="8" t="s">
        <v>38</v>
      </c>
      <c r="D69" s="8" t="s">
        <v>98</v>
      </c>
      <c r="E69" s="8" t="s">
        <v>136</v>
      </c>
      <c r="F69" s="9">
        <v>47961.62109375</v>
      </c>
      <c r="G69" s="9">
        <v>138514.453125</v>
      </c>
    </row>
    <row r="70" spans="1:7" x14ac:dyDescent="0.25">
      <c r="A70" s="8" t="s">
        <v>216</v>
      </c>
      <c r="B70" s="8" t="s">
        <v>89</v>
      </c>
      <c r="C70" s="8" t="s">
        <v>38</v>
      </c>
      <c r="D70" s="8" t="s">
        <v>98</v>
      </c>
      <c r="E70" s="8" t="s">
        <v>34</v>
      </c>
      <c r="F70" s="9">
        <v>24494.23046875</v>
      </c>
      <c r="G70" s="9">
        <v>72900</v>
      </c>
    </row>
    <row r="71" spans="1:7" x14ac:dyDescent="0.25">
      <c r="A71" s="21" t="s">
        <v>216</v>
      </c>
      <c r="B71" s="22"/>
      <c r="C71" s="22"/>
      <c r="D71" s="22"/>
      <c r="E71" s="22"/>
      <c r="F71" s="22">
        <f>SUM(F50:F70)</f>
        <v>7023379.28515625</v>
      </c>
      <c r="G71" s="23">
        <f>SUM(G50:G70)</f>
        <v>18423371.615234375</v>
      </c>
    </row>
    <row r="72" spans="1:7" x14ac:dyDescent="0.25">
      <c r="A72" s="8" t="s">
        <v>215</v>
      </c>
      <c r="B72" s="8" t="s">
        <v>89</v>
      </c>
      <c r="C72" s="8" t="s">
        <v>38</v>
      </c>
      <c r="D72" s="8" t="s">
        <v>182</v>
      </c>
      <c r="E72" s="8" t="s">
        <v>34</v>
      </c>
      <c r="F72" s="9">
        <v>97084.28125</v>
      </c>
      <c r="G72" s="9">
        <v>162279.640625</v>
      </c>
    </row>
    <row r="73" spans="1:7" x14ac:dyDescent="0.25">
      <c r="A73" s="8" t="s">
        <v>215</v>
      </c>
      <c r="B73" s="8" t="s">
        <v>89</v>
      </c>
      <c r="C73" s="8" t="s">
        <v>38</v>
      </c>
      <c r="D73" s="8" t="s">
        <v>183</v>
      </c>
      <c r="E73" s="8" t="s">
        <v>34</v>
      </c>
      <c r="F73" s="9">
        <v>275518.2509765625</v>
      </c>
      <c r="G73" s="9">
        <v>801792.34375</v>
      </c>
    </row>
    <row r="74" spans="1:7" x14ac:dyDescent="0.25">
      <c r="A74" s="8" t="s">
        <v>215</v>
      </c>
      <c r="B74" s="8" t="s">
        <v>89</v>
      </c>
      <c r="C74" s="8" t="s">
        <v>38</v>
      </c>
      <c r="D74" s="8" t="s">
        <v>90</v>
      </c>
      <c r="E74" s="8" t="s">
        <v>34</v>
      </c>
      <c r="F74" s="9">
        <v>1478673.73828125</v>
      </c>
      <c r="G74" s="9">
        <v>3979540.515625</v>
      </c>
    </row>
    <row r="75" spans="1:7" x14ac:dyDescent="0.25">
      <c r="A75" s="8" t="s">
        <v>215</v>
      </c>
      <c r="B75" s="8" t="s">
        <v>89</v>
      </c>
      <c r="C75" s="8" t="s">
        <v>38</v>
      </c>
      <c r="D75" s="8" t="s">
        <v>39</v>
      </c>
      <c r="E75" s="8" t="s">
        <v>34</v>
      </c>
      <c r="F75" s="9">
        <v>201311.01953125</v>
      </c>
      <c r="G75" s="9">
        <v>574570.71484375</v>
      </c>
    </row>
    <row r="76" spans="1:7" x14ac:dyDescent="0.25">
      <c r="A76" s="8" t="s">
        <v>215</v>
      </c>
      <c r="B76" s="8" t="s">
        <v>89</v>
      </c>
      <c r="C76" s="8" t="s">
        <v>38</v>
      </c>
      <c r="D76" s="8" t="s">
        <v>45</v>
      </c>
      <c r="E76" s="8" t="s">
        <v>34</v>
      </c>
      <c r="F76" s="9">
        <v>70132.818359375</v>
      </c>
      <c r="G76" s="9">
        <v>166168.8984375</v>
      </c>
    </row>
    <row r="77" spans="1:7" x14ac:dyDescent="0.25">
      <c r="A77" s="8" t="s">
        <v>215</v>
      </c>
      <c r="B77" s="8" t="s">
        <v>89</v>
      </c>
      <c r="C77" s="8" t="s">
        <v>38</v>
      </c>
      <c r="D77" s="8" t="s">
        <v>92</v>
      </c>
      <c r="E77" s="8" t="s">
        <v>34</v>
      </c>
      <c r="F77" s="9">
        <v>128625.75</v>
      </c>
      <c r="G77" s="9">
        <v>271592.23046875</v>
      </c>
    </row>
    <row r="78" spans="1:7" x14ac:dyDescent="0.25">
      <c r="A78" s="8" t="s">
        <v>215</v>
      </c>
      <c r="B78" s="8" t="s">
        <v>89</v>
      </c>
      <c r="C78" s="8" t="s">
        <v>38</v>
      </c>
      <c r="D78" s="8" t="s">
        <v>93</v>
      </c>
      <c r="E78" s="8" t="s">
        <v>34</v>
      </c>
      <c r="F78" s="9">
        <v>74878.171875</v>
      </c>
      <c r="G78" s="9">
        <v>239946.0546875</v>
      </c>
    </row>
    <row r="79" spans="1:7" x14ac:dyDescent="0.25">
      <c r="A79" s="8" t="s">
        <v>215</v>
      </c>
      <c r="B79" s="8" t="s">
        <v>89</v>
      </c>
      <c r="C79" s="8" t="s">
        <v>38</v>
      </c>
      <c r="D79" s="8" t="s">
        <v>48</v>
      </c>
      <c r="E79" s="8" t="s">
        <v>34</v>
      </c>
      <c r="F79" s="9">
        <v>71893.91015625</v>
      </c>
      <c r="G79" s="9">
        <v>189572.01171875</v>
      </c>
    </row>
    <row r="80" spans="1:7" x14ac:dyDescent="0.25">
      <c r="A80" s="8" t="s">
        <v>215</v>
      </c>
      <c r="B80" s="8" t="s">
        <v>89</v>
      </c>
      <c r="C80" s="8" t="s">
        <v>38</v>
      </c>
      <c r="D80" s="8" t="s">
        <v>49</v>
      </c>
      <c r="E80" s="8" t="s">
        <v>34</v>
      </c>
      <c r="F80" s="9">
        <v>45560.029296875</v>
      </c>
      <c r="G80" s="9">
        <v>159693.7265625</v>
      </c>
    </row>
    <row r="81" spans="1:7" x14ac:dyDescent="0.25">
      <c r="A81" s="8" t="s">
        <v>215</v>
      </c>
      <c r="B81" s="8" t="s">
        <v>89</v>
      </c>
      <c r="C81" s="8" t="s">
        <v>38</v>
      </c>
      <c r="D81" s="8" t="s">
        <v>50</v>
      </c>
      <c r="E81" s="8" t="s">
        <v>34</v>
      </c>
      <c r="F81" s="9">
        <v>215614.4296875</v>
      </c>
      <c r="G81" s="9">
        <v>261449.46337890625</v>
      </c>
    </row>
    <row r="82" spans="1:7" x14ac:dyDescent="0.25">
      <c r="A82" s="8" t="s">
        <v>215</v>
      </c>
      <c r="B82" s="8" t="s">
        <v>89</v>
      </c>
      <c r="C82" s="8" t="s">
        <v>38</v>
      </c>
      <c r="D82" s="8" t="s">
        <v>50</v>
      </c>
      <c r="E82" s="8" t="s">
        <v>148</v>
      </c>
      <c r="F82" s="9">
        <v>24000.2109375</v>
      </c>
      <c r="G82" s="9">
        <v>30159.19921875</v>
      </c>
    </row>
    <row r="83" spans="1:7" x14ac:dyDescent="0.25">
      <c r="A83" s="8" t="s">
        <v>215</v>
      </c>
      <c r="B83" s="8" t="s">
        <v>89</v>
      </c>
      <c r="C83" s="8" t="s">
        <v>38</v>
      </c>
      <c r="D83" s="8" t="s">
        <v>96</v>
      </c>
      <c r="E83" s="8" t="s">
        <v>136</v>
      </c>
      <c r="F83" s="9">
        <v>48772.03125</v>
      </c>
      <c r="G83" s="9">
        <v>84894.9296875</v>
      </c>
    </row>
    <row r="84" spans="1:7" x14ac:dyDescent="0.25">
      <c r="A84" s="8" t="s">
        <v>215</v>
      </c>
      <c r="B84" s="8" t="s">
        <v>89</v>
      </c>
      <c r="C84" s="8" t="s">
        <v>38</v>
      </c>
      <c r="D84" s="8" t="s">
        <v>96</v>
      </c>
      <c r="E84" s="8" t="s">
        <v>34</v>
      </c>
      <c r="F84" s="9">
        <v>622490.10546875</v>
      </c>
      <c r="G84" s="9">
        <v>1796539.1015625</v>
      </c>
    </row>
    <row r="85" spans="1:7" x14ac:dyDescent="0.25">
      <c r="A85" s="8" t="s">
        <v>215</v>
      </c>
      <c r="B85" s="8" t="s">
        <v>89</v>
      </c>
      <c r="C85" s="8" t="s">
        <v>38</v>
      </c>
      <c r="D85" s="8" t="s">
        <v>184</v>
      </c>
      <c r="E85" s="8" t="s">
        <v>34</v>
      </c>
      <c r="F85" s="9">
        <v>153077.541015625</v>
      </c>
      <c r="G85" s="9">
        <v>430290.90625</v>
      </c>
    </row>
    <row r="86" spans="1:7" x14ac:dyDescent="0.25">
      <c r="A86" s="21" t="s">
        <v>215</v>
      </c>
      <c r="B86" s="22"/>
      <c r="C86" s="22"/>
      <c r="D86" s="22"/>
      <c r="E86" s="22"/>
      <c r="F86" s="22">
        <f>SUM(F72:F85)</f>
        <v>3507632.2880859375</v>
      </c>
      <c r="G86" s="23">
        <f>SUM(G72:G85)</f>
        <v>9148489.7368164063</v>
      </c>
    </row>
    <row r="87" spans="1:7" x14ac:dyDescent="0.25">
      <c r="A87" s="21" t="s">
        <v>0</v>
      </c>
      <c r="B87" s="22"/>
      <c r="C87" s="22"/>
      <c r="D87" s="22"/>
      <c r="E87" s="22"/>
      <c r="F87" s="22">
        <f>SUM(F86,F71,F49)</f>
        <v>20597859.767476082</v>
      </c>
      <c r="G87" s="23">
        <f>SUM(G86,G71,G49)</f>
        <v>53038386.267524719</v>
      </c>
    </row>
    <row r="89" spans="1:7" x14ac:dyDescent="0.25">
      <c r="A89" t="s">
        <v>21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showGridLines="0" topLeftCell="A22" workbookViewId="0">
      <selection activeCell="E29" sqref="E29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19.5" x14ac:dyDescent="0.35">
      <c r="A10" s="36" t="s">
        <v>212</v>
      </c>
      <c r="B10" s="36"/>
      <c r="C10" s="36"/>
      <c r="D10" s="36"/>
      <c r="E10" s="36"/>
      <c r="F10" s="36"/>
      <c r="G10" s="36"/>
    </row>
    <row r="11" spans="1:7" x14ac:dyDescent="0.25">
      <c r="A11" s="37" t="s">
        <v>23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214</v>
      </c>
      <c r="B14" s="8" t="s">
        <v>2</v>
      </c>
      <c r="C14" s="8" t="s">
        <v>38</v>
      </c>
      <c r="D14" s="8" t="s">
        <v>208</v>
      </c>
      <c r="E14" s="8" t="s">
        <v>34</v>
      </c>
      <c r="F14" s="9">
        <v>14.965999603271484</v>
      </c>
      <c r="G14" s="9">
        <v>237.00999450683594</v>
      </c>
    </row>
    <row r="15" spans="1:7" x14ac:dyDescent="0.25">
      <c r="A15" s="8" t="s">
        <v>214</v>
      </c>
      <c r="B15" s="8" t="s">
        <v>2</v>
      </c>
      <c r="C15" s="8" t="s">
        <v>38</v>
      </c>
      <c r="D15" s="8" t="s">
        <v>111</v>
      </c>
      <c r="E15" s="8" t="s">
        <v>34</v>
      </c>
      <c r="F15" s="9">
        <v>9021.8265914916992</v>
      </c>
      <c r="G15" s="9">
        <v>67093.001159667969</v>
      </c>
    </row>
    <row r="16" spans="1:7" x14ac:dyDescent="0.25">
      <c r="A16" s="8" t="s">
        <v>214</v>
      </c>
      <c r="B16" s="8" t="s">
        <v>2</v>
      </c>
      <c r="C16" s="8" t="s">
        <v>38</v>
      </c>
      <c r="D16" s="8" t="s">
        <v>186</v>
      </c>
      <c r="E16" s="8" t="s">
        <v>52</v>
      </c>
      <c r="F16" s="9">
        <v>24153.970703125</v>
      </c>
      <c r="G16" s="9">
        <v>37828.80078125</v>
      </c>
    </row>
    <row r="17" spans="1:7" x14ac:dyDescent="0.25">
      <c r="A17" s="8" t="s">
        <v>214</v>
      </c>
      <c r="B17" s="8" t="s">
        <v>2</v>
      </c>
      <c r="C17" s="8" t="s">
        <v>38</v>
      </c>
      <c r="D17" s="8" t="s">
        <v>186</v>
      </c>
      <c r="E17" s="8" t="s">
        <v>34</v>
      </c>
      <c r="F17" s="9">
        <v>169.28999829292297</v>
      </c>
      <c r="G17" s="9">
        <v>657.30000305175781</v>
      </c>
    </row>
    <row r="18" spans="1:7" x14ac:dyDescent="0.25">
      <c r="A18" s="8" t="s">
        <v>214</v>
      </c>
      <c r="B18" s="8" t="s">
        <v>2</v>
      </c>
      <c r="C18" s="8" t="s">
        <v>38</v>
      </c>
      <c r="D18" s="8" t="s">
        <v>115</v>
      </c>
      <c r="E18" s="8" t="s">
        <v>52</v>
      </c>
      <c r="F18" s="9">
        <v>4784.14990234375</v>
      </c>
      <c r="G18" s="9">
        <v>43538.1796875</v>
      </c>
    </row>
    <row r="19" spans="1:7" x14ac:dyDescent="0.25">
      <c r="A19" s="8" t="s">
        <v>214</v>
      </c>
      <c r="B19" s="8" t="s">
        <v>2</v>
      </c>
      <c r="C19" s="8" t="s">
        <v>38</v>
      </c>
      <c r="D19" s="8" t="s">
        <v>115</v>
      </c>
      <c r="E19" s="8" t="s">
        <v>34</v>
      </c>
      <c r="F19" s="9">
        <v>30095.40022277832</v>
      </c>
      <c r="G19" s="9">
        <v>183553.24166870117</v>
      </c>
    </row>
    <row r="20" spans="1:7" x14ac:dyDescent="0.25">
      <c r="A20" s="8" t="s">
        <v>214</v>
      </c>
      <c r="B20" s="8" t="s">
        <v>2</v>
      </c>
      <c r="C20" s="8" t="s">
        <v>38</v>
      </c>
      <c r="D20" s="8" t="s">
        <v>97</v>
      </c>
      <c r="E20" s="8" t="s">
        <v>34</v>
      </c>
      <c r="F20" s="9">
        <v>4599.622386932373</v>
      </c>
      <c r="G20" s="9">
        <v>28387.200439453125</v>
      </c>
    </row>
    <row r="21" spans="1:7" x14ac:dyDescent="0.25">
      <c r="A21" s="21" t="s">
        <v>214</v>
      </c>
      <c r="B21" s="22"/>
      <c r="C21" s="22"/>
      <c r="D21" s="22"/>
      <c r="E21" s="22"/>
      <c r="F21" s="22">
        <f>SUM(F14:F20)</f>
        <v>72839.225804567337</v>
      </c>
      <c r="G21" s="23">
        <f>SUM(G14:G20)</f>
        <v>361294.73373413086</v>
      </c>
    </row>
    <row r="22" spans="1:7" x14ac:dyDescent="0.25">
      <c r="A22" s="8" t="s">
        <v>216</v>
      </c>
      <c r="B22" s="8" t="s">
        <v>2</v>
      </c>
      <c r="C22" s="8" t="s">
        <v>38</v>
      </c>
      <c r="D22" s="8" t="s">
        <v>185</v>
      </c>
      <c r="E22" s="8" t="s">
        <v>107</v>
      </c>
      <c r="F22" s="9">
        <v>24570</v>
      </c>
      <c r="G22" s="9">
        <v>55515.921875</v>
      </c>
    </row>
    <row r="23" spans="1:7" x14ac:dyDescent="0.25">
      <c r="A23" s="8" t="s">
        <v>216</v>
      </c>
      <c r="B23" s="8" t="s">
        <v>2</v>
      </c>
      <c r="C23" s="8" t="s">
        <v>38</v>
      </c>
      <c r="D23" s="8" t="s">
        <v>256</v>
      </c>
      <c r="E23" s="8" t="s">
        <v>34</v>
      </c>
      <c r="F23" s="9">
        <v>51265.529296875</v>
      </c>
      <c r="G23" s="9">
        <v>198124.90625</v>
      </c>
    </row>
    <row r="24" spans="1:7" x14ac:dyDescent="0.25">
      <c r="A24" s="8" t="s">
        <v>216</v>
      </c>
      <c r="B24" s="8" t="s">
        <v>2</v>
      </c>
      <c r="C24" s="8" t="s">
        <v>38</v>
      </c>
      <c r="D24" s="8" t="s">
        <v>100</v>
      </c>
      <c r="E24" s="8" t="s">
        <v>107</v>
      </c>
      <c r="F24" s="9">
        <v>27000</v>
      </c>
      <c r="G24" s="9">
        <v>19710</v>
      </c>
    </row>
    <row r="25" spans="1:7" x14ac:dyDescent="0.25">
      <c r="A25" s="8" t="s">
        <v>216</v>
      </c>
      <c r="B25" s="8" t="s">
        <v>2</v>
      </c>
      <c r="C25" s="8" t="s">
        <v>38</v>
      </c>
      <c r="D25" s="8" t="s">
        <v>101</v>
      </c>
      <c r="E25" s="8" t="s">
        <v>107</v>
      </c>
      <c r="F25" s="9">
        <v>52274.98046875</v>
      </c>
      <c r="G25" s="9">
        <v>126174.76953125</v>
      </c>
    </row>
    <row r="26" spans="1:7" x14ac:dyDescent="0.25">
      <c r="A26" s="21" t="s">
        <v>216</v>
      </c>
      <c r="B26" s="22"/>
      <c r="C26" s="22"/>
      <c r="D26" s="22"/>
      <c r="E26" s="22"/>
      <c r="F26" s="22">
        <f>SUM(F22:F25)</f>
        <v>155110.509765625</v>
      </c>
      <c r="G26" s="23">
        <f>SUM(G22:G25)</f>
        <v>399525.59765625</v>
      </c>
    </row>
    <row r="27" spans="1:7" x14ac:dyDescent="0.25">
      <c r="A27" s="8" t="s">
        <v>215</v>
      </c>
      <c r="B27" s="8" t="s">
        <v>2</v>
      </c>
      <c r="C27" s="8" t="s">
        <v>38</v>
      </c>
      <c r="D27" s="8" t="s">
        <v>185</v>
      </c>
      <c r="E27" s="8" t="s">
        <v>107</v>
      </c>
      <c r="F27" s="9">
        <v>24569.990234375</v>
      </c>
      <c r="G27" s="9">
        <v>61208.73046875</v>
      </c>
    </row>
    <row r="28" spans="1:7" x14ac:dyDescent="0.25">
      <c r="A28" s="8" t="s">
        <v>215</v>
      </c>
      <c r="B28" s="8" t="s">
        <v>2</v>
      </c>
      <c r="C28" s="8" t="s">
        <v>38</v>
      </c>
      <c r="D28" s="8" t="s">
        <v>101</v>
      </c>
      <c r="E28" s="8" t="s">
        <v>107</v>
      </c>
      <c r="F28" s="9">
        <v>26250</v>
      </c>
      <c r="G28" s="9">
        <v>57960</v>
      </c>
    </row>
    <row r="29" spans="1:7" x14ac:dyDescent="0.25">
      <c r="A29" s="8" t="s">
        <v>215</v>
      </c>
      <c r="B29" s="8" t="s">
        <v>2</v>
      </c>
      <c r="C29" s="8" t="s">
        <v>38</v>
      </c>
      <c r="D29" s="8" t="s">
        <v>101</v>
      </c>
      <c r="E29" s="8" t="s">
        <v>34</v>
      </c>
      <c r="F29" s="9">
        <v>25199.990234375</v>
      </c>
      <c r="G29" s="9">
        <v>61111.51171875</v>
      </c>
    </row>
    <row r="30" spans="1:7" x14ac:dyDescent="0.25">
      <c r="A30" s="21" t="s">
        <v>144</v>
      </c>
      <c r="B30" s="22"/>
      <c r="C30" s="22"/>
      <c r="D30" s="22"/>
      <c r="E30" s="22"/>
      <c r="F30" s="22">
        <f>SUM(F27:F29)</f>
        <v>76019.98046875</v>
      </c>
      <c r="G30" s="23">
        <f>SUM(G27:G29)</f>
        <v>180280.2421875</v>
      </c>
    </row>
    <row r="31" spans="1:7" x14ac:dyDescent="0.25">
      <c r="A31" s="21" t="s">
        <v>0</v>
      </c>
      <c r="B31" s="22"/>
      <c r="C31" s="22"/>
      <c r="D31" s="22"/>
      <c r="E31" s="22"/>
      <c r="F31" s="22">
        <f>SUM(F30,F26,F21)</f>
        <v>303969.71603894234</v>
      </c>
      <c r="G31" s="23">
        <f>SUM(G30,G26,G21)</f>
        <v>941100.57357788086</v>
      </c>
    </row>
    <row r="33" spans="1:1" x14ac:dyDescent="0.25">
      <c r="A33" t="s">
        <v>21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showGridLines="0" topLeftCell="A7" workbookViewId="0">
      <selection activeCell="A14" sqref="A14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212</v>
      </c>
      <c r="B10" s="38"/>
      <c r="C10" s="38"/>
      <c r="D10" s="38"/>
      <c r="E10" s="38"/>
      <c r="F10" s="38"/>
      <c r="G10" s="38"/>
    </row>
    <row r="11" spans="1:7" x14ac:dyDescent="0.25">
      <c r="A11" s="37" t="s">
        <v>36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214</v>
      </c>
      <c r="B14" s="8" t="s">
        <v>35</v>
      </c>
      <c r="C14" s="8" t="s">
        <v>38</v>
      </c>
      <c r="D14" s="8" t="s">
        <v>257</v>
      </c>
      <c r="E14" s="8" t="s">
        <v>34</v>
      </c>
      <c r="F14" s="9">
        <v>261</v>
      </c>
      <c r="G14" s="9">
        <v>1305</v>
      </c>
    </row>
    <row r="15" spans="1:7" x14ac:dyDescent="0.25">
      <c r="A15" s="8" t="s">
        <v>214</v>
      </c>
      <c r="B15" s="8" t="s">
        <v>35</v>
      </c>
      <c r="C15" s="8" t="s">
        <v>38</v>
      </c>
      <c r="D15" s="8" t="s">
        <v>96</v>
      </c>
      <c r="E15" s="8" t="s">
        <v>34</v>
      </c>
      <c r="F15" s="9">
        <v>3658</v>
      </c>
      <c r="G15" s="9">
        <v>12803</v>
      </c>
    </row>
    <row r="16" spans="1:7" x14ac:dyDescent="0.25">
      <c r="A16" s="8" t="s">
        <v>214</v>
      </c>
      <c r="B16" s="8" t="s">
        <v>35</v>
      </c>
      <c r="C16" s="8" t="s">
        <v>38</v>
      </c>
      <c r="D16" s="8" t="s">
        <v>257</v>
      </c>
      <c r="E16" s="8" t="s">
        <v>34</v>
      </c>
      <c r="F16" s="9">
        <v>1378</v>
      </c>
      <c r="G16" s="9">
        <v>6386.199951171875</v>
      </c>
    </row>
    <row r="17" spans="1:7" x14ac:dyDescent="0.25">
      <c r="A17" s="8" t="s">
        <v>214</v>
      </c>
      <c r="B17" s="8" t="s">
        <v>35</v>
      </c>
      <c r="C17" s="8" t="s">
        <v>38</v>
      </c>
      <c r="D17" s="8" t="s">
        <v>96</v>
      </c>
      <c r="E17" s="8" t="s">
        <v>34</v>
      </c>
      <c r="F17" s="9">
        <v>24494.990234375</v>
      </c>
      <c r="G17" s="9">
        <v>52135.140625</v>
      </c>
    </row>
    <row r="18" spans="1:7" x14ac:dyDescent="0.25">
      <c r="A18" s="8" t="s">
        <v>214</v>
      </c>
      <c r="B18" s="8" t="s">
        <v>35</v>
      </c>
      <c r="C18" s="8" t="s">
        <v>38</v>
      </c>
      <c r="D18" s="8" t="s">
        <v>257</v>
      </c>
      <c r="E18" s="8" t="s">
        <v>145</v>
      </c>
      <c r="F18" s="9">
        <v>24986.19921875</v>
      </c>
      <c r="G18" s="9">
        <v>129330.84375</v>
      </c>
    </row>
    <row r="19" spans="1:7" x14ac:dyDescent="0.25">
      <c r="A19" s="8" t="s">
        <v>214</v>
      </c>
      <c r="B19" s="8" t="s">
        <v>35</v>
      </c>
      <c r="C19" s="8" t="s">
        <v>38</v>
      </c>
      <c r="D19" s="8" t="s">
        <v>96</v>
      </c>
      <c r="E19" s="8" t="s">
        <v>34</v>
      </c>
      <c r="F19" s="9">
        <v>3645.929931640625</v>
      </c>
      <c r="G19" s="9">
        <v>22103.98046875</v>
      </c>
    </row>
    <row r="20" spans="1:7" x14ac:dyDescent="0.25">
      <c r="A20" s="21" t="s">
        <v>214</v>
      </c>
      <c r="B20" s="22"/>
      <c r="C20" s="22"/>
      <c r="D20" s="22"/>
      <c r="E20" s="22"/>
      <c r="F20" s="22">
        <f>SUM(F14:F19)</f>
        <v>58424.119384765625</v>
      </c>
      <c r="G20" s="23">
        <f>SUM(G14:G19)</f>
        <v>224064.16479492188</v>
      </c>
    </row>
    <row r="21" spans="1:7" x14ac:dyDescent="0.25">
      <c r="A21" s="8"/>
      <c r="B21" s="8"/>
      <c r="C21" s="8"/>
      <c r="D21" s="8"/>
      <c r="E21" s="8"/>
      <c r="F21" s="10">
        <v>0</v>
      </c>
      <c r="G21" s="10">
        <v>0</v>
      </c>
    </row>
    <row r="22" spans="1:7" x14ac:dyDescent="0.25">
      <c r="A22" s="21" t="s">
        <v>216</v>
      </c>
      <c r="B22" s="22"/>
      <c r="C22" s="22"/>
      <c r="D22" s="22"/>
      <c r="E22" s="22"/>
      <c r="F22" s="22">
        <f>SUM(F21)</f>
        <v>0</v>
      </c>
      <c r="G22" s="23">
        <f>SUM(G21)</f>
        <v>0</v>
      </c>
    </row>
    <row r="23" spans="1:7" x14ac:dyDescent="0.25">
      <c r="A23" s="8"/>
      <c r="B23" s="8"/>
      <c r="C23" s="8"/>
      <c r="D23" s="8"/>
      <c r="E23" s="8"/>
      <c r="F23" s="9"/>
      <c r="G23" s="9"/>
    </row>
    <row r="24" spans="1:7" x14ac:dyDescent="0.25">
      <c r="A24" s="21" t="s">
        <v>215</v>
      </c>
      <c r="B24" s="22"/>
      <c r="C24" s="22"/>
      <c r="D24" s="22"/>
      <c r="E24" s="22"/>
      <c r="F24" s="22">
        <f>SUM(F23)</f>
        <v>0</v>
      </c>
      <c r="G24" s="23">
        <f>SUM(G23)</f>
        <v>0</v>
      </c>
    </row>
    <row r="25" spans="1:7" x14ac:dyDescent="0.25">
      <c r="A25" s="21" t="s">
        <v>0</v>
      </c>
      <c r="B25" s="22"/>
      <c r="C25" s="22"/>
      <c r="D25" s="22"/>
      <c r="E25" s="22"/>
      <c r="F25" s="22">
        <f>SUM(F24,F22,F20)</f>
        <v>58424.119384765625</v>
      </c>
      <c r="G25" s="23">
        <f>SUM(G24,G22,G20)</f>
        <v>224064.16479492188</v>
      </c>
    </row>
    <row r="27" spans="1:7" x14ac:dyDescent="0.25">
      <c r="A27" t="s">
        <v>21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showGridLines="0" topLeftCell="A52" workbookViewId="0">
      <selection activeCell="E34" sqref="E34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212</v>
      </c>
      <c r="B10" s="38"/>
      <c r="C10" s="38"/>
      <c r="D10" s="38"/>
      <c r="E10" s="38"/>
      <c r="F10" s="38"/>
      <c r="G10" s="38"/>
    </row>
    <row r="11" spans="1:7" x14ac:dyDescent="0.25">
      <c r="A11" s="37" t="s">
        <v>27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ht="30" x14ac:dyDescent="0.25">
      <c r="A14" s="8" t="s">
        <v>214</v>
      </c>
      <c r="B14" s="8" t="s">
        <v>37</v>
      </c>
      <c r="C14" s="8" t="s">
        <v>102</v>
      </c>
      <c r="D14" s="8" t="s">
        <v>187</v>
      </c>
      <c r="E14" s="8" t="s">
        <v>124</v>
      </c>
      <c r="F14" s="9">
        <v>45253</v>
      </c>
      <c r="G14" s="9">
        <v>49175.5703125</v>
      </c>
    </row>
    <row r="15" spans="1:7" ht="30" x14ac:dyDescent="0.25">
      <c r="A15" s="8" t="s">
        <v>214</v>
      </c>
      <c r="B15" s="8" t="s">
        <v>37</v>
      </c>
      <c r="C15" s="8" t="s">
        <v>102</v>
      </c>
      <c r="D15" s="8" t="s">
        <v>187</v>
      </c>
      <c r="E15" s="8" t="s">
        <v>108</v>
      </c>
      <c r="F15" s="9">
        <v>5422</v>
      </c>
      <c r="G15" s="9">
        <v>6118.72998046875</v>
      </c>
    </row>
    <row r="16" spans="1:7" ht="30" x14ac:dyDescent="0.25">
      <c r="A16" s="8" t="s">
        <v>214</v>
      </c>
      <c r="B16" s="8" t="s">
        <v>37</v>
      </c>
      <c r="C16" s="8" t="s">
        <v>102</v>
      </c>
      <c r="D16" s="8" t="s">
        <v>187</v>
      </c>
      <c r="E16" s="8" t="s">
        <v>34</v>
      </c>
      <c r="F16" s="9">
        <v>73414</v>
      </c>
      <c r="G16" s="9">
        <v>161981.0234375</v>
      </c>
    </row>
    <row r="17" spans="1:7" ht="30" x14ac:dyDescent="0.25">
      <c r="A17" s="8" t="s">
        <v>214</v>
      </c>
      <c r="B17" s="8" t="s">
        <v>37</v>
      </c>
      <c r="C17" s="8" t="s">
        <v>102</v>
      </c>
      <c r="D17" s="8" t="s">
        <v>187</v>
      </c>
      <c r="E17" s="8" t="s">
        <v>60</v>
      </c>
      <c r="F17" s="9">
        <v>53450</v>
      </c>
      <c r="G17" s="9">
        <v>227254.1328125</v>
      </c>
    </row>
    <row r="18" spans="1:7" ht="30" x14ac:dyDescent="0.25">
      <c r="A18" s="8" t="s">
        <v>214</v>
      </c>
      <c r="B18" s="8" t="s">
        <v>37</v>
      </c>
      <c r="C18" s="8" t="s">
        <v>102</v>
      </c>
      <c r="D18" s="8" t="s">
        <v>187</v>
      </c>
      <c r="E18" s="8" t="s">
        <v>143</v>
      </c>
      <c r="F18" s="9">
        <v>130360</v>
      </c>
      <c r="G18" s="9">
        <v>570355.7421875</v>
      </c>
    </row>
    <row r="19" spans="1:7" x14ac:dyDescent="0.25">
      <c r="A19" s="8" t="s">
        <v>214</v>
      </c>
      <c r="B19" s="8" t="s">
        <v>37</v>
      </c>
      <c r="C19" s="8" t="s">
        <v>102</v>
      </c>
      <c r="D19" s="8" t="s">
        <v>103</v>
      </c>
      <c r="E19" s="8" t="s">
        <v>105</v>
      </c>
      <c r="F19" s="9">
        <v>2822</v>
      </c>
      <c r="G19" s="9">
        <v>178375.9375</v>
      </c>
    </row>
    <row r="20" spans="1:7" x14ac:dyDescent="0.25">
      <c r="A20" s="8" t="s">
        <v>214</v>
      </c>
      <c r="B20" s="8" t="s">
        <v>37</v>
      </c>
      <c r="C20" s="8" t="s">
        <v>102</v>
      </c>
      <c r="D20" s="8" t="s">
        <v>103</v>
      </c>
      <c r="E20" s="8" t="s">
        <v>131</v>
      </c>
      <c r="F20" s="9">
        <v>3580</v>
      </c>
      <c r="G20" s="9">
        <v>26500</v>
      </c>
    </row>
    <row r="21" spans="1:7" x14ac:dyDescent="0.25">
      <c r="A21" s="8" t="s">
        <v>214</v>
      </c>
      <c r="B21" s="8" t="s">
        <v>37</v>
      </c>
      <c r="C21" s="8" t="s">
        <v>102</v>
      </c>
      <c r="D21" s="8" t="s">
        <v>103</v>
      </c>
      <c r="E21" s="8" t="s">
        <v>108</v>
      </c>
      <c r="F21" s="9">
        <v>26004.799987792969</v>
      </c>
      <c r="G21" s="9">
        <v>30215.43994140625</v>
      </c>
    </row>
    <row r="22" spans="1:7" x14ac:dyDescent="0.25">
      <c r="A22" s="8" t="s">
        <v>214</v>
      </c>
      <c r="B22" s="8" t="s">
        <v>37</v>
      </c>
      <c r="C22" s="8" t="s">
        <v>102</v>
      </c>
      <c r="D22" s="8" t="s">
        <v>103</v>
      </c>
      <c r="E22" s="8" t="s">
        <v>34</v>
      </c>
      <c r="F22" s="9">
        <v>193981.55758666992</v>
      </c>
      <c r="G22" s="9">
        <v>641886.5859375</v>
      </c>
    </row>
    <row r="23" spans="1:7" x14ac:dyDescent="0.25">
      <c r="A23" s="8" t="s">
        <v>214</v>
      </c>
      <c r="B23" s="8" t="s">
        <v>37</v>
      </c>
      <c r="C23" s="8" t="s">
        <v>102</v>
      </c>
      <c r="D23" s="8" t="s">
        <v>103</v>
      </c>
      <c r="E23" s="8" t="s">
        <v>60</v>
      </c>
      <c r="F23" s="9">
        <v>3891</v>
      </c>
      <c r="G23" s="9">
        <v>103570.91943359375</v>
      </c>
    </row>
    <row r="24" spans="1:7" x14ac:dyDescent="0.25">
      <c r="A24" s="8" t="s">
        <v>214</v>
      </c>
      <c r="B24" s="8" t="s">
        <v>37</v>
      </c>
      <c r="C24" s="8" t="s">
        <v>102</v>
      </c>
      <c r="D24" s="8" t="s">
        <v>104</v>
      </c>
      <c r="E24" s="8" t="s">
        <v>84</v>
      </c>
      <c r="F24" s="9">
        <v>14910.510009765625</v>
      </c>
      <c r="G24" s="9">
        <v>74904.69921875</v>
      </c>
    </row>
    <row r="25" spans="1:7" ht="30" x14ac:dyDescent="0.25">
      <c r="A25" s="8" t="s">
        <v>214</v>
      </c>
      <c r="B25" s="8" t="s">
        <v>37</v>
      </c>
      <c r="C25" s="8" t="s">
        <v>102</v>
      </c>
      <c r="D25" s="8" t="s">
        <v>258</v>
      </c>
      <c r="E25" s="8" t="s">
        <v>143</v>
      </c>
      <c r="F25" s="9">
        <v>72440</v>
      </c>
      <c r="G25" s="9">
        <v>10866</v>
      </c>
    </row>
    <row r="26" spans="1:7" ht="30" x14ac:dyDescent="0.25">
      <c r="A26" s="8" t="s">
        <v>214</v>
      </c>
      <c r="B26" s="8" t="s">
        <v>37</v>
      </c>
      <c r="C26" s="8" t="s">
        <v>102</v>
      </c>
      <c r="D26" s="8" t="s">
        <v>260</v>
      </c>
      <c r="E26" s="8" t="s">
        <v>143</v>
      </c>
      <c r="F26" s="9">
        <v>48550</v>
      </c>
      <c r="G26" s="9">
        <v>5340.5</v>
      </c>
    </row>
    <row r="27" spans="1:7" x14ac:dyDescent="0.25">
      <c r="A27" s="8" t="s">
        <v>214</v>
      </c>
      <c r="B27" s="8" t="s">
        <v>89</v>
      </c>
      <c r="C27" s="8" t="s">
        <v>102</v>
      </c>
      <c r="D27" s="8" t="s">
        <v>103</v>
      </c>
      <c r="E27" s="8" t="s">
        <v>34</v>
      </c>
      <c r="F27" s="9">
        <v>8416.4901123046875</v>
      </c>
      <c r="G27" s="9">
        <v>218496.65625</v>
      </c>
    </row>
    <row r="28" spans="1:7" x14ac:dyDescent="0.25">
      <c r="A28" s="8" t="s">
        <v>214</v>
      </c>
      <c r="B28" s="8" t="s">
        <v>89</v>
      </c>
      <c r="C28" s="8" t="s">
        <v>102</v>
      </c>
      <c r="D28" s="8" t="s">
        <v>103</v>
      </c>
      <c r="E28" s="8" t="s">
        <v>60</v>
      </c>
      <c r="F28" s="9">
        <v>300</v>
      </c>
      <c r="G28" s="9">
        <v>8417.009765625</v>
      </c>
    </row>
    <row r="29" spans="1:7" x14ac:dyDescent="0.25">
      <c r="A29" s="21" t="s">
        <v>214</v>
      </c>
      <c r="B29" s="22"/>
      <c r="C29" s="22"/>
      <c r="D29" s="22"/>
      <c r="E29" s="22"/>
      <c r="F29" s="22">
        <f>SUM(F14:F28)</f>
        <v>682795.3576965332</v>
      </c>
      <c r="G29" s="23">
        <f>SUM(G14:G28)</f>
        <v>2313458.9467773438</v>
      </c>
    </row>
    <row r="30" spans="1:7" ht="30" x14ac:dyDescent="0.25">
      <c r="A30" s="8" t="s">
        <v>216</v>
      </c>
      <c r="B30" s="8" t="s">
        <v>37</v>
      </c>
      <c r="C30" s="8" t="s">
        <v>102</v>
      </c>
      <c r="D30" s="8" t="s">
        <v>187</v>
      </c>
      <c r="E30" s="8" t="s">
        <v>124</v>
      </c>
      <c r="F30" s="9">
        <v>139790.689453125</v>
      </c>
      <c r="G30" s="9">
        <v>155052.169921875</v>
      </c>
    </row>
    <row r="31" spans="1:7" ht="30" x14ac:dyDescent="0.25">
      <c r="A31" s="8" t="s">
        <v>216</v>
      </c>
      <c r="B31" s="8" t="s">
        <v>37</v>
      </c>
      <c r="C31" s="8" t="s">
        <v>102</v>
      </c>
      <c r="D31" s="8" t="s">
        <v>187</v>
      </c>
      <c r="E31" s="8" t="s">
        <v>108</v>
      </c>
      <c r="F31" s="9">
        <v>1298</v>
      </c>
      <c r="G31" s="9">
        <v>1529.68994140625</v>
      </c>
    </row>
    <row r="32" spans="1:7" ht="30" x14ac:dyDescent="0.25">
      <c r="A32" s="8" t="s">
        <v>216</v>
      </c>
      <c r="B32" s="8" t="s">
        <v>37</v>
      </c>
      <c r="C32" s="8" t="s">
        <v>102</v>
      </c>
      <c r="D32" s="8" t="s">
        <v>187</v>
      </c>
      <c r="E32" s="8" t="s">
        <v>60</v>
      </c>
      <c r="F32" s="9">
        <v>54390</v>
      </c>
      <c r="G32" s="9">
        <v>216198.75</v>
      </c>
    </row>
    <row r="33" spans="1:7" ht="30" x14ac:dyDescent="0.25">
      <c r="A33" s="8" t="s">
        <v>216</v>
      </c>
      <c r="B33" s="8" t="s">
        <v>37</v>
      </c>
      <c r="C33" s="8" t="s">
        <v>102</v>
      </c>
      <c r="D33" s="8" t="s">
        <v>187</v>
      </c>
      <c r="E33" s="8" t="s">
        <v>84</v>
      </c>
      <c r="F33" s="9">
        <v>17412</v>
      </c>
      <c r="G33" s="9">
        <v>62845.12890625</v>
      </c>
    </row>
    <row r="34" spans="1:7" ht="30" x14ac:dyDescent="0.25">
      <c r="A34" s="8" t="s">
        <v>216</v>
      </c>
      <c r="B34" s="8" t="s">
        <v>37</v>
      </c>
      <c r="C34" s="8" t="s">
        <v>102</v>
      </c>
      <c r="D34" s="8" t="s">
        <v>187</v>
      </c>
      <c r="E34" s="8" t="s">
        <v>143</v>
      </c>
      <c r="F34" s="9">
        <v>105206</v>
      </c>
      <c r="G34" s="9">
        <v>431613.90625</v>
      </c>
    </row>
    <row r="35" spans="1:7" ht="30" x14ac:dyDescent="0.25">
      <c r="A35" s="8" t="s">
        <v>216</v>
      </c>
      <c r="B35" s="8" t="s">
        <v>37</v>
      </c>
      <c r="C35" s="8" t="s">
        <v>102</v>
      </c>
      <c r="D35" s="8" t="s">
        <v>207</v>
      </c>
      <c r="E35" s="8" t="s">
        <v>34</v>
      </c>
      <c r="F35" s="9">
        <v>43704</v>
      </c>
      <c r="G35" s="9">
        <v>109439.1875</v>
      </c>
    </row>
    <row r="36" spans="1:7" x14ac:dyDescent="0.25">
      <c r="A36" s="8" t="s">
        <v>216</v>
      </c>
      <c r="B36" s="8" t="s">
        <v>37</v>
      </c>
      <c r="C36" s="8" t="s">
        <v>102</v>
      </c>
      <c r="D36" s="8" t="s">
        <v>103</v>
      </c>
      <c r="E36" s="8" t="s">
        <v>34</v>
      </c>
      <c r="F36" s="9">
        <v>24650.59912109375</v>
      </c>
      <c r="G36" s="9">
        <v>466942.20947265625</v>
      </c>
    </row>
    <row r="37" spans="1:7" x14ac:dyDescent="0.25">
      <c r="A37" s="8" t="s">
        <v>216</v>
      </c>
      <c r="B37" s="8" t="s">
        <v>37</v>
      </c>
      <c r="C37" s="8" t="s">
        <v>102</v>
      </c>
      <c r="D37" s="8" t="s">
        <v>103</v>
      </c>
      <c r="E37" s="8" t="s">
        <v>60</v>
      </c>
      <c r="F37" s="9">
        <v>1276</v>
      </c>
      <c r="G37" s="9">
        <v>35904.078125</v>
      </c>
    </row>
    <row r="38" spans="1:7" x14ac:dyDescent="0.25">
      <c r="A38" s="8" t="s">
        <v>216</v>
      </c>
      <c r="B38" s="8" t="s">
        <v>37</v>
      </c>
      <c r="C38" s="8" t="s">
        <v>102</v>
      </c>
      <c r="D38" s="8" t="s">
        <v>188</v>
      </c>
      <c r="E38" s="8" t="s">
        <v>84</v>
      </c>
      <c r="F38" s="9">
        <v>10141</v>
      </c>
      <c r="G38" s="9">
        <v>120680.4375</v>
      </c>
    </row>
    <row r="39" spans="1:7" ht="30" x14ac:dyDescent="0.25">
      <c r="A39" s="8" t="s">
        <v>216</v>
      </c>
      <c r="B39" s="8" t="s">
        <v>37</v>
      </c>
      <c r="C39" s="8" t="s">
        <v>102</v>
      </c>
      <c r="D39" s="8" t="s">
        <v>258</v>
      </c>
      <c r="E39" s="8" t="s">
        <v>143</v>
      </c>
      <c r="F39" s="9">
        <v>25480</v>
      </c>
      <c r="G39" s="9">
        <v>3822</v>
      </c>
    </row>
    <row r="40" spans="1:7" x14ac:dyDescent="0.25">
      <c r="A40" s="21" t="s">
        <v>216</v>
      </c>
      <c r="B40" s="22"/>
      <c r="C40" s="22"/>
      <c r="D40" s="22"/>
      <c r="E40" s="22"/>
      <c r="F40" s="22">
        <f>SUM(F30:F39)</f>
        <v>423348.28857421875</v>
      </c>
      <c r="G40" s="23">
        <f>SUM(G30:G39)</f>
        <v>1604027.5576171875</v>
      </c>
    </row>
    <row r="41" spans="1:7" ht="30" x14ac:dyDescent="0.25">
      <c r="A41" s="8" t="s">
        <v>215</v>
      </c>
      <c r="B41" s="8" t="s">
        <v>37</v>
      </c>
      <c r="C41" s="8" t="s">
        <v>102</v>
      </c>
      <c r="D41" s="8" t="s">
        <v>187</v>
      </c>
      <c r="E41" s="8" t="s">
        <v>105</v>
      </c>
      <c r="F41" s="9">
        <v>26354</v>
      </c>
      <c r="G41" s="9">
        <v>118745.8515625</v>
      </c>
    </row>
    <row r="42" spans="1:7" ht="30" x14ac:dyDescent="0.25">
      <c r="A42" s="8" t="s">
        <v>215</v>
      </c>
      <c r="B42" s="8" t="s">
        <v>37</v>
      </c>
      <c r="C42" s="8" t="s">
        <v>102</v>
      </c>
      <c r="D42" s="8" t="s">
        <v>187</v>
      </c>
      <c r="E42" s="8" t="s">
        <v>107</v>
      </c>
      <c r="F42" s="9">
        <v>19710</v>
      </c>
      <c r="G42" s="9">
        <v>37695.37890625</v>
      </c>
    </row>
    <row r="43" spans="1:7" ht="30" x14ac:dyDescent="0.25">
      <c r="A43" s="8" t="s">
        <v>215</v>
      </c>
      <c r="B43" s="8" t="s">
        <v>37</v>
      </c>
      <c r="C43" s="8" t="s">
        <v>102</v>
      </c>
      <c r="D43" s="8" t="s">
        <v>187</v>
      </c>
      <c r="E43" s="8" t="s">
        <v>124</v>
      </c>
      <c r="F43" s="9">
        <v>22785</v>
      </c>
      <c r="G43" s="9">
        <v>25453.119140625</v>
      </c>
    </row>
    <row r="44" spans="1:7" ht="30" x14ac:dyDescent="0.25">
      <c r="A44" s="8" t="s">
        <v>215</v>
      </c>
      <c r="B44" s="8" t="s">
        <v>37</v>
      </c>
      <c r="C44" s="8" t="s">
        <v>102</v>
      </c>
      <c r="D44" s="8" t="s">
        <v>187</v>
      </c>
      <c r="E44" s="8" t="s">
        <v>108</v>
      </c>
      <c r="F44" s="9">
        <v>8935</v>
      </c>
      <c r="G44" s="9">
        <v>10609.599853515625</v>
      </c>
    </row>
    <row r="45" spans="1:7" ht="30" x14ac:dyDescent="0.25">
      <c r="A45" s="8" t="s">
        <v>215</v>
      </c>
      <c r="B45" s="8" t="s">
        <v>37</v>
      </c>
      <c r="C45" s="8" t="s">
        <v>102</v>
      </c>
      <c r="D45" s="8" t="s">
        <v>187</v>
      </c>
      <c r="E45" s="8" t="s">
        <v>34</v>
      </c>
      <c r="F45" s="9">
        <v>36979</v>
      </c>
      <c r="G45" s="9">
        <v>83815.58984375</v>
      </c>
    </row>
    <row r="46" spans="1:7" ht="30" x14ac:dyDescent="0.25">
      <c r="A46" s="8" t="s">
        <v>215</v>
      </c>
      <c r="B46" s="8" t="s">
        <v>37</v>
      </c>
      <c r="C46" s="8" t="s">
        <v>102</v>
      </c>
      <c r="D46" s="8" t="s">
        <v>187</v>
      </c>
      <c r="E46" s="8" t="s">
        <v>60</v>
      </c>
      <c r="F46" s="9">
        <v>67645</v>
      </c>
      <c r="G46" s="9">
        <v>268942.77734375</v>
      </c>
    </row>
    <row r="47" spans="1:7" ht="30" x14ac:dyDescent="0.25">
      <c r="A47" s="8" t="s">
        <v>215</v>
      </c>
      <c r="B47" s="8" t="s">
        <v>37</v>
      </c>
      <c r="C47" s="8" t="s">
        <v>102</v>
      </c>
      <c r="D47" s="8" t="s">
        <v>207</v>
      </c>
      <c r="E47" s="8" t="s">
        <v>105</v>
      </c>
      <c r="F47" s="9">
        <v>26342</v>
      </c>
      <c r="G47" s="9">
        <v>114266.328125</v>
      </c>
    </row>
    <row r="48" spans="1:7" ht="30" x14ac:dyDescent="0.25">
      <c r="A48" s="8" t="s">
        <v>215</v>
      </c>
      <c r="B48" s="8" t="s">
        <v>37</v>
      </c>
      <c r="C48" s="8" t="s">
        <v>102</v>
      </c>
      <c r="D48" s="8" t="s">
        <v>207</v>
      </c>
      <c r="E48" s="8" t="s">
        <v>34</v>
      </c>
      <c r="F48" s="9">
        <v>78743</v>
      </c>
      <c r="G48" s="9">
        <v>159649.3671875</v>
      </c>
    </row>
    <row r="49" spans="1:7" x14ac:dyDescent="0.25">
      <c r="A49" s="8" t="s">
        <v>215</v>
      </c>
      <c r="B49" s="8" t="s">
        <v>37</v>
      </c>
      <c r="C49" s="8" t="s">
        <v>102</v>
      </c>
      <c r="D49" s="8" t="s">
        <v>103</v>
      </c>
      <c r="E49" s="8" t="s">
        <v>105</v>
      </c>
      <c r="F49" s="9">
        <v>464.02999877929688</v>
      </c>
      <c r="G49" s="9">
        <v>28727.560546875</v>
      </c>
    </row>
    <row r="50" spans="1:7" x14ac:dyDescent="0.25">
      <c r="A50" s="8" t="s">
        <v>215</v>
      </c>
      <c r="B50" s="8" t="s">
        <v>37</v>
      </c>
      <c r="C50" s="8" t="s">
        <v>102</v>
      </c>
      <c r="D50" s="8" t="s">
        <v>103</v>
      </c>
      <c r="E50" s="8" t="s">
        <v>137</v>
      </c>
      <c r="F50" s="9">
        <v>1325.2099609375</v>
      </c>
      <c r="G50" s="9">
        <v>33185.23828125</v>
      </c>
    </row>
    <row r="51" spans="1:7" x14ac:dyDescent="0.25">
      <c r="A51" s="8" t="s">
        <v>215</v>
      </c>
      <c r="B51" s="8" t="s">
        <v>37</v>
      </c>
      <c r="C51" s="8" t="s">
        <v>102</v>
      </c>
      <c r="D51" s="8" t="s">
        <v>103</v>
      </c>
      <c r="E51" s="8" t="s">
        <v>34</v>
      </c>
      <c r="F51" s="9">
        <v>446.33000183105469</v>
      </c>
      <c r="G51" s="9">
        <v>17584.1396484375</v>
      </c>
    </row>
    <row r="52" spans="1:7" x14ac:dyDescent="0.25">
      <c r="A52" s="8" t="s">
        <v>215</v>
      </c>
      <c r="B52" s="8" t="s">
        <v>37</v>
      </c>
      <c r="C52" s="8" t="s">
        <v>102</v>
      </c>
      <c r="D52" s="8" t="s">
        <v>103</v>
      </c>
      <c r="E52" s="8" t="s">
        <v>133</v>
      </c>
      <c r="F52" s="9">
        <v>321</v>
      </c>
      <c r="G52" s="9">
        <v>28568.4296875</v>
      </c>
    </row>
    <row r="53" spans="1:7" x14ac:dyDescent="0.25">
      <c r="A53" s="8" t="s">
        <v>215</v>
      </c>
      <c r="B53" s="8" t="s">
        <v>37</v>
      </c>
      <c r="C53" s="8" t="s">
        <v>102</v>
      </c>
      <c r="D53" s="8" t="s">
        <v>103</v>
      </c>
      <c r="E53" s="8" t="s">
        <v>60</v>
      </c>
      <c r="F53" s="9">
        <v>569.80999755859375</v>
      </c>
      <c r="G53" s="9">
        <v>34001.2802734375</v>
      </c>
    </row>
    <row r="54" spans="1:7" x14ac:dyDescent="0.25">
      <c r="A54" s="8" t="s">
        <v>215</v>
      </c>
      <c r="B54" s="8" t="s">
        <v>37</v>
      </c>
      <c r="C54" s="8" t="s">
        <v>102</v>
      </c>
      <c r="D54" s="8" t="s">
        <v>104</v>
      </c>
      <c r="E54" s="8" t="s">
        <v>84</v>
      </c>
      <c r="F54" s="9">
        <v>7042.39990234375</v>
      </c>
      <c r="G54" s="9">
        <v>40466.19921875</v>
      </c>
    </row>
    <row r="55" spans="1:7" x14ac:dyDescent="0.25">
      <c r="A55" s="8" t="s">
        <v>215</v>
      </c>
      <c r="B55" s="8" t="s">
        <v>37</v>
      </c>
      <c r="C55" s="8" t="s">
        <v>102</v>
      </c>
      <c r="D55" s="8" t="s">
        <v>103</v>
      </c>
      <c r="E55" s="8" t="s">
        <v>143</v>
      </c>
      <c r="F55" s="9">
        <v>2525</v>
      </c>
      <c r="G55" s="9">
        <v>52877.2890625</v>
      </c>
    </row>
    <row r="56" spans="1:7" x14ac:dyDescent="0.25">
      <c r="A56" s="8" t="s">
        <v>215</v>
      </c>
      <c r="B56" s="8" t="s">
        <v>37</v>
      </c>
      <c r="C56" s="8" t="s">
        <v>102</v>
      </c>
      <c r="D56" s="8" t="s">
        <v>188</v>
      </c>
      <c r="E56" s="8" t="s">
        <v>84</v>
      </c>
      <c r="F56" s="9">
        <v>19714</v>
      </c>
      <c r="G56" s="9">
        <v>251004.140625</v>
      </c>
    </row>
    <row r="57" spans="1:7" x14ac:dyDescent="0.25">
      <c r="A57" s="21" t="s">
        <v>215</v>
      </c>
      <c r="B57" s="22"/>
      <c r="C57" s="22"/>
      <c r="D57" s="22"/>
      <c r="E57" s="22"/>
      <c r="F57" s="22">
        <f>SUM(F41:F56)</f>
        <v>319900.7798614502</v>
      </c>
      <c r="G57" s="23">
        <f>SUM(G41:G56)</f>
        <v>1305592.2893066406</v>
      </c>
    </row>
    <row r="58" spans="1:7" x14ac:dyDescent="0.25">
      <c r="A58" s="21" t="s">
        <v>0</v>
      </c>
      <c r="B58" s="22"/>
      <c r="C58" s="22"/>
      <c r="D58" s="22"/>
      <c r="E58" s="22"/>
      <c r="F58" s="22">
        <f>SUM(F57,F40,F29)</f>
        <v>1426044.4261322021</v>
      </c>
      <c r="G58" s="23">
        <f>SUM(G57,G40,G29)</f>
        <v>5223078.7937011719</v>
      </c>
    </row>
    <row r="60" spans="1:7" x14ac:dyDescent="0.25">
      <c r="A60" t="s">
        <v>21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showGridLines="0" topLeftCell="A34" workbookViewId="0">
      <selection activeCell="D51" sqref="D51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212</v>
      </c>
      <c r="B10" s="38"/>
      <c r="C10" s="38"/>
      <c r="D10" s="38"/>
      <c r="E10" s="38"/>
      <c r="F10" s="38"/>
      <c r="G10" s="38"/>
    </row>
    <row r="11" spans="1:7" x14ac:dyDescent="0.25">
      <c r="A11" s="37" t="s">
        <v>28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2do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214</v>
      </c>
      <c r="B14" s="8" t="s">
        <v>37</v>
      </c>
      <c r="C14" s="8" t="s">
        <v>4</v>
      </c>
      <c r="D14" s="8" t="s">
        <v>191</v>
      </c>
      <c r="E14" s="8" t="s">
        <v>34</v>
      </c>
      <c r="F14" s="9">
        <v>5160.6598510742188</v>
      </c>
      <c r="G14" s="9">
        <v>34044.061889648438</v>
      </c>
    </row>
    <row r="15" spans="1:7" x14ac:dyDescent="0.25">
      <c r="A15" s="8" t="s">
        <v>214</v>
      </c>
      <c r="B15" s="8" t="s">
        <v>37</v>
      </c>
      <c r="C15" s="8" t="s">
        <v>4</v>
      </c>
      <c r="D15" s="8" t="s">
        <v>190</v>
      </c>
      <c r="E15" s="8" t="s">
        <v>34</v>
      </c>
      <c r="F15" s="9">
        <v>12350.569923400879</v>
      </c>
      <c r="G15" s="9">
        <v>87843.401901245117</v>
      </c>
    </row>
    <row r="16" spans="1:7" x14ac:dyDescent="0.25">
      <c r="A16" s="8" t="s">
        <v>214</v>
      </c>
      <c r="B16" s="8" t="s">
        <v>37</v>
      </c>
      <c r="C16" s="8" t="s">
        <v>4</v>
      </c>
      <c r="D16" s="8" t="s">
        <v>110</v>
      </c>
      <c r="E16" s="8" t="s">
        <v>34</v>
      </c>
      <c r="F16" s="9">
        <v>3050.5858192443848</v>
      </c>
      <c r="G16" s="9">
        <v>17268.989929199219</v>
      </c>
    </row>
    <row r="17" spans="1:7" x14ac:dyDescent="0.25">
      <c r="A17" s="8" t="s">
        <v>214</v>
      </c>
      <c r="B17" s="8" t="s">
        <v>192</v>
      </c>
      <c r="C17" s="8" t="s">
        <v>4</v>
      </c>
      <c r="D17" s="8" t="s">
        <v>110</v>
      </c>
      <c r="E17" s="8" t="s">
        <v>34</v>
      </c>
      <c r="F17" s="9">
        <v>1126.6455116271973</v>
      </c>
      <c r="G17" s="9">
        <v>3258.6700134277344</v>
      </c>
    </row>
    <row r="18" spans="1:7" x14ac:dyDescent="0.25">
      <c r="A18" s="8" t="s">
        <v>214</v>
      </c>
      <c r="B18" s="8" t="s">
        <v>3</v>
      </c>
      <c r="C18" s="8" t="s">
        <v>4</v>
      </c>
      <c r="D18" s="8" t="s">
        <v>112</v>
      </c>
      <c r="E18" s="8" t="s">
        <v>52</v>
      </c>
      <c r="F18" s="9">
        <v>143813.99984741211</v>
      </c>
      <c r="G18" s="9">
        <v>737949.4499206543</v>
      </c>
    </row>
    <row r="19" spans="1:7" x14ac:dyDescent="0.25">
      <c r="A19" s="8" t="s">
        <v>214</v>
      </c>
      <c r="B19" s="8" t="s">
        <v>3</v>
      </c>
      <c r="C19" s="8" t="s">
        <v>4</v>
      </c>
      <c r="D19" s="8" t="s">
        <v>112</v>
      </c>
      <c r="E19" s="8" t="s">
        <v>34</v>
      </c>
      <c r="F19" s="9">
        <v>20679.520469665527</v>
      </c>
      <c r="G19" s="9">
        <v>155740.52656173706</v>
      </c>
    </row>
    <row r="20" spans="1:7" x14ac:dyDescent="0.25">
      <c r="A20" s="8" t="s">
        <v>214</v>
      </c>
      <c r="B20" s="8" t="s">
        <v>3</v>
      </c>
      <c r="C20" s="8" t="s">
        <v>4</v>
      </c>
      <c r="D20" s="8" t="s">
        <v>112</v>
      </c>
      <c r="E20" s="8" t="s">
        <v>60</v>
      </c>
      <c r="F20" s="9">
        <v>2949.39990234375</v>
      </c>
      <c r="G20" s="9">
        <v>18400.23046875</v>
      </c>
    </row>
    <row r="21" spans="1:7" x14ac:dyDescent="0.25">
      <c r="A21" s="8" t="s">
        <v>214</v>
      </c>
      <c r="B21" s="8" t="s">
        <v>2</v>
      </c>
      <c r="C21" s="8" t="s">
        <v>4</v>
      </c>
      <c r="D21" s="8" t="s">
        <v>191</v>
      </c>
      <c r="E21" s="8" t="s">
        <v>34</v>
      </c>
      <c r="F21" s="9">
        <v>20227.520004272461</v>
      </c>
      <c r="G21" s="9">
        <v>106274.3984375</v>
      </c>
    </row>
    <row r="22" spans="1:7" x14ac:dyDescent="0.25">
      <c r="A22" s="8" t="s">
        <v>214</v>
      </c>
      <c r="B22" s="8" t="s">
        <v>2</v>
      </c>
      <c r="C22" s="8" t="s">
        <v>4</v>
      </c>
      <c r="D22" s="8" t="s">
        <v>125</v>
      </c>
      <c r="E22" s="8" t="s">
        <v>34</v>
      </c>
      <c r="F22" s="9">
        <v>22.450000762939453</v>
      </c>
      <c r="G22" s="9">
        <v>330.60000610351563</v>
      </c>
    </row>
    <row r="23" spans="1:7" x14ac:dyDescent="0.25">
      <c r="A23" s="8" t="s">
        <v>214</v>
      </c>
      <c r="B23" s="8" t="s">
        <v>2</v>
      </c>
      <c r="C23" s="8" t="s">
        <v>4</v>
      </c>
      <c r="D23" s="8" t="s">
        <v>110</v>
      </c>
      <c r="E23" s="8" t="s">
        <v>34</v>
      </c>
      <c r="F23" s="9">
        <v>925.25631713867188</v>
      </c>
      <c r="G23" s="9">
        <v>5748.60009765625</v>
      </c>
    </row>
    <row r="24" spans="1:7" x14ac:dyDescent="0.25">
      <c r="A24" s="8" t="s">
        <v>214</v>
      </c>
      <c r="B24" s="8" t="s">
        <v>5</v>
      </c>
      <c r="C24" s="8" t="s">
        <v>4</v>
      </c>
      <c r="D24" s="8" t="s">
        <v>110</v>
      </c>
      <c r="E24" s="8" t="s">
        <v>34</v>
      </c>
      <c r="F24" s="9">
        <v>5331.3429565429688</v>
      </c>
      <c r="G24" s="9">
        <v>33748.91015625</v>
      </c>
    </row>
    <row r="25" spans="1:7" x14ac:dyDescent="0.25">
      <c r="A25" s="8" t="s">
        <v>214</v>
      </c>
      <c r="B25" s="8" t="s">
        <v>89</v>
      </c>
      <c r="C25" s="8" t="s">
        <v>4</v>
      </c>
      <c r="D25" s="8" t="s">
        <v>193</v>
      </c>
      <c r="E25" s="8" t="s">
        <v>34</v>
      </c>
      <c r="F25" s="9">
        <v>362.21000671386719</v>
      </c>
      <c r="G25" s="9">
        <v>5881.52001953125</v>
      </c>
    </row>
    <row r="26" spans="1:7" x14ac:dyDescent="0.25">
      <c r="A26" s="8" t="s">
        <v>214</v>
      </c>
      <c r="B26" s="8" t="s">
        <v>89</v>
      </c>
      <c r="C26" s="8" t="s">
        <v>4</v>
      </c>
      <c r="D26" s="8" t="s">
        <v>111</v>
      </c>
      <c r="E26" s="8" t="s">
        <v>34</v>
      </c>
      <c r="F26" s="9">
        <v>26304.759765625</v>
      </c>
      <c r="G26" s="9">
        <v>95106.0625</v>
      </c>
    </row>
    <row r="27" spans="1:7" x14ac:dyDescent="0.25">
      <c r="A27" s="8" t="s">
        <v>214</v>
      </c>
      <c r="B27" s="8" t="s">
        <v>89</v>
      </c>
      <c r="C27" s="8" t="s">
        <v>4</v>
      </c>
      <c r="D27" s="8" t="s">
        <v>261</v>
      </c>
      <c r="E27" s="8" t="s">
        <v>34</v>
      </c>
      <c r="F27" s="9">
        <v>3861</v>
      </c>
      <c r="G27" s="9">
        <v>13899.599609375</v>
      </c>
    </row>
    <row r="28" spans="1:7" x14ac:dyDescent="0.25">
      <c r="A28" s="8" t="s">
        <v>214</v>
      </c>
      <c r="B28" s="8" t="s">
        <v>89</v>
      </c>
      <c r="C28" s="8" t="s">
        <v>4</v>
      </c>
      <c r="D28" s="8" t="s">
        <v>125</v>
      </c>
      <c r="E28" s="8" t="s">
        <v>34</v>
      </c>
      <c r="F28" s="9">
        <v>22789.589842796326</v>
      </c>
      <c r="G28" s="9">
        <v>142636.16206359863</v>
      </c>
    </row>
    <row r="29" spans="1:7" x14ac:dyDescent="0.25">
      <c r="A29" s="8" t="s">
        <v>214</v>
      </c>
      <c r="B29" s="8" t="s">
        <v>89</v>
      </c>
      <c r="C29" s="8" t="s">
        <v>4</v>
      </c>
      <c r="D29" s="8" t="s">
        <v>190</v>
      </c>
      <c r="E29" s="8" t="s">
        <v>34</v>
      </c>
      <c r="F29" s="9">
        <v>2504.8988599777222</v>
      </c>
      <c r="G29" s="9">
        <v>10401.789916992188</v>
      </c>
    </row>
    <row r="30" spans="1:7" x14ac:dyDescent="0.25">
      <c r="A30" s="8" t="s">
        <v>214</v>
      </c>
      <c r="B30" s="8" t="s">
        <v>89</v>
      </c>
      <c r="C30" s="8" t="s">
        <v>4</v>
      </c>
      <c r="D30" s="8" t="s">
        <v>110</v>
      </c>
      <c r="E30" s="8" t="s">
        <v>34</v>
      </c>
      <c r="F30" s="9">
        <v>27471.807304382324</v>
      </c>
      <c r="G30" s="9">
        <v>44062.349578857422</v>
      </c>
    </row>
    <row r="31" spans="1:7" x14ac:dyDescent="0.25">
      <c r="A31" s="21" t="s">
        <v>214</v>
      </c>
      <c r="B31" s="22"/>
      <c r="C31" s="22"/>
      <c r="D31" s="22"/>
      <c r="E31" s="22"/>
      <c r="F31" s="22">
        <f>SUM(F14:F30)</f>
        <v>298932.21638298035</v>
      </c>
      <c r="G31" s="23">
        <f>SUM(G14:G30)</f>
        <v>1512595.3230705261</v>
      </c>
    </row>
    <row r="32" spans="1:7" x14ac:dyDescent="0.25">
      <c r="A32" s="8" t="s">
        <v>216</v>
      </c>
      <c r="B32" s="8" t="s">
        <v>3</v>
      </c>
      <c r="C32" s="8" t="s">
        <v>4</v>
      </c>
      <c r="D32" s="8" t="s">
        <v>112</v>
      </c>
      <c r="E32" s="8" t="s">
        <v>52</v>
      </c>
      <c r="F32" s="9">
        <v>194230.7282409668</v>
      </c>
      <c r="G32" s="9">
        <v>1270060.3420410156</v>
      </c>
    </row>
    <row r="33" spans="1:7" x14ac:dyDescent="0.25">
      <c r="A33" s="8" t="s">
        <v>216</v>
      </c>
      <c r="B33" s="8" t="s">
        <v>3</v>
      </c>
      <c r="C33" s="8" t="s">
        <v>4</v>
      </c>
      <c r="D33" s="8" t="s">
        <v>112</v>
      </c>
      <c r="E33" s="8" t="s">
        <v>34</v>
      </c>
      <c r="F33" s="9">
        <v>9435</v>
      </c>
      <c r="G33" s="9">
        <v>51316.96875</v>
      </c>
    </row>
    <row r="34" spans="1:7" x14ac:dyDescent="0.25">
      <c r="A34" s="8" t="s">
        <v>216</v>
      </c>
      <c r="B34" s="8" t="s">
        <v>3</v>
      </c>
      <c r="C34" s="8" t="s">
        <v>4</v>
      </c>
      <c r="D34" s="8" t="s">
        <v>112</v>
      </c>
      <c r="E34" s="8" t="s">
        <v>133</v>
      </c>
      <c r="F34" s="9">
        <v>6121.7900390625</v>
      </c>
      <c r="G34" s="9">
        <v>42184.7392578125</v>
      </c>
    </row>
    <row r="35" spans="1:7" x14ac:dyDescent="0.25">
      <c r="A35" s="21" t="s">
        <v>216</v>
      </c>
      <c r="B35" s="22"/>
      <c r="C35" s="22"/>
      <c r="D35" s="22"/>
      <c r="E35" s="22"/>
      <c r="F35" s="22">
        <f>SUM(F32:F34)</f>
        <v>209787.5182800293</v>
      </c>
      <c r="G35" s="23">
        <f>SUM(G32:G34)</f>
        <v>1363562.0500488281</v>
      </c>
    </row>
    <row r="36" spans="1:7" x14ac:dyDescent="0.25">
      <c r="A36" s="8" t="s">
        <v>215</v>
      </c>
      <c r="B36" s="8" t="s">
        <v>37</v>
      </c>
      <c r="C36" s="8" t="s">
        <v>4</v>
      </c>
      <c r="D36" s="8" t="s">
        <v>191</v>
      </c>
      <c r="E36" s="8" t="s">
        <v>34</v>
      </c>
      <c r="F36" s="9">
        <v>18894.009765625</v>
      </c>
      <c r="G36" s="9">
        <v>113298.2265625</v>
      </c>
    </row>
    <row r="37" spans="1:7" x14ac:dyDescent="0.25">
      <c r="A37" s="8" t="s">
        <v>215</v>
      </c>
      <c r="B37" s="8" t="s">
        <v>3</v>
      </c>
      <c r="C37" s="8" t="s">
        <v>4</v>
      </c>
      <c r="D37" s="8" t="s">
        <v>112</v>
      </c>
      <c r="E37" s="8" t="s">
        <v>52</v>
      </c>
      <c r="F37" s="9">
        <v>205778.39158630371</v>
      </c>
      <c r="G37" s="9">
        <v>1257558.8422851563</v>
      </c>
    </row>
    <row r="38" spans="1:7" x14ac:dyDescent="0.25">
      <c r="A38" s="8" t="s">
        <v>215</v>
      </c>
      <c r="B38" s="8" t="s">
        <v>89</v>
      </c>
      <c r="C38" s="8" t="s">
        <v>4</v>
      </c>
      <c r="D38" s="8" t="s">
        <v>111</v>
      </c>
      <c r="E38" s="8" t="s">
        <v>52</v>
      </c>
      <c r="F38" s="9">
        <v>499.95001220703125</v>
      </c>
      <c r="G38" s="9">
        <v>5010</v>
      </c>
    </row>
    <row r="39" spans="1:7" x14ac:dyDescent="0.25">
      <c r="A39" s="8" t="s">
        <v>215</v>
      </c>
      <c r="B39" s="8" t="s">
        <v>89</v>
      </c>
      <c r="C39" s="8" t="s">
        <v>4</v>
      </c>
      <c r="D39" s="8" t="s">
        <v>125</v>
      </c>
      <c r="E39" s="8" t="s">
        <v>34</v>
      </c>
      <c r="F39" s="9">
        <v>17236.6796875</v>
      </c>
      <c r="G39" s="9">
        <v>115900</v>
      </c>
    </row>
    <row r="40" spans="1:7" x14ac:dyDescent="0.25">
      <c r="A40" s="21" t="s">
        <v>215</v>
      </c>
      <c r="B40" s="22"/>
      <c r="C40" s="22"/>
      <c r="D40" s="22"/>
      <c r="E40" s="22"/>
      <c r="F40" s="22">
        <f>SUM(F36:F39)</f>
        <v>242409.03105163574</v>
      </c>
      <c r="G40" s="23">
        <f>SUM(G36:G39)</f>
        <v>1491767.0688476563</v>
      </c>
    </row>
    <row r="41" spans="1:7" x14ac:dyDescent="0.25">
      <c r="A41" s="21" t="s">
        <v>0</v>
      </c>
      <c r="B41" s="22"/>
      <c r="C41" s="22"/>
      <c r="D41" s="22"/>
      <c r="E41" s="22"/>
      <c r="F41" s="22">
        <f>SUM(F31:F40)</f>
        <v>1203325.3150463104</v>
      </c>
      <c r="G41" s="23">
        <f>SUM(G31:G40)</f>
        <v>7223253.5608634949</v>
      </c>
    </row>
    <row r="43" spans="1:7" x14ac:dyDescent="0.25">
      <c r="A43" t="s">
        <v>21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2025-06-04T18:46:07Z</dcterms:modified>
</cp:coreProperties>
</file>