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3\"/>
    </mc:Choice>
  </mc:AlternateContent>
  <xr:revisionPtr revIDLastSave="0" documentId="8_{1ADA0ABA-3F1B-401D-8CCE-7C3D0E163FC6}" xr6:coauthVersionLast="47" xr6:coauthVersionMax="47" xr10:uidLastSave="{00000000-0000-0000-0000-000000000000}"/>
  <bookViews>
    <workbookView xWindow="2550" yWindow="2550" windowWidth="27675" windowHeight="8940" tabRatio="924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Ov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xlnm.Print_Titles" localSheetId="1">'Bovino Carnico'!$11:$13</definedName>
    <definedName name="_xlnm.Print_Titles" localSheetId="2">'Bovino Lacteo'!$11:$13</definedName>
    <definedName name="_xlnm.Print_Titles" localSheetId="8">Embutidos!$11:$13</definedName>
    <definedName name="_xlnm.Print_Titles" localSheetId="11">Huevo!$11:$13</definedName>
    <definedName name="_xlnm.Print_Titles" localSheetId="12">'Huevos Fertiles'!$9:$11</definedName>
    <definedName name="_xlnm.Print_Titles" localSheetId="3">Leche!$11:$13</definedName>
    <definedName name="_xlnm.Print_Titles" localSheetId="10">'Otro Origen'!$12:$14</definedName>
    <definedName name="_xlnm.Print_Titles" localSheetId="6">Ovino!$11:$13</definedName>
    <definedName name="_xlnm.Print_Titles" localSheetId="5">Pavo!$11:$13</definedName>
    <definedName name="_xlnm.Print_Titles" localSheetId="7">Pieles!$11:$13</definedName>
    <definedName name="_xlnm.Print_Titles" localSheetId="9">Pollo!$11:$13</definedName>
    <definedName name="_xlnm.Print_Titles" localSheetId="4">'Porcino Carnico'!$11:$13</definedName>
    <definedName name="_xlnm.Print_Titles" localSheetId="13">Provet!$11:$13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5" i="20" l="1"/>
  <c r="F20" i="16"/>
  <c r="G20" i="16"/>
  <c r="F67" i="12"/>
  <c r="G67" i="12"/>
  <c r="F49" i="12"/>
  <c r="G49" i="12"/>
  <c r="F71" i="11"/>
  <c r="G71" i="11"/>
  <c r="F37" i="11"/>
  <c r="G37" i="11"/>
  <c r="F41" i="10"/>
  <c r="G41" i="10"/>
  <c r="F50" i="9"/>
  <c r="G50" i="9"/>
  <c r="F100" i="8"/>
  <c r="G100" i="8"/>
  <c r="F118" i="7"/>
  <c r="G118" i="7"/>
  <c r="F83" i="7"/>
  <c r="G83" i="7"/>
  <c r="F52" i="7"/>
  <c r="G52" i="7"/>
  <c r="G119" i="7" s="1"/>
  <c r="F293" i="6"/>
  <c r="G293" i="6"/>
  <c r="F210" i="6"/>
  <c r="G210" i="6"/>
  <c r="F116" i="6"/>
  <c r="G116" i="6"/>
  <c r="F75" i="5"/>
  <c r="G75" i="5"/>
  <c r="F48" i="5"/>
  <c r="G48" i="5"/>
  <c r="F119" i="7" l="1"/>
  <c r="G294" i="6"/>
  <c r="F294" i="6"/>
  <c r="F30" i="10"/>
  <c r="G30" i="10"/>
  <c r="F38" i="9"/>
  <c r="G38" i="9"/>
  <c r="F68" i="8"/>
  <c r="G68" i="8"/>
  <c r="F41" i="8"/>
  <c r="G41" i="8"/>
  <c r="G101" i="8" l="1"/>
  <c r="F101" i="8"/>
  <c r="F81" i="13"/>
  <c r="G81" i="13"/>
  <c r="F31" i="5"/>
  <c r="F76" i="5" s="1"/>
  <c r="G31" i="5"/>
  <c r="G76" i="5" s="1"/>
  <c r="F91" i="14" l="1"/>
  <c r="G91" i="14"/>
  <c r="F102" i="14"/>
  <c r="G102" i="14"/>
  <c r="F55" i="13"/>
  <c r="G55" i="13"/>
  <c r="F52" i="11"/>
  <c r="F72" i="11" s="1"/>
  <c r="G52" i="11"/>
  <c r="G72" i="11" s="1"/>
  <c r="D66" i="20" l="1"/>
  <c r="F53" i="14" l="1"/>
  <c r="F103" i="14" s="1"/>
  <c r="G53" i="14"/>
  <c r="G103" i="14" s="1"/>
  <c r="F19" i="10"/>
  <c r="G19" i="10"/>
  <c r="F28" i="9"/>
  <c r="F51" i="9" s="1"/>
  <c r="G28" i="9"/>
  <c r="G51" i="9" s="1"/>
  <c r="D38" i="20" l="1"/>
  <c r="D96" i="20" s="1"/>
  <c r="F15" i="16"/>
  <c r="G15" i="16"/>
  <c r="F34" i="13"/>
  <c r="F82" i="13" s="1"/>
  <c r="G34" i="13"/>
  <c r="G82" i="13" s="1"/>
  <c r="F31" i="12"/>
  <c r="G31" i="12"/>
  <c r="A12" i="20" l="1"/>
  <c r="F13" i="17"/>
  <c r="G13" i="17"/>
  <c r="F17" i="17" l="1"/>
  <c r="G17" i="17"/>
  <c r="G18" i="17" s="1"/>
  <c r="F15" i="17"/>
  <c r="G15" i="17"/>
  <c r="F17" i="16"/>
  <c r="G17" i="16"/>
  <c r="F18" i="17" l="1"/>
  <c r="F21" i="16"/>
  <c r="G21" i="16"/>
  <c r="F42" i="10"/>
  <c r="G42" i="10"/>
  <c r="F68" i="12" l="1"/>
  <c r="G68" i="12"/>
  <c r="A12" i="5" l="1"/>
  <c r="A10" i="17" l="1"/>
  <c r="A12" i="16"/>
  <c r="A13" i="14"/>
  <c r="A12" i="13"/>
  <c r="A12" i="12"/>
  <c r="A12" i="11"/>
  <c r="A12" i="10"/>
  <c r="A12" i="9"/>
  <c r="A12" i="8"/>
  <c r="A12" i="7"/>
  <c r="A12" i="6"/>
  <c r="C16" i="15" l="1"/>
  <c r="D16" i="15"/>
  <c r="D26" i="15" l="1"/>
  <c r="D25" i="15" l="1"/>
  <c r="C21" i="15"/>
  <c r="D21" i="15"/>
  <c r="C18" i="15"/>
  <c r="C17" i="15"/>
  <c r="D17" i="15"/>
  <c r="D14" i="15"/>
  <c r="C14" i="15"/>
  <c r="C24" i="15"/>
  <c r="D24" i="15"/>
  <c r="D18" i="15"/>
  <c r="C25" i="15"/>
  <c r="D22" i="15"/>
  <c r="C22" i="15"/>
  <c r="D19" i="15"/>
  <c r="C19" i="15"/>
  <c r="D15" i="15" l="1"/>
  <c r="C15" i="15"/>
  <c r="C20" i="15"/>
  <c r="D20" i="15"/>
  <c r="C23" i="15"/>
  <c r="D23" i="15"/>
  <c r="C27" i="15" l="1"/>
  <c r="D27" i="15"/>
</calcChain>
</file>

<file path=xl/sharedStrings.xml><?xml version="1.0" encoding="utf-8"?>
<sst xmlns="http://schemas.openxmlformats.org/spreadsheetml/2006/main" count="4649" uniqueCount="308">
  <si>
    <t>Total</t>
  </si>
  <si>
    <t>Leche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</si>
  <si>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</si>
  <si>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</si>
  <si>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</si>
  <si>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</si>
  <si>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</si>
  <si>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</si>
  <si>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</si>
  <si>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</si>
  <si>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</si>
  <si>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</si>
  <si>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</si>
  <si>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</si>
  <si>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</si>
  <si>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</si>
  <si>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</si>
  <si>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Dirección General de Ganadería</t>
  </si>
  <si>
    <t>Huevos</t>
  </si>
  <si>
    <t>Huevos Fertiles</t>
  </si>
  <si>
    <t>Productos Veterinarios</t>
  </si>
  <si>
    <t>Nota: Los meses con asterisco (*) estan sujetos a cambios</t>
  </si>
  <si>
    <t>Consolidado de Importaciones de Carne de Res</t>
  </si>
  <si>
    <t xml:space="preserve">Consolidado de Importaciones de Carne de Pavo </t>
  </si>
  <si>
    <t xml:space="preserve">Consolidado de Importaciones de Carne de Cerdo </t>
  </si>
  <si>
    <t xml:space="preserve">Consolidado de Importaciones de Leche </t>
  </si>
  <si>
    <t>Consolidado de Importaciones de Lacteo</t>
  </si>
  <si>
    <t>Consolidado de Importaciones de Pieles</t>
  </si>
  <si>
    <t>Consolidado de Importaciones de Embutidos</t>
  </si>
  <si>
    <t>Consolidado de Importaciones de Carne de Pollo</t>
  </si>
  <si>
    <t>Consolidado de Importaciones de Mercancia de Otro Origen</t>
  </si>
  <si>
    <t>Consolidado de Importaciones de Huevos</t>
  </si>
  <si>
    <t>Consolidado de Importaciones de Huevos Fertiles</t>
  </si>
  <si>
    <t>Consolidado de Importaciones de Productos veterinarios</t>
  </si>
  <si>
    <t>Estados Unidos</t>
  </si>
  <si>
    <t>Ovino</t>
  </si>
  <si>
    <t>Consolidado de Importaciones de Carne de Ovino</t>
  </si>
  <si>
    <t>Bovino</t>
  </si>
  <si>
    <t>Cárnico</t>
  </si>
  <si>
    <t>Cortes</t>
  </si>
  <si>
    <t>Guatemala</t>
  </si>
  <si>
    <t>Albondigas</t>
  </si>
  <si>
    <t>Churrasco</t>
  </si>
  <si>
    <t>Honduras</t>
  </si>
  <si>
    <t>Costillas</t>
  </si>
  <si>
    <t>Hamburguesas</t>
  </si>
  <si>
    <t>Paleta</t>
  </si>
  <si>
    <t>Panceta</t>
  </si>
  <si>
    <t>Paticas</t>
  </si>
  <si>
    <t>Tripas</t>
  </si>
  <si>
    <t>España</t>
  </si>
  <si>
    <t>Lácteo</t>
  </si>
  <si>
    <t>Crema de leche</t>
  </si>
  <si>
    <t>Dulce de leche</t>
  </si>
  <si>
    <t>Helados</t>
  </si>
  <si>
    <t>Jamaica</t>
  </si>
  <si>
    <t>Crema Agria</t>
  </si>
  <si>
    <t>Crema batida</t>
  </si>
  <si>
    <t>Dinamarca</t>
  </si>
  <si>
    <t>Italia</t>
  </si>
  <si>
    <t>Colombia</t>
  </si>
  <si>
    <t>Costa Rica</t>
  </si>
  <si>
    <t>Lactasa</t>
  </si>
  <si>
    <t>Mantequilla</t>
  </si>
  <si>
    <t>Nueva Zelanda</t>
  </si>
  <si>
    <t>Productos Lácteos</t>
  </si>
  <si>
    <t>Salsa de queso</t>
  </si>
  <si>
    <t>Yogurt</t>
  </si>
  <si>
    <t>Queso</t>
  </si>
  <si>
    <t>Americano</t>
  </si>
  <si>
    <t>Cheddar</t>
  </si>
  <si>
    <t>Crema</t>
  </si>
  <si>
    <t>Gouda</t>
  </si>
  <si>
    <t>Havarti</t>
  </si>
  <si>
    <t>Mozzarella</t>
  </si>
  <si>
    <t>Parmesano</t>
  </si>
  <si>
    <t>Philadelfia</t>
  </si>
  <si>
    <t>Queso fresco</t>
  </si>
  <si>
    <t>Rallado</t>
  </si>
  <si>
    <t>Formula Infantil</t>
  </si>
  <si>
    <t>Puerto Rico</t>
  </si>
  <si>
    <t>Leche maternizada</t>
  </si>
  <si>
    <t>Mexico</t>
  </si>
  <si>
    <t>Leche entera en polvo</t>
  </si>
  <si>
    <t>Leche entera liquida</t>
  </si>
  <si>
    <t>Porcino</t>
  </si>
  <si>
    <t>Chuleta</t>
  </si>
  <si>
    <t>Filete</t>
  </si>
  <si>
    <t>Grasa</t>
  </si>
  <si>
    <t>Lomo</t>
  </si>
  <si>
    <t>Pierna</t>
  </si>
  <si>
    <t>Tocino o Tocineta</t>
  </si>
  <si>
    <t>Trimming</t>
  </si>
  <si>
    <t>MDM, MSC, Pasta o Pulpa</t>
  </si>
  <si>
    <t>Piel Animal</t>
  </si>
  <si>
    <t>Curtidas o Curadas</t>
  </si>
  <si>
    <t>Curtidas o curadas</t>
  </si>
  <si>
    <t>Alemania</t>
  </si>
  <si>
    <t>Belgica</t>
  </si>
  <si>
    <t>Brasil</t>
  </si>
  <si>
    <t>China</t>
  </si>
  <si>
    <t>Salchichas</t>
  </si>
  <si>
    <t>Jamon</t>
  </si>
  <si>
    <t>Embutidos Variados</t>
  </si>
  <si>
    <t>Carne Molida</t>
  </si>
  <si>
    <t>Nuggets</t>
  </si>
  <si>
    <t>Pechuga</t>
  </si>
  <si>
    <t>Tiras</t>
  </si>
  <si>
    <t>Otro Tipo</t>
  </si>
  <si>
    <t>Base Para helados</t>
  </si>
  <si>
    <t>Mayonesa</t>
  </si>
  <si>
    <t>Gelatina</t>
  </si>
  <si>
    <t>Chile</t>
  </si>
  <si>
    <t>Pepperoni</t>
  </si>
  <si>
    <t>Rollos</t>
  </si>
  <si>
    <t>Salsa</t>
  </si>
  <si>
    <t>PVET</t>
  </si>
  <si>
    <t>Argentina</t>
  </si>
  <si>
    <t>El Salvador</t>
  </si>
  <si>
    <t>Francia</t>
  </si>
  <si>
    <t>India</t>
  </si>
  <si>
    <t>Panama</t>
  </si>
  <si>
    <t>Canada</t>
  </si>
  <si>
    <t>Ecuador</t>
  </si>
  <si>
    <t>Peru</t>
  </si>
  <si>
    <t>Polonia</t>
  </si>
  <si>
    <t>Taiwan</t>
  </si>
  <si>
    <t>Tunisia</t>
  </si>
  <si>
    <t>Turquia</t>
  </si>
  <si>
    <t>Australia</t>
  </si>
  <si>
    <t>Bulgaria</t>
  </si>
  <si>
    <t>Reino Unido</t>
  </si>
  <si>
    <t>Uruguay</t>
  </si>
  <si>
    <t>Carne de res</t>
  </si>
  <si>
    <t>Mondongo</t>
  </si>
  <si>
    <t>Striploin</t>
  </si>
  <si>
    <t>Concentrado de Proteina</t>
  </si>
  <si>
    <t>Irlanda</t>
  </si>
  <si>
    <t>Crema de queso</t>
  </si>
  <si>
    <t>Grasa de leche</t>
  </si>
  <si>
    <t>Suero de leche</t>
  </si>
  <si>
    <t>Cottage</t>
  </si>
  <si>
    <t>Feta</t>
  </si>
  <si>
    <t>Gorgonzola</t>
  </si>
  <si>
    <t>Italiano</t>
  </si>
  <si>
    <t>Jack</t>
  </si>
  <si>
    <t>Monterey</t>
  </si>
  <si>
    <t>Lituania</t>
  </si>
  <si>
    <t>Muenster</t>
  </si>
  <si>
    <t>Muester</t>
  </si>
  <si>
    <t>Pepper Jack</t>
  </si>
  <si>
    <t>Provolone</t>
  </si>
  <si>
    <t>Queso maduro</t>
  </si>
  <si>
    <t>Ricotta</t>
  </si>
  <si>
    <t>Suizo</t>
  </si>
  <si>
    <t>Leche evaporada</t>
  </si>
  <si>
    <t>Leche condensada</t>
  </si>
  <si>
    <t>Leche descremada en polvo</t>
  </si>
  <si>
    <t>Leche Modificada</t>
  </si>
  <si>
    <t>Cabeza de Cerdo</t>
  </si>
  <si>
    <t>Carne de Cerdo</t>
  </si>
  <si>
    <t>Recortes de cerdo</t>
  </si>
  <si>
    <t>Alas</t>
  </si>
  <si>
    <t>Mortadela</t>
  </si>
  <si>
    <t>Cueros Procesados o Regenerados</t>
  </si>
  <si>
    <t>Piel Bovina terminada</t>
  </si>
  <si>
    <t>Salami</t>
  </si>
  <si>
    <t>Pastrami</t>
  </si>
  <si>
    <t>Chorizo</t>
  </si>
  <si>
    <t>Grasa de Pollo</t>
  </si>
  <si>
    <t>Pastas con carne y queso</t>
  </si>
  <si>
    <t>Pastas con queso</t>
  </si>
  <si>
    <t>Preparacion Alimenticia</t>
  </si>
  <si>
    <t>Raviolis con queso</t>
  </si>
  <si>
    <t>Nicaragua</t>
  </si>
  <si>
    <t>Quesos</t>
  </si>
  <si>
    <t>Caprino</t>
  </si>
  <si>
    <t>Queso de cabra</t>
  </si>
  <si>
    <t>Queso fundido</t>
  </si>
  <si>
    <t>Entero</t>
  </si>
  <si>
    <t>Depto. de Planificacion y Desarrollo</t>
  </si>
  <si>
    <t xml:space="preserve">Consolidado General de Importaciones </t>
  </si>
  <si>
    <t>Carne deshuesada</t>
  </si>
  <si>
    <t>Cadera</t>
  </si>
  <si>
    <t>Sirloin</t>
  </si>
  <si>
    <t>Torta</t>
  </si>
  <si>
    <t>CheeseCake</t>
  </si>
  <si>
    <t>Nata de leche</t>
  </si>
  <si>
    <t>Concentrado de Leche</t>
  </si>
  <si>
    <t>Asiago</t>
  </si>
  <si>
    <t>Azul</t>
  </si>
  <si>
    <t>Brie</t>
  </si>
  <si>
    <t>Fontina</t>
  </si>
  <si>
    <t>Grana padano</t>
  </si>
  <si>
    <t>Palitos de Queso</t>
  </si>
  <si>
    <t>Suiza</t>
  </si>
  <si>
    <t>Orejas</t>
  </si>
  <si>
    <t>Topping</t>
  </si>
  <si>
    <t>Carne de pavo</t>
  </si>
  <si>
    <t>Carne de carnero o cordero</t>
  </si>
  <si>
    <t>Pieles Bovinas Frescas Saladas</t>
  </si>
  <si>
    <t>Pieles Bovinas Secas y Saladas</t>
  </si>
  <si>
    <t>Pancetta</t>
  </si>
  <si>
    <t>Carne de pollo</t>
  </si>
  <si>
    <t>Muslos</t>
  </si>
  <si>
    <t>Republica Dominicana</t>
  </si>
  <si>
    <t>Recortes de pechuga</t>
  </si>
  <si>
    <t>Adereso</t>
  </si>
  <si>
    <t>Bebida nutritiva</t>
  </si>
  <si>
    <t>Raviolis con carne</t>
  </si>
  <si>
    <t>Tripas artificiales</t>
  </si>
  <si>
    <t xml:space="preserve">3er Trimestre Año 2023 </t>
  </si>
  <si>
    <t>Julio</t>
  </si>
  <si>
    <t>Agosto</t>
  </si>
  <si>
    <t>Septiembre</t>
  </si>
  <si>
    <t>Carne Deshuesada</t>
  </si>
  <si>
    <t>Paticas de Res</t>
  </si>
  <si>
    <t>Queso Amarillo</t>
  </si>
  <si>
    <t>Queso Blanco</t>
  </si>
  <si>
    <t>Romano</t>
  </si>
  <si>
    <t>Haiti</t>
  </si>
  <si>
    <t>Namibia</t>
  </si>
  <si>
    <t>Carne deshidratada</t>
  </si>
  <si>
    <t>Jamon Prosciutto</t>
  </si>
  <si>
    <t>Ahumado</t>
  </si>
  <si>
    <t>Pavo Ahumado</t>
  </si>
  <si>
    <t>Semicurtidas o semicuradas</t>
  </si>
  <si>
    <t>Portugal</t>
  </si>
  <si>
    <t>Nigeria</t>
  </si>
  <si>
    <t>Inglaterra</t>
  </si>
  <si>
    <t>Embutidos con queso</t>
  </si>
  <si>
    <t>Salchichas Mixta</t>
  </si>
  <si>
    <t>Jamon Ahumado</t>
  </si>
  <si>
    <t>Salchichon</t>
  </si>
  <si>
    <t>Croquetas</t>
  </si>
  <si>
    <t>Recortes de pollo</t>
  </si>
  <si>
    <t>Sazones</t>
  </si>
  <si>
    <t>Bizcocho</t>
  </si>
  <si>
    <t>Burrito de pollo</t>
  </si>
  <si>
    <t>Caldo de pollo</t>
  </si>
  <si>
    <t>Galletas con jamon y queso</t>
  </si>
  <si>
    <t>Mezcla para Postre</t>
  </si>
  <si>
    <t>Pan con queso</t>
  </si>
  <si>
    <t>Pastas con carne</t>
  </si>
  <si>
    <t>Pastas rellenas</t>
  </si>
  <si>
    <t>PREMEZCLA</t>
  </si>
  <si>
    <t>PREmezcla</t>
  </si>
  <si>
    <t>Premezcla para bizcocho</t>
  </si>
  <si>
    <t>Productos carnicos</t>
  </si>
  <si>
    <t>Sabor a mantequilla</t>
  </si>
  <si>
    <t>Saborizantes</t>
  </si>
  <si>
    <t>Republica Checa</t>
  </si>
  <si>
    <t>Rusia</t>
  </si>
  <si>
    <t>Costa de Marfíl</t>
  </si>
  <si>
    <t>Grecia</t>
  </si>
  <si>
    <t>Cuajo</t>
  </si>
  <si>
    <t>Emmental</t>
  </si>
  <si>
    <t>Formaggio Stravecchio</t>
  </si>
  <si>
    <t>Velveeta</t>
  </si>
  <si>
    <t>Leche semidescremada en polvo</t>
  </si>
  <si>
    <t>Panza</t>
  </si>
  <si>
    <t>Trozos</t>
  </si>
  <si>
    <t>Bolivia</t>
  </si>
  <si>
    <t>Base para biscocho</t>
  </si>
  <si>
    <t>Burrito de carne</t>
  </si>
  <si>
    <t>Cultivo lacteo</t>
  </si>
  <si>
    <t>Grasa Amarilla</t>
  </si>
  <si>
    <t>Lasagna</t>
  </si>
  <si>
    <t>Pizzas</t>
  </si>
  <si>
    <t>Salsa BBQ</t>
  </si>
  <si>
    <t>Tacos</t>
  </si>
  <si>
    <t>Tortillas</t>
  </si>
  <si>
    <t>Singapur</t>
  </si>
  <si>
    <t>Carne de gallina</t>
  </si>
  <si>
    <t>Lactosa</t>
  </si>
  <si>
    <t>Holanda</t>
  </si>
  <si>
    <t>Camembert</t>
  </si>
  <si>
    <t>Gruyere</t>
  </si>
  <si>
    <t>Manchego</t>
  </si>
  <si>
    <t>Mascarpone</t>
  </si>
  <si>
    <t>Pecorino</t>
  </si>
  <si>
    <t>Austria</t>
  </si>
  <si>
    <t>Leche descremada liquida</t>
  </si>
  <si>
    <t>Cortes de Ternera</t>
  </si>
  <si>
    <t>Higado</t>
  </si>
  <si>
    <t>Palomilla</t>
  </si>
  <si>
    <t>Ribeye</t>
  </si>
  <si>
    <t>Solomillo</t>
  </si>
  <si>
    <t>Pastel de queso</t>
  </si>
  <si>
    <t>Tres leche</t>
  </si>
  <si>
    <t>Queso de Oveja</t>
  </si>
  <si>
    <t>Leche con Chocolate</t>
  </si>
  <si>
    <t>Masa de paleta</t>
  </si>
  <si>
    <t>Piel</t>
  </si>
  <si>
    <t>Piel sintética</t>
  </si>
  <si>
    <t>Cueros Semiprocesados Bovina</t>
  </si>
  <si>
    <t>Vietnam</t>
  </si>
  <si>
    <t>Pieles curtidas y terminada</t>
  </si>
  <si>
    <t>Tailandia</t>
  </si>
  <si>
    <t>Chistorra</t>
  </si>
  <si>
    <t>Mixto</t>
  </si>
  <si>
    <t>Enlatado</t>
  </si>
  <si>
    <t>Avícola</t>
  </si>
  <si>
    <t>Huevo</t>
  </si>
  <si>
    <t>Huevo en polvo</t>
  </si>
  <si>
    <t>Yema de huevo</t>
  </si>
  <si>
    <t>Huevos Fértiles</t>
  </si>
  <si>
    <t>Hungria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</si>
</sst>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</cellStyleXfs>
  <cellXfs count="42">
    <xf numFmtId="0" fontId="0" fillId="0" borderId="0" xfId="0"/>
    <xf numFmtId="43" fontId="4" fillId="0" borderId="0" xfId="1" applyFont="1"/>
    <xf numFmtId="164" fontId="4" fillId="0" borderId="0" xfId="1" applyNumberFormat="1" applyFont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1" xfId="5" applyFont="1" applyBorder="1" applyAlignment="1">
      <alignment wrapText="1"/>
    </xf>
    <xf numFmtId="4" fontId="10" fillId="0" borderId="1" xfId="5" applyNumberFormat="1" applyFont="1" applyBorder="1" applyAlignment="1">
      <alignment horizontal="right" wrapText="1"/>
    </xf>
    <xf numFmtId="43" fontId="10" fillId="0" borderId="1" xfId="1" applyFont="1" applyFill="1" applyBorder="1" applyAlignment="1">
      <alignment horizontal="right" wrapText="1"/>
    </xf>
    <xf numFmtId="0" fontId="8" fillId="0" borderId="0" xfId="0" applyFont="1"/>
    <xf numFmtId="0" fontId="11" fillId="0" borderId="0" xfId="0" applyFont="1"/>
    <xf numFmtId="0" fontId="2" fillId="2" borderId="1" xfId="3" applyFont="1" applyFill="1" applyBorder="1" applyAlignment="1">
      <alignment horizontal="center"/>
    </xf>
    <xf numFmtId="0" fontId="0" fillId="0" borderId="1" xfId="0" applyBorder="1"/>
    <xf numFmtId="164" fontId="4" fillId="0" borderId="1" xfId="1" applyNumberFormat="1" applyFont="1" applyBorder="1"/>
    <xf numFmtId="43" fontId="2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2" fillId="4" borderId="1" xfId="2" applyFont="1" applyFill="1" applyBorder="1" applyAlignment="1">
      <alignment wrapText="1"/>
    </xf>
    <xf numFmtId="164" fontId="5" fillId="4" borderId="1" xfId="1" applyNumberFormat="1" applyFont="1" applyFill="1" applyBorder="1"/>
    <xf numFmtId="43" fontId="5" fillId="4" borderId="1" xfId="1" applyFont="1" applyFill="1" applyBorder="1"/>
    <xf numFmtId="0" fontId="1" fillId="0" borderId="1" xfId="4" applyFont="1" applyBorder="1" applyAlignment="1">
      <alignment wrapText="1"/>
    </xf>
    <xf numFmtId="164" fontId="1" fillId="0" borderId="1" xfId="1" applyNumberFormat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164" fontId="5" fillId="4" borderId="1" xfId="1" applyNumberFormat="1" applyFont="1" applyFill="1" applyBorder="1" applyAlignment="1">
      <alignment wrapText="1"/>
    </xf>
    <xf numFmtId="43" fontId="5" fillId="4" borderId="1" xfId="1" applyFont="1" applyFill="1" applyBorder="1" applyAlignment="1">
      <alignment wrapText="1"/>
    </xf>
    <xf numFmtId="43" fontId="1" fillId="0" borderId="1" xfId="1" applyFont="1" applyFill="1" applyBorder="1" applyAlignment="1">
      <alignment wrapText="1"/>
    </xf>
    <xf numFmtId="164" fontId="0" fillId="0" borderId="1" xfId="1" applyNumberFormat="1" applyFont="1" applyBorder="1" applyAlignment="1">
      <alignment horizontal="center"/>
    </xf>
    <xf numFmtId="0" fontId="1" fillId="0" borderId="1" xfId="5" applyFont="1" applyBorder="1" applyAlignment="1">
      <alignment wrapText="1"/>
    </xf>
    <xf numFmtId="4" fontId="0" fillId="0" borderId="0" xfId="0" applyNumberFormat="1"/>
    <xf numFmtId="0" fontId="2" fillId="2" borderId="1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164" fontId="5" fillId="4" borderId="1" xfId="1" applyNumberFormat="1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4" xr:uid="{00000000-0005-0000-0000-000003000000}"/>
    <cellStyle name="Normal_Hoja14" xfId="2" xr:uid="{00000000-0005-0000-0000-000004000000}"/>
    <cellStyle name="Normal_Hoja5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Kg  / T3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Consolidado!$C$13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269338377587584E-3"/>
                  <c:y val="-6.15384615384615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D5-492C-B645-55219553337E}"/>
                </c:ext>
              </c:extLst>
            </c:dLbl>
            <c:dLbl>
              <c:idx val="7"/>
              <c:layout>
                <c:manualLayout>
                  <c:x val="0"/>
                  <c:y val="-5.12820512820514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D5-492C-B645-5521955333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Consolidado!$C$14:$C$26</c:f>
              <c:numCache>
                <c:formatCode>_(* #,##0_);_(* \(#,##0\);_(* "-"??_);_(@_)</c:formatCode>
                <c:ptCount val="13"/>
                <c:pt idx="0">
                  <c:v>3016661.45</c:v>
                </c:pt>
                <c:pt idx="1">
                  <c:v>14855787.919999998</c:v>
                </c:pt>
                <c:pt idx="2">
                  <c:v>20068811.039999999</c:v>
                </c:pt>
                <c:pt idx="3">
                  <c:v>18520109.100000001</c:v>
                </c:pt>
                <c:pt idx="4">
                  <c:v>1186545.23</c:v>
                </c:pt>
                <c:pt idx="5">
                  <c:v>217610.59999999998</c:v>
                </c:pt>
                <c:pt idx="6">
                  <c:v>1170189.8899999999</c:v>
                </c:pt>
                <c:pt idx="7">
                  <c:v>1729624.32</c:v>
                </c:pt>
                <c:pt idx="8">
                  <c:v>14275304.790000001</c:v>
                </c:pt>
                <c:pt idx="9">
                  <c:v>2646707.63</c:v>
                </c:pt>
                <c:pt idx="10">
                  <c:v>6299.37</c:v>
                </c:pt>
                <c:pt idx="11">
                  <c:v>126260.76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D5-492C-B645-5521955333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83423840"/>
        <c:axId val="1383427104"/>
      </c:barChart>
      <c:catAx>
        <c:axId val="138342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83427104"/>
        <c:crosses val="autoZero"/>
        <c:auto val="1"/>
        <c:lblAlgn val="ctr"/>
        <c:lblOffset val="100"/>
        <c:noMultiLvlLbl val="0"/>
      </c:catAx>
      <c:valAx>
        <c:axId val="138342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8342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Valor en $US  / T3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Consolidado!$D$13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2585648194073844E-17"/>
                  <c:y val="-3.6090219866166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FF-4BDA-B756-260421FBBE10}"/>
                </c:ext>
              </c:extLst>
            </c:dLbl>
            <c:dLbl>
              <c:idx val="4"/>
              <c:layout>
                <c:manualLayout>
                  <c:x val="0"/>
                  <c:y val="-5.61403420140364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FF-4BDA-B756-260421FBBE10}"/>
                </c:ext>
              </c:extLst>
            </c:dLbl>
            <c:dLbl>
              <c:idx val="6"/>
              <c:layout>
                <c:manualLayout>
                  <c:x val="0"/>
                  <c:y val="-6.01503664436104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FF-4BDA-B756-260421FBBE10}"/>
                </c:ext>
              </c:extLst>
            </c:dLbl>
            <c:dLbl>
              <c:idx val="8"/>
              <c:layout>
                <c:manualLayout>
                  <c:x val="-2.3228803716608595E-3"/>
                  <c:y val="-2.4060146577444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FF-4BDA-B756-260421FBBE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Consolidado!$D$14:$D$26</c:f>
              <c:numCache>
                <c:formatCode>_(* #,##0_);_(* \(#,##0\);_(* "-"??_);_(@_)</c:formatCode>
                <c:ptCount val="13"/>
                <c:pt idx="0">
                  <c:v>16376558.150000006</c:v>
                </c:pt>
                <c:pt idx="1">
                  <c:v>57073114.899999976</c:v>
                </c:pt>
                <c:pt idx="2">
                  <c:v>55788157.759999998</c:v>
                </c:pt>
                <c:pt idx="3">
                  <c:v>47506013.569999993</c:v>
                </c:pt>
                <c:pt idx="4">
                  <c:v>3580587.24</c:v>
                </c:pt>
                <c:pt idx="5">
                  <c:v>1348800.4300000002</c:v>
                </c:pt>
                <c:pt idx="6">
                  <c:v>4400910.379999999</c:v>
                </c:pt>
                <c:pt idx="7">
                  <c:v>15470244.569999997</c:v>
                </c:pt>
                <c:pt idx="8">
                  <c:v>20300750.399999999</c:v>
                </c:pt>
                <c:pt idx="9">
                  <c:v>8561446.040000001</c:v>
                </c:pt>
                <c:pt idx="10">
                  <c:v>51120</c:v>
                </c:pt>
                <c:pt idx="11">
                  <c:v>722417.68</c:v>
                </c:pt>
                <c:pt idx="12">
                  <c:v>193430660.20999998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FF-4BDA-B756-260421FBBE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83434720"/>
        <c:axId val="1383427648"/>
      </c:barChart>
      <c:catAx>
        <c:axId val="138343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83427648"/>
        <c:crosses val="autoZero"/>
        <c:auto val="1"/>
        <c:lblAlgn val="ctr"/>
        <c:lblOffset val="100"/>
        <c:noMultiLvlLbl val="0"/>
      </c:catAx>
      <c:valAx>
        <c:axId val="138342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83434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1028700</xdr:colOff>
      <xdr:row>0</xdr:row>
      <xdr:rowOff>0</xdr:rowOff>
    </xdr:from>
    <xdr:to>
      <xdr:col>3</xdr:col>
      <xdr:colOff>85725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4</xdr:col>
      <xdr:colOff>257174</xdr:colOff>
      <xdr:row>12</xdr:row>
      <xdr:rowOff>19050</xdr:rowOff>
    </xdr:from>
    <xdr:to>
      <xdr:col>11</xdr:col>
      <xdr:colOff>381000</xdr:colOff>
      <xdr:row>30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238125</xdr:colOff>
      <xdr:row>32</xdr:row>
      <xdr:rowOff>80961</xdr:rowOff>
    </xdr:from>
    <xdr:to>
      <xdr:col>11</xdr:col>
      <xdr:colOff>371475</xdr:colOff>
      <xdr:row>49</xdr:row>
      <xdr:rowOff>9524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4</xdr:col>
      <xdr:colOff>638175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0</xdr:row>
      <xdr:rowOff>0</xdr:rowOff>
    </xdr:from>
    <xdr:to>
      <xdr:col>4</xdr:col>
      <xdr:colOff>628650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4</xdr:col>
      <xdr:colOff>790575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0</xdr:rowOff>
    </xdr:from>
    <xdr:to>
      <xdr:col>2</xdr:col>
      <xdr:colOff>1095375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0</xdr:rowOff>
    </xdr:from>
    <xdr:to>
      <xdr:col>4</xdr:col>
      <xdr:colOff>895350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0</xdr:row>
      <xdr:rowOff>0</xdr:rowOff>
    </xdr:from>
    <xdr:to>
      <xdr:col>4</xdr:col>
      <xdr:colOff>552450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0</xdr:row>
      <xdr:rowOff>104775</xdr:rowOff>
    </xdr:from>
    <xdr:to>
      <xdr:col>4</xdr:col>
      <xdr:colOff>628650</xdr:colOff>
      <xdr:row>8</xdr:row>
      <xdr:rowOff>36949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5" y="104775"/>
          <a:ext cx="1981200" cy="1456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0</xdr:rowOff>
    </xdr:from>
    <xdr:to>
      <xdr:col>4</xdr:col>
      <xdr:colOff>809625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0</xdr:rowOff>
    </xdr:from>
    <xdr:to>
      <xdr:col>3</xdr:col>
      <xdr:colOff>2590800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0</xdr:row>
      <xdr:rowOff>0</xdr:rowOff>
    </xdr:from>
    <xdr:to>
      <xdr:col>4</xdr:col>
      <xdr:colOff>838200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7"/>
  <sheetViews>
    <sheetView showGridLines="0" tabSelected="1" topLeftCell="B1" workbookViewId="0">
      <selection activeCell="E9" sqref="E9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2" customWidth="1"/>
    <col min="4" max="4" width="19.42578125" style="1" customWidth="1"/>
  </cols>
  <sheetData>
    <row r="2" spans="2:8" x14ac:dyDescent="0.25">
      <c r="B2" s="3"/>
      <c r="C2"/>
      <c r="D2"/>
    </row>
    <row r="3" spans="2:8" x14ac:dyDescent="0.25">
      <c r="C3"/>
      <c r="D3"/>
    </row>
    <row r="4" spans="2:8" x14ac:dyDescent="0.25">
      <c r="C4"/>
      <c r="D4"/>
    </row>
    <row r="5" spans="2:8" x14ac:dyDescent="0.25">
      <c r="C5"/>
      <c r="D5"/>
    </row>
    <row r="6" spans="2:8" x14ac:dyDescent="0.25">
      <c r="C6"/>
      <c r="D6"/>
    </row>
    <row r="7" spans="2:8" x14ac:dyDescent="0.25">
      <c r="C7"/>
      <c r="D7"/>
    </row>
    <row r="8" spans="2:8" x14ac:dyDescent="0.25">
      <c r="B8" s="34"/>
      <c r="C8" s="34"/>
      <c r="D8" s="34"/>
    </row>
    <row r="9" spans="2:8" ht="22.5" x14ac:dyDescent="0.35">
      <c r="B9" s="35" t="s">
        <v>17</v>
      </c>
      <c r="C9" s="35"/>
      <c r="D9" s="35"/>
      <c r="E9" s="11"/>
      <c r="F9" s="11"/>
      <c r="G9" s="11"/>
      <c r="H9" s="11"/>
    </row>
    <row r="10" spans="2:8" ht="19.5" x14ac:dyDescent="0.35">
      <c r="B10" s="36" t="s">
        <v>180</v>
      </c>
      <c r="C10" s="36"/>
      <c r="D10" s="36"/>
      <c r="E10" s="12"/>
      <c r="F10" s="12"/>
      <c r="G10" s="12"/>
      <c r="H10" s="12"/>
    </row>
    <row r="11" spans="2:8" x14ac:dyDescent="0.25">
      <c r="B11" s="33" t="s">
        <v>181</v>
      </c>
      <c r="C11" s="33"/>
      <c r="D11" s="33"/>
    </row>
    <row r="12" spans="2:8" x14ac:dyDescent="0.25">
      <c r="B12" s="33" t="s">
        <v>211</v>
      </c>
      <c r="C12" s="33"/>
      <c r="D12" s="33"/>
    </row>
    <row r="13" spans="2:8" x14ac:dyDescent="0.25">
      <c r="B13" s="13" t="s">
        <v>16</v>
      </c>
      <c r="C13" s="13" t="s">
        <v>10</v>
      </c>
      <c r="D13" s="13" t="s">
        <v>11</v>
      </c>
    </row>
    <row r="14" spans="2:8" x14ac:dyDescent="0.25">
      <c r="B14" s="14" t="s">
        <v>12</v>
      </c>
      <c r="C14" s="15">
        <f>'Bovino Carnico'!F76</f>
        <v>3016661.45</v>
      </c>
      <c r="D14" s="15">
        <f>'Bovino Carnico'!G76</f>
        <v>16376558.150000006</v>
      </c>
    </row>
    <row r="15" spans="2:8" x14ac:dyDescent="0.25">
      <c r="B15" s="14" t="s">
        <v>13</v>
      </c>
      <c r="C15" s="15">
        <f>'Bovino Lacteo'!F294</f>
        <v>14855787.919999998</v>
      </c>
      <c r="D15" s="15">
        <f>'Bovino Lacteo'!G294</f>
        <v>57073114.899999976</v>
      </c>
    </row>
    <row r="16" spans="2:8" x14ac:dyDescent="0.25">
      <c r="B16" s="14" t="s">
        <v>1</v>
      </c>
      <c r="C16" s="15">
        <f>Leche!F119</f>
        <v>20068811.039999999</v>
      </c>
      <c r="D16" s="15">
        <f>Leche!G119</f>
        <v>55788157.759999998</v>
      </c>
    </row>
    <row r="17" spans="2:4" x14ac:dyDescent="0.25">
      <c r="B17" s="14" t="s">
        <v>14</v>
      </c>
      <c r="C17" s="15">
        <f>'Porcino Carnico'!F101</f>
        <v>18520109.100000001</v>
      </c>
      <c r="D17" s="15">
        <f>'Porcino Carnico'!G101</f>
        <v>47506013.569999993</v>
      </c>
    </row>
    <row r="18" spans="2:4" x14ac:dyDescent="0.25">
      <c r="B18" s="14" t="s">
        <v>2</v>
      </c>
      <c r="C18" s="15">
        <f>Pavo!F51</f>
        <v>1186545.23</v>
      </c>
      <c r="D18" s="15">
        <f>Pavo!G51</f>
        <v>3580587.24</v>
      </c>
    </row>
    <row r="19" spans="2:4" x14ac:dyDescent="0.25">
      <c r="B19" s="14" t="s">
        <v>35</v>
      </c>
      <c r="C19" s="15">
        <f>Ovino!F42</f>
        <v>217610.59999999998</v>
      </c>
      <c r="D19" s="15">
        <f>Ovino!G42</f>
        <v>1348800.4300000002</v>
      </c>
    </row>
    <row r="20" spans="2:4" x14ac:dyDescent="0.25">
      <c r="B20" s="14" t="s">
        <v>15</v>
      </c>
      <c r="C20" s="15">
        <f>Pieles!F72</f>
        <v>1170189.8899999999</v>
      </c>
      <c r="D20" s="15">
        <f>Pieles!G72</f>
        <v>4400910.379999999</v>
      </c>
    </row>
    <row r="21" spans="2:4" x14ac:dyDescent="0.25">
      <c r="B21" s="14" t="s">
        <v>4</v>
      </c>
      <c r="C21" s="15">
        <f>Embutidos!F68</f>
        <v>1729624.32</v>
      </c>
      <c r="D21" s="15">
        <f>Embutidos!G68</f>
        <v>15470244.569999997</v>
      </c>
    </row>
    <row r="22" spans="2:4" x14ac:dyDescent="0.25">
      <c r="B22" s="14" t="s">
        <v>5</v>
      </c>
      <c r="C22" s="15">
        <f>Pollo!F82</f>
        <v>14275304.790000001</v>
      </c>
      <c r="D22" s="15">
        <f>Pollo!G82</f>
        <v>20300750.399999999</v>
      </c>
    </row>
    <row r="23" spans="2:4" x14ac:dyDescent="0.25">
      <c r="B23" s="14" t="s">
        <v>3</v>
      </c>
      <c r="C23" s="15">
        <f>'Otro Origen'!F103</f>
        <v>2646707.63</v>
      </c>
      <c r="D23" s="15">
        <f>'Otro Origen'!G103</f>
        <v>8561446.040000001</v>
      </c>
    </row>
    <row r="24" spans="2:4" x14ac:dyDescent="0.25">
      <c r="B24" s="14" t="s">
        <v>18</v>
      </c>
      <c r="C24" s="15">
        <f>Huevo!F21</f>
        <v>6299.37</v>
      </c>
      <c r="D24" s="15">
        <f>Huevo!G21</f>
        <v>51120</v>
      </c>
    </row>
    <row r="25" spans="2:4" x14ac:dyDescent="0.25">
      <c r="B25" s="14" t="s">
        <v>19</v>
      </c>
      <c r="C25" s="15">
        <f>'Huevos Fertiles'!F18</f>
        <v>126260.76</v>
      </c>
      <c r="D25" s="15">
        <f>'Huevos Fertiles'!G18</f>
        <v>722417.68</v>
      </c>
    </row>
    <row r="26" spans="2:4" x14ac:dyDescent="0.25">
      <c r="B26" s="14" t="s">
        <v>20</v>
      </c>
      <c r="C26" s="30"/>
      <c r="D26" s="15">
        <f>Provet!D96</f>
        <v>193430660.20999998</v>
      </c>
    </row>
    <row r="27" spans="2:4" x14ac:dyDescent="0.25">
      <c r="B27" s="13" t="s">
        <v>0</v>
      </c>
      <c r="C27" s="17">
        <f>SUM(C14:C26)</f>
        <v>77819912.100000009</v>
      </c>
      <c r="D27" s="16">
        <f>SUM(D14:D26)</f>
        <v>424610781.32999992</v>
      </c>
    </row>
  </sheetData>
  <mergeCells count="5">
    <mergeCell ref="B12:D12"/>
    <mergeCell ref="B8:D8"/>
    <mergeCell ref="B9:D9"/>
    <mergeCell ref="B10:D10"/>
    <mergeCell ref="B11:D11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84"/>
  <sheetViews>
    <sheetView showGridLines="0" topLeftCell="A25" workbookViewId="0">
      <selection activeCell="F70" sqref="F70"/>
    </sheetView>
  </sheetViews>
  <sheetFormatPr baseColWidth="10" defaultColWidth="41.85546875" defaultRowHeight="15" x14ac:dyDescent="0.25"/>
  <cols>
    <col min="1" max="1" width="13.42578125" style="7" customWidth="1"/>
    <col min="2" max="2" width="7" style="7" bestFit="1" customWidth="1"/>
    <col min="3" max="3" width="12" style="7" bestFit="1" customWidth="1"/>
    <col min="4" max="4" width="24" style="7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1" spans="1:7" x14ac:dyDescent="0.25">
      <c r="A1" s="6"/>
    </row>
    <row r="2" spans="1:7" x14ac:dyDescent="0.25">
      <c r="A2" s="6"/>
    </row>
    <row r="3" spans="1:7" x14ac:dyDescent="0.25">
      <c r="A3" s="6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180</v>
      </c>
      <c r="B10" s="38"/>
      <c r="C10" s="38"/>
      <c r="D10" s="38"/>
      <c r="E10" s="38"/>
      <c r="F10" s="38"/>
      <c r="G10" s="38"/>
    </row>
    <row r="11" spans="1:7" x14ac:dyDescent="0.25">
      <c r="A11" s="37" t="s">
        <v>29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3er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212</v>
      </c>
      <c r="B14" s="8" t="s">
        <v>5</v>
      </c>
      <c r="C14" s="8" t="s">
        <v>38</v>
      </c>
      <c r="D14" s="8" t="s">
        <v>224</v>
      </c>
      <c r="E14" s="8" t="s">
        <v>34</v>
      </c>
      <c r="F14" s="9">
        <v>567</v>
      </c>
      <c r="G14" s="9">
        <v>8017.92</v>
      </c>
    </row>
    <row r="15" spans="1:7" x14ac:dyDescent="0.25">
      <c r="A15" s="8" t="s">
        <v>212</v>
      </c>
      <c r="B15" s="8" t="s">
        <v>5</v>
      </c>
      <c r="C15" s="8" t="s">
        <v>38</v>
      </c>
      <c r="D15" s="8" t="s">
        <v>162</v>
      </c>
      <c r="E15" s="8" t="s">
        <v>99</v>
      </c>
      <c r="F15" s="9">
        <v>54495</v>
      </c>
      <c r="G15" s="9">
        <v>94401.4</v>
      </c>
    </row>
    <row r="16" spans="1:7" x14ac:dyDescent="0.25">
      <c r="A16" s="8" t="s">
        <v>212</v>
      </c>
      <c r="B16" s="8" t="s">
        <v>5</v>
      </c>
      <c r="C16" s="8" t="s">
        <v>38</v>
      </c>
      <c r="D16" s="8" t="s">
        <v>162</v>
      </c>
      <c r="E16" s="8" t="s">
        <v>34</v>
      </c>
      <c r="F16" s="9">
        <v>109030.26</v>
      </c>
      <c r="G16" s="9">
        <v>227823.25</v>
      </c>
    </row>
    <row r="17" spans="1:7" x14ac:dyDescent="0.25">
      <c r="A17" s="8" t="s">
        <v>212</v>
      </c>
      <c r="B17" s="8" t="s">
        <v>5</v>
      </c>
      <c r="C17" s="8" t="s">
        <v>38</v>
      </c>
      <c r="D17" s="8" t="s">
        <v>203</v>
      </c>
      <c r="E17" s="8" t="s">
        <v>99</v>
      </c>
      <c r="F17" s="9">
        <v>135252.17000000001</v>
      </c>
      <c r="G17" s="9">
        <v>191091.97</v>
      </c>
    </row>
    <row r="18" spans="1:7" x14ac:dyDescent="0.25">
      <c r="A18" s="8" t="s">
        <v>212</v>
      </c>
      <c r="B18" s="8" t="s">
        <v>5</v>
      </c>
      <c r="C18" s="8" t="s">
        <v>38</v>
      </c>
      <c r="D18" s="8" t="s">
        <v>222</v>
      </c>
      <c r="E18" s="8" t="s">
        <v>34</v>
      </c>
      <c r="F18" s="9">
        <v>4490.6099999999997</v>
      </c>
      <c r="G18" s="9">
        <v>22542.3</v>
      </c>
    </row>
    <row r="19" spans="1:7" x14ac:dyDescent="0.25">
      <c r="A19" s="8" t="s">
        <v>212</v>
      </c>
      <c r="B19" s="8" t="s">
        <v>5</v>
      </c>
      <c r="C19" s="8" t="s">
        <v>38</v>
      </c>
      <c r="D19" s="8" t="s">
        <v>215</v>
      </c>
      <c r="E19" s="8" t="s">
        <v>99</v>
      </c>
      <c r="F19" s="9">
        <v>27000</v>
      </c>
      <c r="G19" s="9">
        <v>20655</v>
      </c>
    </row>
    <row r="20" spans="1:7" x14ac:dyDescent="0.25">
      <c r="A20" s="8" t="s">
        <v>212</v>
      </c>
      <c r="B20" s="8" t="s">
        <v>5</v>
      </c>
      <c r="C20" s="8" t="s">
        <v>38</v>
      </c>
      <c r="D20" s="8" t="s">
        <v>215</v>
      </c>
      <c r="E20" s="8" t="s">
        <v>34</v>
      </c>
      <c r="F20" s="9">
        <v>185475.82</v>
      </c>
      <c r="G20" s="9">
        <v>169816.1</v>
      </c>
    </row>
    <row r="21" spans="1:7" x14ac:dyDescent="0.25">
      <c r="A21" s="8" t="s">
        <v>212</v>
      </c>
      <c r="B21" s="8" t="s">
        <v>5</v>
      </c>
      <c r="C21" s="8" t="s">
        <v>38</v>
      </c>
      <c r="D21" s="8" t="s">
        <v>104</v>
      </c>
      <c r="E21" s="8" t="s">
        <v>34</v>
      </c>
      <c r="F21" s="9">
        <v>2027377.17</v>
      </c>
      <c r="G21" s="9">
        <v>2776653.37</v>
      </c>
    </row>
    <row r="22" spans="1:7" x14ac:dyDescent="0.25">
      <c r="A22" s="8" t="s">
        <v>212</v>
      </c>
      <c r="B22" s="8" t="s">
        <v>5</v>
      </c>
      <c r="C22" s="8" t="s">
        <v>38</v>
      </c>
      <c r="D22" s="8" t="s">
        <v>234</v>
      </c>
      <c r="E22" s="8" t="s">
        <v>34</v>
      </c>
      <c r="F22" s="9">
        <v>22653.759999999998</v>
      </c>
      <c r="G22" s="9">
        <v>5045</v>
      </c>
    </row>
    <row r="23" spans="1:7" x14ac:dyDescent="0.25">
      <c r="A23" s="8" t="s">
        <v>212</v>
      </c>
      <c r="B23" s="8" t="s">
        <v>5</v>
      </c>
      <c r="C23" s="8" t="s">
        <v>38</v>
      </c>
      <c r="D23" s="8" t="s">
        <v>87</v>
      </c>
      <c r="E23" s="8" t="s">
        <v>34</v>
      </c>
      <c r="F23" s="9">
        <v>4680.17</v>
      </c>
      <c r="G23" s="9">
        <v>43296.4</v>
      </c>
    </row>
    <row r="24" spans="1:7" x14ac:dyDescent="0.25">
      <c r="A24" s="8" t="s">
        <v>212</v>
      </c>
      <c r="B24" s="8" t="s">
        <v>5</v>
      </c>
      <c r="C24" s="8" t="s">
        <v>38</v>
      </c>
      <c r="D24" s="8" t="s">
        <v>169</v>
      </c>
      <c r="E24" s="8" t="s">
        <v>34</v>
      </c>
      <c r="F24" s="9">
        <v>44586</v>
      </c>
      <c r="G24" s="9">
        <v>89782.67</v>
      </c>
    </row>
    <row r="25" spans="1:7" x14ac:dyDescent="0.25">
      <c r="A25" s="8" t="s">
        <v>212</v>
      </c>
      <c r="B25" s="8" t="s">
        <v>5</v>
      </c>
      <c r="C25" s="8" t="s">
        <v>38</v>
      </c>
      <c r="D25" s="8" t="s">
        <v>93</v>
      </c>
      <c r="E25" s="8" t="s">
        <v>99</v>
      </c>
      <c r="F25" s="9">
        <v>351477.43</v>
      </c>
      <c r="G25" s="9">
        <v>229433.09</v>
      </c>
    </row>
    <row r="26" spans="1:7" x14ac:dyDescent="0.25">
      <c r="A26" s="8" t="s">
        <v>212</v>
      </c>
      <c r="B26" s="8" t="s">
        <v>5</v>
      </c>
      <c r="C26" s="8" t="s">
        <v>38</v>
      </c>
      <c r="D26" s="8" t="s">
        <v>93</v>
      </c>
      <c r="E26" s="8" t="s">
        <v>34</v>
      </c>
      <c r="F26" s="9">
        <v>263743.90999999997</v>
      </c>
      <c r="G26" s="9">
        <v>254440.18</v>
      </c>
    </row>
    <row r="27" spans="1:7" x14ac:dyDescent="0.25">
      <c r="A27" s="8" t="s">
        <v>212</v>
      </c>
      <c r="B27" s="8" t="s">
        <v>5</v>
      </c>
      <c r="C27" s="8" t="s">
        <v>38</v>
      </c>
      <c r="D27" s="8" t="s">
        <v>204</v>
      </c>
      <c r="E27" s="8" t="s">
        <v>34</v>
      </c>
      <c r="F27" s="9">
        <v>185972.62</v>
      </c>
      <c r="G27" s="9">
        <v>245221.12</v>
      </c>
    </row>
    <row r="28" spans="1:7" x14ac:dyDescent="0.25">
      <c r="A28" s="8" t="s">
        <v>212</v>
      </c>
      <c r="B28" s="8" t="s">
        <v>5</v>
      </c>
      <c r="C28" s="8" t="s">
        <v>38</v>
      </c>
      <c r="D28" s="8" t="s">
        <v>105</v>
      </c>
      <c r="E28" s="8" t="s">
        <v>34</v>
      </c>
      <c r="F28" s="9">
        <v>19560.490000000002</v>
      </c>
      <c r="G28" s="9">
        <v>81715.5</v>
      </c>
    </row>
    <row r="29" spans="1:7" x14ac:dyDescent="0.25">
      <c r="A29" s="8" t="s">
        <v>212</v>
      </c>
      <c r="B29" s="8" t="s">
        <v>5</v>
      </c>
      <c r="C29" s="8" t="s">
        <v>38</v>
      </c>
      <c r="D29" s="8" t="s">
        <v>106</v>
      </c>
      <c r="E29" s="8" t="s">
        <v>99</v>
      </c>
      <c r="F29" s="9">
        <v>2307376.23</v>
      </c>
      <c r="G29" s="9">
        <v>1976490.13</v>
      </c>
    </row>
    <row r="30" spans="1:7" x14ac:dyDescent="0.25">
      <c r="A30" s="8" t="s">
        <v>212</v>
      </c>
      <c r="B30" s="8" t="s">
        <v>5</v>
      </c>
      <c r="C30" s="8" t="s">
        <v>38</v>
      </c>
      <c r="D30" s="8" t="s">
        <v>106</v>
      </c>
      <c r="E30" s="8" t="s">
        <v>34</v>
      </c>
      <c r="F30" s="9">
        <v>171278.78</v>
      </c>
      <c r="G30" s="9">
        <v>424174.67</v>
      </c>
    </row>
    <row r="31" spans="1:7" x14ac:dyDescent="0.25">
      <c r="A31" s="8" t="s">
        <v>212</v>
      </c>
      <c r="B31" s="8" t="s">
        <v>5</v>
      </c>
      <c r="C31" s="8" t="s">
        <v>38</v>
      </c>
      <c r="D31" s="8" t="s">
        <v>206</v>
      </c>
      <c r="E31" s="8" t="s">
        <v>34</v>
      </c>
      <c r="F31" s="9">
        <v>26308.62</v>
      </c>
      <c r="G31" s="9">
        <v>51620</v>
      </c>
    </row>
    <row r="32" spans="1:7" x14ac:dyDescent="0.25">
      <c r="A32" s="8" t="s">
        <v>212</v>
      </c>
      <c r="B32" s="8" t="s">
        <v>5</v>
      </c>
      <c r="C32" s="8" t="s">
        <v>38</v>
      </c>
      <c r="D32" s="8" t="s">
        <v>235</v>
      </c>
      <c r="E32" s="8" t="s">
        <v>34</v>
      </c>
      <c r="F32" s="9">
        <v>52145.5</v>
      </c>
      <c r="G32" s="9">
        <v>104613.6</v>
      </c>
    </row>
    <row r="33" spans="1:7" x14ac:dyDescent="0.25">
      <c r="A33" s="8" t="s">
        <v>212</v>
      </c>
      <c r="B33" s="8" t="s">
        <v>5</v>
      </c>
      <c r="C33" s="8" t="s">
        <v>38</v>
      </c>
      <c r="D33" s="8" t="s">
        <v>107</v>
      </c>
      <c r="E33" s="8" t="s">
        <v>34</v>
      </c>
      <c r="F33" s="9">
        <v>2001.04</v>
      </c>
      <c r="G33" s="9">
        <v>25482.9</v>
      </c>
    </row>
    <row r="34" spans="1:7" x14ac:dyDescent="0.25">
      <c r="A34" s="21" t="s">
        <v>212</v>
      </c>
      <c r="B34" s="22"/>
      <c r="C34" s="22"/>
      <c r="D34" s="22"/>
      <c r="E34" s="22"/>
      <c r="F34" s="22">
        <f>SUM(F14:F33)</f>
        <v>5995472.580000001</v>
      </c>
      <c r="G34" s="23">
        <f>SUM(G14:G33)</f>
        <v>7042316.5699999994</v>
      </c>
    </row>
    <row r="35" spans="1:7" x14ac:dyDescent="0.25">
      <c r="A35" s="8" t="s">
        <v>213</v>
      </c>
      <c r="B35" s="8" t="s">
        <v>5</v>
      </c>
      <c r="C35" s="8" t="s">
        <v>38</v>
      </c>
      <c r="D35" s="8" t="s">
        <v>162</v>
      </c>
      <c r="E35" s="8" t="s">
        <v>99</v>
      </c>
      <c r="F35" s="9">
        <v>28680</v>
      </c>
      <c r="G35" s="9">
        <v>113086.2</v>
      </c>
    </row>
    <row r="36" spans="1:7" x14ac:dyDescent="0.25">
      <c r="A36" s="31" t="s">
        <v>213</v>
      </c>
      <c r="B36" s="8" t="s">
        <v>5</v>
      </c>
      <c r="C36" s="8" t="s">
        <v>38</v>
      </c>
      <c r="D36" s="8" t="s">
        <v>162</v>
      </c>
      <c r="E36" s="8" t="s">
        <v>34</v>
      </c>
      <c r="F36" s="9">
        <v>9313.26</v>
      </c>
      <c r="G36" s="9">
        <v>31595.54</v>
      </c>
    </row>
    <row r="37" spans="1:7" x14ac:dyDescent="0.25">
      <c r="A37" s="8" t="s">
        <v>213</v>
      </c>
      <c r="B37" s="8" t="s">
        <v>5</v>
      </c>
      <c r="C37" s="8" t="s">
        <v>38</v>
      </c>
      <c r="D37" s="8" t="s">
        <v>203</v>
      </c>
      <c r="E37" s="8" t="s">
        <v>99</v>
      </c>
      <c r="F37" s="9">
        <v>190141.32</v>
      </c>
      <c r="G37" s="9">
        <v>394390.17</v>
      </c>
    </row>
    <row r="38" spans="1:7" x14ac:dyDescent="0.25">
      <c r="A38" s="8" t="s">
        <v>213</v>
      </c>
      <c r="B38" s="8" t="s">
        <v>5</v>
      </c>
      <c r="C38" s="8" t="s">
        <v>38</v>
      </c>
      <c r="D38" s="8" t="s">
        <v>222</v>
      </c>
      <c r="E38" s="8" t="s">
        <v>34</v>
      </c>
      <c r="F38" s="9">
        <v>4490.6099999999997</v>
      </c>
      <c r="G38" s="9">
        <v>22542.3</v>
      </c>
    </row>
    <row r="39" spans="1:7" x14ac:dyDescent="0.25">
      <c r="A39" s="8" t="s">
        <v>213</v>
      </c>
      <c r="B39" s="8" t="s">
        <v>5</v>
      </c>
      <c r="C39" s="8" t="s">
        <v>38</v>
      </c>
      <c r="D39" s="8" t="s">
        <v>182</v>
      </c>
      <c r="E39" s="8" t="s">
        <v>34</v>
      </c>
      <c r="F39" s="9">
        <v>8775.74</v>
      </c>
      <c r="G39" s="9">
        <v>49443.26</v>
      </c>
    </row>
    <row r="40" spans="1:7" x14ac:dyDescent="0.25">
      <c r="A40" s="8" t="s">
        <v>213</v>
      </c>
      <c r="B40" s="8" t="s">
        <v>5</v>
      </c>
      <c r="C40" s="8" t="s">
        <v>38</v>
      </c>
      <c r="D40" s="8" t="s">
        <v>104</v>
      </c>
      <c r="E40" s="8" t="s">
        <v>34</v>
      </c>
      <c r="F40" s="9">
        <v>812845.62</v>
      </c>
      <c r="G40" s="9">
        <v>1142360</v>
      </c>
    </row>
    <row r="41" spans="1:7" x14ac:dyDescent="0.25">
      <c r="A41" s="8" t="s">
        <v>213</v>
      </c>
      <c r="B41" s="8" t="s">
        <v>5</v>
      </c>
      <c r="C41" s="8" t="s">
        <v>38</v>
      </c>
      <c r="D41" s="8" t="s">
        <v>179</v>
      </c>
      <c r="E41" s="8" t="s">
        <v>34</v>
      </c>
      <c r="F41" s="9">
        <v>517681.17</v>
      </c>
      <c r="G41" s="9">
        <v>1247276.8999999999</v>
      </c>
    </row>
    <row r="42" spans="1:7" x14ac:dyDescent="0.25">
      <c r="A42" s="8" t="s">
        <v>213</v>
      </c>
      <c r="B42" s="8" t="s">
        <v>5</v>
      </c>
      <c r="C42" s="8" t="s">
        <v>38</v>
      </c>
      <c r="D42" s="8" t="s">
        <v>87</v>
      </c>
      <c r="E42" s="8" t="s">
        <v>34</v>
      </c>
      <c r="F42" s="9">
        <v>44396.21</v>
      </c>
      <c r="G42" s="9">
        <v>260434.84</v>
      </c>
    </row>
    <row r="43" spans="1:7" x14ac:dyDescent="0.25">
      <c r="A43" s="8" t="s">
        <v>213</v>
      </c>
      <c r="B43" s="8" t="s">
        <v>5</v>
      </c>
      <c r="C43" s="8" t="s">
        <v>38</v>
      </c>
      <c r="D43" s="8" t="s">
        <v>88</v>
      </c>
      <c r="E43" s="8" t="s">
        <v>34</v>
      </c>
      <c r="F43" s="9">
        <v>5443.2</v>
      </c>
      <c r="G43" s="9">
        <v>16319.8</v>
      </c>
    </row>
    <row r="44" spans="1:7" x14ac:dyDescent="0.25">
      <c r="A44" s="8" t="s">
        <v>213</v>
      </c>
      <c r="B44" s="8" t="s">
        <v>5</v>
      </c>
      <c r="C44" s="8" t="s">
        <v>38</v>
      </c>
      <c r="D44" s="8" t="s">
        <v>169</v>
      </c>
      <c r="E44" s="8" t="s">
        <v>34</v>
      </c>
      <c r="F44" s="9">
        <v>76322</v>
      </c>
      <c r="G44" s="9">
        <v>148787.19</v>
      </c>
    </row>
    <row r="45" spans="1:7" x14ac:dyDescent="0.25">
      <c r="A45" s="8" t="s">
        <v>213</v>
      </c>
      <c r="B45" s="8" t="s">
        <v>5</v>
      </c>
      <c r="C45" s="8" t="s">
        <v>38</v>
      </c>
      <c r="D45" s="8" t="s">
        <v>93</v>
      </c>
      <c r="E45" s="8" t="s">
        <v>99</v>
      </c>
      <c r="F45" s="9">
        <v>270022.48</v>
      </c>
      <c r="G45" s="9">
        <v>147285.60999999999</v>
      </c>
    </row>
    <row r="46" spans="1:7" x14ac:dyDescent="0.25">
      <c r="A46" s="8" t="s">
        <v>213</v>
      </c>
      <c r="B46" s="8" t="s">
        <v>5</v>
      </c>
      <c r="C46" s="8" t="s">
        <v>38</v>
      </c>
      <c r="D46" s="8" t="s">
        <v>93</v>
      </c>
      <c r="E46" s="8" t="s">
        <v>34</v>
      </c>
      <c r="F46" s="9">
        <v>79617.149999999994</v>
      </c>
      <c r="G46" s="9">
        <v>58285.62</v>
      </c>
    </row>
    <row r="47" spans="1:7" x14ac:dyDescent="0.25">
      <c r="A47" s="8" t="s">
        <v>213</v>
      </c>
      <c r="B47" s="8" t="s">
        <v>5</v>
      </c>
      <c r="C47" s="8" t="s">
        <v>38</v>
      </c>
      <c r="D47" s="8" t="s">
        <v>204</v>
      </c>
      <c r="E47" s="8" t="s">
        <v>34</v>
      </c>
      <c r="F47" s="9">
        <v>204087.07</v>
      </c>
      <c r="G47" s="9">
        <v>350520.37</v>
      </c>
    </row>
    <row r="48" spans="1:7" x14ac:dyDescent="0.25">
      <c r="A48" s="8" t="s">
        <v>213</v>
      </c>
      <c r="B48" s="8" t="s">
        <v>5</v>
      </c>
      <c r="C48" s="8" t="s">
        <v>38</v>
      </c>
      <c r="D48" s="8" t="s">
        <v>105</v>
      </c>
      <c r="E48" s="8" t="s">
        <v>34</v>
      </c>
      <c r="F48" s="9">
        <v>58078.11</v>
      </c>
      <c r="G48" s="9">
        <v>215304.3</v>
      </c>
    </row>
    <row r="49" spans="1:7" x14ac:dyDescent="0.25">
      <c r="A49" s="8" t="s">
        <v>213</v>
      </c>
      <c r="B49" s="8" t="s">
        <v>5</v>
      </c>
      <c r="C49" s="8" t="s">
        <v>38</v>
      </c>
      <c r="D49" s="8" t="s">
        <v>106</v>
      </c>
      <c r="E49" s="8" t="s">
        <v>99</v>
      </c>
      <c r="F49" s="9">
        <v>377992.51</v>
      </c>
      <c r="G49" s="9">
        <v>808655.84</v>
      </c>
    </row>
    <row r="50" spans="1:7" x14ac:dyDescent="0.25">
      <c r="A50" s="8" t="s">
        <v>213</v>
      </c>
      <c r="B50" s="8" t="s">
        <v>5</v>
      </c>
      <c r="C50" s="8" t="s">
        <v>38</v>
      </c>
      <c r="D50" s="8" t="s">
        <v>106</v>
      </c>
      <c r="E50" s="8" t="s">
        <v>34</v>
      </c>
      <c r="F50" s="9">
        <v>291271.84999999998</v>
      </c>
      <c r="G50" s="9">
        <v>744376.72</v>
      </c>
    </row>
    <row r="51" spans="1:7" x14ac:dyDescent="0.25">
      <c r="A51" s="8" t="s">
        <v>213</v>
      </c>
      <c r="B51" s="8" t="s">
        <v>5</v>
      </c>
      <c r="C51" s="8" t="s">
        <v>38</v>
      </c>
      <c r="D51" s="8" t="s">
        <v>235</v>
      </c>
      <c r="E51" s="8" t="s">
        <v>34</v>
      </c>
      <c r="F51" s="9">
        <v>52145.24</v>
      </c>
      <c r="G51" s="9">
        <v>107917.43</v>
      </c>
    </row>
    <row r="52" spans="1:7" x14ac:dyDescent="0.25">
      <c r="A52" s="8" t="s">
        <v>213</v>
      </c>
      <c r="B52" s="8" t="s">
        <v>5</v>
      </c>
      <c r="C52" s="8" t="s">
        <v>38</v>
      </c>
      <c r="D52" s="8" t="s">
        <v>114</v>
      </c>
      <c r="E52" s="8" t="s">
        <v>34</v>
      </c>
      <c r="F52" s="9">
        <v>1496.6</v>
      </c>
      <c r="G52" s="9">
        <v>17460.48</v>
      </c>
    </row>
    <row r="53" spans="1:7" x14ac:dyDescent="0.25">
      <c r="A53" s="8" t="s">
        <v>213</v>
      </c>
      <c r="B53" s="8" t="s">
        <v>5</v>
      </c>
      <c r="C53" s="8" t="s">
        <v>38</v>
      </c>
      <c r="D53" s="8" t="s">
        <v>107</v>
      </c>
      <c r="E53" s="8" t="s">
        <v>34</v>
      </c>
      <c r="F53" s="9">
        <v>7049.8</v>
      </c>
      <c r="G53" s="9">
        <v>48135.78</v>
      </c>
    </row>
    <row r="54" spans="1:7" x14ac:dyDescent="0.25">
      <c r="A54" s="8" t="s">
        <v>213</v>
      </c>
      <c r="B54" s="8" t="s">
        <v>5</v>
      </c>
      <c r="C54" s="8" t="s">
        <v>38</v>
      </c>
      <c r="D54" s="8" t="s">
        <v>261</v>
      </c>
      <c r="E54" s="8" t="s">
        <v>34</v>
      </c>
      <c r="F54" s="9">
        <v>24494</v>
      </c>
      <c r="G54" s="9">
        <v>28488.97</v>
      </c>
    </row>
    <row r="55" spans="1:7" x14ac:dyDescent="0.25">
      <c r="A55" s="21" t="s">
        <v>213</v>
      </c>
      <c r="B55" s="22"/>
      <c r="C55" s="22"/>
      <c r="D55" s="22"/>
      <c r="E55" s="22"/>
      <c r="F55" s="22">
        <f>SUM(F35:F54)</f>
        <v>3064343.9399999995</v>
      </c>
      <c r="G55" s="23">
        <f>SUM(G35:G54)</f>
        <v>5952667.3199999994</v>
      </c>
    </row>
    <row r="56" spans="1:7" x14ac:dyDescent="0.25">
      <c r="A56" s="8" t="s">
        <v>214</v>
      </c>
      <c r="B56" s="8" t="s">
        <v>5</v>
      </c>
      <c r="C56" s="8" t="s">
        <v>38</v>
      </c>
      <c r="D56" s="8" t="s">
        <v>162</v>
      </c>
      <c r="E56" s="8" t="s">
        <v>99</v>
      </c>
      <c r="F56" s="9">
        <v>80250.02</v>
      </c>
      <c r="G56" s="9">
        <v>163967.26999999999</v>
      </c>
    </row>
    <row r="57" spans="1:7" x14ac:dyDescent="0.25">
      <c r="A57" s="8" t="s">
        <v>214</v>
      </c>
      <c r="B57" s="8" t="s">
        <v>5</v>
      </c>
      <c r="C57" s="8" t="s">
        <v>38</v>
      </c>
      <c r="D57" s="8" t="s">
        <v>162</v>
      </c>
      <c r="E57" s="8" t="s">
        <v>34</v>
      </c>
      <c r="F57" s="9">
        <v>30078.49</v>
      </c>
      <c r="G57" s="9">
        <v>89670.07</v>
      </c>
    </row>
    <row r="58" spans="1:7" x14ac:dyDescent="0.25">
      <c r="A58" s="8" t="s">
        <v>214</v>
      </c>
      <c r="B58" s="8" t="s">
        <v>5</v>
      </c>
      <c r="C58" s="8" t="s">
        <v>38</v>
      </c>
      <c r="D58" s="8" t="s">
        <v>273</v>
      </c>
      <c r="E58" s="8" t="s">
        <v>34</v>
      </c>
      <c r="F58" s="9">
        <v>14320.15</v>
      </c>
      <c r="G58" s="9">
        <v>71978.8</v>
      </c>
    </row>
    <row r="59" spans="1:7" x14ac:dyDescent="0.25">
      <c r="A59" s="8" t="s">
        <v>214</v>
      </c>
      <c r="B59" s="8" t="s">
        <v>5</v>
      </c>
      <c r="C59" s="8" t="s">
        <v>38</v>
      </c>
      <c r="D59" s="8" t="s">
        <v>203</v>
      </c>
      <c r="E59" s="8" t="s">
        <v>99</v>
      </c>
      <c r="F59" s="9">
        <v>107952.42</v>
      </c>
      <c r="G59" s="9">
        <v>108936.98</v>
      </c>
    </row>
    <row r="60" spans="1:7" x14ac:dyDescent="0.25">
      <c r="A60" s="8" t="s">
        <v>214</v>
      </c>
      <c r="B60" s="8" t="s">
        <v>5</v>
      </c>
      <c r="C60" s="8" t="s">
        <v>38</v>
      </c>
      <c r="D60" s="8" t="s">
        <v>203</v>
      </c>
      <c r="E60" s="8" t="s">
        <v>50</v>
      </c>
      <c r="F60" s="9">
        <v>14490</v>
      </c>
      <c r="G60" s="9">
        <v>56882.7</v>
      </c>
    </row>
    <row r="61" spans="1:7" x14ac:dyDescent="0.25">
      <c r="A61" s="8" t="s">
        <v>214</v>
      </c>
      <c r="B61" s="8" t="s">
        <v>5</v>
      </c>
      <c r="C61" s="8" t="s">
        <v>38</v>
      </c>
      <c r="D61" s="8" t="s">
        <v>203</v>
      </c>
      <c r="E61" s="8" t="s">
        <v>34</v>
      </c>
      <c r="F61" s="9">
        <v>630046.06999999995</v>
      </c>
      <c r="G61" s="9">
        <v>924580</v>
      </c>
    </row>
    <row r="62" spans="1:7" x14ac:dyDescent="0.25">
      <c r="A62" s="8" t="s">
        <v>214</v>
      </c>
      <c r="B62" s="8" t="s">
        <v>5</v>
      </c>
      <c r="C62" s="8" t="s">
        <v>38</v>
      </c>
      <c r="D62" s="8" t="s">
        <v>222</v>
      </c>
      <c r="E62" s="8" t="s">
        <v>34</v>
      </c>
      <c r="F62" s="9">
        <v>9933.77</v>
      </c>
      <c r="G62" s="9">
        <v>38862.300000000003</v>
      </c>
    </row>
    <row r="63" spans="1:7" x14ac:dyDescent="0.25">
      <c r="A63" s="8" t="s">
        <v>214</v>
      </c>
      <c r="B63" s="8" t="s">
        <v>5</v>
      </c>
      <c r="C63" s="8" t="s">
        <v>38</v>
      </c>
      <c r="D63" s="8" t="s">
        <v>182</v>
      </c>
      <c r="E63" s="8" t="s">
        <v>34</v>
      </c>
      <c r="F63" s="9">
        <v>1333.57</v>
      </c>
      <c r="G63" s="9">
        <v>16773</v>
      </c>
    </row>
    <row r="64" spans="1:7" x14ac:dyDescent="0.25">
      <c r="A64" s="8" t="s">
        <v>214</v>
      </c>
      <c r="B64" s="8" t="s">
        <v>5</v>
      </c>
      <c r="C64" s="8" t="s">
        <v>38</v>
      </c>
      <c r="D64" s="8" t="s">
        <v>104</v>
      </c>
      <c r="E64" s="8" t="s">
        <v>99</v>
      </c>
      <c r="F64" s="9">
        <v>26999.9</v>
      </c>
      <c r="G64" s="9">
        <v>19047.68</v>
      </c>
    </row>
    <row r="65" spans="1:7" x14ac:dyDescent="0.25">
      <c r="A65" s="8" t="s">
        <v>214</v>
      </c>
      <c r="B65" s="8" t="s">
        <v>5</v>
      </c>
      <c r="C65" s="8" t="s">
        <v>38</v>
      </c>
      <c r="D65" s="8" t="s">
        <v>104</v>
      </c>
      <c r="E65" s="8" t="s">
        <v>34</v>
      </c>
      <c r="F65" s="9">
        <v>551120.21</v>
      </c>
      <c r="G65" s="9">
        <v>810750</v>
      </c>
    </row>
    <row r="66" spans="1:7" x14ac:dyDescent="0.25">
      <c r="A66" s="8" t="s">
        <v>214</v>
      </c>
      <c r="B66" s="8" t="s">
        <v>5</v>
      </c>
      <c r="C66" s="8" t="s">
        <v>38</v>
      </c>
      <c r="D66" s="8" t="s">
        <v>301</v>
      </c>
      <c r="E66" s="8" t="s">
        <v>34</v>
      </c>
      <c r="F66" s="9">
        <v>937.14</v>
      </c>
      <c r="G66" s="9">
        <v>4165.26</v>
      </c>
    </row>
    <row r="67" spans="1:7" x14ac:dyDescent="0.25">
      <c r="A67" s="8" t="s">
        <v>214</v>
      </c>
      <c r="B67" s="8" t="s">
        <v>5</v>
      </c>
      <c r="C67" s="8" t="s">
        <v>38</v>
      </c>
      <c r="D67" s="8" t="s">
        <v>179</v>
      </c>
      <c r="E67" s="8" t="s">
        <v>99</v>
      </c>
      <c r="F67" s="9">
        <v>27001.19</v>
      </c>
      <c r="G67" s="9">
        <v>41422.53</v>
      </c>
    </row>
    <row r="68" spans="1:7" x14ac:dyDescent="0.25">
      <c r="A68" s="8" t="s">
        <v>214</v>
      </c>
      <c r="B68" s="8" t="s">
        <v>5</v>
      </c>
      <c r="C68" s="8" t="s">
        <v>38</v>
      </c>
      <c r="D68" s="8" t="s">
        <v>87</v>
      </c>
      <c r="E68" s="8" t="s">
        <v>34</v>
      </c>
      <c r="F68" s="9">
        <v>11404.41</v>
      </c>
      <c r="G68" s="9">
        <v>83186.36</v>
      </c>
    </row>
    <row r="69" spans="1:7" x14ac:dyDescent="0.25">
      <c r="A69" s="8" t="s">
        <v>214</v>
      </c>
      <c r="B69" s="8" t="s">
        <v>5</v>
      </c>
      <c r="C69" s="8" t="s">
        <v>38</v>
      </c>
      <c r="D69" s="8" t="s">
        <v>169</v>
      </c>
      <c r="E69" s="8" t="s">
        <v>34</v>
      </c>
      <c r="F69" s="9">
        <v>79215</v>
      </c>
      <c r="G69" s="9">
        <v>154817.39000000001</v>
      </c>
    </row>
    <row r="70" spans="1:7" x14ac:dyDescent="0.25">
      <c r="A70" s="8" t="s">
        <v>214</v>
      </c>
      <c r="B70" s="8" t="s">
        <v>5</v>
      </c>
      <c r="C70" s="8" t="s">
        <v>38</v>
      </c>
      <c r="D70" s="8" t="s">
        <v>102</v>
      </c>
      <c r="E70" s="8" t="s">
        <v>34</v>
      </c>
      <c r="F70" s="9">
        <v>126.55</v>
      </c>
      <c r="G70" s="9">
        <v>1370.8</v>
      </c>
    </row>
    <row r="71" spans="1:7" x14ac:dyDescent="0.25">
      <c r="A71" s="8" t="s">
        <v>214</v>
      </c>
      <c r="B71" s="8" t="s">
        <v>5</v>
      </c>
      <c r="C71" s="8" t="s">
        <v>38</v>
      </c>
      <c r="D71" s="8" t="s">
        <v>93</v>
      </c>
      <c r="E71" s="8" t="s">
        <v>99</v>
      </c>
      <c r="F71" s="9">
        <v>1309282.32</v>
      </c>
      <c r="G71" s="9">
        <v>732347.02</v>
      </c>
    </row>
    <row r="72" spans="1:7" x14ac:dyDescent="0.25">
      <c r="A72" s="8" t="s">
        <v>214</v>
      </c>
      <c r="B72" s="8" t="s">
        <v>5</v>
      </c>
      <c r="C72" s="8" t="s">
        <v>38</v>
      </c>
      <c r="D72" s="8" t="s">
        <v>93</v>
      </c>
      <c r="E72" s="8" t="s">
        <v>34</v>
      </c>
      <c r="F72" s="9">
        <v>737857.99</v>
      </c>
      <c r="G72" s="9">
        <v>410523.42</v>
      </c>
    </row>
    <row r="73" spans="1:7" x14ac:dyDescent="0.25">
      <c r="A73" s="8" t="s">
        <v>214</v>
      </c>
      <c r="B73" s="8" t="s">
        <v>5</v>
      </c>
      <c r="C73" s="8" t="s">
        <v>38</v>
      </c>
      <c r="D73" s="8" t="s">
        <v>204</v>
      </c>
      <c r="E73" s="8" t="s">
        <v>34</v>
      </c>
      <c r="F73" s="9">
        <v>252001.12</v>
      </c>
      <c r="G73" s="9">
        <v>305193.65000000002</v>
      </c>
    </row>
    <row r="74" spans="1:7" x14ac:dyDescent="0.25">
      <c r="A74" s="8" t="s">
        <v>214</v>
      </c>
      <c r="B74" s="8" t="s">
        <v>5</v>
      </c>
      <c r="C74" s="8" t="s">
        <v>38</v>
      </c>
      <c r="D74" s="8" t="s">
        <v>105</v>
      </c>
      <c r="E74" s="8" t="s">
        <v>34</v>
      </c>
      <c r="F74" s="9">
        <v>112749.88</v>
      </c>
      <c r="G74" s="9">
        <v>657108.96</v>
      </c>
    </row>
    <row r="75" spans="1:7" x14ac:dyDescent="0.25">
      <c r="A75" s="8" t="s">
        <v>214</v>
      </c>
      <c r="B75" s="8" t="s">
        <v>5</v>
      </c>
      <c r="C75" s="8" t="s">
        <v>38</v>
      </c>
      <c r="D75" s="8" t="s">
        <v>106</v>
      </c>
      <c r="E75" s="8" t="s">
        <v>99</v>
      </c>
      <c r="F75" s="9">
        <v>676446.54</v>
      </c>
      <c r="G75" s="9">
        <v>1382459.02</v>
      </c>
    </row>
    <row r="76" spans="1:7" x14ac:dyDescent="0.25">
      <c r="A76" s="8" t="s">
        <v>214</v>
      </c>
      <c r="B76" s="8" t="s">
        <v>5</v>
      </c>
      <c r="C76" s="8" t="s">
        <v>38</v>
      </c>
      <c r="D76" s="8" t="s">
        <v>106</v>
      </c>
      <c r="E76" s="8" t="s">
        <v>34</v>
      </c>
      <c r="F76" s="9">
        <v>439876.4</v>
      </c>
      <c r="G76" s="9">
        <v>1040106.16</v>
      </c>
    </row>
    <row r="77" spans="1:7" x14ac:dyDescent="0.25">
      <c r="A77" s="8" t="s">
        <v>214</v>
      </c>
      <c r="B77" s="8" t="s">
        <v>5</v>
      </c>
      <c r="C77" s="8" t="s">
        <v>38</v>
      </c>
      <c r="D77" s="8" t="s">
        <v>90</v>
      </c>
      <c r="E77" s="8" t="s">
        <v>34</v>
      </c>
      <c r="F77" s="9">
        <v>48901.46</v>
      </c>
      <c r="G77" s="9">
        <v>60329.46</v>
      </c>
    </row>
    <row r="78" spans="1:7" x14ac:dyDescent="0.25">
      <c r="A78" s="8" t="s">
        <v>214</v>
      </c>
      <c r="B78" s="8" t="s">
        <v>5</v>
      </c>
      <c r="C78" s="8" t="s">
        <v>38</v>
      </c>
      <c r="D78" s="8" t="s">
        <v>235</v>
      </c>
      <c r="E78" s="8" t="s">
        <v>34</v>
      </c>
      <c r="F78" s="9">
        <v>26072.75</v>
      </c>
      <c r="G78" s="9">
        <v>56330.400000000001</v>
      </c>
    </row>
    <row r="79" spans="1:7" x14ac:dyDescent="0.25">
      <c r="A79" s="8" t="s">
        <v>214</v>
      </c>
      <c r="B79" s="8" t="s">
        <v>5</v>
      </c>
      <c r="C79" s="8" t="s">
        <v>38</v>
      </c>
      <c r="D79" s="8" t="s">
        <v>114</v>
      </c>
      <c r="E79" s="8" t="s">
        <v>34</v>
      </c>
      <c r="F79" s="9">
        <v>1496.6</v>
      </c>
      <c r="G79" s="9">
        <v>10878.36</v>
      </c>
    </row>
    <row r="80" spans="1:7" x14ac:dyDescent="0.25">
      <c r="A80" s="8" t="s">
        <v>214</v>
      </c>
      <c r="B80" s="8" t="s">
        <v>5</v>
      </c>
      <c r="C80" s="8" t="s">
        <v>38</v>
      </c>
      <c r="D80" s="8" t="s">
        <v>107</v>
      </c>
      <c r="E80" s="8" t="s">
        <v>34</v>
      </c>
      <c r="F80" s="9">
        <v>25594.32</v>
      </c>
      <c r="G80" s="9">
        <v>64078.92</v>
      </c>
    </row>
    <row r="81" spans="1:7" x14ac:dyDescent="0.25">
      <c r="A81" s="21" t="s">
        <v>214</v>
      </c>
      <c r="B81" s="22"/>
      <c r="C81" s="22"/>
      <c r="D81" s="22"/>
      <c r="E81" s="22"/>
      <c r="F81" s="22">
        <f>SUM(F56:F80)</f>
        <v>5215488.2700000005</v>
      </c>
      <c r="G81" s="23">
        <f>SUM(G56:G80)</f>
        <v>7305766.5099999998</v>
      </c>
    </row>
    <row r="82" spans="1:7" x14ac:dyDescent="0.25">
      <c r="A82" s="21" t="s">
        <v>0</v>
      </c>
      <c r="B82" s="22"/>
      <c r="C82" s="22"/>
      <c r="D82" s="22"/>
      <c r="E82" s="22"/>
      <c r="F82" s="22">
        <f>SUM(F81,F55,F34)</f>
        <v>14275304.790000001</v>
      </c>
      <c r="G82" s="23">
        <f>SUM(G81,G55,G34)</f>
        <v>20300750.399999999</v>
      </c>
    </row>
    <row r="84" spans="1:7" x14ac:dyDescent="0.25">
      <c r="A84" t="s">
        <v>21</v>
      </c>
    </row>
  </sheetData>
  <sortState xmlns:xlrd2="http://schemas.microsoft.com/office/spreadsheetml/2017/richdata2" ref="A12:G366">
    <sortCondition ref="A12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9:G105"/>
  <sheetViews>
    <sheetView showGridLines="0" topLeftCell="A7" workbookViewId="0">
      <selection activeCell="F21" sqref="F21"/>
    </sheetView>
  </sheetViews>
  <sheetFormatPr baseColWidth="10" defaultColWidth="42.710937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9" spans="1:7" x14ac:dyDescent="0.25">
      <c r="A9" s="34"/>
      <c r="B9" s="34"/>
      <c r="C9" s="34"/>
      <c r="D9" s="34"/>
      <c r="E9" s="34"/>
      <c r="F9" s="34"/>
      <c r="G9" s="34"/>
    </row>
    <row r="10" spans="1:7" ht="22.5" x14ac:dyDescent="0.35">
      <c r="A10" s="35" t="s">
        <v>17</v>
      </c>
      <c r="B10" s="35"/>
      <c r="C10" s="35"/>
      <c r="D10" s="35"/>
      <c r="E10" s="35"/>
      <c r="F10" s="35"/>
      <c r="G10" s="35"/>
    </row>
    <row r="11" spans="1:7" ht="18.75" x14ac:dyDescent="0.3">
      <c r="A11" s="38" t="s">
        <v>180</v>
      </c>
      <c r="B11" s="38"/>
      <c r="C11" s="38"/>
      <c r="D11" s="38"/>
      <c r="E11" s="38"/>
      <c r="F11" s="38"/>
      <c r="G11" s="38"/>
    </row>
    <row r="12" spans="1:7" x14ac:dyDescent="0.25">
      <c r="A12" s="37" t="s">
        <v>30</v>
      </c>
      <c r="B12" s="37"/>
      <c r="C12" s="37"/>
      <c r="D12" s="37"/>
      <c r="E12" s="37"/>
      <c r="F12" s="37"/>
      <c r="G12" s="37"/>
    </row>
    <row r="13" spans="1:7" x14ac:dyDescent="0.25">
      <c r="A13" s="37" t="str">
        <f>Consolidado!B12</f>
        <v xml:space="preserve">3er Trimestre Año 2023 </v>
      </c>
      <c r="B13" s="37"/>
      <c r="C13" s="37"/>
      <c r="D13" s="37"/>
      <c r="E13" s="37"/>
      <c r="F13" s="37"/>
      <c r="G13" s="37"/>
    </row>
    <row r="14" spans="1:7" x14ac:dyDescent="0.25">
      <c r="A14" s="18" t="s">
        <v>6</v>
      </c>
      <c r="B14" s="18" t="s">
        <v>7</v>
      </c>
      <c r="C14" s="18" t="s">
        <v>8</v>
      </c>
      <c r="D14" s="18" t="s">
        <v>16</v>
      </c>
      <c r="E14" s="18" t="s">
        <v>9</v>
      </c>
      <c r="F14" s="19" t="s">
        <v>10</v>
      </c>
      <c r="G14" s="20" t="s">
        <v>11</v>
      </c>
    </row>
    <row r="15" spans="1:7" x14ac:dyDescent="0.25">
      <c r="A15" s="8" t="s">
        <v>212</v>
      </c>
      <c r="B15" s="8" t="s">
        <v>3</v>
      </c>
      <c r="C15" s="8" t="s">
        <v>108</v>
      </c>
      <c r="D15" s="8" t="s">
        <v>207</v>
      </c>
      <c r="E15" s="8" t="s">
        <v>61</v>
      </c>
      <c r="F15" s="9">
        <v>8400</v>
      </c>
      <c r="G15" s="9">
        <v>14668.63</v>
      </c>
    </row>
    <row r="16" spans="1:7" x14ac:dyDescent="0.25">
      <c r="A16" s="8" t="s">
        <v>212</v>
      </c>
      <c r="B16" s="8" t="s">
        <v>3</v>
      </c>
      <c r="C16" s="8" t="s">
        <v>108</v>
      </c>
      <c r="D16" s="8" t="s">
        <v>207</v>
      </c>
      <c r="E16" s="8" t="s">
        <v>34</v>
      </c>
      <c r="F16" s="9">
        <v>158.4</v>
      </c>
      <c r="G16" s="9">
        <v>979.56</v>
      </c>
    </row>
    <row r="17" spans="1:7" ht="30" x14ac:dyDescent="0.25">
      <c r="A17" s="8" t="s">
        <v>212</v>
      </c>
      <c r="B17" s="8" t="s">
        <v>3</v>
      </c>
      <c r="C17" s="8" t="s">
        <v>108</v>
      </c>
      <c r="D17" s="8" t="s">
        <v>207</v>
      </c>
      <c r="E17" s="8" t="s">
        <v>205</v>
      </c>
      <c r="F17" s="9">
        <v>6637</v>
      </c>
      <c r="G17" s="9">
        <v>8646.2800000000007</v>
      </c>
    </row>
    <row r="18" spans="1:7" x14ac:dyDescent="0.25">
      <c r="A18" s="8" t="s">
        <v>212</v>
      </c>
      <c r="B18" s="8" t="s">
        <v>3</v>
      </c>
      <c r="C18" s="8" t="s">
        <v>108</v>
      </c>
      <c r="D18" s="8" t="s">
        <v>109</v>
      </c>
      <c r="E18" s="8" t="s">
        <v>50</v>
      </c>
      <c r="F18" s="9">
        <v>24000</v>
      </c>
      <c r="G18" s="9">
        <v>70231.199999999997</v>
      </c>
    </row>
    <row r="19" spans="1:7" x14ac:dyDescent="0.25">
      <c r="A19" s="8" t="s">
        <v>212</v>
      </c>
      <c r="B19" s="8" t="s">
        <v>3</v>
      </c>
      <c r="C19" s="8" t="s">
        <v>108</v>
      </c>
      <c r="D19" s="8" t="s">
        <v>109</v>
      </c>
      <c r="E19" s="8" t="s">
        <v>34</v>
      </c>
      <c r="F19" s="9">
        <v>19299.95</v>
      </c>
      <c r="G19" s="9">
        <v>53012.39</v>
      </c>
    </row>
    <row r="20" spans="1:7" x14ac:dyDescent="0.25">
      <c r="A20" s="8" t="s">
        <v>212</v>
      </c>
      <c r="B20" s="8" t="s">
        <v>3</v>
      </c>
      <c r="C20" s="8" t="s">
        <v>108</v>
      </c>
      <c r="D20" s="8" t="s">
        <v>208</v>
      </c>
      <c r="E20" s="8" t="s">
        <v>34</v>
      </c>
      <c r="F20" s="9">
        <v>302.37</v>
      </c>
      <c r="G20" s="9">
        <v>1018.9</v>
      </c>
    </row>
    <row r="21" spans="1:7" x14ac:dyDescent="0.25">
      <c r="A21" s="8" t="s">
        <v>212</v>
      </c>
      <c r="B21" s="8" t="s">
        <v>3</v>
      </c>
      <c r="C21" s="8" t="s">
        <v>108</v>
      </c>
      <c r="D21" s="8" t="s">
        <v>237</v>
      </c>
      <c r="E21" s="8" t="s">
        <v>34</v>
      </c>
      <c r="F21" s="9">
        <v>35.92</v>
      </c>
      <c r="G21" s="9">
        <v>355.65</v>
      </c>
    </row>
    <row r="22" spans="1:7" x14ac:dyDescent="0.25">
      <c r="A22" s="8" t="s">
        <v>212</v>
      </c>
      <c r="B22" s="8" t="s">
        <v>3</v>
      </c>
      <c r="C22" s="8" t="s">
        <v>108</v>
      </c>
      <c r="D22" s="8" t="s">
        <v>238</v>
      </c>
      <c r="E22" s="8" t="s">
        <v>34</v>
      </c>
      <c r="F22" s="9">
        <v>29.48</v>
      </c>
      <c r="G22" s="9">
        <v>208.52</v>
      </c>
    </row>
    <row r="23" spans="1:7" x14ac:dyDescent="0.25">
      <c r="A23" s="8" t="s">
        <v>212</v>
      </c>
      <c r="B23" s="8" t="s">
        <v>3</v>
      </c>
      <c r="C23" s="8" t="s">
        <v>108</v>
      </c>
      <c r="D23" s="8" t="s">
        <v>239</v>
      </c>
      <c r="E23" s="8" t="s">
        <v>220</v>
      </c>
      <c r="F23" s="9">
        <v>2531</v>
      </c>
      <c r="G23" s="9">
        <v>2918.72</v>
      </c>
    </row>
    <row r="24" spans="1:7" ht="30" x14ac:dyDescent="0.25">
      <c r="A24" s="8" t="s">
        <v>212</v>
      </c>
      <c r="B24" s="8" t="s">
        <v>3</v>
      </c>
      <c r="C24" s="8" t="s">
        <v>108</v>
      </c>
      <c r="D24" s="8" t="s">
        <v>240</v>
      </c>
      <c r="E24" s="8" t="s">
        <v>34</v>
      </c>
      <c r="F24" s="9">
        <v>1464.44</v>
      </c>
      <c r="G24" s="9">
        <v>21635.279999999999</v>
      </c>
    </row>
    <row r="25" spans="1:7" x14ac:dyDescent="0.25">
      <c r="A25" s="8" t="s">
        <v>212</v>
      </c>
      <c r="B25" s="8" t="s">
        <v>3</v>
      </c>
      <c r="C25" s="8" t="s">
        <v>108</v>
      </c>
      <c r="D25" s="8" t="s">
        <v>111</v>
      </c>
      <c r="E25" s="8" t="s">
        <v>60</v>
      </c>
      <c r="F25" s="9">
        <v>16000</v>
      </c>
      <c r="G25" s="9">
        <v>142400</v>
      </c>
    </row>
    <row r="26" spans="1:7" x14ac:dyDescent="0.25">
      <c r="A26" s="8" t="s">
        <v>212</v>
      </c>
      <c r="B26" s="8" t="s">
        <v>3</v>
      </c>
      <c r="C26" s="8" t="s">
        <v>108</v>
      </c>
      <c r="D26" s="8" t="s">
        <v>110</v>
      </c>
      <c r="E26" s="8" t="s">
        <v>61</v>
      </c>
      <c r="F26" s="9">
        <v>6752.04</v>
      </c>
      <c r="G26" s="9">
        <v>22965.119999999999</v>
      </c>
    </row>
    <row r="27" spans="1:7" x14ac:dyDescent="0.25">
      <c r="A27" s="8" t="s">
        <v>212</v>
      </c>
      <c r="B27" s="8" t="s">
        <v>3</v>
      </c>
      <c r="C27" s="8" t="s">
        <v>108</v>
      </c>
      <c r="D27" s="8" t="s">
        <v>110</v>
      </c>
      <c r="E27" s="8" t="s">
        <v>34</v>
      </c>
      <c r="F27" s="9">
        <v>166708.76999999999</v>
      </c>
      <c r="G27" s="9">
        <v>231188.84</v>
      </c>
    </row>
    <row r="28" spans="1:7" ht="30" x14ac:dyDescent="0.25">
      <c r="A28" s="8" t="s">
        <v>212</v>
      </c>
      <c r="B28" s="8" t="s">
        <v>3</v>
      </c>
      <c r="C28" s="8" t="s">
        <v>108</v>
      </c>
      <c r="D28" s="8" t="s">
        <v>110</v>
      </c>
      <c r="E28" s="8" t="s">
        <v>205</v>
      </c>
      <c r="F28" s="9">
        <v>43770.65</v>
      </c>
      <c r="G28" s="9">
        <v>116010.3</v>
      </c>
    </row>
    <row r="29" spans="1:7" x14ac:dyDescent="0.25">
      <c r="A29" s="8" t="s">
        <v>212</v>
      </c>
      <c r="B29" s="8" t="s">
        <v>3</v>
      </c>
      <c r="C29" s="8" t="s">
        <v>108</v>
      </c>
      <c r="D29" s="8" t="s">
        <v>241</v>
      </c>
      <c r="E29" s="8" t="s">
        <v>34</v>
      </c>
      <c r="F29" s="9">
        <v>467.6</v>
      </c>
      <c r="G29" s="9">
        <v>1030.8599999999999</v>
      </c>
    </row>
    <row r="30" spans="1:7" x14ac:dyDescent="0.25">
      <c r="A30" s="8" t="s">
        <v>212</v>
      </c>
      <c r="B30" s="8" t="s">
        <v>3</v>
      </c>
      <c r="C30" s="8" t="s">
        <v>108</v>
      </c>
      <c r="D30" s="8" t="s">
        <v>242</v>
      </c>
      <c r="E30" s="8" t="s">
        <v>34</v>
      </c>
      <c r="F30" s="9">
        <v>3661.9</v>
      </c>
      <c r="G30" s="9">
        <v>17650.29</v>
      </c>
    </row>
    <row r="31" spans="1:7" x14ac:dyDescent="0.25">
      <c r="A31" s="8" t="s">
        <v>212</v>
      </c>
      <c r="B31" s="8" t="s">
        <v>3</v>
      </c>
      <c r="C31" s="8" t="s">
        <v>108</v>
      </c>
      <c r="D31" s="8" t="s">
        <v>243</v>
      </c>
      <c r="E31" s="8" t="s">
        <v>34</v>
      </c>
      <c r="F31" s="9">
        <v>1844.05</v>
      </c>
      <c r="G31" s="9">
        <v>19151</v>
      </c>
    </row>
    <row r="32" spans="1:7" x14ac:dyDescent="0.25">
      <c r="A32" s="8" t="s">
        <v>212</v>
      </c>
      <c r="B32" s="8" t="s">
        <v>3</v>
      </c>
      <c r="C32" s="8" t="s">
        <v>108</v>
      </c>
      <c r="D32" s="8" t="s">
        <v>170</v>
      </c>
      <c r="E32" s="8" t="s">
        <v>34</v>
      </c>
      <c r="F32" s="9">
        <v>447.02</v>
      </c>
      <c r="G32" s="9">
        <v>5413.77</v>
      </c>
    </row>
    <row r="33" spans="1:7" x14ac:dyDescent="0.25">
      <c r="A33" s="8" t="s">
        <v>212</v>
      </c>
      <c r="B33" s="8" t="s">
        <v>3</v>
      </c>
      <c r="C33" s="8" t="s">
        <v>108</v>
      </c>
      <c r="D33" s="8" t="s">
        <v>171</v>
      </c>
      <c r="E33" s="8" t="s">
        <v>34</v>
      </c>
      <c r="F33" s="9">
        <v>10933.11</v>
      </c>
      <c r="G33" s="9">
        <v>18328.689999999999</v>
      </c>
    </row>
    <row r="34" spans="1:7" ht="30" x14ac:dyDescent="0.25">
      <c r="A34" s="8" t="s">
        <v>212</v>
      </c>
      <c r="B34" s="8" t="s">
        <v>3</v>
      </c>
      <c r="C34" s="8" t="s">
        <v>108</v>
      </c>
      <c r="D34" s="8" t="s">
        <v>171</v>
      </c>
      <c r="E34" s="8" t="s">
        <v>205</v>
      </c>
      <c r="F34" s="9">
        <v>5241.53</v>
      </c>
      <c r="G34" s="9">
        <v>6740.12</v>
      </c>
    </row>
    <row r="35" spans="1:7" x14ac:dyDescent="0.25">
      <c r="A35" s="8" t="s">
        <v>212</v>
      </c>
      <c r="B35" s="8" t="s">
        <v>3</v>
      </c>
      <c r="C35" s="8" t="s">
        <v>108</v>
      </c>
      <c r="D35" s="8" t="s">
        <v>244</v>
      </c>
      <c r="E35" s="8" t="s">
        <v>34</v>
      </c>
      <c r="F35" s="9">
        <v>112506.45</v>
      </c>
      <c r="G35" s="9">
        <v>48812.52</v>
      </c>
    </row>
    <row r="36" spans="1:7" x14ac:dyDescent="0.25">
      <c r="A36" s="8" t="s">
        <v>212</v>
      </c>
      <c r="B36" s="8" t="s">
        <v>3</v>
      </c>
      <c r="C36" s="8" t="s">
        <v>108</v>
      </c>
      <c r="D36" s="8" t="s">
        <v>245</v>
      </c>
      <c r="E36" s="8" t="s">
        <v>34</v>
      </c>
      <c r="F36" s="9">
        <v>38000</v>
      </c>
      <c r="G36" s="9">
        <v>22420</v>
      </c>
    </row>
    <row r="37" spans="1:7" x14ac:dyDescent="0.25">
      <c r="A37" s="8" t="s">
        <v>212</v>
      </c>
      <c r="B37" s="8" t="s">
        <v>3</v>
      </c>
      <c r="C37" s="8" t="s">
        <v>108</v>
      </c>
      <c r="D37" s="8" t="s">
        <v>246</v>
      </c>
      <c r="E37" s="8" t="s">
        <v>82</v>
      </c>
      <c r="F37" s="9">
        <v>18000</v>
      </c>
      <c r="G37" s="9">
        <v>21600</v>
      </c>
    </row>
    <row r="38" spans="1:7" x14ac:dyDescent="0.25">
      <c r="A38" s="8" t="s">
        <v>212</v>
      </c>
      <c r="B38" s="8" t="s">
        <v>3</v>
      </c>
      <c r="C38" s="8" t="s">
        <v>108</v>
      </c>
      <c r="D38" s="8" t="s">
        <v>247</v>
      </c>
      <c r="E38" s="8" t="s">
        <v>34</v>
      </c>
      <c r="F38" s="9">
        <v>71.84</v>
      </c>
      <c r="G38" s="9">
        <v>711.3</v>
      </c>
    </row>
    <row r="39" spans="1:7" x14ac:dyDescent="0.25">
      <c r="A39" s="8" t="s">
        <v>212</v>
      </c>
      <c r="B39" s="8" t="s">
        <v>3</v>
      </c>
      <c r="C39" s="8" t="s">
        <v>108</v>
      </c>
      <c r="D39" s="8" t="s">
        <v>172</v>
      </c>
      <c r="E39" s="8" t="s">
        <v>97</v>
      </c>
      <c r="F39" s="9">
        <v>527275</v>
      </c>
      <c r="G39" s="9">
        <v>1455417.86</v>
      </c>
    </row>
    <row r="40" spans="1:7" x14ac:dyDescent="0.25">
      <c r="A40" s="8" t="s">
        <v>212</v>
      </c>
      <c r="B40" s="8" t="s">
        <v>3</v>
      </c>
      <c r="C40" s="8" t="s">
        <v>108</v>
      </c>
      <c r="D40" s="8" t="s">
        <v>172</v>
      </c>
      <c r="E40" s="8" t="s">
        <v>98</v>
      </c>
      <c r="F40" s="9">
        <v>53000</v>
      </c>
      <c r="G40" s="9">
        <v>144308.41</v>
      </c>
    </row>
    <row r="41" spans="1:7" x14ac:dyDescent="0.25">
      <c r="A41" s="8" t="s">
        <v>212</v>
      </c>
      <c r="B41" s="8" t="s">
        <v>3</v>
      </c>
      <c r="C41" s="8" t="s">
        <v>108</v>
      </c>
      <c r="D41" s="8" t="s">
        <v>172</v>
      </c>
      <c r="E41" s="8" t="s">
        <v>100</v>
      </c>
      <c r="F41" s="9">
        <v>28125</v>
      </c>
      <c r="G41" s="9">
        <v>63665</v>
      </c>
    </row>
    <row r="42" spans="1:7" x14ac:dyDescent="0.25">
      <c r="A42" s="8" t="s">
        <v>212</v>
      </c>
      <c r="B42" s="8" t="s">
        <v>3</v>
      </c>
      <c r="C42" s="8" t="s">
        <v>108</v>
      </c>
      <c r="D42" s="8" t="s">
        <v>172</v>
      </c>
      <c r="E42" s="8" t="s">
        <v>50</v>
      </c>
      <c r="F42" s="9">
        <v>71054</v>
      </c>
      <c r="G42" s="9">
        <v>324301.40999999997</v>
      </c>
    </row>
    <row r="43" spans="1:7" x14ac:dyDescent="0.25">
      <c r="A43" s="8" t="s">
        <v>212</v>
      </c>
      <c r="B43" s="8" t="s">
        <v>3</v>
      </c>
      <c r="C43" s="8" t="s">
        <v>108</v>
      </c>
      <c r="D43" s="8" t="s">
        <v>172</v>
      </c>
      <c r="E43" s="8" t="s">
        <v>59</v>
      </c>
      <c r="F43" s="9">
        <v>9406.85</v>
      </c>
      <c r="G43" s="9">
        <v>102841.81</v>
      </c>
    </row>
    <row r="44" spans="1:7" x14ac:dyDescent="0.25">
      <c r="A44" s="8" t="s">
        <v>212</v>
      </c>
      <c r="B44" s="8" t="s">
        <v>3</v>
      </c>
      <c r="C44" s="8" t="s">
        <v>108</v>
      </c>
      <c r="D44" s="8" t="s">
        <v>248</v>
      </c>
      <c r="E44" s="8" t="s">
        <v>34</v>
      </c>
      <c r="F44" s="9">
        <v>62887.45</v>
      </c>
      <c r="G44" s="9">
        <v>414994.91</v>
      </c>
    </row>
    <row r="45" spans="1:7" x14ac:dyDescent="0.25">
      <c r="A45" s="8" t="s">
        <v>212</v>
      </c>
      <c r="B45" s="8" t="s">
        <v>3</v>
      </c>
      <c r="C45" s="8" t="s">
        <v>108</v>
      </c>
      <c r="D45" s="8" t="s">
        <v>209</v>
      </c>
      <c r="E45" s="8" t="s">
        <v>34</v>
      </c>
      <c r="F45" s="9">
        <v>161.59</v>
      </c>
      <c r="G45" s="9">
        <v>2267.65</v>
      </c>
    </row>
    <row r="46" spans="1:7" x14ac:dyDescent="0.25">
      <c r="A46" s="8" t="s">
        <v>212</v>
      </c>
      <c r="B46" s="8" t="s">
        <v>3</v>
      </c>
      <c r="C46" s="8" t="s">
        <v>108</v>
      </c>
      <c r="D46" s="8" t="s">
        <v>173</v>
      </c>
      <c r="E46" s="8" t="s">
        <v>34</v>
      </c>
      <c r="F46" s="9">
        <v>1175.52</v>
      </c>
      <c r="G46" s="9">
        <v>9021</v>
      </c>
    </row>
    <row r="47" spans="1:7" x14ac:dyDescent="0.25">
      <c r="A47" s="8" t="s">
        <v>212</v>
      </c>
      <c r="B47" s="8" t="s">
        <v>3</v>
      </c>
      <c r="C47" s="8" t="s">
        <v>108</v>
      </c>
      <c r="D47" s="8" t="s">
        <v>249</v>
      </c>
      <c r="E47" s="8" t="s">
        <v>34</v>
      </c>
      <c r="F47" s="9">
        <v>273</v>
      </c>
      <c r="G47" s="9">
        <v>2130.11</v>
      </c>
    </row>
    <row r="48" spans="1:7" x14ac:dyDescent="0.25">
      <c r="A48" s="8" t="s">
        <v>212</v>
      </c>
      <c r="B48" s="8" t="s">
        <v>3</v>
      </c>
      <c r="C48" s="8" t="s">
        <v>108</v>
      </c>
      <c r="D48" s="8" t="s">
        <v>250</v>
      </c>
      <c r="E48" s="8" t="s">
        <v>195</v>
      </c>
      <c r="F48" s="9">
        <v>1300</v>
      </c>
      <c r="G48" s="9">
        <v>38922</v>
      </c>
    </row>
    <row r="49" spans="1:7" x14ac:dyDescent="0.25">
      <c r="A49" s="8" t="s">
        <v>212</v>
      </c>
      <c r="B49" s="8" t="s">
        <v>3</v>
      </c>
      <c r="C49" s="8" t="s">
        <v>108</v>
      </c>
      <c r="D49" s="8" t="s">
        <v>115</v>
      </c>
      <c r="E49" s="8" t="s">
        <v>61</v>
      </c>
      <c r="F49" s="9">
        <v>456</v>
      </c>
      <c r="G49" s="9">
        <v>1559.52</v>
      </c>
    </row>
    <row r="50" spans="1:7" x14ac:dyDescent="0.25">
      <c r="A50" s="8" t="s">
        <v>212</v>
      </c>
      <c r="B50" s="8" t="s">
        <v>3</v>
      </c>
      <c r="C50" s="8" t="s">
        <v>108</v>
      </c>
      <c r="D50" s="8" t="s">
        <v>115</v>
      </c>
      <c r="E50" s="8" t="s">
        <v>34</v>
      </c>
      <c r="F50" s="9">
        <v>1375.86</v>
      </c>
      <c r="G50" s="9">
        <v>4684.66</v>
      </c>
    </row>
    <row r="51" spans="1:7" x14ac:dyDescent="0.25">
      <c r="A51" s="8" t="s">
        <v>212</v>
      </c>
      <c r="B51" s="8" t="s">
        <v>3</v>
      </c>
      <c r="C51" s="8" t="s">
        <v>108</v>
      </c>
      <c r="D51" s="8" t="s">
        <v>236</v>
      </c>
      <c r="E51" s="8" t="s">
        <v>55</v>
      </c>
      <c r="F51" s="9">
        <v>7488</v>
      </c>
      <c r="G51" s="9">
        <v>48905.38</v>
      </c>
    </row>
    <row r="52" spans="1:7" x14ac:dyDescent="0.25">
      <c r="A52" s="8" t="s">
        <v>212</v>
      </c>
      <c r="B52" s="8" t="s">
        <v>3</v>
      </c>
      <c r="C52" s="8" t="s">
        <v>108</v>
      </c>
      <c r="D52" s="8" t="s">
        <v>210</v>
      </c>
      <c r="E52" s="8" t="s">
        <v>251</v>
      </c>
      <c r="F52" s="9">
        <v>4335.8</v>
      </c>
      <c r="G52" s="9">
        <v>83017.240000000005</v>
      </c>
    </row>
    <row r="53" spans="1:7" x14ac:dyDescent="0.25">
      <c r="A53" s="21" t="s">
        <v>212</v>
      </c>
      <c r="B53" s="22"/>
      <c r="C53" s="22"/>
      <c r="D53" s="22"/>
      <c r="E53" s="22"/>
      <c r="F53" s="22">
        <f>SUM(F15:F52)</f>
        <v>1255577.5900000003</v>
      </c>
      <c r="G53" s="23">
        <f>SUM(G15:G52)</f>
        <v>3544134.9000000008</v>
      </c>
    </row>
    <row r="54" spans="1:7" x14ac:dyDescent="0.25">
      <c r="A54" s="8" t="s">
        <v>213</v>
      </c>
      <c r="B54" s="8" t="s">
        <v>3</v>
      </c>
      <c r="C54" s="8" t="s">
        <v>108</v>
      </c>
      <c r="D54" s="8" t="s">
        <v>263</v>
      </c>
      <c r="E54" s="8" t="s">
        <v>34</v>
      </c>
      <c r="F54" s="9">
        <v>215.54</v>
      </c>
      <c r="G54" s="9">
        <v>1958.1</v>
      </c>
    </row>
    <row r="55" spans="1:7" x14ac:dyDescent="0.25">
      <c r="A55" s="8" t="s">
        <v>213</v>
      </c>
      <c r="B55" s="8" t="s">
        <v>3</v>
      </c>
      <c r="C55" s="8" t="s">
        <v>108</v>
      </c>
      <c r="D55" s="8" t="s">
        <v>109</v>
      </c>
      <c r="E55" s="8" t="s">
        <v>50</v>
      </c>
      <c r="F55" s="9">
        <v>120000</v>
      </c>
      <c r="G55" s="9">
        <v>349271.2</v>
      </c>
    </row>
    <row r="56" spans="1:7" x14ac:dyDescent="0.25">
      <c r="A56" s="8" t="s">
        <v>213</v>
      </c>
      <c r="B56" s="8" t="s">
        <v>3</v>
      </c>
      <c r="C56" s="8" t="s">
        <v>108</v>
      </c>
      <c r="D56" s="8" t="s">
        <v>208</v>
      </c>
      <c r="E56" s="8" t="s">
        <v>34</v>
      </c>
      <c r="F56" s="9">
        <v>7718.26</v>
      </c>
      <c r="G56" s="9">
        <v>65286.080000000002</v>
      </c>
    </row>
    <row r="57" spans="1:7" x14ac:dyDescent="0.25">
      <c r="A57" s="8" t="s">
        <v>213</v>
      </c>
      <c r="B57" s="8" t="s">
        <v>3</v>
      </c>
      <c r="C57" s="8" t="s">
        <v>108</v>
      </c>
      <c r="D57" s="8" t="s">
        <v>264</v>
      </c>
      <c r="E57" s="8" t="s">
        <v>34</v>
      </c>
      <c r="F57" s="9">
        <v>151.05000000000001</v>
      </c>
      <c r="G57" s="9">
        <v>13347.1</v>
      </c>
    </row>
    <row r="58" spans="1:7" x14ac:dyDescent="0.25">
      <c r="A58" s="8" t="s">
        <v>213</v>
      </c>
      <c r="B58" s="8" t="s">
        <v>3</v>
      </c>
      <c r="C58" s="8" t="s">
        <v>108</v>
      </c>
      <c r="D58" s="8" t="s">
        <v>238</v>
      </c>
      <c r="E58" s="8" t="s">
        <v>34</v>
      </c>
      <c r="F58" s="9">
        <v>73.709999999999994</v>
      </c>
      <c r="G58" s="9">
        <v>533.29999999999995</v>
      </c>
    </row>
    <row r="59" spans="1:7" x14ac:dyDescent="0.25">
      <c r="A59" s="8" t="s">
        <v>213</v>
      </c>
      <c r="B59" s="8" t="s">
        <v>3</v>
      </c>
      <c r="C59" s="8" t="s">
        <v>108</v>
      </c>
      <c r="D59" s="8" t="s">
        <v>265</v>
      </c>
      <c r="E59" s="8" t="s">
        <v>59</v>
      </c>
      <c r="F59" s="9">
        <v>33510.92</v>
      </c>
      <c r="G59" s="9">
        <v>12505</v>
      </c>
    </row>
    <row r="60" spans="1:7" x14ac:dyDescent="0.25">
      <c r="A60" s="8" t="s">
        <v>213</v>
      </c>
      <c r="B60" s="8" t="s">
        <v>3</v>
      </c>
      <c r="C60" s="8" t="s">
        <v>108</v>
      </c>
      <c r="D60" s="8" t="s">
        <v>266</v>
      </c>
      <c r="E60" s="8" t="s">
        <v>117</v>
      </c>
      <c r="F60" s="9">
        <v>177320</v>
      </c>
      <c r="G60" s="9">
        <v>76986.8</v>
      </c>
    </row>
    <row r="61" spans="1:7" x14ac:dyDescent="0.25">
      <c r="A61" s="8" t="s">
        <v>213</v>
      </c>
      <c r="B61" s="8" t="s">
        <v>3</v>
      </c>
      <c r="C61" s="8" t="s">
        <v>108</v>
      </c>
      <c r="D61" s="8" t="s">
        <v>267</v>
      </c>
      <c r="E61" s="8" t="s">
        <v>34</v>
      </c>
      <c r="F61" s="9">
        <v>20.420000000000002</v>
      </c>
      <c r="G61" s="9">
        <v>341.33</v>
      </c>
    </row>
    <row r="62" spans="1:7" x14ac:dyDescent="0.25">
      <c r="A62" s="8" t="s">
        <v>213</v>
      </c>
      <c r="B62" s="8" t="s">
        <v>3</v>
      </c>
      <c r="C62" s="8" t="s">
        <v>108</v>
      </c>
      <c r="D62" s="8" t="s">
        <v>110</v>
      </c>
      <c r="E62" s="8" t="s">
        <v>50</v>
      </c>
      <c r="F62" s="9">
        <v>72.58</v>
      </c>
      <c r="G62" s="9">
        <v>216</v>
      </c>
    </row>
    <row r="63" spans="1:7" x14ac:dyDescent="0.25">
      <c r="A63" s="8" t="s">
        <v>213</v>
      </c>
      <c r="B63" s="8" t="s">
        <v>3</v>
      </c>
      <c r="C63" s="8" t="s">
        <v>108</v>
      </c>
      <c r="D63" s="8" t="s">
        <v>110</v>
      </c>
      <c r="E63" s="8" t="s">
        <v>34</v>
      </c>
      <c r="F63" s="9">
        <v>190166.2</v>
      </c>
      <c r="G63" s="9">
        <v>464436.39</v>
      </c>
    </row>
    <row r="64" spans="1:7" x14ac:dyDescent="0.25">
      <c r="A64" s="8" t="s">
        <v>213</v>
      </c>
      <c r="B64" s="8" t="s">
        <v>3</v>
      </c>
      <c r="C64" s="8" t="s">
        <v>108</v>
      </c>
      <c r="D64" s="8" t="s">
        <v>110</v>
      </c>
      <c r="E64" s="8" t="s">
        <v>40</v>
      </c>
      <c r="F64" s="9">
        <v>8983.2000000000007</v>
      </c>
      <c r="G64" s="9">
        <v>8983.2000000000007</v>
      </c>
    </row>
    <row r="65" spans="1:7" x14ac:dyDescent="0.25">
      <c r="A65" s="8" t="s">
        <v>213</v>
      </c>
      <c r="B65" s="8" t="s">
        <v>3</v>
      </c>
      <c r="C65" s="8" t="s">
        <v>108</v>
      </c>
      <c r="D65" s="8" t="s">
        <v>242</v>
      </c>
      <c r="E65" s="8" t="s">
        <v>34</v>
      </c>
      <c r="F65" s="9">
        <v>20569</v>
      </c>
      <c r="G65" s="9">
        <v>17027.759999999998</v>
      </c>
    </row>
    <row r="66" spans="1:7" x14ac:dyDescent="0.25">
      <c r="A66" s="8" t="s">
        <v>213</v>
      </c>
      <c r="B66" s="8" t="s">
        <v>3</v>
      </c>
      <c r="C66" s="8" t="s">
        <v>108</v>
      </c>
      <c r="D66" s="8" t="s">
        <v>243</v>
      </c>
      <c r="E66" s="8" t="s">
        <v>34</v>
      </c>
      <c r="F66" s="9">
        <v>397.35</v>
      </c>
      <c r="G66" s="9">
        <v>4126.68</v>
      </c>
    </row>
    <row r="67" spans="1:7" x14ac:dyDescent="0.25">
      <c r="A67" s="8" t="s">
        <v>213</v>
      </c>
      <c r="B67" s="8" t="s">
        <v>3</v>
      </c>
      <c r="C67" s="8" t="s">
        <v>108</v>
      </c>
      <c r="D67" s="8" t="s">
        <v>171</v>
      </c>
      <c r="E67" s="8" t="s">
        <v>34</v>
      </c>
      <c r="F67" s="9">
        <v>1969.79</v>
      </c>
      <c r="G67" s="9">
        <v>4250.3</v>
      </c>
    </row>
    <row r="68" spans="1:7" x14ac:dyDescent="0.25">
      <c r="A68" s="8" t="s">
        <v>213</v>
      </c>
      <c r="B68" s="8" t="s">
        <v>3</v>
      </c>
      <c r="C68" s="8" t="s">
        <v>108</v>
      </c>
      <c r="D68" s="8" t="s">
        <v>244</v>
      </c>
      <c r="E68" s="8" t="s">
        <v>34</v>
      </c>
      <c r="F68" s="9">
        <v>3582.72</v>
      </c>
      <c r="G68" s="9">
        <v>67681.53</v>
      </c>
    </row>
    <row r="69" spans="1:7" x14ac:dyDescent="0.25">
      <c r="A69" s="8" t="s">
        <v>213</v>
      </c>
      <c r="B69" s="8" t="s">
        <v>3</v>
      </c>
      <c r="C69" s="8" t="s">
        <v>108</v>
      </c>
      <c r="D69" s="8" t="s">
        <v>268</v>
      </c>
      <c r="E69" s="8" t="s">
        <v>34</v>
      </c>
      <c r="F69" s="9">
        <v>74.45</v>
      </c>
      <c r="G69" s="9">
        <v>476.76</v>
      </c>
    </row>
    <row r="70" spans="1:7" x14ac:dyDescent="0.25">
      <c r="A70" s="8" t="s">
        <v>213</v>
      </c>
      <c r="B70" s="8" t="s">
        <v>3</v>
      </c>
      <c r="C70" s="8" t="s">
        <v>108</v>
      </c>
      <c r="D70" s="8" t="s">
        <v>247</v>
      </c>
      <c r="E70" s="8" t="s">
        <v>34</v>
      </c>
      <c r="F70" s="9">
        <v>7846.09</v>
      </c>
      <c r="G70" s="9">
        <v>43374.35</v>
      </c>
    </row>
    <row r="71" spans="1:7" x14ac:dyDescent="0.25">
      <c r="A71" s="8" t="s">
        <v>213</v>
      </c>
      <c r="B71" s="8" t="s">
        <v>3</v>
      </c>
      <c r="C71" s="8" t="s">
        <v>108</v>
      </c>
      <c r="D71" s="8" t="s">
        <v>172</v>
      </c>
      <c r="E71" s="8" t="s">
        <v>97</v>
      </c>
      <c r="F71" s="9">
        <v>228500</v>
      </c>
      <c r="G71" s="9">
        <v>583104.30000000005</v>
      </c>
    </row>
    <row r="72" spans="1:7" x14ac:dyDescent="0.25">
      <c r="A72" s="8" t="s">
        <v>213</v>
      </c>
      <c r="B72" s="8" t="s">
        <v>3</v>
      </c>
      <c r="C72" s="8" t="s">
        <v>108</v>
      </c>
      <c r="D72" s="8" t="s">
        <v>172</v>
      </c>
      <c r="E72" s="8" t="s">
        <v>50</v>
      </c>
      <c r="F72" s="9">
        <v>50111</v>
      </c>
      <c r="G72" s="9">
        <v>307579.40999999997</v>
      </c>
    </row>
    <row r="73" spans="1:7" x14ac:dyDescent="0.25">
      <c r="A73" s="8" t="s">
        <v>213</v>
      </c>
      <c r="B73" s="8" t="s">
        <v>3</v>
      </c>
      <c r="C73" s="8" t="s">
        <v>108</v>
      </c>
      <c r="D73" s="8" t="s">
        <v>172</v>
      </c>
      <c r="E73" s="8" t="s">
        <v>34</v>
      </c>
      <c r="F73" s="9">
        <v>26735.79</v>
      </c>
      <c r="G73" s="9">
        <v>155148.21</v>
      </c>
    </row>
    <row r="74" spans="1:7" x14ac:dyDescent="0.25">
      <c r="A74" s="8" t="s">
        <v>213</v>
      </c>
      <c r="B74" s="8" t="s">
        <v>3</v>
      </c>
      <c r="C74" s="8" t="s">
        <v>108</v>
      </c>
      <c r="D74" s="8" t="s">
        <v>172</v>
      </c>
      <c r="E74" s="8" t="s">
        <v>137</v>
      </c>
      <c r="F74" s="9">
        <v>27500</v>
      </c>
      <c r="G74" s="9">
        <v>75823</v>
      </c>
    </row>
    <row r="75" spans="1:7" x14ac:dyDescent="0.25">
      <c r="A75" s="8" t="s">
        <v>213</v>
      </c>
      <c r="B75" s="8" t="s">
        <v>3</v>
      </c>
      <c r="C75" s="8" t="s">
        <v>108</v>
      </c>
      <c r="D75" s="8" t="s">
        <v>172</v>
      </c>
      <c r="E75" s="8" t="s">
        <v>59</v>
      </c>
      <c r="F75" s="9">
        <v>21120</v>
      </c>
      <c r="G75" s="9">
        <v>38016</v>
      </c>
    </row>
    <row r="76" spans="1:7" x14ac:dyDescent="0.25">
      <c r="A76" s="8" t="s">
        <v>213</v>
      </c>
      <c r="B76" s="8" t="s">
        <v>3</v>
      </c>
      <c r="C76" s="8" t="s">
        <v>108</v>
      </c>
      <c r="D76" s="8" t="s">
        <v>172</v>
      </c>
      <c r="E76" s="8" t="s">
        <v>147</v>
      </c>
      <c r="F76" s="9">
        <v>25000</v>
      </c>
      <c r="G76" s="9">
        <v>58435</v>
      </c>
    </row>
    <row r="77" spans="1:7" x14ac:dyDescent="0.25">
      <c r="A77" s="8" t="s">
        <v>213</v>
      </c>
      <c r="B77" s="8" t="s">
        <v>3</v>
      </c>
      <c r="C77" s="8" t="s">
        <v>108</v>
      </c>
      <c r="D77" s="8" t="s">
        <v>248</v>
      </c>
      <c r="E77" s="8" t="s">
        <v>34</v>
      </c>
      <c r="F77" s="9">
        <v>30591.360000000001</v>
      </c>
      <c r="G77" s="9">
        <v>155218.18</v>
      </c>
    </row>
    <row r="78" spans="1:7" x14ac:dyDescent="0.25">
      <c r="A78" s="8" t="s">
        <v>213</v>
      </c>
      <c r="B78" s="8" t="s">
        <v>3</v>
      </c>
      <c r="C78" s="8" t="s">
        <v>108</v>
      </c>
      <c r="D78" s="8" t="s">
        <v>173</v>
      </c>
      <c r="E78" s="8" t="s">
        <v>34</v>
      </c>
      <c r="F78" s="9">
        <v>606.13</v>
      </c>
      <c r="G78" s="9">
        <v>80.150000000000006</v>
      </c>
    </row>
    <row r="79" spans="1:7" x14ac:dyDescent="0.25">
      <c r="A79" s="8" t="s">
        <v>213</v>
      </c>
      <c r="B79" s="8" t="s">
        <v>3</v>
      </c>
      <c r="C79" s="8" t="s">
        <v>108</v>
      </c>
      <c r="D79" s="8" t="s">
        <v>249</v>
      </c>
      <c r="E79" s="8" t="s">
        <v>34</v>
      </c>
      <c r="F79" s="9">
        <v>520.73</v>
      </c>
      <c r="G79" s="9">
        <v>1501.5</v>
      </c>
    </row>
    <row r="80" spans="1:7" x14ac:dyDescent="0.25">
      <c r="A80" s="8" t="s">
        <v>213</v>
      </c>
      <c r="B80" s="8" t="s">
        <v>3</v>
      </c>
      <c r="C80" s="8" t="s">
        <v>108</v>
      </c>
      <c r="D80" s="8" t="s">
        <v>115</v>
      </c>
      <c r="E80" s="8" t="s">
        <v>34</v>
      </c>
      <c r="F80" s="9">
        <v>237.88</v>
      </c>
      <c r="G80" s="9">
        <v>1066</v>
      </c>
    </row>
    <row r="81" spans="1:7" x14ac:dyDescent="0.25">
      <c r="A81" s="8" t="s">
        <v>213</v>
      </c>
      <c r="B81" s="8" t="s">
        <v>3</v>
      </c>
      <c r="C81" s="8" t="s">
        <v>108</v>
      </c>
      <c r="D81" s="8" t="s">
        <v>269</v>
      </c>
      <c r="E81" s="8" t="s">
        <v>34</v>
      </c>
      <c r="F81" s="9">
        <v>1524.09</v>
      </c>
      <c r="G81" s="9">
        <v>13349.28</v>
      </c>
    </row>
    <row r="82" spans="1:7" x14ac:dyDescent="0.25">
      <c r="A82" s="8" t="s">
        <v>213</v>
      </c>
      <c r="B82" s="8" t="s">
        <v>3</v>
      </c>
      <c r="C82" s="8" t="s">
        <v>108</v>
      </c>
      <c r="D82" s="8" t="s">
        <v>236</v>
      </c>
      <c r="E82" s="8" t="s">
        <v>118</v>
      </c>
      <c r="F82" s="9">
        <v>6301.44</v>
      </c>
      <c r="G82" s="9">
        <v>19470.990000000002</v>
      </c>
    </row>
    <row r="83" spans="1:7" x14ac:dyDescent="0.25">
      <c r="A83" s="8" t="s">
        <v>213</v>
      </c>
      <c r="B83" s="8" t="s">
        <v>3</v>
      </c>
      <c r="C83" s="8" t="s">
        <v>108</v>
      </c>
      <c r="D83" s="8" t="s">
        <v>236</v>
      </c>
      <c r="E83" s="8" t="s">
        <v>55</v>
      </c>
      <c r="F83" s="9">
        <v>16008</v>
      </c>
      <c r="G83" s="9">
        <v>54900.98</v>
      </c>
    </row>
    <row r="84" spans="1:7" x14ac:dyDescent="0.25">
      <c r="A84" s="8" t="s">
        <v>213</v>
      </c>
      <c r="B84" s="8" t="s">
        <v>3</v>
      </c>
      <c r="C84" s="8" t="s">
        <v>108</v>
      </c>
      <c r="D84" s="8" t="s">
        <v>270</v>
      </c>
      <c r="E84" s="8" t="s">
        <v>34</v>
      </c>
      <c r="F84" s="9">
        <v>1248.02</v>
      </c>
      <c r="G84" s="9">
        <v>10705.1</v>
      </c>
    </row>
    <row r="85" spans="1:7" x14ac:dyDescent="0.25">
      <c r="A85" s="8" t="s">
        <v>213</v>
      </c>
      <c r="B85" s="8" t="s">
        <v>3</v>
      </c>
      <c r="C85" s="8" t="s">
        <v>108</v>
      </c>
      <c r="D85" s="8" t="s">
        <v>271</v>
      </c>
      <c r="E85" s="8" t="s">
        <v>40</v>
      </c>
      <c r="F85" s="9">
        <v>17126.240000000002</v>
      </c>
      <c r="G85" s="9">
        <v>114289.60000000001</v>
      </c>
    </row>
    <row r="86" spans="1:7" x14ac:dyDescent="0.25">
      <c r="A86" s="8" t="s">
        <v>213</v>
      </c>
      <c r="B86" s="8" t="s">
        <v>3</v>
      </c>
      <c r="C86" s="8" t="s">
        <v>108</v>
      </c>
      <c r="D86" s="8" t="s">
        <v>210</v>
      </c>
      <c r="E86" s="8" t="s">
        <v>97</v>
      </c>
      <c r="F86" s="9">
        <v>16726.66</v>
      </c>
      <c r="G86" s="9">
        <v>367189.51</v>
      </c>
    </row>
    <row r="87" spans="1:7" x14ac:dyDescent="0.25">
      <c r="A87" s="8" t="s">
        <v>213</v>
      </c>
      <c r="B87" s="8" t="s">
        <v>3</v>
      </c>
      <c r="C87" s="8" t="s">
        <v>108</v>
      </c>
      <c r="D87" s="8" t="s">
        <v>210</v>
      </c>
      <c r="E87" s="8" t="s">
        <v>98</v>
      </c>
      <c r="F87" s="9">
        <v>4285</v>
      </c>
      <c r="G87" s="9">
        <v>90655.52</v>
      </c>
    </row>
    <row r="88" spans="1:7" x14ac:dyDescent="0.25">
      <c r="A88" s="8" t="s">
        <v>213</v>
      </c>
      <c r="B88" s="8" t="s">
        <v>3</v>
      </c>
      <c r="C88" s="8" t="s">
        <v>108</v>
      </c>
      <c r="D88" s="8" t="s">
        <v>210</v>
      </c>
      <c r="E88" s="8" t="s">
        <v>50</v>
      </c>
      <c r="F88" s="9">
        <v>275</v>
      </c>
      <c r="G88" s="9">
        <v>5728.98</v>
      </c>
    </row>
    <row r="89" spans="1:7" x14ac:dyDescent="0.25">
      <c r="A89" s="8" t="s">
        <v>213</v>
      </c>
      <c r="B89" s="8" t="s">
        <v>3</v>
      </c>
      <c r="C89" s="8" t="s">
        <v>108</v>
      </c>
      <c r="D89" s="8" t="s">
        <v>210</v>
      </c>
      <c r="E89" s="8" t="s">
        <v>34</v>
      </c>
      <c r="F89" s="9">
        <v>16843.240000000002</v>
      </c>
      <c r="G89" s="9">
        <v>235757.4</v>
      </c>
    </row>
    <row r="90" spans="1:7" x14ac:dyDescent="0.25">
      <c r="A90" s="8" t="s">
        <v>213</v>
      </c>
      <c r="B90" s="8" t="s">
        <v>3</v>
      </c>
      <c r="C90" s="8" t="s">
        <v>108</v>
      </c>
      <c r="D90" s="8" t="s">
        <v>210</v>
      </c>
      <c r="E90" s="8" t="s">
        <v>82</v>
      </c>
      <c r="F90" s="9">
        <v>13787.99</v>
      </c>
      <c r="G90" s="9">
        <v>227169.11</v>
      </c>
    </row>
    <row r="91" spans="1:7" x14ac:dyDescent="0.25">
      <c r="A91" s="21" t="s">
        <v>213</v>
      </c>
      <c r="B91" s="22"/>
      <c r="C91" s="22"/>
      <c r="D91" s="22"/>
      <c r="E91" s="22"/>
      <c r="F91" s="22">
        <f>SUM(F54:F90)</f>
        <v>1077719.8499999999</v>
      </c>
      <c r="G91" s="23">
        <f>SUM(G54:G90)</f>
        <v>3645990.1000000006</v>
      </c>
    </row>
    <row r="92" spans="1:7" x14ac:dyDescent="0.25">
      <c r="A92" s="8" t="s">
        <v>214</v>
      </c>
      <c r="B92" s="8" t="s">
        <v>3</v>
      </c>
      <c r="C92" s="8" t="s">
        <v>108</v>
      </c>
      <c r="D92" s="8" t="s">
        <v>208</v>
      </c>
      <c r="E92" s="8" t="s">
        <v>34</v>
      </c>
      <c r="F92" s="9">
        <v>44115.51</v>
      </c>
      <c r="G92" s="9">
        <v>221216.8</v>
      </c>
    </row>
    <row r="93" spans="1:7" x14ac:dyDescent="0.25">
      <c r="A93" s="8" t="s">
        <v>214</v>
      </c>
      <c r="B93" s="8" t="s">
        <v>3</v>
      </c>
      <c r="C93" s="8" t="s">
        <v>108</v>
      </c>
      <c r="D93" s="8" t="s">
        <v>111</v>
      </c>
      <c r="E93" s="8" t="s">
        <v>99</v>
      </c>
      <c r="F93" s="9">
        <v>20000</v>
      </c>
      <c r="G93" s="9">
        <v>162510</v>
      </c>
    </row>
    <row r="94" spans="1:7" x14ac:dyDescent="0.25">
      <c r="A94" s="8" t="s">
        <v>214</v>
      </c>
      <c r="B94" s="8" t="s">
        <v>3</v>
      </c>
      <c r="C94" s="8" t="s">
        <v>108</v>
      </c>
      <c r="D94" s="8" t="s">
        <v>110</v>
      </c>
      <c r="E94" s="8" t="s">
        <v>61</v>
      </c>
      <c r="F94" s="9">
        <v>13558.8</v>
      </c>
      <c r="G94" s="9">
        <v>53343.31</v>
      </c>
    </row>
    <row r="95" spans="1:7" x14ac:dyDescent="0.25">
      <c r="A95" s="8" t="s">
        <v>214</v>
      </c>
      <c r="B95" s="8" t="s">
        <v>3</v>
      </c>
      <c r="C95" s="8" t="s">
        <v>108</v>
      </c>
      <c r="D95" s="8" t="s">
        <v>110</v>
      </c>
      <c r="E95" s="8" t="s">
        <v>50</v>
      </c>
      <c r="F95" s="9">
        <v>4920</v>
      </c>
      <c r="G95" s="9">
        <v>7368</v>
      </c>
    </row>
    <row r="96" spans="1:7" x14ac:dyDescent="0.25">
      <c r="A96" s="8" t="s">
        <v>214</v>
      </c>
      <c r="B96" s="8" t="s">
        <v>3</v>
      </c>
      <c r="C96" s="8" t="s">
        <v>108</v>
      </c>
      <c r="D96" s="8" t="s">
        <v>172</v>
      </c>
      <c r="E96" s="8" t="s">
        <v>97</v>
      </c>
      <c r="F96" s="9">
        <v>49925</v>
      </c>
      <c r="G96" s="9">
        <v>110500</v>
      </c>
    </row>
    <row r="97" spans="1:7" x14ac:dyDescent="0.25">
      <c r="A97" s="8" t="s">
        <v>214</v>
      </c>
      <c r="B97" s="8" t="s">
        <v>3</v>
      </c>
      <c r="C97" s="8" t="s">
        <v>108</v>
      </c>
      <c r="D97" s="8" t="s">
        <v>172</v>
      </c>
      <c r="E97" s="8" t="s">
        <v>98</v>
      </c>
      <c r="F97" s="9">
        <v>50000</v>
      </c>
      <c r="G97" s="9">
        <v>137500</v>
      </c>
    </row>
    <row r="98" spans="1:7" x14ac:dyDescent="0.25">
      <c r="A98" s="8" t="s">
        <v>214</v>
      </c>
      <c r="B98" s="8" t="s">
        <v>3</v>
      </c>
      <c r="C98" s="8" t="s">
        <v>108</v>
      </c>
      <c r="D98" s="8" t="s">
        <v>172</v>
      </c>
      <c r="E98" s="8" t="s">
        <v>50</v>
      </c>
      <c r="F98" s="9">
        <v>70966.880000000005</v>
      </c>
      <c r="G98" s="9">
        <v>320910.71999999997</v>
      </c>
    </row>
    <row r="99" spans="1:7" x14ac:dyDescent="0.25">
      <c r="A99" s="8" t="s">
        <v>214</v>
      </c>
      <c r="B99" s="8" t="s">
        <v>3</v>
      </c>
      <c r="C99" s="8" t="s">
        <v>108</v>
      </c>
      <c r="D99" s="8" t="s">
        <v>172</v>
      </c>
      <c r="E99" s="8" t="s">
        <v>34</v>
      </c>
      <c r="F99" s="9">
        <v>30922.799999999999</v>
      </c>
      <c r="G99" s="9">
        <v>171150.98</v>
      </c>
    </row>
    <row r="100" spans="1:7" x14ac:dyDescent="0.25">
      <c r="A100" s="8" t="s">
        <v>214</v>
      </c>
      <c r="B100" s="8" t="s">
        <v>3</v>
      </c>
      <c r="C100" s="8" t="s">
        <v>108</v>
      </c>
      <c r="D100" s="8" t="s">
        <v>172</v>
      </c>
      <c r="E100" s="8" t="s">
        <v>137</v>
      </c>
      <c r="F100" s="9">
        <v>25000</v>
      </c>
      <c r="G100" s="9">
        <v>61330</v>
      </c>
    </row>
    <row r="101" spans="1:7" x14ac:dyDescent="0.25">
      <c r="A101" s="8" t="s">
        <v>214</v>
      </c>
      <c r="B101" s="8" t="s">
        <v>3</v>
      </c>
      <c r="C101" s="8" t="s">
        <v>108</v>
      </c>
      <c r="D101" s="8" t="s">
        <v>210</v>
      </c>
      <c r="E101" s="8" t="s">
        <v>97</v>
      </c>
      <c r="F101" s="9">
        <v>4001.2</v>
      </c>
      <c r="G101" s="9">
        <v>125491.23</v>
      </c>
    </row>
    <row r="102" spans="1:7" x14ac:dyDescent="0.25">
      <c r="A102" s="21" t="s">
        <v>214</v>
      </c>
      <c r="B102" s="22"/>
      <c r="C102" s="22"/>
      <c r="D102" s="22"/>
      <c r="E102" s="22"/>
      <c r="F102" s="22">
        <f>SUM(F92:F101)</f>
        <v>313410.19</v>
      </c>
      <c r="G102" s="23">
        <f>SUM(G92:G101)</f>
        <v>1371321.04</v>
      </c>
    </row>
    <row r="103" spans="1:7" x14ac:dyDescent="0.25">
      <c r="A103" s="21" t="s">
        <v>0</v>
      </c>
      <c r="B103" s="22"/>
      <c r="C103" s="22"/>
      <c r="D103" s="22"/>
      <c r="E103" s="22"/>
      <c r="F103" s="22">
        <f>SUM(F102,F91,F53)</f>
        <v>2646707.63</v>
      </c>
      <c r="G103" s="23">
        <f>SUM(G102,G91,G53)</f>
        <v>8561446.040000001</v>
      </c>
    </row>
    <row r="105" spans="1:7" x14ac:dyDescent="0.25">
      <c r="A105" t="s">
        <v>21</v>
      </c>
    </row>
  </sheetData>
  <sortState xmlns:xlrd2="http://schemas.microsoft.com/office/spreadsheetml/2017/richdata2" ref="A13:G213">
    <sortCondition ref="A13:A213"/>
  </sortState>
  <mergeCells count="5">
    <mergeCell ref="A13:G13"/>
    <mergeCell ref="A9:G9"/>
    <mergeCell ref="A10:G10"/>
    <mergeCell ref="A11:G11"/>
    <mergeCell ref="A12:G12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3"/>
  <sheetViews>
    <sheetView showGridLines="0" topLeftCell="A10" workbookViewId="0">
      <selection activeCell="H18" sqref="H18:I20"/>
    </sheetView>
  </sheetViews>
  <sheetFormatPr baseColWidth="10" defaultColWidth="47.85546875" defaultRowHeight="15" x14ac:dyDescent="0.25"/>
  <cols>
    <col min="1" max="1" width="13.570312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2" bestFit="1" customWidth="1"/>
    <col min="6" max="6" width="9.85546875" style="2" bestFit="1" customWidth="1"/>
    <col min="7" max="7" width="14.42578125" style="5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180</v>
      </c>
      <c r="B10" s="38"/>
      <c r="C10" s="38"/>
      <c r="D10" s="38"/>
      <c r="E10" s="38"/>
      <c r="F10" s="38"/>
      <c r="G10" s="38"/>
    </row>
    <row r="11" spans="1:7" x14ac:dyDescent="0.25">
      <c r="A11" s="37" t="s">
        <v>31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3er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24"/>
      <c r="B14" s="24"/>
      <c r="C14" s="24"/>
      <c r="D14" s="24"/>
      <c r="E14" s="24"/>
      <c r="F14" s="25"/>
      <c r="G14" s="26"/>
    </row>
    <row r="15" spans="1:7" x14ac:dyDescent="0.25">
      <c r="A15" s="21" t="s">
        <v>212</v>
      </c>
      <c r="B15" s="22"/>
      <c r="C15" s="22"/>
      <c r="D15" s="22"/>
      <c r="E15" s="22"/>
      <c r="F15" s="22">
        <f>SUM(F14:F14)</f>
        <v>0</v>
      </c>
      <c r="G15" s="23">
        <f>SUM(G14:G14)</f>
        <v>0</v>
      </c>
    </row>
    <row r="16" spans="1:7" x14ac:dyDescent="0.25">
      <c r="A16" s="24"/>
      <c r="B16" s="24"/>
      <c r="C16" s="24"/>
      <c r="D16" s="24"/>
      <c r="E16" s="24"/>
      <c r="F16" s="25">
        <v>0</v>
      </c>
      <c r="G16" s="26">
        <v>0</v>
      </c>
    </row>
    <row r="17" spans="1:7" x14ac:dyDescent="0.25">
      <c r="A17" s="21" t="s">
        <v>213</v>
      </c>
      <c r="B17" s="22"/>
      <c r="C17" s="22"/>
      <c r="D17" s="22"/>
      <c r="E17" s="22"/>
      <c r="F17" s="22">
        <f>SUM(F16)</f>
        <v>0</v>
      </c>
      <c r="G17" s="23">
        <f>SUM(G16)</f>
        <v>0</v>
      </c>
    </row>
    <row r="18" spans="1:7" x14ac:dyDescent="0.25">
      <c r="A18" s="24" t="s">
        <v>214</v>
      </c>
      <c r="B18" s="24" t="s">
        <v>302</v>
      </c>
      <c r="C18" s="24" t="s">
        <v>303</v>
      </c>
      <c r="D18" s="24" t="s">
        <v>304</v>
      </c>
      <c r="E18" s="24" t="s">
        <v>58</v>
      </c>
      <c r="F18" s="25">
        <v>299.37</v>
      </c>
      <c r="G18" s="26">
        <v>4320</v>
      </c>
    </row>
    <row r="19" spans="1:7" x14ac:dyDescent="0.25">
      <c r="A19" s="24" t="s">
        <v>214</v>
      </c>
      <c r="B19" s="24" t="s">
        <v>302</v>
      </c>
      <c r="C19" s="24" t="s">
        <v>303</v>
      </c>
      <c r="D19" s="24" t="s">
        <v>305</v>
      </c>
      <c r="E19" s="24" t="s">
        <v>34</v>
      </c>
      <c r="F19" s="25">
        <v>6000</v>
      </c>
      <c r="G19" s="26">
        <v>46800</v>
      </c>
    </row>
    <row r="20" spans="1:7" x14ac:dyDescent="0.25">
      <c r="A20" s="21" t="s">
        <v>214</v>
      </c>
      <c r="B20" s="22"/>
      <c r="C20" s="22"/>
      <c r="D20" s="22"/>
      <c r="E20" s="22"/>
      <c r="F20" s="22">
        <f>SUM(F18:F19)</f>
        <v>6299.37</v>
      </c>
      <c r="G20" s="23">
        <f>SUM(G18:G19)</f>
        <v>51120</v>
      </c>
    </row>
    <row r="21" spans="1:7" x14ac:dyDescent="0.25">
      <c r="A21" s="21" t="s">
        <v>0</v>
      </c>
      <c r="B21" s="22"/>
      <c r="C21" s="22"/>
      <c r="D21" s="22"/>
      <c r="E21" s="22"/>
      <c r="F21" s="22">
        <f>SUM(F20,F17,F15)</f>
        <v>6299.37</v>
      </c>
      <c r="G21" s="23">
        <f>SUM(G20,G17,G15)</f>
        <v>51120</v>
      </c>
    </row>
    <row r="23" spans="1:7" x14ac:dyDescent="0.25">
      <c r="A23" t="s">
        <v>21</v>
      </c>
    </row>
  </sheetData>
  <sortState xmlns:xlrd2="http://schemas.microsoft.com/office/spreadsheetml/2017/richdata2" ref="A12:G45">
    <sortCondition ref="D12:D45"/>
    <sortCondition ref="E12:E45"/>
  </sortState>
  <mergeCells count="5">
    <mergeCell ref="A8:G8"/>
    <mergeCell ref="A12:G12"/>
    <mergeCell ref="A11:G11"/>
    <mergeCell ref="A10:G10"/>
    <mergeCell ref="A9:G9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0"/>
  <sheetViews>
    <sheetView showGridLines="0" workbookViewId="0">
      <selection activeCell="A16" sqref="A16:G16"/>
    </sheetView>
  </sheetViews>
  <sheetFormatPr baseColWidth="10"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</cols>
  <sheetData>
    <row r="1" spans="1:7" x14ac:dyDescent="0.25">
      <c r="A1" s="3"/>
    </row>
    <row r="6" spans="1:7" x14ac:dyDescent="0.25">
      <c r="A6" s="34"/>
      <c r="B6" s="34"/>
      <c r="C6" s="34"/>
      <c r="D6" s="34"/>
      <c r="E6" s="34"/>
      <c r="F6" s="34"/>
      <c r="G6" s="34"/>
    </row>
    <row r="7" spans="1:7" ht="22.5" x14ac:dyDescent="0.35">
      <c r="A7" s="35" t="s">
        <v>17</v>
      </c>
      <c r="B7" s="35"/>
      <c r="C7" s="35"/>
      <c r="D7" s="35"/>
      <c r="E7" s="35"/>
      <c r="F7" s="35"/>
      <c r="G7" s="35"/>
    </row>
    <row r="8" spans="1:7" ht="18.75" x14ac:dyDescent="0.3">
      <c r="A8" s="38" t="s">
        <v>180</v>
      </c>
      <c r="B8" s="38"/>
      <c r="C8" s="38"/>
      <c r="D8" s="38"/>
      <c r="E8" s="38"/>
      <c r="F8" s="38"/>
      <c r="G8" s="38"/>
    </row>
    <row r="9" spans="1:7" x14ac:dyDescent="0.25">
      <c r="A9" s="37" t="s">
        <v>32</v>
      </c>
      <c r="B9" s="37"/>
      <c r="C9" s="37"/>
      <c r="D9" s="37"/>
      <c r="E9" s="37"/>
      <c r="F9" s="37"/>
      <c r="G9" s="37"/>
    </row>
    <row r="10" spans="1:7" x14ac:dyDescent="0.25">
      <c r="A10" s="37" t="str">
        <f>Consolidado!B12</f>
        <v xml:space="preserve">3er Trimestre Año 2023 </v>
      </c>
      <c r="B10" s="37"/>
      <c r="C10" s="37"/>
      <c r="D10" s="37"/>
      <c r="E10" s="37"/>
      <c r="F10" s="37"/>
      <c r="G10" s="37"/>
    </row>
    <row r="11" spans="1:7" x14ac:dyDescent="0.25">
      <c r="A11" s="18" t="s">
        <v>6</v>
      </c>
      <c r="B11" s="18" t="s">
        <v>7</v>
      </c>
      <c r="C11" s="18" t="s">
        <v>8</v>
      </c>
      <c r="D11" s="18" t="s">
        <v>16</v>
      </c>
      <c r="E11" s="18" t="s">
        <v>9</v>
      </c>
      <c r="F11" s="19" t="s">
        <v>10</v>
      </c>
      <c r="G11" s="20" t="s">
        <v>11</v>
      </c>
    </row>
    <row r="12" spans="1:7" x14ac:dyDescent="0.25">
      <c r="A12" s="24"/>
      <c r="B12" s="24"/>
      <c r="C12" s="24"/>
      <c r="D12" s="24"/>
      <c r="E12" s="24"/>
      <c r="F12" s="25">
        <v>0</v>
      </c>
      <c r="G12" s="26">
        <v>0</v>
      </c>
    </row>
    <row r="13" spans="1:7" x14ac:dyDescent="0.25">
      <c r="A13" s="21" t="s">
        <v>212</v>
      </c>
      <c r="B13" s="22"/>
      <c r="C13" s="22"/>
      <c r="D13" s="22"/>
      <c r="E13" s="22"/>
      <c r="F13" s="22">
        <f>SUM(F12)</f>
        <v>0</v>
      </c>
      <c r="G13" s="23">
        <f>SUM(G12)</f>
        <v>0</v>
      </c>
    </row>
    <row r="14" spans="1:7" x14ac:dyDescent="0.25">
      <c r="A14" s="24"/>
      <c r="B14" s="24"/>
      <c r="C14" s="24"/>
      <c r="D14" s="24"/>
      <c r="E14" s="24"/>
      <c r="F14" s="25">
        <v>0</v>
      </c>
      <c r="G14" s="26">
        <v>0</v>
      </c>
    </row>
    <row r="15" spans="1:7" x14ac:dyDescent="0.25">
      <c r="A15" s="21" t="s">
        <v>213</v>
      </c>
      <c r="B15" s="22"/>
      <c r="C15" s="22"/>
      <c r="D15" s="22"/>
      <c r="E15" s="22"/>
      <c r="F15" s="22">
        <f>SUM(F14)</f>
        <v>0</v>
      </c>
      <c r="G15" s="23">
        <f>SUM(G14)</f>
        <v>0</v>
      </c>
    </row>
    <row r="16" spans="1:7" x14ac:dyDescent="0.25">
      <c r="A16" s="24" t="s">
        <v>214</v>
      </c>
      <c r="B16" s="24" t="s">
        <v>5</v>
      </c>
      <c r="C16" s="24" t="s">
        <v>303</v>
      </c>
      <c r="D16" s="24" t="s">
        <v>306</v>
      </c>
      <c r="E16" s="24" t="s">
        <v>98</v>
      </c>
      <c r="F16" s="25">
        <v>126260.76</v>
      </c>
      <c r="G16" s="26">
        <v>722417.68</v>
      </c>
    </row>
    <row r="17" spans="1:7" x14ac:dyDescent="0.25">
      <c r="A17" s="21" t="s">
        <v>214</v>
      </c>
      <c r="B17" s="22"/>
      <c r="C17" s="22"/>
      <c r="D17" s="22"/>
      <c r="E17" s="22"/>
      <c r="F17" s="22">
        <f>SUM(F16)</f>
        <v>126260.76</v>
      </c>
      <c r="G17" s="23">
        <f>SUM(G16)</f>
        <v>722417.68</v>
      </c>
    </row>
    <row r="18" spans="1:7" x14ac:dyDescent="0.25">
      <c r="A18" s="21" t="s">
        <v>0</v>
      </c>
      <c r="B18" s="22"/>
      <c r="C18" s="22"/>
      <c r="D18" s="22"/>
      <c r="E18" s="22"/>
      <c r="F18" s="22">
        <f>SUM(F17,F15,F13)</f>
        <v>126260.76</v>
      </c>
      <c r="G18" s="23">
        <f>SUM(G17,G15,G13)</f>
        <v>722417.68</v>
      </c>
    </row>
    <row r="20" spans="1:7" x14ac:dyDescent="0.25">
      <c r="A20" t="s">
        <v>21</v>
      </c>
    </row>
  </sheetData>
  <sortState xmlns:xlrd2="http://schemas.microsoft.com/office/spreadsheetml/2017/richdata2" ref="A12:H28">
    <sortCondition ref="D12:D28"/>
    <sortCondition ref="E12:E28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98"/>
  <sheetViews>
    <sheetView showGridLines="0" topLeftCell="A77" zoomScaleNormal="100" workbookViewId="0">
      <selection activeCell="G85" sqref="G85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5" bestFit="1" customWidth="1"/>
  </cols>
  <sheetData>
    <row r="1" spans="1:4" x14ac:dyDescent="0.25">
      <c r="A1" s="3"/>
    </row>
    <row r="8" spans="1:4" x14ac:dyDescent="0.25">
      <c r="A8" s="34"/>
      <c r="B8" s="34"/>
      <c r="C8" s="34"/>
      <c r="D8" s="34"/>
    </row>
    <row r="9" spans="1:4" ht="22.5" x14ac:dyDescent="0.35">
      <c r="A9" s="35" t="s">
        <v>17</v>
      </c>
      <c r="B9" s="35"/>
      <c r="C9" s="35"/>
      <c r="D9" s="35"/>
    </row>
    <row r="10" spans="1:4" ht="19.5" x14ac:dyDescent="0.35">
      <c r="A10" s="36" t="s">
        <v>180</v>
      </c>
      <c r="B10" s="36"/>
      <c r="C10" s="36"/>
      <c r="D10" s="36"/>
    </row>
    <row r="11" spans="1:4" x14ac:dyDescent="0.25">
      <c r="A11" s="41" t="s">
        <v>33</v>
      </c>
      <c r="B11" s="41"/>
      <c r="C11" s="41"/>
      <c r="D11" s="41"/>
    </row>
    <row r="12" spans="1:4" x14ac:dyDescent="0.25">
      <c r="A12" s="41" t="str">
        <f>Consolidado!B12</f>
        <v xml:space="preserve">3er Trimestre Año 2023 </v>
      </c>
      <c r="B12" s="41"/>
      <c r="C12" s="41"/>
      <c r="D12" s="41"/>
    </row>
    <row r="13" spans="1:4" x14ac:dyDescent="0.25">
      <c r="A13" s="27" t="s">
        <v>6</v>
      </c>
      <c r="B13" s="27" t="s">
        <v>16</v>
      </c>
      <c r="C13" s="27" t="s">
        <v>9</v>
      </c>
      <c r="D13" s="28" t="s">
        <v>11</v>
      </c>
    </row>
    <row r="14" spans="1:4" x14ac:dyDescent="0.25">
      <c r="A14" s="24" t="s">
        <v>212</v>
      </c>
      <c r="B14" s="24" t="s">
        <v>116</v>
      </c>
      <c r="C14" s="24" t="s">
        <v>97</v>
      </c>
      <c r="D14" s="29">
        <v>146687.17000000001</v>
      </c>
    </row>
    <row r="15" spans="1:4" x14ac:dyDescent="0.25">
      <c r="A15" s="24" t="s">
        <v>212</v>
      </c>
      <c r="B15" s="24" t="s">
        <v>116</v>
      </c>
      <c r="C15" s="24" t="s">
        <v>117</v>
      </c>
      <c r="D15" s="29">
        <v>220752.87</v>
      </c>
    </row>
    <row r="16" spans="1:4" x14ac:dyDescent="0.25">
      <c r="A16" s="24" t="s">
        <v>212</v>
      </c>
      <c r="B16" s="24" t="s">
        <v>116</v>
      </c>
      <c r="C16" s="24" t="s">
        <v>98</v>
      </c>
      <c r="D16" s="29">
        <v>590925.11</v>
      </c>
    </row>
    <row r="17" spans="1:4" x14ac:dyDescent="0.25">
      <c r="A17" s="24" t="s">
        <v>212</v>
      </c>
      <c r="B17" s="24" t="s">
        <v>116</v>
      </c>
      <c r="C17" s="24" t="s">
        <v>99</v>
      </c>
      <c r="D17" s="29">
        <v>19063974.949999999</v>
      </c>
    </row>
    <row r="18" spans="1:4" x14ac:dyDescent="0.25">
      <c r="A18" s="24" t="s">
        <v>212</v>
      </c>
      <c r="B18" s="24" t="s">
        <v>116</v>
      </c>
      <c r="C18" s="24" t="s">
        <v>122</v>
      </c>
      <c r="D18" s="29">
        <v>170337.79</v>
      </c>
    </row>
    <row r="19" spans="1:4" x14ac:dyDescent="0.25">
      <c r="A19" s="24" t="s">
        <v>212</v>
      </c>
      <c r="B19" s="24" t="s">
        <v>116</v>
      </c>
      <c r="C19" s="24" t="s">
        <v>112</v>
      </c>
      <c r="D19" s="29">
        <v>59822.48</v>
      </c>
    </row>
    <row r="20" spans="1:4" x14ac:dyDescent="0.25">
      <c r="A20" s="24" t="s">
        <v>212</v>
      </c>
      <c r="B20" s="24" t="s">
        <v>116</v>
      </c>
      <c r="C20" s="24" t="s">
        <v>100</v>
      </c>
      <c r="D20" s="29">
        <v>1291718.69</v>
      </c>
    </row>
    <row r="21" spans="1:4" x14ac:dyDescent="0.25">
      <c r="A21" s="24" t="s">
        <v>212</v>
      </c>
      <c r="B21" s="24" t="s">
        <v>116</v>
      </c>
      <c r="C21" s="24" t="s">
        <v>60</v>
      </c>
      <c r="D21" s="29">
        <v>470690.61</v>
      </c>
    </row>
    <row r="22" spans="1:4" x14ac:dyDescent="0.25">
      <c r="A22" s="24" t="s">
        <v>212</v>
      </c>
      <c r="B22" s="24" t="s">
        <v>116</v>
      </c>
      <c r="C22" s="24" t="s">
        <v>123</v>
      </c>
      <c r="D22" s="29">
        <v>222552.98</v>
      </c>
    </row>
    <row r="23" spans="1:4" x14ac:dyDescent="0.25">
      <c r="A23" s="24" t="s">
        <v>212</v>
      </c>
      <c r="B23" s="24" t="s">
        <v>116</v>
      </c>
      <c r="C23" s="24" t="s">
        <v>118</v>
      </c>
      <c r="D23" s="29">
        <v>243275.51</v>
      </c>
    </row>
    <row r="24" spans="1:4" x14ac:dyDescent="0.25">
      <c r="A24" s="24" t="s">
        <v>212</v>
      </c>
      <c r="B24" s="24" t="s">
        <v>116</v>
      </c>
      <c r="C24" s="24" t="s">
        <v>50</v>
      </c>
      <c r="D24" s="29">
        <v>1506978.31</v>
      </c>
    </row>
    <row r="25" spans="1:4" x14ac:dyDescent="0.25">
      <c r="A25" s="24" t="s">
        <v>212</v>
      </c>
      <c r="B25" s="24" t="s">
        <v>116</v>
      </c>
      <c r="C25" s="24" t="s">
        <v>34</v>
      </c>
      <c r="D25" s="29">
        <v>18608513.280000001</v>
      </c>
    </row>
    <row r="26" spans="1:4" x14ac:dyDescent="0.25">
      <c r="A26" s="24" t="s">
        <v>212</v>
      </c>
      <c r="B26" s="24" t="s">
        <v>116</v>
      </c>
      <c r="C26" s="24" t="s">
        <v>119</v>
      </c>
      <c r="D26" s="29">
        <v>552075.67000000004</v>
      </c>
    </row>
    <row r="27" spans="1:4" x14ac:dyDescent="0.25">
      <c r="A27" s="24" t="s">
        <v>212</v>
      </c>
      <c r="B27" s="24" t="s">
        <v>116</v>
      </c>
      <c r="C27" s="24" t="s">
        <v>40</v>
      </c>
      <c r="D27" s="29">
        <v>878799.59</v>
      </c>
    </row>
    <row r="28" spans="1:4" x14ac:dyDescent="0.25">
      <c r="A28" s="24" t="s">
        <v>212</v>
      </c>
      <c r="B28" s="24" t="s">
        <v>116</v>
      </c>
      <c r="C28" s="24" t="s">
        <v>43</v>
      </c>
      <c r="D28" s="29">
        <v>82390.740000000005</v>
      </c>
    </row>
    <row r="29" spans="1:4" x14ac:dyDescent="0.25">
      <c r="A29" s="24" t="s">
        <v>212</v>
      </c>
      <c r="B29" s="24" t="s">
        <v>116</v>
      </c>
      <c r="C29" s="24" t="s">
        <v>120</v>
      </c>
      <c r="D29" s="29">
        <v>11245</v>
      </c>
    </row>
    <row r="30" spans="1:4" x14ac:dyDescent="0.25">
      <c r="A30" s="24" t="s">
        <v>212</v>
      </c>
      <c r="B30" s="24" t="s">
        <v>116</v>
      </c>
      <c r="C30" s="24" t="s">
        <v>59</v>
      </c>
      <c r="D30" s="29">
        <v>12005</v>
      </c>
    </row>
    <row r="31" spans="1:4" x14ac:dyDescent="0.25">
      <c r="A31" s="24" t="s">
        <v>212</v>
      </c>
      <c r="B31" s="24" t="s">
        <v>116</v>
      </c>
      <c r="C31" s="24" t="s">
        <v>82</v>
      </c>
      <c r="D31" s="29">
        <v>1671433.04</v>
      </c>
    </row>
    <row r="32" spans="1:4" x14ac:dyDescent="0.25">
      <c r="A32" s="24" t="s">
        <v>212</v>
      </c>
      <c r="B32" s="24" t="s">
        <v>116</v>
      </c>
      <c r="C32" s="24" t="s">
        <v>121</v>
      </c>
      <c r="D32" s="29">
        <v>5360978.21</v>
      </c>
    </row>
    <row r="33" spans="1:4" x14ac:dyDescent="0.25">
      <c r="A33" s="24" t="s">
        <v>212</v>
      </c>
      <c r="B33" s="24" t="s">
        <v>116</v>
      </c>
      <c r="C33" s="24" t="s">
        <v>124</v>
      </c>
      <c r="D33" s="29">
        <v>132859.42000000001</v>
      </c>
    </row>
    <row r="34" spans="1:4" x14ac:dyDescent="0.25">
      <c r="A34" s="24" t="s">
        <v>212</v>
      </c>
      <c r="B34" s="24" t="s">
        <v>116</v>
      </c>
      <c r="C34" s="24" t="s">
        <v>80</v>
      </c>
      <c r="D34" s="29">
        <v>173379.41</v>
      </c>
    </row>
    <row r="35" spans="1:4" x14ac:dyDescent="0.25">
      <c r="A35" s="24" t="s">
        <v>212</v>
      </c>
      <c r="B35" s="24" t="s">
        <v>116</v>
      </c>
      <c r="C35" s="24" t="s">
        <v>252</v>
      </c>
      <c r="D35" s="29">
        <v>38850</v>
      </c>
    </row>
    <row r="36" spans="1:4" x14ac:dyDescent="0.25">
      <c r="A36" s="24" t="s">
        <v>212</v>
      </c>
      <c r="B36" s="24" t="s">
        <v>116</v>
      </c>
      <c r="C36" s="24" t="s">
        <v>127</v>
      </c>
      <c r="D36" s="29">
        <v>130260</v>
      </c>
    </row>
    <row r="37" spans="1:4" x14ac:dyDescent="0.25">
      <c r="A37" s="24" t="s">
        <v>212</v>
      </c>
      <c r="B37" s="24" t="s">
        <v>116</v>
      </c>
      <c r="C37" s="24" t="s">
        <v>132</v>
      </c>
      <c r="D37" s="29">
        <v>116402.83</v>
      </c>
    </row>
    <row r="38" spans="1:4" x14ac:dyDescent="0.25">
      <c r="A38" s="22" t="s">
        <v>212</v>
      </c>
      <c r="B38" s="22"/>
      <c r="C38" s="22"/>
      <c r="D38" s="23">
        <f>SUM(D14:D37)</f>
        <v>51756908.660000004</v>
      </c>
    </row>
    <row r="39" spans="1:4" x14ac:dyDescent="0.25">
      <c r="A39" s="24" t="s">
        <v>213</v>
      </c>
      <c r="B39" s="24" t="s">
        <v>116</v>
      </c>
      <c r="C39" s="24" t="s">
        <v>97</v>
      </c>
      <c r="D39" s="29">
        <v>275286.05</v>
      </c>
    </row>
    <row r="40" spans="1:4" x14ac:dyDescent="0.25">
      <c r="A40" s="24" t="s">
        <v>213</v>
      </c>
      <c r="B40" s="24" t="s">
        <v>116</v>
      </c>
      <c r="C40" s="24" t="s">
        <v>117</v>
      </c>
      <c r="D40" s="29">
        <v>527249.52</v>
      </c>
    </row>
    <row r="41" spans="1:4" x14ac:dyDescent="0.25">
      <c r="A41" s="24" t="s">
        <v>213</v>
      </c>
      <c r="B41" s="24" t="s">
        <v>116</v>
      </c>
      <c r="C41" s="24" t="s">
        <v>98</v>
      </c>
      <c r="D41" s="29">
        <v>894696.93</v>
      </c>
    </row>
    <row r="42" spans="1:4" x14ac:dyDescent="0.25">
      <c r="A42" s="24" t="s">
        <v>213</v>
      </c>
      <c r="B42" s="24" t="s">
        <v>116</v>
      </c>
      <c r="C42" s="24" t="s">
        <v>99</v>
      </c>
      <c r="D42" s="29">
        <v>41352736.439999998</v>
      </c>
    </row>
    <row r="43" spans="1:4" x14ac:dyDescent="0.25">
      <c r="A43" s="24" t="s">
        <v>213</v>
      </c>
      <c r="B43" s="24" t="s">
        <v>116</v>
      </c>
      <c r="C43" s="24" t="s">
        <v>130</v>
      </c>
      <c r="D43" s="29">
        <v>104020</v>
      </c>
    </row>
    <row r="44" spans="1:4" x14ac:dyDescent="0.25">
      <c r="A44" s="24" t="s">
        <v>213</v>
      </c>
      <c r="B44" s="24" t="s">
        <v>116</v>
      </c>
      <c r="C44" s="24" t="s">
        <v>122</v>
      </c>
      <c r="D44" s="29">
        <v>269488.28000000003</v>
      </c>
    </row>
    <row r="45" spans="1:4" x14ac:dyDescent="0.25">
      <c r="A45" s="24" t="s">
        <v>213</v>
      </c>
      <c r="B45" s="24" t="s">
        <v>116</v>
      </c>
      <c r="C45" s="24" t="s">
        <v>112</v>
      </c>
      <c r="D45" s="29">
        <v>50388</v>
      </c>
    </row>
    <row r="46" spans="1:4" x14ac:dyDescent="0.25">
      <c r="A46" s="24" t="s">
        <v>213</v>
      </c>
      <c r="B46" s="24" t="s">
        <v>116</v>
      </c>
      <c r="C46" s="24" t="s">
        <v>100</v>
      </c>
      <c r="D46" s="29">
        <v>1410047.88</v>
      </c>
    </row>
    <row r="47" spans="1:4" x14ac:dyDescent="0.25">
      <c r="A47" s="24" t="s">
        <v>213</v>
      </c>
      <c r="B47" s="24" t="s">
        <v>116</v>
      </c>
      <c r="C47" s="24" t="s">
        <v>60</v>
      </c>
      <c r="D47" s="29">
        <v>211391.32</v>
      </c>
    </row>
    <row r="48" spans="1:4" x14ac:dyDescent="0.25">
      <c r="A48" s="24" t="s">
        <v>213</v>
      </c>
      <c r="B48" s="24" t="s">
        <v>116</v>
      </c>
      <c r="C48" s="24" t="s">
        <v>253</v>
      </c>
      <c r="D48" s="29">
        <v>28000</v>
      </c>
    </row>
    <row r="49" spans="1:4" x14ac:dyDescent="0.25">
      <c r="A49" s="24" t="s">
        <v>213</v>
      </c>
      <c r="B49" s="24" t="s">
        <v>116</v>
      </c>
      <c r="C49" s="24" t="s">
        <v>61</v>
      </c>
      <c r="D49" s="29">
        <v>112897.27</v>
      </c>
    </row>
    <row r="50" spans="1:4" x14ac:dyDescent="0.25">
      <c r="A50" s="24" t="s">
        <v>213</v>
      </c>
      <c r="B50" s="24" t="s">
        <v>116</v>
      </c>
      <c r="C50" s="24" t="s">
        <v>123</v>
      </c>
      <c r="D50" s="29">
        <v>550635.07999999996</v>
      </c>
    </row>
    <row r="51" spans="1:4" x14ac:dyDescent="0.25">
      <c r="A51" s="24" t="s">
        <v>213</v>
      </c>
      <c r="B51" s="24" t="s">
        <v>116</v>
      </c>
      <c r="C51" s="24" t="s">
        <v>118</v>
      </c>
      <c r="D51" s="29">
        <v>430021.82</v>
      </c>
    </row>
    <row r="52" spans="1:4" x14ac:dyDescent="0.25">
      <c r="A52" s="24" t="s">
        <v>213</v>
      </c>
      <c r="B52" s="24" t="s">
        <v>116</v>
      </c>
      <c r="C52" s="24" t="s">
        <v>50</v>
      </c>
      <c r="D52" s="29">
        <v>729194.34</v>
      </c>
    </row>
    <row r="53" spans="1:4" x14ac:dyDescent="0.25">
      <c r="A53" s="24" t="s">
        <v>213</v>
      </c>
      <c r="B53" s="24" t="s">
        <v>116</v>
      </c>
      <c r="C53" s="24" t="s">
        <v>34</v>
      </c>
      <c r="D53" s="29">
        <v>39048002.390000001</v>
      </c>
    </row>
    <row r="54" spans="1:4" x14ac:dyDescent="0.25">
      <c r="A54" s="24" t="s">
        <v>213</v>
      </c>
      <c r="B54" s="24" t="s">
        <v>116</v>
      </c>
      <c r="C54" s="24" t="s">
        <v>119</v>
      </c>
      <c r="D54" s="29">
        <v>628610.74</v>
      </c>
    </row>
    <row r="55" spans="1:4" x14ac:dyDescent="0.25">
      <c r="A55" s="24" t="s">
        <v>213</v>
      </c>
      <c r="B55" s="24" t="s">
        <v>116</v>
      </c>
      <c r="C55" s="24" t="s">
        <v>254</v>
      </c>
      <c r="D55" s="29">
        <v>46310.400000000001</v>
      </c>
    </row>
    <row r="56" spans="1:4" x14ac:dyDescent="0.25">
      <c r="A56" s="24" t="s">
        <v>213</v>
      </c>
      <c r="B56" s="24" t="s">
        <v>116</v>
      </c>
      <c r="C56" s="24" t="s">
        <v>40</v>
      </c>
      <c r="D56" s="29">
        <v>364071.28</v>
      </c>
    </row>
    <row r="57" spans="1:4" x14ac:dyDescent="0.25">
      <c r="A57" s="24" t="s">
        <v>213</v>
      </c>
      <c r="B57" s="24" t="s">
        <v>116</v>
      </c>
      <c r="C57" s="24" t="s">
        <v>43</v>
      </c>
      <c r="D57" s="29">
        <v>72136.740000000005</v>
      </c>
    </row>
    <row r="58" spans="1:4" x14ac:dyDescent="0.25">
      <c r="A58" s="24" t="s">
        <v>213</v>
      </c>
      <c r="B58" s="24" t="s">
        <v>116</v>
      </c>
      <c r="C58" s="24" t="s">
        <v>59</v>
      </c>
      <c r="D58" s="29">
        <v>193428.3</v>
      </c>
    </row>
    <row r="59" spans="1:4" x14ac:dyDescent="0.25">
      <c r="A59" s="24" t="s">
        <v>213</v>
      </c>
      <c r="B59" s="24" t="s">
        <v>116</v>
      </c>
      <c r="C59" s="24" t="s">
        <v>82</v>
      </c>
      <c r="D59" s="29">
        <v>1560833.55</v>
      </c>
    </row>
    <row r="60" spans="1:4" x14ac:dyDescent="0.25">
      <c r="A60" s="24" t="s">
        <v>213</v>
      </c>
      <c r="B60" s="24" t="s">
        <v>116</v>
      </c>
      <c r="C60" s="24" t="s">
        <v>121</v>
      </c>
      <c r="D60" s="29">
        <v>16633627.02</v>
      </c>
    </row>
    <row r="61" spans="1:4" x14ac:dyDescent="0.25">
      <c r="A61" s="24" t="s">
        <v>213</v>
      </c>
      <c r="B61" s="24" t="s">
        <v>116</v>
      </c>
      <c r="C61" s="24" t="s">
        <v>124</v>
      </c>
      <c r="D61" s="29">
        <v>41676.57</v>
      </c>
    </row>
    <row r="62" spans="1:4" x14ac:dyDescent="0.25">
      <c r="A62" s="24" t="s">
        <v>213</v>
      </c>
      <c r="B62" s="24" t="s">
        <v>116</v>
      </c>
      <c r="C62" s="24" t="s">
        <v>80</v>
      </c>
      <c r="D62" s="29">
        <v>184690.62</v>
      </c>
    </row>
    <row r="63" spans="1:4" x14ac:dyDescent="0.25">
      <c r="A63" s="24" t="s">
        <v>213</v>
      </c>
      <c r="B63" s="24" t="s">
        <v>116</v>
      </c>
      <c r="C63" s="24" t="s">
        <v>195</v>
      </c>
      <c r="D63" s="29">
        <v>41144</v>
      </c>
    </row>
    <row r="64" spans="1:4" x14ac:dyDescent="0.25">
      <c r="A64" s="24" t="s">
        <v>213</v>
      </c>
      <c r="B64" s="24" t="s">
        <v>116</v>
      </c>
      <c r="C64" s="24" t="s">
        <v>127</v>
      </c>
      <c r="D64" s="29">
        <v>102117.6</v>
      </c>
    </row>
    <row r="65" spans="1:4" x14ac:dyDescent="0.25">
      <c r="A65" s="24" t="s">
        <v>213</v>
      </c>
      <c r="B65" s="24" t="s">
        <v>116</v>
      </c>
      <c r="C65" s="24" t="s">
        <v>132</v>
      </c>
      <c r="D65" s="29">
        <v>76911.5</v>
      </c>
    </row>
    <row r="66" spans="1:4" x14ac:dyDescent="0.25">
      <c r="A66" s="22" t="s">
        <v>213</v>
      </c>
      <c r="B66" s="22"/>
      <c r="C66" s="22"/>
      <c r="D66" s="23">
        <f>SUM(D39:D65)</f>
        <v>105939613.63999999</v>
      </c>
    </row>
    <row r="67" spans="1:4" x14ac:dyDescent="0.25">
      <c r="A67" s="24" t="s">
        <v>214</v>
      </c>
      <c r="B67" s="24" t="s">
        <v>116</v>
      </c>
      <c r="C67" s="24" t="s">
        <v>97</v>
      </c>
      <c r="D67" s="29">
        <v>332269.05</v>
      </c>
    </row>
    <row r="68" spans="1:4" x14ac:dyDescent="0.25">
      <c r="A68" s="24" t="s">
        <v>214</v>
      </c>
      <c r="B68" s="24" t="s">
        <v>116</v>
      </c>
      <c r="C68" s="24" t="s">
        <v>117</v>
      </c>
      <c r="D68" s="29">
        <v>429713.95</v>
      </c>
    </row>
    <row r="69" spans="1:4" x14ac:dyDescent="0.25">
      <c r="A69" s="24" t="s">
        <v>214</v>
      </c>
      <c r="B69" s="24" t="s">
        <v>116</v>
      </c>
      <c r="C69" s="24" t="s">
        <v>129</v>
      </c>
      <c r="D69" s="29">
        <v>837112.5</v>
      </c>
    </row>
    <row r="70" spans="1:4" x14ac:dyDescent="0.25">
      <c r="A70" s="24" t="s">
        <v>214</v>
      </c>
      <c r="B70" s="24" t="s">
        <v>116</v>
      </c>
      <c r="C70" s="24" t="s">
        <v>98</v>
      </c>
      <c r="D70" s="29">
        <v>492280.89</v>
      </c>
    </row>
    <row r="71" spans="1:4" x14ac:dyDescent="0.25">
      <c r="A71" s="24" t="s">
        <v>214</v>
      </c>
      <c r="B71" s="24" t="s">
        <v>116</v>
      </c>
      <c r="C71" s="24" t="s">
        <v>99</v>
      </c>
      <c r="D71" s="29">
        <v>15580090.77</v>
      </c>
    </row>
    <row r="72" spans="1:4" x14ac:dyDescent="0.25">
      <c r="A72" s="24" t="s">
        <v>214</v>
      </c>
      <c r="B72" s="24" t="s">
        <v>116</v>
      </c>
      <c r="C72" s="24" t="s">
        <v>122</v>
      </c>
      <c r="D72" s="29">
        <v>198645.59</v>
      </c>
    </row>
    <row r="73" spans="1:4" x14ac:dyDescent="0.25">
      <c r="A73" s="24" t="s">
        <v>214</v>
      </c>
      <c r="B73" s="24" t="s">
        <v>116</v>
      </c>
      <c r="C73" s="24" t="s">
        <v>112</v>
      </c>
      <c r="D73" s="29">
        <v>131171.34</v>
      </c>
    </row>
    <row r="74" spans="1:4" x14ac:dyDescent="0.25">
      <c r="A74" s="24" t="s">
        <v>214</v>
      </c>
      <c r="B74" s="24" t="s">
        <v>116</v>
      </c>
      <c r="C74" s="24" t="s">
        <v>100</v>
      </c>
      <c r="D74" s="29">
        <v>1944584.66</v>
      </c>
    </row>
    <row r="75" spans="1:4" x14ac:dyDescent="0.25">
      <c r="A75" s="24" t="s">
        <v>214</v>
      </c>
      <c r="B75" s="24" t="s">
        <v>116</v>
      </c>
      <c r="C75" s="24" t="s">
        <v>60</v>
      </c>
      <c r="D75" s="29">
        <v>588840.53</v>
      </c>
    </row>
    <row r="76" spans="1:4" x14ac:dyDescent="0.25">
      <c r="A76" s="24" t="s">
        <v>214</v>
      </c>
      <c r="B76" s="24" t="s">
        <v>116</v>
      </c>
      <c r="C76" s="24" t="s">
        <v>61</v>
      </c>
      <c r="D76" s="29">
        <v>5652</v>
      </c>
    </row>
    <row r="77" spans="1:4" x14ac:dyDescent="0.25">
      <c r="A77" s="24" t="s">
        <v>214</v>
      </c>
      <c r="B77" s="24" t="s">
        <v>116</v>
      </c>
      <c r="C77" s="24" t="s">
        <v>123</v>
      </c>
      <c r="D77" s="29">
        <v>551799.69999999995</v>
      </c>
    </row>
    <row r="78" spans="1:4" x14ac:dyDescent="0.25">
      <c r="A78" s="24" t="s">
        <v>214</v>
      </c>
      <c r="B78" s="24" t="s">
        <v>116</v>
      </c>
      <c r="C78" s="24" t="s">
        <v>118</v>
      </c>
      <c r="D78" s="29">
        <v>60794.34</v>
      </c>
    </row>
    <row r="79" spans="1:4" x14ac:dyDescent="0.25">
      <c r="A79" s="24" t="s">
        <v>214</v>
      </c>
      <c r="B79" s="24" t="s">
        <v>116</v>
      </c>
      <c r="C79" s="24" t="s">
        <v>50</v>
      </c>
      <c r="D79" s="29">
        <v>1159760.49</v>
      </c>
    </row>
    <row r="80" spans="1:4" x14ac:dyDescent="0.25">
      <c r="A80" s="24" t="s">
        <v>214</v>
      </c>
      <c r="B80" s="24" t="s">
        <v>116</v>
      </c>
      <c r="C80" s="24" t="s">
        <v>34</v>
      </c>
      <c r="D80" s="29">
        <v>7424194.3899999997</v>
      </c>
    </row>
    <row r="81" spans="1:4" x14ac:dyDescent="0.25">
      <c r="A81" s="24" t="s">
        <v>214</v>
      </c>
      <c r="B81" s="24" t="s">
        <v>116</v>
      </c>
      <c r="C81" s="24" t="s">
        <v>119</v>
      </c>
      <c r="D81" s="29">
        <v>1129268.31</v>
      </c>
    </row>
    <row r="82" spans="1:4" x14ac:dyDescent="0.25">
      <c r="A82" s="24" t="s">
        <v>214</v>
      </c>
      <c r="B82" s="24" t="s">
        <v>116</v>
      </c>
      <c r="C82" s="24" t="s">
        <v>40</v>
      </c>
      <c r="D82" s="29">
        <v>356285.47</v>
      </c>
    </row>
    <row r="83" spans="1:4" x14ac:dyDescent="0.25">
      <c r="A83" s="24" t="s">
        <v>214</v>
      </c>
      <c r="B83" s="24" t="s">
        <v>116</v>
      </c>
      <c r="C83" s="24" t="s">
        <v>43</v>
      </c>
      <c r="D83" s="29">
        <v>52407.99</v>
      </c>
    </row>
    <row r="84" spans="1:4" x14ac:dyDescent="0.25">
      <c r="A84" s="24" t="s">
        <v>214</v>
      </c>
      <c r="B84" s="24" t="s">
        <v>116</v>
      </c>
      <c r="C84" s="24" t="s">
        <v>307</v>
      </c>
      <c r="D84" s="29">
        <v>174798</v>
      </c>
    </row>
    <row r="85" spans="1:4" x14ac:dyDescent="0.25">
      <c r="A85" s="24" t="s">
        <v>214</v>
      </c>
      <c r="B85" s="24" t="s">
        <v>116</v>
      </c>
      <c r="C85" s="24" t="s">
        <v>120</v>
      </c>
      <c r="D85" s="29">
        <v>122332</v>
      </c>
    </row>
    <row r="86" spans="1:4" x14ac:dyDescent="0.25">
      <c r="A86" s="24" t="s">
        <v>214</v>
      </c>
      <c r="B86" s="24" t="s">
        <v>116</v>
      </c>
      <c r="C86" s="24" t="s">
        <v>59</v>
      </c>
      <c r="D86" s="29">
        <v>275639.67999999999</v>
      </c>
    </row>
    <row r="87" spans="1:4" x14ac:dyDescent="0.25">
      <c r="A87" s="24" t="s">
        <v>214</v>
      </c>
      <c r="B87" s="24" t="s">
        <v>116</v>
      </c>
      <c r="C87" s="24" t="s">
        <v>82</v>
      </c>
      <c r="D87" s="29">
        <v>1231609.9099999999</v>
      </c>
    </row>
    <row r="88" spans="1:4" x14ac:dyDescent="0.25">
      <c r="A88" s="24" t="s">
        <v>214</v>
      </c>
      <c r="B88" s="24" t="s">
        <v>116</v>
      </c>
      <c r="C88" s="24" t="s">
        <v>64</v>
      </c>
      <c r="D88" s="29">
        <v>93800</v>
      </c>
    </row>
    <row r="89" spans="1:4" x14ac:dyDescent="0.25">
      <c r="A89" s="24" t="s">
        <v>214</v>
      </c>
      <c r="B89" s="24" t="s">
        <v>116</v>
      </c>
      <c r="C89" s="24" t="s">
        <v>121</v>
      </c>
      <c r="D89" s="29">
        <v>2117784.89</v>
      </c>
    </row>
    <row r="90" spans="1:4" x14ac:dyDescent="0.25">
      <c r="A90" s="24" t="s">
        <v>214</v>
      </c>
      <c r="B90" s="24" t="s">
        <v>116</v>
      </c>
      <c r="C90" s="24" t="s">
        <v>124</v>
      </c>
      <c r="D90" s="29">
        <v>148120</v>
      </c>
    </row>
    <row r="91" spans="1:4" x14ac:dyDescent="0.25">
      <c r="A91" s="24" t="s">
        <v>214</v>
      </c>
      <c r="B91" s="24" t="s">
        <v>116</v>
      </c>
      <c r="C91" s="24" t="s">
        <v>80</v>
      </c>
      <c r="D91" s="29">
        <v>153504</v>
      </c>
    </row>
    <row r="92" spans="1:4" x14ac:dyDescent="0.25">
      <c r="A92" s="24" t="s">
        <v>214</v>
      </c>
      <c r="B92" s="24" t="s">
        <v>116</v>
      </c>
      <c r="C92" s="24" t="s">
        <v>195</v>
      </c>
      <c r="D92" s="29">
        <v>48275</v>
      </c>
    </row>
    <row r="93" spans="1:4" x14ac:dyDescent="0.25">
      <c r="A93" s="24" t="s">
        <v>214</v>
      </c>
      <c r="B93" s="24" t="s">
        <v>116</v>
      </c>
      <c r="C93" s="24" t="s">
        <v>126</v>
      </c>
      <c r="D93" s="29">
        <v>37921.54</v>
      </c>
    </row>
    <row r="94" spans="1:4" x14ac:dyDescent="0.25">
      <c r="A94" s="24" t="s">
        <v>214</v>
      </c>
      <c r="B94" s="24" t="s">
        <v>116</v>
      </c>
      <c r="C94" s="24" t="s">
        <v>132</v>
      </c>
      <c r="D94" s="29">
        <v>55480.92</v>
      </c>
    </row>
    <row r="95" spans="1:4" x14ac:dyDescent="0.25">
      <c r="A95" s="22" t="s">
        <v>214</v>
      </c>
      <c r="B95" s="22"/>
      <c r="C95" s="22"/>
      <c r="D95" s="23">
        <f>SUM(D67:D94)</f>
        <v>35734137.909999996</v>
      </c>
    </row>
    <row r="96" spans="1:4" x14ac:dyDescent="0.25">
      <c r="A96" s="22" t="s">
        <v>0</v>
      </c>
      <c r="B96" s="22"/>
      <c r="C96" s="22"/>
      <c r="D96" s="23">
        <f>SUM(D95,D66,D38)</f>
        <v>193430660.20999998</v>
      </c>
    </row>
    <row r="98" spans="1:1" x14ac:dyDescent="0.25">
      <c r="A98" t="s">
        <v>21</v>
      </c>
    </row>
  </sheetData>
  <sortState xmlns:xlrd2="http://schemas.microsoft.com/office/spreadsheetml/2017/richdata2" ref="A102:F191">
    <sortCondition ref="A102:A191"/>
  </sortState>
  <mergeCells count="5">
    <mergeCell ref="A12:D12"/>
    <mergeCell ref="A8:D8"/>
    <mergeCell ref="A9:D9"/>
    <mergeCell ref="A10:D10"/>
    <mergeCell ref="A11:D11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8"/>
  <sheetViews>
    <sheetView showGridLines="0" topLeftCell="A54" workbookViewId="0">
      <selection activeCell="A14" sqref="A14:G74"/>
    </sheetView>
  </sheetViews>
  <sheetFormatPr baseColWidth="10" defaultColWidth="66.5703125" defaultRowHeight="15" x14ac:dyDescent="0.25"/>
  <cols>
    <col min="1" max="1" width="12.28515625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180</v>
      </c>
      <c r="B10" s="38"/>
      <c r="C10" s="38"/>
      <c r="D10" s="38"/>
      <c r="E10" s="38"/>
      <c r="F10" s="38"/>
      <c r="G10" s="38"/>
    </row>
    <row r="11" spans="1:7" x14ac:dyDescent="0.25">
      <c r="A11" s="37" t="s">
        <v>22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3er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212</v>
      </c>
      <c r="B14" s="8" t="s">
        <v>37</v>
      </c>
      <c r="C14" s="8" t="s">
        <v>38</v>
      </c>
      <c r="D14" s="8" t="s">
        <v>41</v>
      </c>
      <c r="E14" s="8" t="s">
        <v>34</v>
      </c>
      <c r="F14" s="9">
        <v>680.96</v>
      </c>
      <c r="G14" s="9">
        <v>5359.53</v>
      </c>
    </row>
    <row r="15" spans="1:7" x14ac:dyDescent="0.25">
      <c r="A15" s="8" t="s">
        <v>212</v>
      </c>
      <c r="B15" s="8" t="s">
        <v>37</v>
      </c>
      <c r="C15" s="8" t="s">
        <v>38</v>
      </c>
      <c r="D15" s="8" t="s">
        <v>133</v>
      </c>
      <c r="E15" s="8" t="s">
        <v>34</v>
      </c>
      <c r="F15" s="9">
        <v>99913.96</v>
      </c>
      <c r="G15" s="9">
        <v>1024089.2</v>
      </c>
    </row>
    <row r="16" spans="1:7" x14ac:dyDescent="0.25">
      <c r="A16" s="8" t="s">
        <v>212</v>
      </c>
      <c r="B16" s="8" t="s">
        <v>37</v>
      </c>
      <c r="C16" s="8" t="s">
        <v>38</v>
      </c>
      <c r="D16" s="8" t="s">
        <v>215</v>
      </c>
      <c r="E16" s="8" t="s">
        <v>174</v>
      </c>
      <c r="F16" s="9">
        <v>63154.28</v>
      </c>
      <c r="G16" s="9">
        <v>241177.72</v>
      </c>
    </row>
    <row r="17" spans="1:7" x14ac:dyDescent="0.25">
      <c r="A17" s="8" t="s">
        <v>212</v>
      </c>
      <c r="B17" s="8" t="s">
        <v>37</v>
      </c>
      <c r="C17" s="8" t="s">
        <v>38</v>
      </c>
      <c r="D17" s="8" t="s">
        <v>104</v>
      </c>
      <c r="E17" s="8" t="s">
        <v>34</v>
      </c>
      <c r="F17" s="9">
        <v>55501.89</v>
      </c>
      <c r="G17" s="9">
        <v>227940.42</v>
      </c>
    </row>
    <row r="18" spans="1:7" x14ac:dyDescent="0.25">
      <c r="A18" s="8" t="s">
        <v>212</v>
      </c>
      <c r="B18" s="8" t="s">
        <v>37</v>
      </c>
      <c r="C18" s="8" t="s">
        <v>38</v>
      </c>
      <c r="D18" s="8" t="s">
        <v>42</v>
      </c>
      <c r="E18" s="8" t="s">
        <v>34</v>
      </c>
      <c r="F18" s="9">
        <v>46957</v>
      </c>
      <c r="G18" s="9">
        <v>167582.91</v>
      </c>
    </row>
    <row r="19" spans="1:7" x14ac:dyDescent="0.25">
      <c r="A19" s="8" t="s">
        <v>212</v>
      </c>
      <c r="B19" s="8" t="s">
        <v>37</v>
      </c>
      <c r="C19" s="8" t="s">
        <v>38</v>
      </c>
      <c r="D19" s="8" t="s">
        <v>39</v>
      </c>
      <c r="E19" s="8" t="s">
        <v>34</v>
      </c>
      <c r="F19" s="9">
        <v>377671.29</v>
      </c>
      <c r="G19" s="9">
        <v>2236411.9</v>
      </c>
    </row>
    <row r="20" spans="1:7" x14ac:dyDescent="0.25">
      <c r="A20" s="8" t="s">
        <v>212</v>
      </c>
      <c r="B20" s="8" t="s">
        <v>37</v>
      </c>
      <c r="C20" s="8" t="s">
        <v>38</v>
      </c>
      <c r="D20" s="8" t="s">
        <v>44</v>
      </c>
      <c r="E20" s="8" t="s">
        <v>34</v>
      </c>
      <c r="F20" s="9">
        <v>2318.91</v>
      </c>
      <c r="G20" s="9">
        <v>21682.639999999999</v>
      </c>
    </row>
    <row r="21" spans="1:7" x14ac:dyDescent="0.25">
      <c r="A21" s="8" t="s">
        <v>212</v>
      </c>
      <c r="B21" s="8" t="s">
        <v>37</v>
      </c>
      <c r="C21" s="8" t="s">
        <v>38</v>
      </c>
      <c r="D21" s="8" t="s">
        <v>87</v>
      </c>
      <c r="E21" s="8" t="s">
        <v>34</v>
      </c>
      <c r="F21" s="9">
        <v>51557.01</v>
      </c>
      <c r="G21" s="9">
        <v>359288.25</v>
      </c>
    </row>
    <row r="22" spans="1:7" x14ac:dyDescent="0.25">
      <c r="A22" s="8" t="s">
        <v>212</v>
      </c>
      <c r="B22" s="8" t="s">
        <v>37</v>
      </c>
      <c r="C22" s="8" t="s">
        <v>38</v>
      </c>
      <c r="D22" s="8" t="s">
        <v>45</v>
      </c>
      <c r="E22" s="8" t="s">
        <v>34</v>
      </c>
      <c r="F22" s="9">
        <v>17158.7</v>
      </c>
      <c r="G22" s="9">
        <v>114466.5</v>
      </c>
    </row>
    <row r="23" spans="1:7" x14ac:dyDescent="0.25">
      <c r="A23" s="8" t="s">
        <v>212</v>
      </c>
      <c r="B23" s="8" t="s">
        <v>37</v>
      </c>
      <c r="C23" s="8" t="s">
        <v>38</v>
      </c>
      <c r="D23" s="8" t="s">
        <v>89</v>
      </c>
      <c r="E23" s="8" t="s">
        <v>34</v>
      </c>
      <c r="F23" s="9">
        <v>2288.0300000000002</v>
      </c>
      <c r="G23" s="9">
        <v>50946.42</v>
      </c>
    </row>
    <row r="24" spans="1:7" x14ac:dyDescent="0.25">
      <c r="A24" s="8" t="s">
        <v>212</v>
      </c>
      <c r="B24" s="8" t="s">
        <v>37</v>
      </c>
      <c r="C24" s="8" t="s">
        <v>38</v>
      </c>
      <c r="D24" s="8" t="s">
        <v>134</v>
      </c>
      <c r="E24" s="8" t="s">
        <v>34</v>
      </c>
      <c r="F24" s="9">
        <v>53025.48</v>
      </c>
      <c r="G24" s="9">
        <v>153900</v>
      </c>
    </row>
    <row r="25" spans="1:7" x14ac:dyDescent="0.25">
      <c r="A25" s="8" t="s">
        <v>212</v>
      </c>
      <c r="B25" s="8" t="s">
        <v>37</v>
      </c>
      <c r="C25" s="8" t="s">
        <v>38</v>
      </c>
      <c r="D25" s="8" t="s">
        <v>46</v>
      </c>
      <c r="E25" s="8" t="s">
        <v>34</v>
      </c>
      <c r="F25" s="9">
        <v>76161.27</v>
      </c>
      <c r="G25" s="9">
        <v>223380.27</v>
      </c>
    </row>
    <row r="26" spans="1:7" x14ac:dyDescent="0.25">
      <c r="A26" s="8" t="s">
        <v>212</v>
      </c>
      <c r="B26" s="8" t="s">
        <v>37</v>
      </c>
      <c r="C26" s="8" t="s">
        <v>38</v>
      </c>
      <c r="D26" s="8" t="s">
        <v>48</v>
      </c>
      <c r="E26" s="8" t="s">
        <v>34</v>
      </c>
      <c r="F26" s="9">
        <v>52154.01</v>
      </c>
      <c r="G26" s="9">
        <v>69317.61</v>
      </c>
    </row>
    <row r="27" spans="1:7" x14ac:dyDescent="0.25">
      <c r="A27" s="8" t="s">
        <v>212</v>
      </c>
      <c r="B27" s="8" t="s">
        <v>37</v>
      </c>
      <c r="C27" s="8" t="s">
        <v>38</v>
      </c>
      <c r="D27" s="8" t="s">
        <v>216</v>
      </c>
      <c r="E27" s="8" t="s">
        <v>34</v>
      </c>
      <c r="F27" s="9">
        <v>25847.759999999998</v>
      </c>
      <c r="G27" s="9">
        <v>35899.980000000003</v>
      </c>
    </row>
    <row r="28" spans="1:7" x14ac:dyDescent="0.25">
      <c r="A28" s="8" t="s">
        <v>212</v>
      </c>
      <c r="B28" s="8" t="s">
        <v>37</v>
      </c>
      <c r="C28" s="8" t="s">
        <v>38</v>
      </c>
      <c r="D28" s="8" t="s">
        <v>107</v>
      </c>
      <c r="E28" s="8" t="s">
        <v>34</v>
      </c>
      <c r="F28" s="9">
        <v>283</v>
      </c>
      <c r="G28" s="9">
        <v>2657.28</v>
      </c>
    </row>
    <row r="29" spans="1:7" x14ac:dyDescent="0.25">
      <c r="A29" s="8" t="s">
        <v>212</v>
      </c>
      <c r="B29" s="8" t="s">
        <v>37</v>
      </c>
      <c r="C29" s="8" t="s">
        <v>38</v>
      </c>
      <c r="D29" s="8" t="s">
        <v>185</v>
      </c>
      <c r="E29" s="8" t="s">
        <v>34</v>
      </c>
      <c r="F29" s="9">
        <v>46284.03</v>
      </c>
      <c r="G29" s="9">
        <v>267010.40000000002</v>
      </c>
    </row>
    <row r="30" spans="1:7" x14ac:dyDescent="0.25">
      <c r="A30" s="8" t="s">
        <v>212</v>
      </c>
      <c r="B30" s="8" t="s">
        <v>37</v>
      </c>
      <c r="C30" s="8" t="s">
        <v>38</v>
      </c>
      <c r="D30" s="8" t="s">
        <v>92</v>
      </c>
      <c r="E30" s="8" t="s">
        <v>34</v>
      </c>
      <c r="F30" s="9">
        <v>20676.64</v>
      </c>
      <c r="G30" s="9">
        <v>89645.64</v>
      </c>
    </row>
    <row r="31" spans="1:7" x14ac:dyDescent="0.25">
      <c r="A31" s="21" t="s">
        <v>212</v>
      </c>
      <c r="B31" s="22"/>
      <c r="C31" s="22"/>
      <c r="D31" s="22"/>
      <c r="E31" s="22"/>
      <c r="F31" s="22">
        <f>SUM(F14:F30)</f>
        <v>991634.22000000009</v>
      </c>
      <c r="G31" s="23">
        <f>SUM(G14:G30)</f>
        <v>5290756.6700000009</v>
      </c>
    </row>
    <row r="32" spans="1:7" x14ac:dyDescent="0.25">
      <c r="A32" s="8" t="s">
        <v>213</v>
      </c>
      <c r="B32" s="8" t="s">
        <v>37</v>
      </c>
      <c r="C32" s="8" t="s">
        <v>38</v>
      </c>
      <c r="D32" s="8" t="s">
        <v>41</v>
      </c>
      <c r="E32" s="8" t="s">
        <v>34</v>
      </c>
      <c r="F32" s="9">
        <v>194.56</v>
      </c>
      <c r="G32" s="9">
        <v>1531.3</v>
      </c>
    </row>
    <row r="33" spans="1:7" x14ac:dyDescent="0.25">
      <c r="A33" s="8" t="s">
        <v>213</v>
      </c>
      <c r="B33" s="8" t="s">
        <v>37</v>
      </c>
      <c r="C33" s="8" t="s">
        <v>38</v>
      </c>
      <c r="D33" s="8" t="s">
        <v>183</v>
      </c>
      <c r="E33" s="8" t="s">
        <v>34</v>
      </c>
      <c r="F33" s="9">
        <v>1358.07</v>
      </c>
      <c r="G33" s="9">
        <v>10736.18</v>
      </c>
    </row>
    <row r="34" spans="1:7" x14ac:dyDescent="0.25">
      <c r="A34" s="8" t="s">
        <v>213</v>
      </c>
      <c r="B34" s="8" t="s">
        <v>37</v>
      </c>
      <c r="C34" s="8" t="s">
        <v>38</v>
      </c>
      <c r="D34" s="8" t="s">
        <v>133</v>
      </c>
      <c r="E34" s="8" t="s">
        <v>34</v>
      </c>
      <c r="F34" s="9">
        <v>34835.11</v>
      </c>
      <c r="G34" s="9">
        <v>135336.72</v>
      </c>
    </row>
    <row r="35" spans="1:7" x14ac:dyDescent="0.25">
      <c r="A35" s="8" t="s">
        <v>213</v>
      </c>
      <c r="B35" s="8" t="s">
        <v>37</v>
      </c>
      <c r="C35" s="8" t="s">
        <v>38</v>
      </c>
      <c r="D35" s="8" t="s">
        <v>182</v>
      </c>
      <c r="E35" s="8" t="s">
        <v>174</v>
      </c>
      <c r="F35" s="9">
        <v>26313.17</v>
      </c>
      <c r="G35" s="9">
        <v>151823.93</v>
      </c>
    </row>
    <row r="36" spans="1:7" x14ac:dyDescent="0.25">
      <c r="A36" s="8" t="s">
        <v>213</v>
      </c>
      <c r="B36" s="8" t="s">
        <v>37</v>
      </c>
      <c r="C36" s="8" t="s">
        <v>38</v>
      </c>
      <c r="D36" s="8" t="s">
        <v>104</v>
      </c>
      <c r="E36" s="8" t="s">
        <v>34</v>
      </c>
      <c r="F36" s="9">
        <v>125865.69</v>
      </c>
      <c r="G36" s="9">
        <v>229226</v>
      </c>
    </row>
    <row r="37" spans="1:7" x14ac:dyDescent="0.25">
      <c r="A37" s="8" t="s">
        <v>213</v>
      </c>
      <c r="B37" s="8" t="s">
        <v>37</v>
      </c>
      <c r="C37" s="8" t="s">
        <v>38</v>
      </c>
      <c r="D37" s="8" t="s">
        <v>42</v>
      </c>
      <c r="E37" s="8" t="s">
        <v>34</v>
      </c>
      <c r="F37" s="9">
        <v>13802.04</v>
      </c>
      <c r="G37" s="9">
        <v>272214.52</v>
      </c>
    </row>
    <row r="38" spans="1:7" x14ac:dyDescent="0.25">
      <c r="A38" s="8" t="s">
        <v>213</v>
      </c>
      <c r="B38" s="8" t="s">
        <v>37</v>
      </c>
      <c r="C38" s="8" t="s">
        <v>38</v>
      </c>
      <c r="D38" s="8" t="s">
        <v>39</v>
      </c>
      <c r="E38" s="8" t="s">
        <v>34</v>
      </c>
      <c r="F38" s="9">
        <v>598412.36</v>
      </c>
      <c r="G38" s="9">
        <v>3582187.79</v>
      </c>
    </row>
    <row r="39" spans="1:7" x14ac:dyDescent="0.25">
      <c r="A39" s="8" t="s">
        <v>213</v>
      </c>
      <c r="B39" s="8" t="s">
        <v>37</v>
      </c>
      <c r="C39" s="8" t="s">
        <v>38</v>
      </c>
      <c r="D39" s="8" t="s">
        <v>44</v>
      </c>
      <c r="E39" s="8" t="s">
        <v>34</v>
      </c>
      <c r="F39" s="9">
        <v>55365.08</v>
      </c>
      <c r="G39" s="9">
        <v>128869.6</v>
      </c>
    </row>
    <row r="40" spans="1:7" x14ac:dyDescent="0.25">
      <c r="A40" s="8" t="s">
        <v>213</v>
      </c>
      <c r="B40" s="8" t="s">
        <v>37</v>
      </c>
      <c r="C40" s="8" t="s">
        <v>38</v>
      </c>
      <c r="D40" s="8" t="s">
        <v>87</v>
      </c>
      <c r="E40" s="8" t="s">
        <v>34</v>
      </c>
      <c r="F40" s="9">
        <v>45490.07</v>
      </c>
      <c r="G40" s="9">
        <v>727861.19</v>
      </c>
    </row>
    <row r="41" spans="1:7" x14ac:dyDescent="0.25">
      <c r="A41" s="8" t="s">
        <v>213</v>
      </c>
      <c r="B41" s="8" t="s">
        <v>37</v>
      </c>
      <c r="C41" s="8" t="s">
        <v>38</v>
      </c>
      <c r="D41" s="8" t="s">
        <v>89</v>
      </c>
      <c r="E41" s="8" t="s">
        <v>34</v>
      </c>
      <c r="F41" s="9">
        <v>7817.58</v>
      </c>
      <c r="G41" s="9">
        <v>33644.160000000003</v>
      </c>
    </row>
    <row r="42" spans="1:7" x14ac:dyDescent="0.25">
      <c r="A42" s="8" t="s">
        <v>213</v>
      </c>
      <c r="B42" s="8" t="s">
        <v>37</v>
      </c>
      <c r="C42" s="8" t="s">
        <v>38</v>
      </c>
      <c r="D42" s="8" t="s">
        <v>163</v>
      </c>
      <c r="E42" s="8" t="s">
        <v>34</v>
      </c>
      <c r="F42" s="9">
        <v>1533.93</v>
      </c>
      <c r="G42" s="9">
        <v>11110.41</v>
      </c>
    </row>
    <row r="43" spans="1:7" x14ac:dyDescent="0.25">
      <c r="A43" s="8" t="s">
        <v>213</v>
      </c>
      <c r="B43" s="8" t="s">
        <v>37</v>
      </c>
      <c r="C43" s="8" t="s">
        <v>38</v>
      </c>
      <c r="D43" s="8" t="s">
        <v>46</v>
      </c>
      <c r="E43" s="8" t="s">
        <v>34</v>
      </c>
      <c r="F43" s="9">
        <v>26277.15</v>
      </c>
      <c r="G43" s="9">
        <v>83420.11</v>
      </c>
    </row>
    <row r="44" spans="1:7" x14ac:dyDescent="0.25">
      <c r="A44" s="8" t="s">
        <v>213</v>
      </c>
      <c r="B44" s="8" t="s">
        <v>37</v>
      </c>
      <c r="C44" s="8" t="s">
        <v>38</v>
      </c>
      <c r="D44" s="8" t="s">
        <v>47</v>
      </c>
      <c r="E44" s="8" t="s">
        <v>34</v>
      </c>
      <c r="F44" s="9">
        <v>24.49</v>
      </c>
      <c r="G44" s="9">
        <v>615.78</v>
      </c>
    </row>
    <row r="45" spans="1:7" x14ac:dyDescent="0.25">
      <c r="A45" s="8" t="s">
        <v>213</v>
      </c>
      <c r="B45" s="8" t="s">
        <v>37</v>
      </c>
      <c r="C45" s="8" t="s">
        <v>38</v>
      </c>
      <c r="D45" s="8" t="s">
        <v>135</v>
      </c>
      <c r="E45" s="8" t="s">
        <v>34</v>
      </c>
      <c r="F45" s="9">
        <v>25758</v>
      </c>
      <c r="G45" s="9">
        <v>110759.4</v>
      </c>
    </row>
    <row r="46" spans="1:7" x14ac:dyDescent="0.25">
      <c r="A46" s="8" t="s">
        <v>213</v>
      </c>
      <c r="B46" s="8" t="s">
        <v>37</v>
      </c>
      <c r="C46" s="8" t="s">
        <v>38</v>
      </c>
      <c r="D46" s="8" t="s">
        <v>185</v>
      </c>
      <c r="E46" s="8" t="s">
        <v>34</v>
      </c>
      <c r="F46" s="9">
        <v>22486.34</v>
      </c>
      <c r="G46" s="9">
        <v>162433.56</v>
      </c>
    </row>
    <row r="47" spans="1:7" x14ac:dyDescent="0.25">
      <c r="A47" s="8" t="s">
        <v>213</v>
      </c>
      <c r="B47" s="8" t="s">
        <v>37</v>
      </c>
      <c r="C47" s="8" t="s">
        <v>38</v>
      </c>
      <c r="D47" s="8" t="s">
        <v>49</v>
      </c>
      <c r="E47" s="8" t="s">
        <v>147</v>
      </c>
      <c r="F47" s="9">
        <v>5578</v>
      </c>
      <c r="G47" s="9">
        <v>128405.56</v>
      </c>
    </row>
    <row r="48" spans="1:7" x14ac:dyDescent="0.25">
      <c r="A48" s="21" t="s">
        <v>213</v>
      </c>
      <c r="B48" s="22"/>
      <c r="C48" s="22"/>
      <c r="D48" s="22"/>
      <c r="E48" s="22"/>
      <c r="F48" s="22">
        <f>SUM(F32:F47)</f>
        <v>991111.6399999999</v>
      </c>
      <c r="G48" s="23">
        <f>SUM(G32:G47)</f>
        <v>5770176.2100000009</v>
      </c>
    </row>
    <row r="49" spans="1:7" x14ac:dyDescent="0.25">
      <c r="A49" s="8" t="s">
        <v>214</v>
      </c>
      <c r="B49" s="8" t="s">
        <v>37</v>
      </c>
      <c r="C49" s="8" t="s">
        <v>38</v>
      </c>
      <c r="D49" s="8" t="s">
        <v>41</v>
      </c>
      <c r="E49" s="8" t="s">
        <v>34</v>
      </c>
      <c r="F49" s="9">
        <v>875.52</v>
      </c>
      <c r="G49" s="9">
        <v>6854.91</v>
      </c>
    </row>
    <row r="50" spans="1:7" x14ac:dyDescent="0.25">
      <c r="A50" s="8" t="s">
        <v>214</v>
      </c>
      <c r="B50" s="8" t="s">
        <v>37</v>
      </c>
      <c r="C50" s="8" t="s">
        <v>38</v>
      </c>
      <c r="D50" s="8" t="s">
        <v>182</v>
      </c>
      <c r="E50" s="8" t="s">
        <v>34</v>
      </c>
      <c r="F50" s="9">
        <v>21775.99</v>
      </c>
      <c r="G50" s="9">
        <v>120018.43</v>
      </c>
    </row>
    <row r="51" spans="1:7" x14ac:dyDescent="0.25">
      <c r="A51" s="8" t="s">
        <v>214</v>
      </c>
      <c r="B51" s="8" t="s">
        <v>37</v>
      </c>
      <c r="C51" s="8" t="s">
        <v>38</v>
      </c>
      <c r="D51" s="8" t="s">
        <v>182</v>
      </c>
      <c r="E51" s="8" t="s">
        <v>174</v>
      </c>
      <c r="F51" s="9">
        <v>41931.65</v>
      </c>
      <c r="G51" s="9">
        <v>168951.92</v>
      </c>
    </row>
    <row r="52" spans="1:7" x14ac:dyDescent="0.25">
      <c r="A52" s="8" t="s">
        <v>214</v>
      </c>
      <c r="B52" s="8" t="s">
        <v>37</v>
      </c>
      <c r="C52" s="8" t="s">
        <v>38</v>
      </c>
      <c r="D52" s="8" t="s">
        <v>104</v>
      </c>
      <c r="E52" s="8" t="s">
        <v>34</v>
      </c>
      <c r="F52" s="9">
        <v>195526.26</v>
      </c>
      <c r="G52" s="9">
        <v>397693.75</v>
      </c>
    </row>
    <row r="53" spans="1:7" x14ac:dyDescent="0.25">
      <c r="A53" s="8" t="s">
        <v>214</v>
      </c>
      <c r="B53" s="8" t="s">
        <v>37</v>
      </c>
      <c r="C53" s="8" t="s">
        <v>38</v>
      </c>
      <c r="D53" s="8" t="s">
        <v>104</v>
      </c>
      <c r="E53" s="8" t="s">
        <v>40</v>
      </c>
      <c r="F53" s="9">
        <v>19636.36</v>
      </c>
      <c r="G53" s="9">
        <v>96768</v>
      </c>
    </row>
    <row r="54" spans="1:7" x14ac:dyDescent="0.25">
      <c r="A54" s="8" t="s">
        <v>214</v>
      </c>
      <c r="B54" s="8" t="s">
        <v>37</v>
      </c>
      <c r="C54" s="8" t="s">
        <v>38</v>
      </c>
      <c r="D54" s="8" t="s">
        <v>39</v>
      </c>
      <c r="E54" s="8" t="s">
        <v>34</v>
      </c>
      <c r="F54" s="9">
        <v>524348.79</v>
      </c>
      <c r="G54" s="9">
        <v>3438629.86</v>
      </c>
    </row>
    <row r="55" spans="1:7" x14ac:dyDescent="0.25">
      <c r="A55" s="8" t="s">
        <v>214</v>
      </c>
      <c r="B55" s="8" t="s">
        <v>37</v>
      </c>
      <c r="C55" s="8" t="s">
        <v>38</v>
      </c>
      <c r="D55" s="8" t="s">
        <v>283</v>
      </c>
      <c r="E55" s="8" t="s">
        <v>34</v>
      </c>
      <c r="F55" s="9">
        <v>1920.73</v>
      </c>
      <c r="G55" s="9">
        <v>37108.120000000003</v>
      </c>
    </row>
    <row r="56" spans="1:7" x14ac:dyDescent="0.25">
      <c r="A56" s="8" t="s">
        <v>214</v>
      </c>
      <c r="B56" s="8" t="s">
        <v>37</v>
      </c>
      <c r="C56" s="8" t="s">
        <v>38</v>
      </c>
      <c r="D56" s="8" t="s">
        <v>44</v>
      </c>
      <c r="E56" s="8" t="s">
        <v>34</v>
      </c>
      <c r="F56" s="9">
        <v>6060.06</v>
      </c>
      <c r="G56" s="9">
        <v>37749.279999999999</v>
      </c>
    </row>
    <row r="57" spans="1:7" x14ac:dyDescent="0.25">
      <c r="A57" s="8" t="s">
        <v>214</v>
      </c>
      <c r="B57" s="8" t="s">
        <v>37</v>
      </c>
      <c r="C57" s="8" t="s">
        <v>38</v>
      </c>
      <c r="D57" s="8" t="s">
        <v>87</v>
      </c>
      <c r="E57" s="8" t="s">
        <v>34</v>
      </c>
      <c r="F57" s="9">
        <v>15780.85</v>
      </c>
      <c r="G57" s="9">
        <v>195580.9</v>
      </c>
    </row>
    <row r="58" spans="1:7" x14ac:dyDescent="0.25">
      <c r="A58" s="8" t="s">
        <v>214</v>
      </c>
      <c r="B58" s="8" t="s">
        <v>37</v>
      </c>
      <c r="C58" s="8" t="s">
        <v>38</v>
      </c>
      <c r="D58" s="8" t="s">
        <v>45</v>
      </c>
      <c r="E58" s="8" t="s">
        <v>34</v>
      </c>
      <c r="F58" s="9">
        <v>19456.93</v>
      </c>
      <c r="G58" s="9">
        <v>101828.16</v>
      </c>
    </row>
    <row r="59" spans="1:7" x14ac:dyDescent="0.25">
      <c r="A59" s="8" t="s">
        <v>214</v>
      </c>
      <c r="B59" s="8" t="s">
        <v>37</v>
      </c>
      <c r="C59" s="8" t="s">
        <v>38</v>
      </c>
      <c r="D59" s="8" t="s">
        <v>284</v>
      </c>
      <c r="E59" s="8" t="s">
        <v>34</v>
      </c>
      <c r="F59" s="9">
        <v>2316.1999999999998</v>
      </c>
      <c r="G59" s="9">
        <v>2655.28</v>
      </c>
    </row>
    <row r="60" spans="1:7" x14ac:dyDescent="0.25">
      <c r="A60" s="8" t="s">
        <v>214</v>
      </c>
      <c r="B60" s="8" t="s">
        <v>37</v>
      </c>
      <c r="C60" s="8" t="s">
        <v>38</v>
      </c>
      <c r="D60" s="8" t="s">
        <v>102</v>
      </c>
      <c r="E60" s="8" t="s">
        <v>50</v>
      </c>
      <c r="F60" s="9">
        <v>853.71</v>
      </c>
      <c r="G60" s="9">
        <v>8555</v>
      </c>
    </row>
    <row r="61" spans="1:7" x14ac:dyDescent="0.25">
      <c r="A61" s="8" t="s">
        <v>214</v>
      </c>
      <c r="B61" s="8" t="s">
        <v>37</v>
      </c>
      <c r="C61" s="8" t="s">
        <v>38</v>
      </c>
      <c r="D61" s="8" t="s">
        <v>89</v>
      </c>
      <c r="E61" s="8" t="s">
        <v>34</v>
      </c>
      <c r="F61" s="9">
        <v>1593</v>
      </c>
      <c r="G61" s="9">
        <v>4571.91</v>
      </c>
    </row>
    <row r="62" spans="1:7" x14ac:dyDescent="0.25">
      <c r="A62" s="8" t="s">
        <v>214</v>
      </c>
      <c r="B62" s="8" t="s">
        <v>37</v>
      </c>
      <c r="C62" s="8" t="s">
        <v>38</v>
      </c>
      <c r="D62" s="8" t="s">
        <v>134</v>
      </c>
      <c r="E62" s="8" t="s">
        <v>34</v>
      </c>
      <c r="F62" s="9">
        <v>1360.79</v>
      </c>
      <c r="G62" s="9">
        <v>6390</v>
      </c>
    </row>
    <row r="63" spans="1:7" x14ac:dyDescent="0.25">
      <c r="A63" s="8" t="s">
        <v>214</v>
      </c>
      <c r="B63" s="8" t="s">
        <v>37</v>
      </c>
      <c r="C63" s="8" t="s">
        <v>38</v>
      </c>
      <c r="D63" s="8" t="s">
        <v>134</v>
      </c>
      <c r="E63" s="8" t="s">
        <v>174</v>
      </c>
      <c r="F63" s="9">
        <v>1588</v>
      </c>
      <c r="G63" s="9">
        <v>3271.28</v>
      </c>
    </row>
    <row r="64" spans="1:7" x14ac:dyDescent="0.25">
      <c r="A64" s="8" t="s">
        <v>214</v>
      </c>
      <c r="B64" s="8" t="s">
        <v>37</v>
      </c>
      <c r="C64" s="8" t="s">
        <v>38</v>
      </c>
      <c r="D64" s="8" t="s">
        <v>285</v>
      </c>
      <c r="E64" s="8" t="s">
        <v>34</v>
      </c>
      <c r="F64" s="9">
        <v>4488.2</v>
      </c>
      <c r="G64" s="9">
        <v>37500.910000000003</v>
      </c>
    </row>
    <row r="65" spans="1:7" x14ac:dyDescent="0.25">
      <c r="A65" s="8" t="s">
        <v>214</v>
      </c>
      <c r="B65" s="8" t="s">
        <v>37</v>
      </c>
      <c r="C65" s="8" t="s">
        <v>38</v>
      </c>
      <c r="D65" s="8" t="s">
        <v>47</v>
      </c>
      <c r="E65" s="8" t="s">
        <v>34</v>
      </c>
      <c r="F65" s="9">
        <v>18025</v>
      </c>
      <c r="G65" s="9">
        <v>85062.82</v>
      </c>
    </row>
    <row r="66" spans="1:7" x14ac:dyDescent="0.25">
      <c r="A66" s="8" t="s">
        <v>214</v>
      </c>
      <c r="B66" s="8" t="s">
        <v>37</v>
      </c>
      <c r="C66" s="8" t="s">
        <v>38</v>
      </c>
      <c r="D66" s="8" t="s">
        <v>48</v>
      </c>
      <c r="E66" s="8" t="s">
        <v>34</v>
      </c>
      <c r="F66" s="9">
        <v>25994.79</v>
      </c>
      <c r="G66" s="9">
        <v>42982.01</v>
      </c>
    </row>
    <row r="67" spans="1:7" x14ac:dyDescent="0.25">
      <c r="A67" s="8" t="s">
        <v>214</v>
      </c>
      <c r="B67" s="8" t="s">
        <v>37</v>
      </c>
      <c r="C67" s="8" t="s">
        <v>38</v>
      </c>
      <c r="D67" s="8" t="s">
        <v>216</v>
      </c>
      <c r="E67" s="8" t="s">
        <v>34</v>
      </c>
      <c r="F67" s="9">
        <v>24263.48</v>
      </c>
      <c r="G67" s="9">
        <v>40119.32</v>
      </c>
    </row>
    <row r="68" spans="1:7" x14ac:dyDescent="0.25">
      <c r="A68" s="8" t="s">
        <v>214</v>
      </c>
      <c r="B68" s="8" t="s">
        <v>37</v>
      </c>
      <c r="C68" s="8" t="s">
        <v>38</v>
      </c>
      <c r="D68" s="8" t="s">
        <v>286</v>
      </c>
      <c r="E68" s="8" t="s">
        <v>34</v>
      </c>
      <c r="F68" s="9">
        <v>36.74</v>
      </c>
      <c r="G68" s="9">
        <v>1206.0899999999999</v>
      </c>
    </row>
    <row r="69" spans="1:7" x14ac:dyDescent="0.25">
      <c r="A69" s="8" t="s">
        <v>214</v>
      </c>
      <c r="B69" s="8" t="s">
        <v>37</v>
      </c>
      <c r="C69" s="8" t="s">
        <v>38</v>
      </c>
      <c r="D69" s="8" t="s">
        <v>184</v>
      </c>
      <c r="E69" s="8" t="s">
        <v>34</v>
      </c>
      <c r="F69" s="9">
        <v>8394</v>
      </c>
      <c r="G69" s="9">
        <v>62031.66</v>
      </c>
    </row>
    <row r="70" spans="1:7" x14ac:dyDescent="0.25">
      <c r="A70" s="8" t="s">
        <v>214</v>
      </c>
      <c r="B70" s="8" t="s">
        <v>37</v>
      </c>
      <c r="C70" s="8" t="s">
        <v>38</v>
      </c>
      <c r="D70" s="8" t="s">
        <v>287</v>
      </c>
      <c r="E70" s="8" t="s">
        <v>34</v>
      </c>
      <c r="F70" s="9">
        <v>12391.48</v>
      </c>
      <c r="G70" s="9">
        <v>160631.48000000001</v>
      </c>
    </row>
    <row r="71" spans="1:7" x14ac:dyDescent="0.25">
      <c r="A71" s="8" t="s">
        <v>214</v>
      </c>
      <c r="B71" s="8" t="s">
        <v>37</v>
      </c>
      <c r="C71" s="8" t="s">
        <v>38</v>
      </c>
      <c r="D71" s="8" t="s">
        <v>135</v>
      </c>
      <c r="E71" s="8" t="s">
        <v>34</v>
      </c>
      <c r="F71" s="9">
        <v>2232.33</v>
      </c>
      <c r="G71" s="9">
        <v>29528.400000000001</v>
      </c>
    </row>
    <row r="72" spans="1:7" x14ac:dyDescent="0.25">
      <c r="A72" s="8" t="s">
        <v>214</v>
      </c>
      <c r="B72" s="8" t="s">
        <v>37</v>
      </c>
      <c r="C72" s="8" t="s">
        <v>38</v>
      </c>
      <c r="D72" s="8" t="s">
        <v>91</v>
      </c>
      <c r="E72" s="8" t="s">
        <v>34</v>
      </c>
      <c r="F72" s="9">
        <v>1451.51</v>
      </c>
      <c r="G72" s="9">
        <v>9408.7999999999993</v>
      </c>
    </row>
    <row r="73" spans="1:7" x14ac:dyDescent="0.25">
      <c r="A73" s="8" t="s">
        <v>214</v>
      </c>
      <c r="B73" s="8" t="s">
        <v>37</v>
      </c>
      <c r="C73" s="8" t="s">
        <v>38</v>
      </c>
      <c r="D73" s="8" t="s">
        <v>185</v>
      </c>
      <c r="E73" s="8" t="s">
        <v>34</v>
      </c>
      <c r="F73" s="9">
        <v>24133.22</v>
      </c>
      <c r="G73" s="9">
        <v>164196.57999999999</v>
      </c>
    </row>
    <row r="74" spans="1:7" x14ac:dyDescent="0.25">
      <c r="A74" s="8" t="s">
        <v>214</v>
      </c>
      <c r="B74" s="8" t="s">
        <v>37</v>
      </c>
      <c r="C74" s="8" t="s">
        <v>38</v>
      </c>
      <c r="D74" s="8" t="s">
        <v>92</v>
      </c>
      <c r="E74" s="8" t="s">
        <v>34</v>
      </c>
      <c r="F74" s="9">
        <v>57480</v>
      </c>
      <c r="G74" s="9">
        <v>56330.400000000001</v>
      </c>
    </row>
    <row r="75" spans="1:7" x14ac:dyDescent="0.25">
      <c r="A75" s="21" t="s">
        <v>214</v>
      </c>
      <c r="B75" s="22"/>
      <c r="C75" s="22"/>
      <c r="D75" s="22"/>
      <c r="E75" s="22"/>
      <c r="F75" s="22">
        <f>SUM(F49:F74)</f>
        <v>1033915.59</v>
      </c>
      <c r="G75" s="23">
        <f>SUM(G49:G74)</f>
        <v>5315625.2700000033</v>
      </c>
    </row>
    <row r="76" spans="1:7" x14ac:dyDescent="0.25">
      <c r="A76" s="21" t="s">
        <v>0</v>
      </c>
      <c r="B76" s="22"/>
      <c r="C76" s="22"/>
      <c r="D76" s="22"/>
      <c r="E76" s="22"/>
      <c r="F76" s="22">
        <f>SUM(F75,F48,F31)</f>
        <v>3016661.45</v>
      </c>
      <c r="G76" s="23">
        <f>SUM(G75,G48,G31)</f>
        <v>16376558.150000006</v>
      </c>
    </row>
    <row r="78" spans="1:7" x14ac:dyDescent="0.25">
      <c r="A78" t="s">
        <v>21</v>
      </c>
    </row>
  </sheetData>
  <sortState xmlns:xlrd2="http://schemas.microsoft.com/office/spreadsheetml/2017/richdata2" ref="A14:G95">
    <sortCondition ref="A14:A95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6"/>
  <sheetViews>
    <sheetView showGridLines="0" topLeftCell="A270" workbookViewId="0">
      <selection activeCell="A14" sqref="A14:G292"/>
    </sheetView>
  </sheetViews>
  <sheetFormatPr baseColWidth="10" defaultColWidth="15.28515625" defaultRowHeight="15" x14ac:dyDescent="0.25"/>
  <cols>
    <col min="1" max="1" width="12.28515625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2" bestFit="1" customWidth="1"/>
    <col min="7" max="7" width="16.85546875" style="1" bestFit="1" customWidth="1"/>
  </cols>
  <sheetData>
    <row r="1" spans="1:7" x14ac:dyDescent="0.25">
      <c r="A1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3.25" x14ac:dyDescent="0.35">
      <c r="A9" s="39" t="s">
        <v>17</v>
      </c>
      <c r="B9" s="39"/>
      <c r="C9" s="39"/>
      <c r="D9" s="39"/>
      <c r="E9" s="39"/>
      <c r="F9" s="39"/>
      <c r="G9" s="39"/>
    </row>
    <row r="10" spans="1:7" ht="22.5" x14ac:dyDescent="0.35">
      <c r="A10" s="35" t="s">
        <v>180</v>
      </c>
      <c r="B10" s="35"/>
      <c r="C10" s="35"/>
      <c r="D10" s="35"/>
      <c r="E10" s="35"/>
      <c r="F10" s="35"/>
      <c r="G10" s="35"/>
    </row>
    <row r="11" spans="1:7" x14ac:dyDescent="0.25">
      <c r="A11" s="37" t="s">
        <v>26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3er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212</v>
      </c>
      <c r="B14" s="8" t="s">
        <v>37</v>
      </c>
      <c r="C14" s="8" t="s">
        <v>51</v>
      </c>
      <c r="D14" s="8" t="s">
        <v>54</v>
      </c>
      <c r="E14" s="8" t="s">
        <v>34</v>
      </c>
      <c r="F14" s="9">
        <v>45306.52</v>
      </c>
      <c r="G14" s="9">
        <v>71028.63</v>
      </c>
    </row>
    <row r="15" spans="1:7" x14ac:dyDescent="0.25">
      <c r="A15" s="8" t="s">
        <v>212</v>
      </c>
      <c r="B15" s="8" t="s">
        <v>37</v>
      </c>
      <c r="C15" s="8" t="s">
        <v>51</v>
      </c>
      <c r="D15" s="8" t="s">
        <v>65</v>
      </c>
      <c r="E15" s="8" t="s">
        <v>34</v>
      </c>
      <c r="F15" s="9">
        <v>82460.05</v>
      </c>
      <c r="G15" s="9">
        <v>300435.93</v>
      </c>
    </row>
    <row r="16" spans="1:7" x14ac:dyDescent="0.25">
      <c r="A16" s="8" t="s">
        <v>212</v>
      </c>
      <c r="B16" s="8" t="s">
        <v>37</v>
      </c>
      <c r="C16" s="8" t="s">
        <v>51</v>
      </c>
      <c r="D16" s="8" t="s">
        <v>136</v>
      </c>
      <c r="E16" s="8" t="s">
        <v>34</v>
      </c>
      <c r="F16" s="9">
        <v>37920</v>
      </c>
      <c r="G16" s="9">
        <v>202439.7</v>
      </c>
    </row>
    <row r="17" spans="1:7" x14ac:dyDescent="0.25">
      <c r="A17" s="8" t="s">
        <v>212</v>
      </c>
      <c r="B17" s="8" t="s">
        <v>37</v>
      </c>
      <c r="C17" s="8" t="s">
        <v>51</v>
      </c>
      <c r="D17" s="8" t="s">
        <v>56</v>
      </c>
      <c r="E17" s="8" t="s">
        <v>34</v>
      </c>
      <c r="F17" s="9">
        <v>2738.82</v>
      </c>
      <c r="G17" s="9">
        <v>12795.17</v>
      </c>
    </row>
    <row r="18" spans="1:7" x14ac:dyDescent="0.25">
      <c r="A18" s="8" t="s">
        <v>212</v>
      </c>
      <c r="B18" s="8" t="s">
        <v>37</v>
      </c>
      <c r="C18" s="8" t="s">
        <v>51</v>
      </c>
      <c r="D18" s="8" t="s">
        <v>57</v>
      </c>
      <c r="E18" s="8" t="s">
        <v>34</v>
      </c>
      <c r="F18" s="9">
        <v>8</v>
      </c>
      <c r="G18" s="9">
        <v>27.2</v>
      </c>
    </row>
    <row r="19" spans="1:7" x14ac:dyDescent="0.25">
      <c r="A19" s="8" t="s">
        <v>212</v>
      </c>
      <c r="B19" s="8" t="s">
        <v>37</v>
      </c>
      <c r="C19" s="8" t="s">
        <v>51</v>
      </c>
      <c r="D19" s="8" t="s">
        <v>52</v>
      </c>
      <c r="E19" s="8" t="s">
        <v>97</v>
      </c>
      <c r="F19" s="9">
        <v>57066.6</v>
      </c>
      <c r="G19" s="9">
        <v>86866.49</v>
      </c>
    </row>
    <row r="20" spans="1:7" x14ac:dyDescent="0.25">
      <c r="A20" s="8" t="s">
        <v>212</v>
      </c>
      <c r="B20" s="8" t="s">
        <v>37</v>
      </c>
      <c r="C20" s="8" t="s">
        <v>51</v>
      </c>
      <c r="D20" s="8" t="s">
        <v>52</v>
      </c>
      <c r="E20" s="8" t="s">
        <v>99</v>
      </c>
      <c r="F20" s="9">
        <v>32256</v>
      </c>
      <c r="G20" s="9">
        <v>103331.2</v>
      </c>
    </row>
    <row r="21" spans="1:7" x14ac:dyDescent="0.25">
      <c r="A21" s="8" t="s">
        <v>212</v>
      </c>
      <c r="B21" s="8" t="s">
        <v>37</v>
      </c>
      <c r="C21" s="8" t="s">
        <v>51</v>
      </c>
      <c r="D21" s="8" t="s">
        <v>52</v>
      </c>
      <c r="E21" s="8" t="s">
        <v>50</v>
      </c>
      <c r="F21" s="9">
        <v>78894.91</v>
      </c>
      <c r="G21" s="9">
        <v>245479.46</v>
      </c>
    </row>
    <row r="22" spans="1:7" x14ac:dyDescent="0.25">
      <c r="A22" s="8" t="s">
        <v>212</v>
      </c>
      <c r="B22" s="8" t="s">
        <v>37</v>
      </c>
      <c r="C22" s="8" t="s">
        <v>51</v>
      </c>
      <c r="D22" s="8" t="s">
        <v>52</v>
      </c>
      <c r="E22" s="8" t="s">
        <v>119</v>
      </c>
      <c r="F22" s="9">
        <v>22032</v>
      </c>
      <c r="G22" s="9">
        <v>60874.42</v>
      </c>
    </row>
    <row r="23" spans="1:7" x14ac:dyDescent="0.25">
      <c r="A23" s="8" t="s">
        <v>212</v>
      </c>
      <c r="B23" s="8" t="s">
        <v>37</v>
      </c>
      <c r="C23" s="8" t="s">
        <v>51</v>
      </c>
      <c r="D23" s="8" t="s">
        <v>138</v>
      </c>
      <c r="E23" s="8" t="s">
        <v>50</v>
      </c>
      <c r="F23" s="9">
        <v>117.5</v>
      </c>
      <c r="G23" s="9">
        <v>5171</v>
      </c>
    </row>
    <row r="24" spans="1:7" x14ac:dyDescent="0.25">
      <c r="A24" s="8" t="s">
        <v>212</v>
      </c>
      <c r="B24" s="8" t="s">
        <v>37</v>
      </c>
      <c r="C24" s="8" t="s">
        <v>51</v>
      </c>
      <c r="D24" s="8" t="s">
        <v>138</v>
      </c>
      <c r="E24" s="8" t="s">
        <v>34</v>
      </c>
      <c r="F24" s="9">
        <v>18449.599999999999</v>
      </c>
      <c r="G24" s="9">
        <v>92895.18</v>
      </c>
    </row>
    <row r="25" spans="1:7" x14ac:dyDescent="0.25">
      <c r="A25" s="8" t="s">
        <v>212</v>
      </c>
      <c r="B25" s="8" t="s">
        <v>37</v>
      </c>
      <c r="C25" s="8" t="s">
        <v>51</v>
      </c>
      <c r="D25" s="8" t="s">
        <v>53</v>
      </c>
      <c r="E25" s="8" t="s">
        <v>112</v>
      </c>
      <c r="F25" s="9">
        <v>10800</v>
      </c>
      <c r="G25" s="9">
        <v>28692</v>
      </c>
    </row>
    <row r="26" spans="1:7" x14ac:dyDescent="0.25">
      <c r="A26" s="8" t="s">
        <v>212</v>
      </c>
      <c r="B26" s="8" t="s">
        <v>37</v>
      </c>
      <c r="C26" s="8" t="s">
        <v>51</v>
      </c>
      <c r="D26" s="8" t="s">
        <v>53</v>
      </c>
      <c r="E26" s="8" t="s">
        <v>60</v>
      </c>
      <c r="F26" s="9">
        <v>9230.7000000000007</v>
      </c>
      <c r="G26" s="9">
        <v>62503</v>
      </c>
    </row>
    <row r="27" spans="1:7" x14ac:dyDescent="0.25">
      <c r="A27" s="8" t="s">
        <v>212</v>
      </c>
      <c r="B27" s="8" t="s">
        <v>37</v>
      </c>
      <c r="C27" s="8" t="s">
        <v>51</v>
      </c>
      <c r="D27" s="8" t="s">
        <v>53</v>
      </c>
      <c r="E27" s="8" t="s">
        <v>34</v>
      </c>
      <c r="F27" s="9">
        <v>2209.52</v>
      </c>
      <c r="G27" s="9">
        <v>5821.63</v>
      </c>
    </row>
    <row r="28" spans="1:7" x14ac:dyDescent="0.25">
      <c r="A28" s="8" t="s">
        <v>212</v>
      </c>
      <c r="B28" s="8" t="s">
        <v>37</v>
      </c>
      <c r="C28" s="8" t="s">
        <v>51</v>
      </c>
      <c r="D28" s="8" t="s">
        <v>139</v>
      </c>
      <c r="E28" s="8" t="s">
        <v>64</v>
      </c>
      <c r="F28" s="9">
        <v>33600</v>
      </c>
      <c r="G28" s="9">
        <v>197114.41</v>
      </c>
    </row>
    <row r="29" spans="1:7" x14ac:dyDescent="0.25">
      <c r="A29" s="8" t="s">
        <v>212</v>
      </c>
      <c r="B29" s="8" t="s">
        <v>37</v>
      </c>
      <c r="C29" s="8" t="s">
        <v>51</v>
      </c>
      <c r="D29" s="8" t="s">
        <v>54</v>
      </c>
      <c r="E29" s="8" t="s">
        <v>98</v>
      </c>
      <c r="F29" s="9">
        <v>13321.69</v>
      </c>
      <c r="G29" s="9">
        <v>105845.6</v>
      </c>
    </row>
    <row r="30" spans="1:7" x14ac:dyDescent="0.25">
      <c r="A30" s="8" t="s">
        <v>212</v>
      </c>
      <c r="B30" s="8" t="s">
        <v>37</v>
      </c>
      <c r="C30" s="8" t="s">
        <v>51</v>
      </c>
      <c r="D30" s="8" t="s">
        <v>54</v>
      </c>
      <c r="E30" s="8" t="s">
        <v>61</v>
      </c>
      <c r="F30" s="9">
        <v>19128</v>
      </c>
      <c r="G30" s="9">
        <v>103615</v>
      </c>
    </row>
    <row r="31" spans="1:7" x14ac:dyDescent="0.25">
      <c r="A31" s="8" t="s">
        <v>212</v>
      </c>
      <c r="B31" s="8" t="s">
        <v>37</v>
      </c>
      <c r="C31" s="8" t="s">
        <v>51</v>
      </c>
      <c r="D31" s="8" t="s">
        <v>54</v>
      </c>
      <c r="E31" s="8" t="s">
        <v>34</v>
      </c>
      <c r="F31" s="9">
        <v>59966.55</v>
      </c>
      <c r="G31" s="9">
        <v>186275.63</v>
      </c>
    </row>
    <row r="32" spans="1:7" x14ac:dyDescent="0.25">
      <c r="A32" s="8" t="s">
        <v>212</v>
      </c>
      <c r="B32" s="8" t="s">
        <v>37</v>
      </c>
      <c r="C32" s="8" t="s">
        <v>51</v>
      </c>
      <c r="D32" s="8" t="s">
        <v>54</v>
      </c>
      <c r="E32" s="8" t="s">
        <v>40</v>
      </c>
      <c r="F32" s="9">
        <v>18751</v>
      </c>
      <c r="G32" s="9">
        <v>79411.990000000005</v>
      </c>
    </row>
    <row r="33" spans="1:7" x14ac:dyDescent="0.25">
      <c r="A33" s="8" t="s">
        <v>212</v>
      </c>
      <c r="B33" s="8" t="s">
        <v>37</v>
      </c>
      <c r="C33" s="8" t="s">
        <v>51</v>
      </c>
      <c r="D33" s="8" t="s">
        <v>54</v>
      </c>
      <c r="E33" s="8" t="s">
        <v>82</v>
      </c>
      <c r="F33" s="9">
        <v>25579.200000000001</v>
      </c>
      <c r="G33" s="9">
        <v>100457.18</v>
      </c>
    </row>
    <row r="34" spans="1:7" x14ac:dyDescent="0.25">
      <c r="A34" s="8" t="s">
        <v>212</v>
      </c>
      <c r="B34" s="8" t="s">
        <v>37</v>
      </c>
      <c r="C34" s="8" t="s">
        <v>51</v>
      </c>
      <c r="D34" s="8" t="s">
        <v>274</v>
      </c>
      <c r="E34" s="8" t="s">
        <v>275</v>
      </c>
      <c r="F34" s="9">
        <v>124.74</v>
      </c>
      <c r="G34" s="9">
        <v>2150</v>
      </c>
    </row>
    <row r="35" spans="1:7" x14ac:dyDescent="0.25">
      <c r="A35" s="8" t="s">
        <v>212</v>
      </c>
      <c r="B35" s="8" t="s">
        <v>37</v>
      </c>
      <c r="C35" s="8" t="s">
        <v>51</v>
      </c>
      <c r="D35" s="8" t="s">
        <v>63</v>
      </c>
      <c r="E35" s="8" t="s">
        <v>97</v>
      </c>
      <c r="F35" s="9">
        <v>34140</v>
      </c>
      <c r="G35" s="9">
        <v>201145.8</v>
      </c>
    </row>
    <row r="36" spans="1:7" x14ac:dyDescent="0.25">
      <c r="A36" s="8" t="s">
        <v>212</v>
      </c>
      <c r="B36" s="8" t="s">
        <v>37</v>
      </c>
      <c r="C36" s="8" t="s">
        <v>51</v>
      </c>
      <c r="D36" s="8" t="s">
        <v>63</v>
      </c>
      <c r="E36" s="8" t="s">
        <v>50</v>
      </c>
      <c r="F36" s="9">
        <v>70</v>
      </c>
      <c r="G36" s="9">
        <v>770</v>
      </c>
    </row>
    <row r="37" spans="1:7" x14ac:dyDescent="0.25">
      <c r="A37" s="8" t="s">
        <v>212</v>
      </c>
      <c r="B37" s="8" t="s">
        <v>37</v>
      </c>
      <c r="C37" s="8" t="s">
        <v>51</v>
      </c>
      <c r="D37" s="8" t="s">
        <v>63</v>
      </c>
      <c r="E37" s="8" t="s">
        <v>34</v>
      </c>
      <c r="F37" s="9">
        <v>3287.04</v>
      </c>
      <c r="G37" s="9">
        <v>279181.02</v>
      </c>
    </row>
    <row r="38" spans="1:7" x14ac:dyDescent="0.25">
      <c r="A38" s="8" t="s">
        <v>212</v>
      </c>
      <c r="B38" s="8" t="s">
        <v>37</v>
      </c>
      <c r="C38" s="8" t="s">
        <v>51</v>
      </c>
      <c r="D38" s="8" t="s">
        <v>187</v>
      </c>
      <c r="E38" s="8" t="s">
        <v>97</v>
      </c>
      <c r="F38" s="9">
        <v>19944</v>
      </c>
      <c r="G38" s="9">
        <v>27921.599999999999</v>
      </c>
    </row>
    <row r="39" spans="1:7" x14ac:dyDescent="0.25">
      <c r="A39" s="8" t="s">
        <v>212</v>
      </c>
      <c r="B39" s="8" t="s">
        <v>37</v>
      </c>
      <c r="C39" s="8" t="s">
        <v>51</v>
      </c>
      <c r="D39" s="8" t="s">
        <v>187</v>
      </c>
      <c r="E39" s="8" t="s">
        <v>50</v>
      </c>
      <c r="F39" s="9">
        <v>1344</v>
      </c>
      <c r="G39" s="9">
        <v>6771.66</v>
      </c>
    </row>
    <row r="40" spans="1:7" x14ac:dyDescent="0.25">
      <c r="A40" s="8" t="s">
        <v>212</v>
      </c>
      <c r="B40" s="8" t="s">
        <v>37</v>
      </c>
      <c r="C40" s="8" t="s">
        <v>51</v>
      </c>
      <c r="D40" s="8" t="s">
        <v>65</v>
      </c>
      <c r="E40" s="8" t="s">
        <v>97</v>
      </c>
      <c r="F40" s="9">
        <v>265720.56</v>
      </c>
      <c r="G40" s="9">
        <v>799860.82</v>
      </c>
    </row>
    <row r="41" spans="1:7" x14ac:dyDescent="0.25">
      <c r="A41" s="8" t="s">
        <v>212</v>
      </c>
      <c r="B41" s="8" t="s">
        <v>37</v>
      </c>
      <c r="C41" s="8" t="s">
        <v>51</v>
      </c>
      <c r="D41" s="8" t="s">
        <v>65</v>
      </c>
      <c r="E41" s="8" t="s">
        <v>61</v>
      </c>
      <c r="F41" s="9">
        <v>138771.98000000001</v>
      </c>
      <c r="G41" s="9">
        <v>137060.41</v>
      </c>
    </row>
    <row r="42" spans="1:7" x14ac:dyDescent="0.25">
      <c r="A42" s="8" t="s">
        <v>212</v>
      </c>
      <c r="B42" s="8" t="s">
        <v>37</v>
      </c>
      <c r="C42" s="8" t="s">
        <v>51</v>
      </c>
      <c r="D42" s="8" t="s">
        <v>65</v>
      </c>
      <c r="E42" s="8" t="s">
        <v>58</v>
      </c>
      <c r="F42" s="9">
        <v>26454.67</v>
      </c>
      <c r="G42" s="9">
        <v>273267.09000000003</v>
      </c>
    </row>
    <row r="43" spans="1:7" x14ac:dyDescent="0.25">
      <c r="A43" s="8" t="s">
        <v>212</v>
      </c>
      <c r="B43" s="8" t="s">
        <v>37</v>
      </c>
      <c r="C43" s="8" t="s">
        <v>51</v>
      </c>
      <c r="D43" s="8" t="s">
        <v>65</v>
      </c>
      <c r="E43" s="8" t="s">
        <v>50</v>
      </c>
      <c r="F43" s="9">
        <v>416139.32</v>
      </c>
      <c r="G43" s="9">
        <v>566927.68000000005</v>
      </c>
    </row>
    <row r="44" spans="1:7" x14ac:dyDescent="0.25">
      <c r="A44" s="8" t="s">
        <v>212</v>
      </c>
      <c r="B44" s="8" t="s">
        <v>37</v>
      </c>
      <c r="C44" s="8" t="s">
        <v>51</v>
      </c>
      <c r="D44" s="8" t="s">
        <v>65</v>
      </c>
      <c r="E44" s="8" t="s">
        <v>34</v>
      </c>
      <c r="F44" s="9">
        <v>237075</v>
      </c>
      <c r="G44" s="9">
        <v>710663.95</v>
      </c>
    </row>
    <row r="45" spans="1:7" x14ac:dyDescent="0.25">
      <c r="A45" s="8" t="s">
        <v>212</v>
      </c>
      <c r="B45" s="8" t="s">
        <v>37</v>
      </c>
      <c r="C45" s="8" t="s">
        <v>51</v>
      </c>
      <c r="D45" s="8" t="s">
        <v>65</v>
      </c>
      <c r="E45" s="8" t="s">
        <v>119</v>
      </c>
      <c r="F45" s="9">
        <v>59441.52</v>
      </c>
      <c r="G45" s="9">
        <v>366411.87</v>
      </c>
    </row>
    <row r="46" spans="1:7" x14ac:dyDescent="0.25">
      <c r="A46" s="8" t="s">
        <v>212</v>
      </c>
      <c r="B46" s="8" t="s">
        <v>37</v>
      </c>
      <c r="C46" s="8" t="s">
        <v>51</v>
      </c>
      <c r="D46" s="8" t="s">
        <v>65</v>
      </c>
      <c r="E46" s="8" t="s">
        <v>275</v>
      </c>
      <c r="F46" s="9">
        <v>6308.52</v>
      </c>
      <c r="G46" s="9">
        <v>79370.679999999993</v>
      </c>
    </row>
    <row r="47" spans="1:7" x14ac:dyDescent="0.25">
      <c r="A47" s="8" t="s">
        <v>212</v>
      </c>
      <c r="B47" s="8" t="s">
        <v>37</v>
      </c>
      <c r="C47" s="8" t="s">
        <v>51</v>
      </c>
      <c r="D47" s="8" t="s">
        <v>65</v>
      </c>
      <c r="E47" s="8" t="s">
        <v>59</v>
      </c>
      <c r="F47" s="9">
        <v>20502.96</v>
      </c>
      <c r="G47" s="9">
        <v>231159.53</v>
      </c>
    </row>
    <row r="48" spans="1:7" x14ac:dyDescent="0.25">
      <c r="A48" s="8" t="s">
        <v>212</v>
      </c>
      <c r="B48" s="8" t="s">
        <v>37</v>
      </c>
      <c r="C48" s="8" t="s">
        <v>51</v>
      </c>
      <c r="D48" s="8" t="s">
        <v>65</v>
      </c>
      <c r="E48" s="8" t="s">
        <v>82</v>
      </c>
      <c r="F48" s="9">
        <v>62494.400000000001</v>
      </c>
      <c r="G48" s="9">
        <v>575925.75</v>
      </c>
    </row>
    <row r="49" spans="1:7" x14ac:dyDescent="0.25">
      <c r="A49" s="8" t="s">
        <v>212</v>
      </c>
      <c r="B49" s="8" t="s">
        <v>37</v>
      </c>
      <c r="C49" s="8" t="s">
        <v>51</v>
      </c>
      <c r="D49" s="8" t="s">
        <v>66</v>
      </c>
      <c r="E49" s="8" t="s">
        <v>34</v>
      </c>
      <c r="F49" s="9">
        <v>19950.61</v>
      </c>
      <c r="G49" s="9">
        <v>58476.6</v>
      </c>
    </row>
    <row r="50" spans="1:7" x14ac:dyDescent="0.25">
      <c r="A50" s="8" t="s">
        <v>212</v>
      </c>
      <c r="B50" s="8" t="s">
        <v>37</v>
      </c>
      <c r="C50" s="8" t="s">
        <v>51</v>
      </c>
      <c r="D50" s="8" t="s">
        <v>66</v>
      </c>
      <c r="E50" s="8" t="s">
        <v>40</v>
      </c>
      <c r="F50" s="9">
        <v>21600</v>
      </c>
      <c r="G50" s="9">
        <v>135650.16</v>
      </c>
    </row>
    <row r="51" spans="1:7" x14ac:dyDescent="0.25">
      <c r="A51" s="8" t="s">
        <v>212</v>
      </c>
      <c r="B51" s="8" t="s">
        <v>37</v>
      </c>
      <c r="C51" s="8" t="s">
        <v>51</v>
      </c>
      <c r="D51" s="8" t="s">
        <v>140</v>
      </c>
      <c r="E51" s="8" t="s">
        <v>34</v>
      </c>
      <c r="F51" s="9">
        <v>40226.800000000003</v>
      </c>
      <c r="G51" s="9">
        <v>37520</v>
      </c>
    </row>
    <row r="52" spans="1:7" x14ac:dyDescent="0.25">
      <c r="A52" s="8" t="s">
        <v>212</v>
      </c>
      <c r="B52" s="8" t="s">
        <v>37</v>
      </c>
      <c r="C52" s="8" t="s">
        <v>51</v>
      </c>
      <c r="D52" s="8" t="s">
        <v>67</v>
      </c>
      <c r="E52" s="8" t="s">
        <v>50</v>
      </c>
      <c r="F52" s="9">
        <v>36401.599999999999</v>
      </c>
      <c r="G52" s="9">
        <v>85245.67</v>
      </c>
    </row>
    <row r="53" spans="1:7" x14ac:dyDescent="0.25">
      <c r="A53" s="8" t="s">
        <v>212</v>
      </c>
      <c r="B53" s="8" t="s">
        <v>37</v>
      </c>
      <c r="C53" s="8" t="s">
        <v>51</v>
      </c>
      <c r="D53" s="8" t="s">
        <v>67</v>
      </c>
      <c r="E53" s="8" t="s">
        <v>34</v>
      </c>
      <c r="F53" s="9">
        <v>50524.26</v>
      </c>
      <c r="G53" s="9">
        <v>213027.68</v>
      </c>
    </row>
    <row r="54" spans="1:7" x14ac:dyDescent="0.25">
      <c r="A54" s="8" t="s">
        <v>212</v>
      </c>
      <c r="B54" s="8" t="s">
        <v>3</v>
      </c>
      <c r="C54" s="8" t="s">
        <v>51</v>
      </c>
      <c r="D54" s="8" t="s">
        <v>54</v>
      </c>
      <c r="E54" s="8" t="s">
        <v>34</v>
      </c>
      <c r="F54" s="9">
        <v>44885.81</v>
      </c>
      <c r="G54" s="9">
        <v>5045</v>
      </c>
    </row>
    <row r="55" spans="1:7" x14ac:dyDescent="0.25">
      <c r="A55" s="8" t="s">
        <v>212</v>
      </c>
      <c r="B55" s="8" t="s">
        <v>37</v>
      </c>
      <c r="C55" s="8" t="s">
        <v>68</v>
      </c>
      <c r="D55" s="8" t="s">
        <v>69</v>
      </c>
      <c r="E55" s="8" t="s">
        <v>34</v>
      </c>
      <c r="F55" s="9">
        <v>25235.38</v>
      </c>
      <c r="G55" s="9">
        <v>141167.85999999999</v>
      </c>
    </row>
    <row r="56" spans="1:7" x14ac:dyDescent="0.25">
      <c r="A56" s="8" t="s">
        <v>212</v>
      </c>
      <c r="B56" s="8" t="s">
        <v>37</v>
      </c>
      <c r="C56" s="8" t="s">
        <v>68</v>
      </c>
      <c r="D56" s="8" t="s">
        <v>189</v>
      </c>
      <c r="E56" s="8" t="s">
        <v>34</v>
      </c>
      <c r="F56" s="9">
        <v>41</v>
      </c>
      <c r="G56" s="9">
        <v>297.43</v>
      </c>
    </row>
    <row r="57" spans="1:7" x14ac:dyDescent="0.25">
      <c r="A57" s="8" t="s">
        <v>212</v>
      </c>
      <c r="B57" s="8" t="s">
        <v>37</v>
      </c>
      <c r="C57" s="8" t="s">
        <v>68</v>
      </c>
      <c r="D57" s="8" t="s">
        <v>190</v>
      </c>
      <c r="E57" s="8" t="s">
        <v>34</v>
      </c>
      <c r="F57" s="9">
        <v>31</v>
      </c>
      <c r="G57" s="9">
        <v>210.8</v>
      </c>
    </row>
    <row r="58" spans="1:7" x14ac:dyDescent="0.25">
      <c r="A58" s="8" t="s">
        <v>212</v>
      </c>
      <c r="B58" s="8" t="s">
        <v>37</v>
      </c>
      <c r="C58" s="8" t="s">
        <v>68</v>
      </c>
      <c r="D58" s="8" t="s">
        <v>191</v>
      </c>
      <c r="E58" s="8" t="s">
        <v>50</v>
      </c>
      <c r="F58" s="9">
        <v>20</v>
      </c>
      <c r="G58" s="9">
        <v>304</v>
      </c>
    </row>
    <row r="59" spans="1:7" x14ac:dyDescent="0.25">
      <c r="A59" s="8" t="s">
        <v>212</v>
      </c>
      <c r="B59" s="8" t="s">
        <v>37</v>
      </c>
      <c r="C59" s="8" t="s">
        <v>68</v>
      </c>
      <c r="D59" s="8" t="s">
        <v>191</v>
      </c>
      <c r="E59" s="8" t="s">
        <v>34</v>
      </c>
      <c r="F59" s="9">
        <v>60</v>
      </c>
      <c r="G59" s="9">
        <v>729.52</v>
      </c>
    </row>
    <row r="60" spans="1:7" x14ac:dyDescent="0.25">
      <c r="A60" s="8" t="s">
        <v>212</v>
      </c>
      <c r="B60" s="8" t="s">
        <v>37</v>
      </c>
      <c r="C60" s="8" t="s">
        <v>68</v>
      </c>
      <c r="D60" s="8" t="s">
        <v>276</v>
      </c>
      <c r="E60" s="8" t="s">
        <v>50</v>
      </c>
      <c r="F60" s="9">
        <v>30.63</v>
      </c>
      <c r="G60" s="9">
        <v>372.4</v>
      </c>
    </row>
    <row r="61" spans="1:7" x14ac:dyDescent="0.25">
      <c r="A61" s="8" t="s">
        <v>212</v>
      </c>
      <c r="B61" s="8" t="s">
        <v>37</v>
      </c>
      <c r="C61" s="8" t="s">
        <v>68</v>
      </c>
      <c r="D61" s="8" t="s">
        <v>70</v>
      </c>
      <c r="E61" s="8" t="s">
        <v>34</v>
      </c>
      <c r="F61" s="9">
        <v>132147.97</v>
      </c>
      <c r="G61" s="9">
        <v>664469.86</v>
      </c>
    </row>
    <row r="62" spans="1:7" x14ac:dyDescent="0.25">
      <c r="A62" s="8" t="s">
        <v>212</v>
      </c>
      <c r="B62" s="8" t="s">
        <v>37</v>
      </c>
      <c r="C62" s="8" t="s">
        <v>68</v>
      </c>
      <c r="D62" s="8" t="s">
        <v>141</v>
      </c>
      <c r="E62" s="8" t="s">
        <v>34</v>
      </c>
      <c r="F62" s="9">
        <v>146.05000000000001</v>
      </c>
      <c r="G62" s="9">
        <v>2223.5300000000002</v>
      </c>
    </row>
    <row r="63" spans="1:7" x14ac:dyDescent="0.25">
      <c r="A63" s="8" t="s">
        <v>212</v>
      </c>
      <c r="B63" s="8" t="s">
        <v>37</v>
      </c>
      <c r="C63" s="8" t="s">
        <v>68</v>
      </c>
      <c r="D63" s="8" t="s">
        <v>71</v>
      </c>
      <c r="E63" s="8" t="s">
        <v>34</v>
      </c>
      <c r="F63" s="9">
        <v>10608.97</v>
      </c>
      <c r="G63" s="9">
        <v>66843.320000000007</v>
      </c>
    </row>
    <row r="64" spans="1:7" x14ac:dyDescent="0.25">
      <c r="A64" s="8" t="s">
        <v>212</v>
      </c>
      <c r="B64" s="8" t="s">
        <v>37</v>
      </c>
      <c r="C64" s="8" t="s">
        <v>68</v>
      </c>
      <c r="D64" s="8" t="s">
        <v>142</v>
      </c>
      <c r="E64" s="8" t="s">
        <v>34</v>
      </c>
      <c r="F64" s="9">
        <v>1068.1199999999999</v>
      </c>
      <c r="G64" s="9">
        <v>8610.84</v>
      </c>
    </row>
    <row r="65" spans="1:7" x14ac:dyDescent="0.25">
      <c r="A65" s="8" t="s">
        <v>212</v>
      </c>
      <c r="B65" s="8" t="s">
        <v>37</v>
      </c>
      <c r="C65" s="8" t="s">
        <v>68</v>
      </c>
      <c r="D65" s="8" t="s">
        <v>192</v>
      </c>
      <c r="E65" s="8" t="s">
        <v>34</v>
      </c>
      <c r="F65" s="9">
        <v>174.69</v>
      </c>
      <c r="G65" s="9">
        <v>386.29</v>
      </c>
    </row>
    <row r="66" spans="1:7" x14ac:dyDescent="0.25">
      <c r="A66" s="8" t="s">
        <v>212</v>
      </c>
      <c r="B66" s="8" t="s">
        <v>37</v>
      </c>
      <c r="C66" s="8" t="s">
        <v>68</v>
      </c>
      <c r="D66" s="8" t="s">
        <v>143</v>
      </c>
      <c r="E66" s="8" t="s">
        <v>34</v>
      </c>
      <c r="F66" s="9">
        <v>103</v>
      </c>
      <c r="G66" s="9">
        <v>513.14</v>
      </c>
    </row>
    <row r="67" spans="1:7" x14ac:dyDescent="0.25">
      <c r="A67" s="8" t="s">
        <v>212</v>
      </c>
      <c r="B67" s="8" t="s">
        <v>37</v>
      </c>
      <c r="C67" s="8" t="s">
        <v>68</v>
      </c>
      <c r="D67" s="8" t="s">
        <v>72</v>
      </c>
      <c r="E67" s="8" t="s">
        <v>97</v>
      </c>
      <c r="F67" s="9">
        <v>117374.69</v>
      </c>
      <c r="G67" s="9">
        <v>504160.01</v>
      </c>
    </row>
    <row r="68" spans="1:7" x14ac:dyDescent="0.25">
      <c r="A68" s="8" t="s">
        <v>212</v>
      </c>
      <c r="B68" s="8" t="s">
        <v>37</v>
      </c>
      <c r="C68" s="8" t="s">
        <v>68</v>
      </c>
      <c r="D68" s="8" t="s">
        <v>72</v>
      </c>
      <c r="E68" s="8" t="s">
        <v>34</v>
      </c>
      <c r="F68" s="9">
        <v>233.6</v>
      </c>
      <c r="G68" s="9">
        <v>1228.9000000000001</v>
      </c>
    </row>
    <row r="69" spans="1:7" x14ac:dyDescent="0.25">
      <c r="A69" s="8" t="s">
        <v>212</v>
      </c>
      <c r="B69" s="8" t="s">
        <v>37</v>
      </c>
      <c r="C69" s="8" t="s">
        <v>68</v>
      </c>
      <c r="D69" s="8" t="s">
        <v>72</v>
      </c>
      <c r="E69" s="8" t="s">
        <v>119</v>
      </c>
      <c r="F69" s="9">
        <v>34426.839999999997</v>
      </c>
      <c r="G69" s="9">
        <v>152498.25</v>
      </c>
    </row>
    <row r="70" spans="1:7" x14ac:dyDescent="0.25">
      <c r="A70" s="8" t="s">
        <v>212</v>
      </c>
      <c r="B70" s="8" t="s">
        <v>37</v>
      </c>
      <c r="C70" s="8" t="s">
        <v>68</v>
      </c>
      <c r="D70" s="8" t="s">
        <v>72</v>
      </c>
      <c r="E70" s="8" t="s">
        <v>125</v>
      </c>
      <c r="F70" s="9">
        <v>21003.11</v>
      </c>
      <c r="G70" s="9">
        <v>86112.75</v>
      </c>
    </row>
    <row r="71" spans="1:7" x14ac:dyDescent="0.25">
      <c r="A71" s="8" t="s">
        <v>212</v>
      </c>
      <c r="B71" s="8" t="s">
        <v>37</v>
      </c>
      <c r="C71" s="8" t="s">
        <v>68</v>
      </c>
      <c r="D71" s="8" t="s">
        <v>193</v>
      </c>
      <c r="E71" s="8" t="s">
        <v>34</v>
      </c>
      <c r="F71" s="9">
        <v>304.76</v>
      </c>
      <c r="G71" s="9">
        <v>5117.3500000000004</v>
      </c>
    </row>
    <row r="72" spans="1:7" x14ac:dyDescent="0.25">
      <c r="A72" s="8" t="s">
        <v>212</v>
      </c>
      <c r="B72" s="8" t="s">
        <v>37</v>
      </c>
      <c r="C72" s="8" t="s">
        <v>68</v>
      </c>
      <c r="D72" s="8" t="s">
        <v>277</v>
      </c>
      <c r="E72" s="8" t="s">
        <v>34</v>
      </c>
      <c r="F72" s="9">
        <v>892.14</v>
      </c>
      <c r="G72" s="9">
        <v>2705.1</v>
      </c>
    </row>
    <row r="73" spans="1:7" x14ac:dyDescent="0.25">
      <c r="A73" s="8" t="s">
        <v>212</v>
      </c>
      <c r="B73" s="8" t="s">
        <v>37</v>
      </c>
      <c r="C73" s="8" t="s">
        <v>68</v>
      </c>
      <c r="D73" s="8" t="s">
        <v>73</v>
      </c>
      <c r="E73" s="8" t="s">
        <v>97</v>
      </c>
      <c r="F73" s="9">
        <v>23525.26</v>
      </c>
      <c r="G73" s="9">
        <v>111825.78</v>
      </c>
    </row>
    <row r="74" spans="1:7" x14ac:dyDescent="0.25">
      <c r="A74" s="8" t="s">
        <v>212</v>
      </c>
      <c r="B74" s="8" t="s">
        <v>37</v>
      </c>
      <c r="C74" s="8" t="s">
        <v>68</v>
      </c>
      <c r="D74" s="8" t="s">
        <v>73</v>
      </c>
      <c r="E74" s="8" t="s">
        <v>34</v>
      </c>
      <c r="F74" s="9">
        <v>190.51</v>
      </c>
      <c r="G74" s="9">
        <v>1228.77</v>
      </c>
    </row>
    <row r="75" spans="1:7" x14ac:dyDescent="0.25">
      <c r="A75" s="8" t="s">
        <v>212</v>
      </c>
      <c r="B75" s="8" t="s">
        <v>37</v>
      </c>
      <c r="C75" s="8" t="s">
        <v>68</v>
      </c>
      <c r="D75" s="8" t="s">
        <v>144</v>
      </c>
      <c r="E75" s="8" t="s">
        <v>34</v>
      </c>
      <c r="F75" s="9">
        <v>24</v>
      </c>
      <c r="G75" s="9">
        <v>126.72</v>
      </c>
    </row>
    <row r="76" spans="1:7" x14ac:dyDescent="0.25">
      <c r="A76" s="8" t="s">
        <v>212</v>
      </c>
      <c r="B76" s="8" t="s">
        <v>37</v>
      </c>
      <c r="C76" s="8" t="s">
        <v>68</v>
      </c>
      <c r="D76" s="8" t="s">
        <v>145</v>
      </c>
      <c r="E76" s="8" t="s">
        <v>34</v>
      </c>
      <c r="F76" s="9">
        <v>4042.13</v>
      </c>
      <c r="G76" s="9">
        <v>28781.08</v>
      </c>
    </row>
    <row r="77" spans="1:7" x14ac:dyDescent="0.25">
      <c r="A77" s="8" t="s">
        <v>212</v>
      </c>
      <c r="B77" s="8" t="s">
        <v>37</v>
      </c>
      <c r="C77" s="8" t="s">
        <v>68</v>
      </c>
      <c r="D77" s="8" t="s">
        <v>278</v>
      </c>
      <c r="E77" s="8" t="s">
        <v>34</v>
      </c>
      <c r="F77" s="9">
        <v>89.81</v>
      </c>
      <c r="G77" s="9">
        <v>732.6</v>
      </c>
    </row>
    <row r="78" spans="1:7" x14ac:dyDescent="0.25">
      <c r="A78" s="8" t="s">
        <v>212</v>
      </c>
      <c r="B78" s="8" t="s">
        <v>37</v>
      </c>
      <c r="C78" s="8" t="s">
        <v>68</v>
      </c>
      <c r="D78" s="8" t="s">
        <v>146</v>
      </c>
      <c r="E78" s="8" t="s">
        <v>34</v>
      </c>
      <c r="F78" s="9">
        <v>1244.42</v>
      </c>
      <c r="G78" s="9">
        <v>8636.26</v>
      </c>
    </row>
    <row r="79" spans="1:7" x14ac:dyDescent="0.25">
      <c r="A79" s="8" t="s">
        <v>212</v>
      </c>
      <c r="B79" s="8" t="s">
        <v>37</v>
      </c>
      <c r="C79" s="8" t="s">
        <v>68</v>
      </c>
      <c r="D79" s="8" t="s">
        <v>74</v>
      </c>
      <c r="E79" s="8" t="s">
        <v>97</v>
      </c>
      <c r="F79" s="9">
        <v>879910.42</v>
      </c>
      <c r="G79" s="9">
        <v>3441700.27</v>
      </c>
    </row>
    <row r="80" spans="1:7" x14ac:dyDescent="0.25">
      <c r="A80" s="8" t="s">
        <v>212</v>
      </c>
      <c r="B80" s="8" t="s">
        <v>37</v>
      </c>
      <c r="C80" s="8" t="s">
        <v>68</v>
      </c>
      <c r="D80" s="8" t="s">
        <v>74</v>
      </c>
      <c r="E80" s="8" t="s">
        <v>129</v>
      </c>
      <c r="F80" s="9">
        <v>20497.509999999998</v>
      </c>
      <c r="G80" s="9">
        <v>79940.289999999994</v>
      </c>
    </row>
    <row r="81" spans="1:7" x14ac:dyDescent="0.25">
      <c r="A81" s="8" t="s">
        <v>212</v>
      </c>
      <c r="B81" s="8" t="s">
        <v>37</v>
      </c>
      <c r="C81" s="8" t="s">
        <v>68</v>
      </c>
      <c r="D81" s="8" t="s">
        <v>74</v>
      </c>
      <c r="E81" s="8" t="s">
        <v>98</v>
      </c>
      <c r="F81" s="9">
        <v>57110.48</v>
      </c>
      <c r="G81" s="9">
        <v>219211.18</v>
      </c>
    </row>
    <row r="82" spans="1:7" x14ac:dyDescent="0.25">
      <c r="A82" s="8" t="s">
        <v>212</v>
      </c>
      <c r="B82" s="8" t="s">
        <v>37</v>
      </c>
      <c r="C82" s="8" t="s">
        <v>68</v>
      </c>
      <c r="D82" s="8" t="s">
        <v>74</v>
      </c>
      <c r="E82" s="8" t="s">
        <v>58</v>
      </c>
      <c r="F82" s="9">
        <v>19040</v>
      </c>
      <c r="G82" s="9">
        <v>71400</v>
      </c>
    </row>
    <row r="83" spans="1:7" x14ac:dyDescent="0.25">
      <c r="A83" s="8" t="s">
        <v>212</v>
      </c>
      <c r="B83" s="8" t="s">
        <v>37</v>
      </c>
      <c r="C83" s="8" t="s">
        <v>68</v>
      </c>
      <c r="D83" s="8" t="s">
        <v>74</v>
      </c>
      <c r="E83" s="8" t="s">
        <v>50</v>
      </c>
      <c r="F83" s="9">
        <v>10</v>
      </c>
      <c r="G83" s="9">
        <v>106.8</v>
      </c>
    </row>
    <row r="84" spans="1:7" x14ac:dyDescent="0.25">
      <c r="A84" s="8" t="s">
        <v>212</v>
      </c>
      <c r="B84" s="8" t="s">
        <v>37</v>
      </c>
      <c r="C84" s="8" t="s">
        <v>68</v>
      </c>
      <c r="D84" s="8" t="s">
        <v>74</v>
      </c>
      <c r="E84" s="8" t="s">
        <v>34</v>
      </c>
      <c r="F84" s="9">
        <v>76247.27</v>
      </c>
      <c r="G84" s="9">
        <v>401055.29</v>
      </c>
    </row>
    <row r="85" spans="1:7" x14ac:dyDescent="0.25">
      <c r="A85" s="8" t="s">
        <v>212</v>
      </c>
      <c r="B85" s="8" t="s">
        <v>37</v>
      </c>
      <c r="C85" s="8" t="s">
        <v>68</v>
      </c>
      <c r="D85" s="8" t="s">
        <v>74</v>
      </c>
      <c r="E85" s="8" t="s">
        <v>119</v>
      </c>
      <c r="F85" s="9">
        <v>61541.61</v>
      </c>
      <c r="G85" s="9">
        <v>249247.51</v>
      </c>
    </row>
    <row r="86" spans="1:7" x14ac:dyDescent="0.25">
      <c r="A86" s="8" t="s">
        <v>212</v>
      </c>
      <c r="B86" s="8" t="s">
        <v>37</v>
      </c>
      <c r="C86" s="8" t="s">
        <v>68</v>
      </c>
      <c r="D86" s="8" t="s">
        <v>74</v>
      </c>
      <c r="E86" s="8" t="s">
        <v>125</v>
      </c>
      <c r="F86" s="9">
        <v>23996.799999999999</v>
      </c>
      <c r="G86" s="9">
        <v>108345.89</v>
      </c>
    </row>
    <row r="87" spans="1:7" x14ac:dyDescent="0.25">
      <c r="A87" s="8" t="s">
        <v>212</v>
      </c>
      <c r="B87" s="8" t="s">
        <v>37</v>
      </c>
      <c r="C87" s="8" t="s">
        <v>68</v>
      </c>
      <c r="D87" s="8" t="s">
        <v>148</v>
      </c>
      <c r="E87" s="8" t="s">
        <v>34</v>
      </c>
      <c r="F87" s="9">
        <v>43</v>
      </c>
      <c r="G87" s="9">
        <v>270.89999999999998</v>
      </c>
    </row>
    <row r="88" spans="1:7" x14ac:dyDescent="0.25">
      <c r="A88" s="8" t="s">
        <v>212</v>
      </c>
      <c r="B88" s="8" t="s">
        <v>37</v>
      </c>
      <c r="C88" s="8" t="s">
        <v>68</v>
      </c>
      <c r="D88" s="8" t="s">
        <v>149</v>
      </c>
      <c r="E88" s="8" t="s">
        <v>34</v>
      </c>
      <c r="F88" s="9">
        <v>215.79</v>
      </c>
      <c r="G88" s="9">
        <v>1707.12</v>
      </c>
    </row>
    <row r="89" spans="1:7" x14ac:dyDescent="0.25">
      <c r="A89" s="8" t="s">
        <v>212</v>
      </c>
      <c r="B89" s="8" t="s">
        <v>37</v>
      </c>
      <c r="C89" s="8" t="s">
        <v>68</v>
      </c>
      <c r="D89" s="8" t="s">
        <v>194</v>
      </c>
      <c r="E89" s="8" t="s">
        <v>34</v>
      </c>
      <c r="F89" s="9">
        <v>1602.9</v>
      </c>
      <c r="G89" s="9">
        <v>3304.56</v>
      </c>
    </row>
    <row r="90" spans="1:7" x14ac:dyDescent="0.25">
      <c r="A90" s="8" t="s">
        <v>212</v>
      </c>
      <c r="B90" s="8" t="s">
        <v>37</v>
      </c>
      <c r="C90" s="8" t="s">
        <v>68</v>
      </c>
      <c r="D90" s="8" t="s">
        <v>75</v>
      </c>
      <c r="E90" s="8" t="s">
        <v>34</v>
      </c>
      <c r="F90" s="9">
        <v>16771</v>
      </c>
      <c r="G90" s="9">
        <v>143554.73000000001</v>
      </c>
    </row>
    <row r="91" spans="1:7" x14ac:dyDescent="0.25">
      <c r="A91" s="8" t="s">
        <v>212</v>
      </c>
      <c r="B91" s="8" t="s">
        <v>37</v>
      </c>
      <c r="C91" s="8" t="s">
        <v>68</v>
      </c>
      <c r="D91" s="8" t="s">
        <v>150</v>
      </c>
      <c r="E91" s="8" t="s">
        <v>34</v>
      </c>
      <c r="F91" s="9">
        <v>2665.07</v>
      </c>
      <c r="G91" s="9">
        <v>20910.810000000001</v>
      </c>
    </row>
    <row r="92" spans="1:7" x14ac:dyDescent="0.25">
      <c r="A92" s="8" t="s">
        <v>212</v>
      </c>
      <c r="B92" s="8" t="s">
        <v>37</v>
      </c>
      <c r="C92" s="8" t="s">
        <v>68</v>
      </c>
      <c r="D92" s="8" t="s">
        <v>76</v>
      </c>
      <c r="E92" s="8" t="s">
        <v>34</v>
      </c>
      <c r="F92" s="9">
        <v>28438.92</v>
      </c>
      <c r="G92" s="9">
        <v>175772.45</v>
      </c>
    </row>
    <row r="93" spans="1:7" x14ac:dyDescent="0.25">
      <c r="A93" s="8" t="s">
        <v>212</v>
      </c>
      <c r="B93" s="8" t="s">
        <v>37</v>
      </c>
      <c r="C93" s="8" t="s">
        <v>68</v>
      </c>
      <c r="D93" s="8" t="s">
        <v>151</v>
      </c>
      <c r="E93" s="8" t="s">
        <v>34</v>
      </c>
      <c r="F93" s="9">
        <v>19057.23</v>
      </c>
      <c r="G93" s="9">
        <v>98932.95</v>
      </c>
    </row>
    <row r="94" spans="1:7" x14ac:dyDescent="0.25">
      <c r="A94" s="8" t="s">
        <v>212</v>
      </c>
      <c r="B94" s="8" t="s">
        <v>37</v>
      </c>
      <c r="C94" s="8" t="s">
        <v>68</v>
      </c>
      <c r="D94" s="8" t="s">
        <v>217</v>
      </c>
      <c r="E94" s="8" t="s">
        <v>34</v>
      </c>
      <c r="F94" s="9">
        <v>16025.57</v>
      </c>
      <c r="G94" s="9">
        <v>46155.19</v>
      </c>
    </row>
    <row r="95" spans="1:7" x14ac:dyDescent="0.25">
      <c r="A95" s="8" t="s">
        <v>212</v>
      </c>
      <c r="B95" s="8" t="s">
        <v>37</v>
      </c>
      <c r="C95" s="8" t="s">
        <v>68</v>
      </c>
      <c r="D95" s="8" t="s">
        <v>218</v>
      </c>
      <c r="E95" s="8" t="s">
        <v>34</v>
      </c>
      <c r="F95" s="9">
        <v>18125.73</v>
      </c>
      <c r="G95" s="9">
        <v>93398.51</v>
      </c>
    </row>
    <row r="96" spans="1:7" x14ac:dyDescent="0.25">
      <c r="A96" s="8" t="s">
        <v>212</v>
      </c>
      <c r="B96" s="8" t="s">
        <v>37</v>
      </c>
      <c r="C96" s="8" t="s">
        <v>68</v>
      </c>
      <c r="D96" s="8" t="s">
        <v>77</v>
      </c>
      <c r="E96" s="8" t="s">
        <v>97</v>
      </c>
      <c r="F96" s="9">
        <v>46947.7</v>
      </c>
      <c r="G96" s="9">
        <v>183138.19</v>
      </c>
    </row>
    <row r="97" spans="1:7" x14ac:dyDescent="0.25">
      <c r="A97" s="8" t="s">
        <v>212</v>
      </c>
      <c r="B97" s="8" t="s">
        <v>37</v>
      </c>
      <c r="C97" s="8" t="s">
        <v>68</v>
      </c>
      <c r="D97" s="8" t="s">
        <v>77</v>
      </c>
      <c r="E97" s="8" t="s">
        <v>50</v>
      </c>
      <c r="F97" s="9">
        <v>10038</v>
      </c>
      <c r="G97" s="9">
        <v>65453.99</v>
      </c>
    </row>
    <row r="98" spans="1:7" x14ac:dyDescent="0.25">
      <c r="A98" s="8" t="s">
        <v>212</v>
      </c>
      <c r="B98" s="8" t="s">
        <v>37</v>
      </c>
      <c r="C98" s="8" t="s">
        <v>68</v>
      </c>
      <c r="D98" s="8" t="s">
        <v>77</v>
      </c>
      <c r="E98" s="8" t="s">
        <v>34</v>
      </c>
      <c r="F98" s="9">
        <v>30239.33</v>
      </c>
      <c r="G98" s="9">
        <v>184269.75</v>
      </c>
    </row>
    <row r="99" spans="1:7" x14ac:dyDescent="0.25">
      <c r="A99" s="8" t="s">
        <v>212</v>
      </c>
      <c r="B99" s="8" t="s">
        <v>37</v>
      </c>
      <c r="C99" s="8" t="s">
        <v>68</v>
      </c>
      <c r="D99" s="8" t="s">
        <v>77</v>
      </c>
      <c r="E99" s="8" t="s">
        <v>119</v>
      </c>
      <c r="F99" s="9">
        <v>15637.92</v>
      </c>
      <c r="G99" s="9">
        <v>138070.91</v>
      </c>
    </row>
    <row r="100" spans="1:7" x14ac:dyDescent="0.25">
      <c r="A100" s="8" t="s">
        <v>212</v>
      </c>
      <c r="B100" s="8" t="s">
        <v>37</v>
      </c>
      <c r="C100" s="8" t="s">
        <v>68</v>
      </c>
      <c r="D100" s="8" t="s">
        <v>77</v>
      </c>
      <c r="E100" s="8" t="s">
        <v>59</v>
      </c>
      <c r="F100" s="9">
        <v>15785.37</v>
      </c>
      <c r="G100" s="9">
        <v>131808.63</v>
      </c>
    </row>
    <row r="101" spans="1:7" x14ac:dyDescent="0.25">
      <c r="A101" s="8" t="s">
        <v>212</v>
      </c>
      <c r="B101" s="8" t="s">
        <v>37</v>
      </c>
      <c r="C101" s="8" t="s">
        <v>68</v>
      </c>
      <c r="D101" s="8" t="s">
        <v>77</v>
      </c>
      <c r="E101" s="8" t="s">
        <v>125</v>
      </c>
      <c r="F101" s="9">
        <v>47840</v>
      </c>
      <c r="G101" s="9">
        <v>189924.8</v>
      </c>
    </row>
    <row r="102" spans="1:7" x14ac:dyDescent="0.25">
      <c r="A102" s="8" t="s">
        <v>212</v>
      </c>
      <c r="B102" s="8" t="s">
        <v>37</v>
      </c>
      <c r="C102" s="8" t="s">
        <v>68</v>
      </c>
      <c r="D102" s="8" t="s">
        <v>152</v>
      </c>
      <c r="E102" s="8" t="s">
        <v>97</v>
      </c>
      <c r="F102" s="9">
        <v>158356.57999999999</v>
      </c>
      <c r="G102" s="9">
        <v>710797.16</v>
      </c>
    </row>
    <row r="103" spans="1:7" x14ac:dyDescent="0.25">
      <c r="A103" s="8" t="s">
        <v>212</v>
      </c>
      <c r="B103" s="8" t="s">
        <v>37</v>
      </c>
      <c r="C103" s="8" t="s">
        <v>68</v>
      </c>
      <c r="D103" s="8" t="s">
        <v>152</v>
      </c>
      <c r="E103" s="8" t="s">
        <v>98</v>
      </c>
      <c r="F103" s="9">
        <v>19542.900000000001</v>
      </c>
      <c r="G103" s="9">
        <v>80125.89</v>
      </c>
    </row>
    <row r="104" spans="1:7" x14ac:dyDescent="0.25">
      <c r="A104" s="8" t="s">
        <v>212</v>
      </c>
      <c r="B104" s="8" t="s">
        <v>37</v>
      </c>
      <c r="C104" s="8" t="s">
        <v>68</v>
      </c>
      <c r="D104" s="8" t="s">
        <v>152</v>
      </c>
      <c r="E104" s="8" t="s">
        <v>50</v>
      </c>
      <c r="F104" s="9">
        <v>11791.52</v>
      </c>
      <c r="G104" s="9">
        <v>46458.46</v>
      </c>
    </row>
    <row r="105" spans="1:7" x14ac:dyDescent="0.25">
      <c r="A105" s="8" t="s">
        <v>212</v>
      </c>
      <c r="B105" s="8" t="s">
        <v>37</v>
      </c>
      <c r="C105" s="8" t="s">
        <v>68</v>
      </c>
      <c r="D105" s="8" t="s">
        <v>152</v>
      </c>
      <c r="E105" s="8" t="s">
        <v>34</v>
      </c>
      <c r="F105" s="9">
        <v>147070.04999999999</v>
      </c>
      <c r="G105" s="9">
        <v>848614.88</v>
      </c>
    </row>
    <row r="106" spans="1:7" x14ac:dyDescent="0.25">
      <c r="A106" s="8" t="s">
        <v>212</v>
      </c>
      <c r="B106" s="8" t="s">
        <v>37</v>
      </c>
      <c r="C106" s="8" t="s">
        <v>68</v>
      </c>
      <c r="D106" s="8" t="s">
        <v>152</v>
      </c>
      <c r="E106" s="8" t="s">
        <v>119</v>
      </c>
      <c r="F106" s="9">
        <v>35750.400000000001</v>
      </c>
      <c r="G106" s="9">
        <v>183997.44</v>
      </c>
    </row>
    <row r="107" spans="1:7" x14ac:dyDescent="0.25">
      <c r="A107" s="8" t="s">
        <v>212</v>
      </c>
      <c r="B107" s="8" t="s">
        <v>37</v>
      </c>
      <c r="C107" s="8" t="s">
        <v>68</v>
      </c>
      <c r="D107" s="8" t="s">
        <v>152</v>
      </c>
      <c r="E107" s="8" t="s">
        <v>59</v>
      </c>
      <c r="F107" s="9">
        <v>684.93</v>
      </c>
      <c r="G107" s="9">
        <v>3755</v>
      </c>
    </row>
    <row r="108" spans="1:7" x14ac:dyDescent="0.25">
      <c r="A108" s="8" t="s">
        <v>212</v>
      </c>
      <c r="B108" s="8" t="s">
        <v>37</v>
      </c>
      <c r="C108" s="8" t="s">
        <v>68</v>
      </c>
      <c r="D108" s="8" t="s">
        <v>175</v>
      </c>
      <c r="E108" s="8" t="s">
        <v>50</v>
      </c>
      <c r="F108" s="9">
        <v>1158</v>
      </c>
      <c r="G108" s="9">
        <v>13376.2</v>
      </c>
    </row>
    <row r="109" spans="1:7" x14ac:dyDescent="0.25">
      <c r="A109" s="8" t="s">
        <v>212</v>
      </c>
      <c r="B109" s="8" t="s">
        <v>37</v>
      </c>
      <c r="C109" s="8" t="s">
        <v>68</v>
      </c>
      <c r="D109" s="8" t="s">
        <v>78</v>
      </c>
      <c r="E109" s="8" t="s">
        <v>34</v>
      </c>
      <c r="F109" s="9">
        <v>199030.82</v>
      </c>
      <c r="G109" s="9">
        <v>805899.76</v>
      </c>
    </row>
    <row r="110" spans="1:7" x14ac:dyDescent="0.25">
      <c r="A110" s="8" t="s">
        <v>212</v>
      </c>
      <c r="B110" s="8" t="s">
        <v>37</v>
      </c>
      <c r="C110" s="8" t="s">
        <v>68</v>
      </c>
      <c r="D110" s="8" t="s">
        <v>153</v>
      </c>
      <c r="E110" s="8" t="s">
        <v>34</v>
      </c>
      <c r="F110" s="9">
        <v>159.91</v>
      </c>
      <c r="G110" s="9">
        <v>802.44</v>
      </c>
    </row>
    <row r="111" spans="1:7" x14ac:dyDescent="0.25">
      <c r="A111" s="8" t="s">
        <v>212</v>
      </c>
      <c r="B111" s="8" t="s">
        <v>37</v>
      </c>
      <c r="C111" s="8" t="s">
        <v>68</v>
      </c>
      <c r="D111" s="8" t="s">
        <v>219</v>
      </c>
      <c r="E111" s="8" t="s">
        <v>34</v>
      </c>
      <c r="F111" s="9">
        <v>62</v>
      </c>
      <c r="G111" s="9">
        <v>441.72</v>
      </c>
    </row>
    <row r="112" spans="1:7" x14ac:dyDescent="0.25">
      <c r="A112" s="8" t="s">
        <v>212</v>
      </c>
      <c r="B112" s="8" t="s">
        <v>37</v>
      </c>
      <c r="C112" s="8" t="s">
        <v>68</v>
      </c>
      <c r="D112" s="8" t="s">
        <v>154</v>
      </c>
      <c r="E112" s="8" t="s">
        <v>34</v>
      </c>
      <c r="F112" s="9">
        <v>401.22</v>
      </c>
      <c r="G112" s="9">
        <v>3223.68</v>
      </c>
    </row>
    <row r="113" spans="1:7" x14ac:dyDescent="0.25">
      <c r="A113" s="8" t="s">
        <v>212</v>
      </c>
      <c r="B113" s="8" t="s">
        <v>176</v>
      </c>
      <c r="C113" s="8" t="s">
        <v>68</v>
      </c>
      <c r="D113" s="8" t="s">
        <v>177</v>
      </c>
      <c r="E113" s="8" t="s">
        <v>50</v>
      </c>
      <c r="F113" s="9">
        <v>1583</v>
      </c>
      <c r="G113" s="9">
        <v>14480.98</v>
      </c>
    </row>
    <row r="114" spans="1:7" x14ac:dyDescent="0.25">
      <c r="A114" s="8" t="s">
        <v>212</v>
      </c>
      <c r="B114" s="8" t="s">
        <v>176</v>
      </c>
      <c r="C114" s="8" t="s">
        <v>68</v>
      </c>
      <c r="D114" s="8" t="s">
        <v>177</v>
      </c>
      <c r="E114" s="8" t="s">
        <v>34</v>
      </c>
      <c r="F114" s="9">
        <v>1854.29</v>
      </c>
      <c r="G114" s="9">
        <v>23912.31</v>
      </c>
    </row>
    <row r="115" spans="1:7" x14ac:dyDescent="0.25">
      <c r="A115" s="8" t="s">
        <v>212</v>
      </c>
      <c r="B115" s="8" t="s">
        <v>3</v>
      </c>
      <c r="C115" s="8" t="s">
        <v>68</v>
      </c>
      <c r="D115" s="8" t="s">
        <v>178</v>
      </c>
      <c r="E115" s="8" t="s">
        <v>50</v>
      </c>
      <c r="F115" s="9">
        <v>184.38</v>
      </c>
      <c r="G115" s="9">
        <v>1298</v>
      </c>
    </row>
    <row r="116" spans="1:7" x14ac:dyDescent="0.25">
      <c r="A116" s="21" t="s">
        <v>212</v>
      </c>
      <c r="B116" s="22"/>
      <c r="C116" s="22"/>
      <c r="D116" s="22"/>
      <c r="E116" s="22"/>
      <c r="F116" s="22">
        <f>SUM(F14:F115)</f>
        <v>4433680.1499999985</v>
      </c>
      <c r="G116" s="23">
        <f>SUM(G14:G115)</f>
        <v>17418780.989999998</v>
      </c>
    </row>
    <row r="117" spans="1:7" x14ac:dyDescent="0.25">
      <c r="A117" s="8" t="s">
        <v>213</v>
      </c>
      <c r="B117" s="8" t="s">
        <v>37</v>
      </c>
      <c r="C117" s="8" t="s">
        <v>51</v>
      </c>
      <c r="D117" s="8" t="s">
        <v>186</v>
      </c>
      <c r="E117" s="8" t="s">
        <v>34</v>
      </c>
      <c r="F117" s="9">
        <v>52</v>
      </c>
      <c r="G117" s="9">
        <v>635.17999999999995</v>
      </c>
    </row>
    <row r="118" spans="1:7" x14ac:dyDescent="0.25">
      <c r="A118" s="8" t="s">
        <v>213</v>
      </c>
      <c r="B118" s="8" t="s">
        <v>37</v>
      </c>
      <c r="C118" s="8" t="s">
        <v>51</v>
      </c>
      <c r="D118" s="8" t="s">
        <v>188</v>
      </c>
      <c r="E118" s="8" t="s">
        <v>34</v>
      </c>
      <c r="F118" s="9">
        <v>75900</v>
      </c>
      <c r="G118" s="9">
        <v>571694</v>
      </c>
    </row>
    <row r="119" spans="1:7" x14ac:dyDescent="0.25">
      <c r="A119" s="8" t="s">
        <v>213</v>
      </c>
      <c r="B119" s="8" t="s">
        <v>37</v>
      </c>
      <c r="C119" s="8" t="s">
        <v>51</v>
      </c>
      <c r="D119" s="8" t="s">
        <v>136</v>
      </c>
      <c r="E119" s="8" t="s">
        <v>34</v>
      </c>
      <c r="F119" s="9">
        <v>208888.15</v>
      </c>
      <c r="G119" s="9">
        <v>1219942.8899999999</v>
      </c>
    </row>
    <row r="120" spans="1:7" x14ac:dyDescent="0.25">
      <c r="A120" s="8" t="s">
        <v>213</v>
      </c>
      <c r="B120" s="8" t="s">
        <v>37</v>
      </c>
      <c r="C120" s="8" t="s">
        <v>51</v>
      </c>
      <c r="D120" s="8" t="s">
        <v>56</v>
      </c>
      <c r="E120" s="8" t="s">
        <v>34</v>
      </c>
      <c r="F120" s="9">
        <v>7819.43</v>
      </c>
      <c r="G120" s="9">
        <v>24953.23</v>
      </c>
    </row>
    <row r="121" spans="1:7" x14ac:dyDescent="0.25">
      <c r="A121" s="8" t="s">
        <v>213</v>
      </c>
      <c r="B121" s="8" t="s">
        <v>37</v>
      </c>
      <c r="C121" s="8" t="s">
        <v>51</v>
      </c>
      <c r="D121" s="8" t="s">
        <v>57</v>
      </c>
      <c r="E121" s="8" t="s">
        <v>34</v>
      </c>
      <c r="F121" s="9">
        <v>619.16</v>
      </c>
      <c r="G121" s="9">
        <v>5091.3999999999996</v>
      </c>
    </row>
    <row r="122" spans="1:7" x14ac:dyDescent="0.25">
      <c r="A122" s="8" t="s">
        <v>213</v>
      </c>
      <c r="B122" s="8" t="s">
        <v>37</v>
      </c>
      <c r="C122" s="8" t="s">
        <v>51</v>
      </c>
      <c r="D122" s="8" t="s">
        <v>52</v>
      </c>
      <c r="E122" s="8" t="s">
        <v>97</v>
      </c>
      <c r="F122" s="9">
        <v>19776</v>
      </c>
      <c r="G122" s="9">
        <v>27686.400000000001</v>
      </c>
    </row>
    <row r="123" spans="1:7" x14ac:dyDescent="0.25">
      <c r="A123" s="8" t="s">
        <v>213</v>
      </c>
      <c r="B123" s="8" t="s">
        <v>37</v>
      </c>
      <c r="C123" s="8" t="s">
        <v>51</v>
      </c>
      <c r="D123" s="8" t="s">
        <v>52</v>
      </c>
      <c r="E123" s="8" t="s">
        <v>99</v>
      </c>
      <c r="F123" s="9">
        <v>215821.8</v>
      </c>
      <c r="G123" s="9">
        <v>661375.36</v>
      </c>
    </row>
    <row r="124" spans="1:7" x14ac:dyDescent="0.25">
      <c r="A124" s="8" t="s">
        <v>213</v>
      </c>
      <c r="B124" s="8" t="s">
        <v>37</v>
      </c>
      <c r="C124" s="8" t="s">
        <v>51</v>
      </c>
      <c r="D124" s="8" t="s">
        <v>52</v>
      </c>
      <c r="E124" s="8" t="s">
        <v>50</v>
      </c>
      <c r="F124" s="9">
        <v>40791</v>
      </c>
      <c r="G124" s="9">
        <v>72334.080000000002</v>
      </c>
    </row>
    <row r="125" spans="1:7" x14ac:dyDescent="0.25">
      <c r="A125" s="8" t="s">
        <v>213</v>
      </c>
      <c r="B125" s="8" t="s">
        <v>37</v>
      </c>
      <c r="C125" s="8" t="s">
        <v>51</v>
      </c>
      <c r="D125" s="8" t="s">
        <v>52</v>
      </c>
      <c r="E125" s="8" t="s">
        <v>34</v>
      </c>
      <c r="F125" s="9">
        <v>17695.72</v>
      </c>
      <c r="G125" s="9">
        <v>16480.29</v>
      </c>
    </row>
    <row r="126" spans="1:7" x14ac:dyDescent="0.25">
      <c r="A126" s="8" t="s">
        <v>213</v>
      </c>
      <c r="B126" s="8" t="s">
        <v>37</v>
      </c>
      <c r="C126" s="8" t="s">
        <v>51</v>
      </c>
      <c r="D126" s="8" t="s">
        <v>52</v>
      </c>
      <c r="E126" s="8" t="s">
        <v>82</v>
      </c>
      <c r="F126" s="9">
        <v>48384</v>
      </c>
      <c r="G126" s="9">
        <v>148848</v>
      </c>
    </row>
    <row r="127" spans="1:7" x14ac:dyDescent="0.25">
      <c r="A127" s="8" t="s">
        <v>213</v>
      </c>
      <c r="B127" s="8" t="s">
        <v>37</v>
      </c>
      <c r="C127" s="8" t="s">
        <v>51</v>
      </c>
      <c r="D127" s="8" t="s">
        <v>138</v>
      </c>
      <c r="E127" s="8" t="s">
        <v>34</v>
      </c>
      <c r="F127" s="9">
        <v>26000</v>
      </c>
      <c r="G127" s="9">
        <v>86856</v>
      </c>
    </row>
    <row r="128" spans="1:7" x14ac:dyDescent="0.25">
      <c r="A128" s="8" t="s">
        <v>213</v>
      </c>
      <c r="B128" s="8" t="s">
        <v>37</v>
      </c>
      <c r="C128" s="8" t="s">
        <v>51</v>
      </c>
      <c r="D128" s="8" t="s">
        <v>255</v>
      </c>
      <c r="E128" s="8" t="s">
        <v>34</v>
      </c>
      <c r="F128" s="9">
        <v>1362</v>
      </c>
      <c r="G128" s="9">
        <v>21241.21</v>
      </c>
    </row>
    <row r="129" spans="1:7" x14ac:dyDescent="0.25">
      <c r="A129" s="8" t="s">
        <v>213</v>
      </c>
      <c r="B129" s="8" t="s">
        <v>37</v>
      </c>
      <c r="C129" s="8" t="s">
        <v>51</v>
      </c>
      <c r="D129" s="8" t="s">
        <v>255</v>
      </c>
      <c r="E129" s="8" t="s">
        <v>59</v>
      </c>
      <c r="F129" s="9">
        <v>1415</v>
      </c>
      <c r="G129" s="9">
        <v>6960.24</v>
      </c>
    </row>
    <row r="130" spans="1:7" x14ac:dyDescent="0.25">
      <c r="A130" s="8" t="s">
        <v>213</v>
      </c>
      <c r="B130" s="8" t="s">
        <v>37</v>
      </c>
      <c r="C130" s="8" t="s">
        <v>51</v>
      </c>
      <c r="D130" s="8" t="s">
        <v>53</v>
      </c>
      <c r="E130" s="8" t="s">
        <v>117</v>
      </c>
      <c r="F130" s="9">
        <v>14736</v>
      </c>
      <c r="G130" s="9">
        <v>38200.18</v>
      </c>
    </row>
    <row r="131" spans="1:7" x14ac:dyDescent="0.25">
      <c r="A131" s="8" t="s">
        <v>213</v>
      </c>
      <c r="B131" s="8" t="s">
        <v>37</v>
      </c>
      <c r="C131" s="8" t="s">
        <v>51</v>
      </c>
      <c r="D131" s="8" t="s">
        <v>53</v>
      </c>
      <c r="E131" s="8" t="s">
        <v>112</v>
      </c>
      <c r="F131" s="9">
        <v>20800</v>
      </c>
      <c r="G131" s="9">
        <v>53773.8</v>
      </c>
    </row>
    <row r="132" spans="1:7" x14ac:dyDescent="0.25">
      <c r="A132" s="8" t="s">
        <v>213</v>
      </c>
      <c r="B132" s="8" t="s">
        <v>37</v>
      </c>
      <c r="C132" s="8" t="s">
        <v>51</v>
      </c>
      <c r="D132" s="8" t="s">
        <v>53</v>
      </c>
      <c r="E132" s="8" t="s">
        <v>60</v>
      </c>
      <c r="F132" s="9">
        <v>22126.400000000001</v>
      </c>
      <c r="G132" s="9">
        <v>67157.62</v>
      </c>
    </row>
    <row r="133" spans="1:7" x14ac:dyDescent="0.25">
      <c r="A133" s="8" t="s">
        <v>213</v>
      </c>
      <c r="B133" s="8" t="s">
        <v>37</v>
      </c>
      <c r="C133" s="8" t="s">
        <v>51</v>
      </c>
      <c r="D133" s="8" t="s">
        <v>53</v>
      </c>
      <c r="E133" s="8" t="s">
        <v>61</v>
      </c>
      <c r="F133" s="9">
        <v>16256.88</v>
      </c>
      <c r="G133" s="9">
        <v>53670.37</v>
      </c>
    </row>
    <row r="134" spans="1:7" x14ac:dyDescent="0.25">
      <c r="A134" s="8" t="s">
        <v>213</v>
      </c>
      <c r="B134" s="8" t="s">
        <v>37</v>
      </c>
      <c r="C134" s="8" t="s">
        <v>51</v>
      </c>
      <c r="D134" s="8" t="s">
        <v>53</v>
      </c>
      <c r="E134" s="8" t="s">
        <v>34</v>
      </c>
      <c r="F134" s="9">
        <v>1104.58</v>
      </c>
      <c r="G134" s="9">
        <v>4904.25</v>
      </c>
    </row>
    <row r="135" spans="1:7" x14ac:dyDescent="0.25">
      <c r="A135" s="8" t="s">
        <v>213</v>
      </c>
      <c r="B135" s="8" t="s">
        <v>37</v>
      </c>
      <c r="C135" s="8" t="s">
        <v>51</v>
      </c>
      <c r="D135" s="8" t="s">
        <v>53</v>
      </c>
      <c r="E135" s="8" t="s">
        <v>132</v>
      </c>
      <c r="F135" s="9">
        <v>23760</v>
      </c>
      <c r="G135" s="9">
        <v>71359.199999999997</v>
      </c>
    </row>
    <row r="136" spans="1:7" x14ac:dyDescent="0.25">
      <c r="A136" s="8" t="s">
        <v>213</v>
      </c>
      <c r="B136" s="8" t="s">
        <v>37</v>
      </c>
      <c r="C136" s="8" t="s">
        <v>51</v>
      </c>
      <c r="D136" s="8" t="s">
        <v>54</v>
      </c>
      <c r="E136" s="8" t="s">
        <v>34</v>
      </c>
      <c r="F136" s="9">
        <v>62937.93</v>
      </c>
      <c r="G136" s="9">
        <v>115141.59</v>
      </c>
    </row>
    <row r="137" spans="1:7" x14ac:dyDescent="0.25">
      <c r="A137" s="8" t="s">
        <v>213</v>
      </c>
      <c r="B137" s="8" t="s">
        <v>37</v>
      </c>
      <c r="C137" s="8" t="s">
        <v>51</v>
      </c>
      <c r="D137" s="8" t="s">
        <v>54</v>
      </c>
      <c r="E137" s="8" t="s">
        <v>40</v>
      </c>
      <c r="F137" s="9">
        <v>29771</v>
      </c>
      <c r="G137" s="9">
        <v>120662.03</v>
      </c>
    </row>
    <row r="138" spans="1:7" x14ac:dyDescent="0.25">
      <c r="A138" s="8" t="s">
        <v>213</v>
      </c>
      <c r="B138" s="8" t="s">
        <v>37</v>
      </c>
      <c r="C138" s="8" t="s">
        <v>51</v>
      </c>
      <c r="D138" s="8" t="s">
        <v>54</v>
      </c>
      <c r="E138" s="8" t="s">
        <v>82</v>
      </c>
      <c r="F138" s="9">
        <v>24680.55</v>
      </c>
      <c r="G138" s="9">
        <v>98318.05</v>
      </c>
    </row>
    <row r="139" spans="1:7" x14ac:dyDescent="0.25">
      <c r="A139" s="8" t="s">
        <v>213</v>
      </c>
      <c r="B139" s="8" t="s">
        <v>37</v>
      </c>
      <c r="C139" s="8" t="s">
        <v>51</v>
      </c>
      <c r="D139" s="8" t="s">
        <v>62</v>
      </c>
      <c r="E139" s="8" t="s">
        <v>34</v>
      </c>
      <c r="F139" s="9">
        <v>19975</v>
      </c>
      <c r="G139" s="9">
        <v>19016.2</v>
      </c>
    </row>
    <row r="140" spans="1:7" x14ac:dyDescent="0.25">
      <c r="A140" s="8" t="s">
        <v>213</v>
      </c>
      <c r="B140" s="8" t="s">
        <v>37</v>
      </c>
      <c r="C140" s="8" t="s">
        <v>51</v>
      </c>
      <c r="D140" s="8" t="s">
        <v>63</v>
      </c>
      <c r="E140" s="8" t="s">
        <v>34</v>
      </c>
      <c r="F140" s="9">
        <v>1275.29</v>
      </c>
      <c r="G140" s="9">
        <v>6568.77</v>
      </c>
    </row>
    <row r="141" spans="1:7" x14ac:dyDescent="0.25">
      <c r="A141" s="8" t="s">
        <v>213</v>
      </c>
      <c r="B141" s="8" t="s">
        <v>37</v>
      </c>
      <c r="C141" s="8" t="s">
        <v>51</v>
      </c>
      <c r="D141" s="8" t="s">
        <v>63</v>
      </c>
      <c r="E141" s="8" t="s">
        <v>125</v>
      </c>
      <c r="F141" s="9">
        <v>24000</v>
      </c>
      <c r="G141" s="9">
        <v>169500</v>
      </c>
    </row>
    <row r="142" spans="1:7" x14ac:dyDescent="0.25">
      <c r="A142" s="8" t="s">
        <v>213</v>
      </c>
      <c r="B142" s="8" t="s">
        <v>37</v>
      </c>
      <c r="C142" s="8" t="s">
        <v>51</v>
      </c>
      <c r="D142" s="8" t="s">
        <v>65</v>
      </c>
      <c r="E142" s="8" t="s">
        <v>97</v>
      </c>
      <c r="F142" s="9">
        <v>952004.72</v>
      </c>
      <c r="G142" s="9">
        <v>1120459.3</v>
      </c>
    </row>
    <row r="143" spans="1:7" x14ac:dyDescent="0.25">
      <c r="A143" s="8" t="s">
        <v>213</v>
      </c>
      <c r="B143" s="8" t="s">
        <v>37</v>
      </c>
      <c r="C143" s="8" t="s">
        <v>51</v>
      </c>
      <c r="D143" s="8" t="s">
        <v>65</v>
      </c>
      <c r="E143" s="8" t="s">
        <v>99</v>
      </c>
      <c r="F143" s="9">
        <v>26552.25</v>
      </c>
      <c r="G143" s="9">
        <v>52450</v>
      </c>
    </row>
    <row r="144" spans="1:7" x14ac:dyDescent="0.25">
      <c r="A144" s="8" t="s">
        <v>213</v>
      </c>
      <c r="B144" s="8" t="s">
        <v>37</v>
      </c>
      <c r="C144" s="8" t="s">
        <v>51</v>
      </c>
      <c r="D144" s="8" t="s">
        <v>65</v>
      </c>
      <c r="E144" s="8" t="s">
        <v>61</v>
      </c>
      <c r="F144" s="9">
        <v>178623.47</v>
      </c>
      <c r="G144" s="9">
        <v>203002.91</v>
      </c>
    </row>
    <row r="145" spans="1:7" x14ac:dyDescent="0.25">
      <c r="A145" s="8" t="s">
        <v>213</v>
      </c>
      <c r="B145" s="8" t="s">
        <v>37</v>
      </c>
      <c r="C145" s="8" t="s">
        <v>51</v>
      </c>
      <c r="D145" s="8" t="s">
        <v>65</v>
      </c>
      <c r="E145" s="8" t="s">
        <v>58</v>
      </c>
      <c r="F145" s="9">
        <v>9042</v>
      </c>
      <c r="G145" s="9">
        <v>87904.34</v>
      </c>
    </row>
    <row r="146" spans="1:7" x14ac:dyDescent="0.25">
      <c r="A146" s="8" t="s">
        <v>213</v>
      </c>
      <c r="B146" s="8" t="s">
        <v>37</v>
      </c>
      <c r="C146" s="8" t="s">
        <v>51</v>
      </c>
      <c r="D146" s="8" t="s">
        <v>65</v>
      </c>
      <c r="E146" s="8" t="s">
        <v>50</v>
      </c>
      <c r="F146" s="9">
        <v>95456.77</v>
      </c>
      <c r="G146" s="9">
        <v>545336.07999999996</v>
      </c>
    </row>
    <row r="147" spans="1:7" x14ac:dyDescent="0.25">
      <c r="A147" s="8" t="s">
        <v>213</v>
      </c>
      <c r="B147" s="8" t="s">
        <v>37</v>
      </c>
      <c r="C147" s="8" t="s">
        <v>51</v>
      </c>
      <c r="D147" s="8" t="s">
        <v>65</v>
      </c>
      <c r="E147" s="8" t="s">
        <v>34</v>
      </c>
      <c r="F147" s="9">
        <v>125932.08</v>
      </c>
      <c r="G147" s="9">
        <v>446503.29</v>
      </c>
    </row>
    <row r="148" spans="1:7" x14ac:dyDescent="0.25">
      <c r="A148" s="8" t="s">
        <v>213</v>
      </c>
      <c r="B148" s="8" t="s">
        <v>37</v>
      </c>
      <c r="C148" s="8" t="s">
        <v>51</v>
      </c>
      <c r="D148" s="8" t="s">
        <v>65</v>
      </c>
      <c r="E148" s="8" t="s">
        <v>119</v>
      </c>
      <c r="F148" s="9">
        <v>18979.349999999999</v>
      </c>
      <c r="G148" s="9">
        <v>200353.09</v>
      </c>
    </row>
    <row r="149" spans="1:7" x14ac:dyDescent="0.25">
      <c r="A149" s="8" t="s">
        <v>213</v>
      </c>
      <c r="B149" s="8" t="s">
        <v>37</v>
      </c>
      <c r="C149" s="8" t="s">
        <v>51</v>
      </c>
      <c r="D149" s="8" t="s">
        <v>65</v>
      </c>
      <c r="E149" s="8" t="s">
        <v>82</v>
      </c>
      <c r="F149" s="9">
        <v>25384.2</v>
      </c>
      <c r="G149" s="9">
        <v>179462.8</v>
      </c>
    </row>
    <row r="150" spans="1:7" x14ac:dyDescent="0.25">
      <c r="A150" s="8" t="s">
        <v>213</v>
      </c>
      <c r="B150" s="8" t="s">
        <v>37</v>
      </c>
      <c r="C150" s="8" t="s">
        <v>51</v>
      </c>
      <c r="D150" s="8" t="s">
        <v>65</v>
      </c>
      <c r="E150" s="8" t="s">
        <v>125</v>
      </c>
      <c r="F150" s="9">
        <v>25000</v>
      </c>
      <c r="G150" s="9">
        <v>25100</v>
      </c>
    </row>
    <row r="151" spans="1:7" x14ac:dyDescent="0.25">
      <c r="A151" s="8" t="s">
        <v>213</v>
      </c>
      <c r="B151" s="8" t="s">
        <v>37</v>
      </c>
      <c r="C151" s="8" t="s">
        <v>51</v>
      </c>
      <c r="D151" s="8" t="s">
        <v>66</v>
      </c>
      <c r="E151" s="8" t="s">
        <v>34</v>
      </c>
      <c r="F151" s="9">
        <v>24655.41</v>
      </c>
      <c r="G151" s="9">
        <v>226442.34</v>
      </c>
    </row>
    <row r="152" spans="1:7" x14ac:dyDescent="0.25">
      <c r="A152" s="8" t="s">
        <v>213</v>
      </c>
      <c r="B152" s="8" t="s">
        <v>37</v>
      </c>
      <c r="C152" s="8" t="s">
        <v>51</v>
      </c>
      <c r="D152" s="8" t="s">
        <v>66</v>
      </c>
      <c r="E152" s="8" t="s">
        <v>40</v>
      </c>
      <c r="F152" s="9">
        <v>10800</v>
      </c>
      <c r="G152" s="9">
        <v>66568.61</v>
      </c>
    </row>
    <row r="153" spans="1:7" x14ac:dyDescent="0.25">
      <c r="A153" s="8" t="s">
        <v>213</v>
      </c>
      <c r="B153" s="8" t="s">
        <v>37</v>
      </c>
      <c r="C153" s="8" t="s">
        <v>51</v>
      </c>
      <c r="D153" s="8" t="s">
        <v>140</v>
      </c>
      <c r="E153" s="8" t="s">
        <v>34</v>
      </c>
      <c r="F153" s="9">
        <v>67000</v>
      </c>
      <c r="G153" s="9">
        <v>68299</v>
      </c>
    </row>
    <row r="154" spans="1:7" x14ac:dyDescent="0.25">
      <c r="A154" s="8" t="s">
        <v>213</v>
      </c>
      <c r="B154" s="8" t="s">
        <v>37</v>
      </c>
      <c r="C154" s="8" t="s">
        <v>51</v>
      </c>
      <c r="D154" s="8" t="s">
        <v>67</v>
      </c>
      <c r="E154" s="8" t="s">
        <v>50</v>
      </c>
      <c r="F154" s="9">
        <v>20368.150000000001</v>
      </c>
      <c r="G154" s="9">
        <v>46723.77</v>
      </c>
    </row>
    <row r="155" spans="1:7" x14ac:dyDescent="0.25">
      <c r="A155" s="8" t="s">
        <v>213</v>
      </c>
      <c r="B155" s="8" t="s">
        <v>37</v>
      </c>
      <c r="C155" s="8" t="s">
        <v>51</v>
      </c>
      <c r="D155" s="8" t="s">
        <v>67</v>
      </c>
      <c r="E155" s="8" t="s">
        <v>34</v>
      </c>
      <c r="F155" s="9">
        <v>24364.22</v>
      </c>
      <c r="G155" s="9">
        <v>139081.42000000001</v>
      </c>
    </row>
    <row r="156" spans="1:7" x14ac:dyDescent="0.25">
      <c r="A156" s="8" t="s">
        <v>213</v>
      </c>
      <c r="B156" s="8" t="s">
        <v>37</v>
      </c>
      <c r="C156" s="8" t="s">
        <v>68</v>
      </c>
      <c r="D156" s="8" t="s">
        <v>69</v>
      </c>
      <c r="E156" s="8" t="s">
        <v>34</v>
      </c>
      <c r="F156" s="9">
        <v>55489.03</v>
      </c>
      <c r="G156" s="9">
        <v>200488.33</v>
      </c>
    </row>
    <row r="157" spans="1:7" x14ac:dyDescent="0.25">
      <c r="A157" s="8" t="s">
        <v>213</v>
      </c>
      <c r="B157" s="8" t="s">
        <v>37</v>
      </c>
      <c r="C157" s="8" t="s">
        <v>68</v>
      </c>
      <c r="D157" s="8" t="s">
        <v>189</v>
      </c>
      <c r="E157" s="8" t="s">
        <v>34</v>
      </c>
      <c r="F157" s="9">
        <v>24.49</v>
      </c>
      <c r="G157" s="9">
        <v>385.29</v>
      </c>
    </row>
    <row r="158" spans="1:7" x14ac:dyDescent="0.25">
      <c r="A158" s="8" t="s">
        <v>213</v>
      </c>
      <c r="B158" s="8" t="s">
        <v>37</v>
      </c>
      <c r="C158" s="8" t="s">
        <v>68</v>
      </c>
      <c r="D158" s="8" t="s">
        <v>191</v>
      </c>
      <c r="E158" s="8" t="s">
        <v>34</v>
      </c>
      <c r="F158" s="9">
        <v>53.33</v>
      </c>
      <c r="G158" s="9">
        <v>648.45000000000005</v>
      </c>
    </row>
    <row r="159" spans="1:7" x14ac:dyDescent="0.25">
      <c r="A159" s="8" t="s">
        <v>213</v>
      </c>
      <c r="B159" s="8" t="s">
        <v>37</v>
      </c>
      <c r="C159" s="8" t="s">
        <v>68</v>
      </c>
      <c r="D159" s="8" t="s">
        <v>70</v>
      </c>
      <c r="E159" s="8" t="s">
        <v>97</v>
      </c>
      <c r="F159" s="9">
        <v>43384.02</v>
      </c>
      <c r="G159" s="9">
        <v>233861.73</v>
      </c>
    </row>
    <row r="160" spans="1:7" x14ac:dyDescent="0.25">
      <c r="A160" s="8" t="s">
        <v>213</v>
      </c>
      <c r="B160" s="8" t="s">
        <v>37</v>
      </c>
      <c r="C160" s="8" t="s">
        <v>68</v>
      </c>
      <c r="D160" s="8" t="s">
        <v>70</v>
      </c>
      <c r="E160" s="8" t="s">
        <v>34</v>
      </c>
      <c r="F160" s="9">
        <v>281922.13</v>
      </c>
      <c r="G160" s="9">
        <v>1272425.28</v>
      </c>
    </row>
    <row r="161" spans="1:7" x14ac:dyDescent="0.25">
      <c r="A161" s="8" t="s">
        <v>213</v>
      </c>
      <c r="B161" s="8" t="s">
        <v>37</v>
      </c>
      <c r="C161" s="8" t="s">
        <v>68</v>
      </c>
      <c r="D161" s="8" t="s">
        <v>141</v>
      </c>
      <c r="E161" s="8" t="s">
        <v>34</v>
      </c>
      <c r="F161" s="9">
        <v>381.02</v>
      </c>
      <c r="G161" s="9">
        <v>1450.4</v>
      </c>
    </row>
    <row r="162" spans="1:7" x14ac:dyDescent="0.25">
      <c r="A162" s="8" t="s">
        <v>213</v>
      </c>
      <c r="B162" s="8" t="s">
        <v>37</v>
      </c>
      <c r="C162" s="8" t="s">
        <v>68</v>
      </c>
      <c r="D162" s="8" t="s">
        <v>71</v>
      </c>
      <c r="E162" s="8" t="s">
        <v>34</v>
      </c>
      <c r="F162" s="9">
        <v>3355.35</v>
      </c>
      <c r="G162" s="9">
        <v>41524.339999999997</v>
      </c>
    </row>
    <row r="163" spans="1:7" x14ac:dyDescent="0.25">
      <c r="A163" s="8" t="s">
        <v>213</v>
      </c>
      <c r="B163" s="8" t="s">
        <v>37</v>
      </c>
      <c r="C163" s="8" t="s">
        <v>68</v>
      </c>
      <c r="D163" s="8" t="s">
        <v>71</v>
      </c>
      <c r="E163" s="8" t="s">
        <v>82</v>
      </c>
      <c r="F163" s="9">
        <v>6912</v>
      </c>
      <c r="G163" s="9">
        <v>17203.2</v>
      </c>
    </row>
    <row r="164" spans="1:7" x14ac:dyDescent="0.25">
      <c r="A164" s="8" t="s">
        <v>213</v>
      </c>
      <c r="B164" s="8" t="s">
        <v>37</v>
      </c>
      <c r="C164" s="8" t="s">
        <v>68</v>
      </c>
      <c r="D164" s="8" t="s">
        <v>256</v>
      </c>
      <c r="E164" s="8" t="s">
        <v>97</v>
      </c>
      <c r="F164" s="9">
        <v>17252.98</v>
      </c>
      <c r="G164" s="9">
        <v>106205.36</v>
      </c>
    </row>
    <row r="165" spans="1:7" x14ac:dyDescent="0.25">
      <c r="A165" s="8" t="s">
        <v>213</v>
      </c>
      <c r="B165" s="8" t="s">
        <v>37</v>
      </c>
      <c r="C165" s="8" t="s">
        <v>68</v>
      </c>
      <c r="D165" s="8" t="s">
        <v>142</v>
      </c>
      <c r="E165" s="8" t="s">
        <v>34</v>
      </c>
      <c r="F165" s="9">
        <v>2193.25</v>
      </c>
      <c r="G165" s="9">
        <v>17457.669999999998</v>
      </c>
    </row>
    <row r="166" spans="1:7" x14ac:dyDescent="0.25">
      <c r="A166" s="8" t="s">
        <v>213</v>
      </c>
      <c r="B166" s="8" t="s">
        <v>37</v>
      </c>
      <c r="C166" s="8" t="s">
        <v>68</v>
      </c>
      <c r="D166" s="8" t="s">
        <v>257</v>
      </c>
      <c r="E166" s="8" t="s">
        <v>82</v>
      </c>
      <c r="F166" s="9">
        <v>10909.2</v>
      </c>
      <c r="G166" s="9">
        <v>70958.13</v>
      </c>
    </row>
    <row r="167" spans="1:7" x14ac:dyDescent="0.25">
      <c r="A167" s="8" t="s">
        <v>213</v>
      </c>
      <c r="B167" s="8" t="s">
        <v>37</v>
      </c>
      <c r="C167" s="8" t="s">
        <v>68</v>
      </c>
      <c r="D167" s="8" t="s">
        <v>72</v>
      </c>
      <c r="E167" s="8" t="s">
        <v>97</v>
      </c>
      <c r="F167" s="9">
        <v>221569.74</v>
      </c>
      <c r="G167" s="9">
        <v>1046334.8</v>
      </c>
    </row>
    <row r="168" spans="1:7" x14ac:dyDescent="0.25">
      <c r="A168" s="8" t="s">
        <v>213</v>
      </c>
      <c r="B168" s="8" t="s">
        <v>37</v>
      </c>
      <c r="C168" s="8" t="s">
        <v>68</v>
      </c>
      <c r="D168" s="8" t="s">
        <v>72</v>
      </c>
      <c r="E168" s="8" t="s">
        <v>34</v>
      </c>
      <c r="F168" s="9">
        <v>149.58000000000001</v>
      </c>
      <c r="G168" s="9">
        <v>403.78</v>
      </c>
    </row>
    <row r="169" spans="1:7" x14ac:dyDescent="0.25">
      <c r="A169" s="8" t="s">
        <v>213</v>
      </c>
      <c r="B169" s="8" t="s">
        <v>37</v>
      </c>
      <c r="C169" s="8" t="s">
        <v>68</v>
      </c>
      <c r="D169" s="8" t="s">
        <v>72</v>
      </c>
      <c r="E169" s="8" t="s">
        <v>125</v>
      </c>
      <c r="F169" s="9">
        <v>21003</v>
      </c>
      <c r="G169" s="9">
        <v>87328.37</v>
      </c>
    </row>
    <row r="170" spans="1:7" x14ac:dyDescent="0.25">
      <c r="A170" s="8" t="s">
        <v>213</v>
      </c>
      <c r="B170" s="8" t="s">
        <v>37</v>
      </c>
      <c r="C170" s="8" t="s">
        <v>68</v>
      </c>
      <c r="D170" s="8" t="s">
        <v>73</v>
      </c>
      <c r="E170" s="8" t="s">
        <v>97</v>
      </c>
      <c r="F170" s="9">
        <v>23667.26</v>
      </c>
      <c r="G170" s="9">
        <v>112513.33</v>
      </c>
    </row>
    <row r="171" spans="1:7" x14ac:dyDescent="0.25">
      <c r="A171" s="8" t="s">
        <v>213</v>
      </c>
      <c r="B171" s="8" t="s">
        <v>37</v>
      </c>
      <c r="C171" s="8" t="s">
        <v>68</v>
      </c>
      <c r="D171" s="8" t="s">
        <v>73</v>
      </c>
      <c r="E171" s="8" t="s">
        <v>34</v>
      </c>
      <c r="F171" s="9">
        <v>866.82</v>
      </c>
      <c r="G171" s="9">
        <v>7105.92</v>
      </c>
    </row>
    <row r="172" spans="1:7" x14ac:dyDescent="0.25">
      <c r="A172" s="8" t="s">
        <v>213</v>
      </c>
      <c r="B172" s="8" t="s">
        <v>37</v>
      </c>
      <c r="C172" s="8" t="s">
        <v>68</v>
      </c>
      <c r="D172" s="8" t="s">
        <v>144</v>
      </c>
      <c r="E172" s="8" t="s">
        <v>34</v>
      </c>
      <c r="F172" s="9">
        <v>269.44</v>
      </c>
      <c r="G172" s="9">
        <v>2050.25</v>
      </c>
    </row>
    <row r="173" spans="1:7" x14ac:dyDescent="0.25">
      <c r="A173" s="8" t="s">
        <v>213</v>
      </c>
      <c r="B173" s="8" t="s">
        <v>37</v>
      </c>
      <c r="C173" s="8" t="s">
        <v>68</v>
      </c>
      <c r="D173" s="8" t="s">
        <v>145</v>
      </c>
      <c r="E173" s="8" t="s">
        <v>34</v>
      </c>
      <c r="F173" s="9">
        <v>2902.75</v>
      </c>
      <c r="G173" s="9">
        <v>24109.85</v>
      </c>
    </row>
    <row r="174" spans="1:7" x14ac:dyDescent="0.25">
      <c r="A174" s="8" t="s">
        <v>213</v>
      </c>
      <c r="B174" s="8" t="s">
        <v>37</v>
      </c>
      <c r="C174" s="8" t="s">
        <v>68</v>
      </c>
      <c r="D174" s="8" t="s">
        <v>279</v>
      </c>
      <c r="E174" s="8" t="s">
        <v>34</v>
      </c>
      <c r="F174" s="9">
        <v>8.16</v>
      </c>
      <c r="G174" s="9">
        <v>103.89</v>
      </c>
    </row>
    <row r="175" spans="1:7" x14ac:dyDescent="0.25">
      <c r="A175" s="8" t="s">
        <v>213</v>
      </c>
      <c r="B175" s="8" t="s">
        <v>37</v>
      </c>
      <c r="C175" s="8" t="s">
        <v>68</v>
      </c>
      <c r="D175" s="8" t="s">
        <v>146</v>
      </c>
      <c r="E175" s="8" t="s">
        <v>34</v>
      </c>
      <c r="F175" s="9">
        <v>2730.46</v>
      </c>
      <c r="G175" s="9">
        <v>16135.45</v>
      </c>
    </row>
    <row r="176" spans="1:7" x14ac:dyDescent="0.25">
      <c r="A176" s="8" t="s">
        <v>213</v>
      </c>
      <c r="B176" s="8" t="s">
        <v>37</v>
      </c>
      <c r="C176" s="8" t="s">
        <v>68</v>
      </c>
      <c r="D176" s="8" t="s">
        <v>74</v>
      </c>
      <c r="E176" s="8" t="s">
        <v>97</v>
      </c>
      <c r="F176" s="9">
        <v>532197.48</v>
      </c>
      <c r="G176" s="9">
        <v>2110093.21</v>
      </c>
    </row>
    <row r="177" spans="1:7" x14ac:dyDescent="0.25">
      <c r="A177" s="8" t="s">
        <v>213</v>
      </c>
      <c r="B177" s="8" t="s">
        <v>37</v>
      </c>
      <c r="C177" s="8" t="s">
        <v>68</v>
      </c>
      <c r="D177" s="8" t="s">
        <v>74</v>
      </c>
      <c r="E177" s="8" t="s">
        <v>129</v>
      </c>
      <c r="F177" s="9">
        <v>40884.730000000003</v>
      </c>
      <c r="G177" s="9">
        <v>139011.16</v>
      </c>
    </row>
    <row r="178" spans="1:7" x14ac:dyDescent="0.25">
      <c r="A178" s="8" t="s">
        <v>213</v>
      </c>
      <c r="B178" s="8" t="s">
        <v>37</v>
      </c>
      <c r="C178" s="8" t="s">
        <v>68</v>
      </c>
      <c r="D178" s="8" t="s">
        <v>74</v>
      </c>
      <c r="E178" s="8" t="s">
        <v>98</v>
      </c>
      <c r="F178" s="9">
        <v>39545.32</v>
      </c>
      <c r="G178" s="9">
        <v>165858.13</v>
      </c>
    </row>
    <row r="179" spans="1:7" x14ac:dyDescent="0.25">
      <c r="A179" s="8" t="s">
        <v>213</v>
      </c>
      <c r="B179" s="8" t="s">
        <v>37</v>
      </c>
      <c r="C179" s="8" t="s">
        <v>68</v>
      </c>
      <c r="D179" s="8" t="s">
        <v>74</v>
      </c>
      <c r="E179" s="8" t="s">
        <v>58</v>
      </c>
      <c r="F179" s="9">
        <v>26680</v>
      </c>
      <c r="G179" s="9">
        <v>163850</v>
      </c>
    </row>
    <row r="180" spans="1:7" x14ac:dyDescent="0.25">
      <c r="A180" s="8" t="s">
        <v>213</v>
      </c>
      <c r="B180" s="8" t="s">
        <v>37</v>
      </c>
      <c r="C180" s="8" t="s">
        <v>68</v>
      </c>
      <c r="D180" s="8" t="s">
        <v>74</v>
      </c>
      <c r="E180" s="8" t="s">
        <v>34</v>
      </c>
      <c r="F180" s="9">
        <v>174262.34</v>
      </c>
      <c r="G180" s="9">
        <v>881776.09</v>
      </c>
    </row>
    <row r="181" spans="1:7" x14ac:dyDescent="0.25">
      <c r="A181" s="8" t="s">
        <v>213</v>
      </c>
      <c r="B181" s="8" t="s">
        <v>37</v>
      </c>
      <c r="C181" s="8" t="s">
        <v>68</v>
      </c>
      <c r="D181" s="8" t="s">
        <v>74</v>
      </c>
      <c r="E181" s="8" t="s">
        <v>119</v>
      </c>
      <c r="F181" s="9">
        <v>20511</v>
      </c>
      <c r="G181" s="9">
        <v>83071.23</v>
      </c>
    </row>
    <row r="182" spans="1:7" x14ac:dyDescent="0.25">
      <c r="A182" s="8" t="s">
        <v>213</v>
      </c>
      <c r="B182" s="8" t="s">
        <v>37</v>
      </c>
      <c r="C182" s="8" t="s">
        <v>68</v>
      </c>
      <c r="D182" s="8" t="s">
        <v>74</v>
      </c>
      <c r="E182" s="8" t="s">
        <v>64</v>
      </c>
      <c r="F182" s="9">
        <v>24192</v>
      </c>
      <c r="G182" s="9">
        <v>120764.04</v>
      </c>
    </row>
    <row r="183" spans="1:7" x14ac:dyDescent="0.25">
      <c r="A183" s="8" t="s">
        <v>213</v>
      </c>
      <c r="B183" s="8" t="s">
        <v>37</v>
      </c>
      <c r="C183" s="8" t="s">
        <v>68</v>
      </c>
      <c r="D183" s="8" t="s">
        <v>74</v>
      </c>
      <c r="E183" s="8" t="s">
        <v>131</v>
      </c>
      <c r="F183" s="9">
        <v>19200</v>
      </c>
      <c r="G183" s="9">
        <v>79727</v>
      </c>
    </row>
    <row r="184" spans="1:7" x14ac:dyDescent="0.25">
      <c r="A184" s="8" t="s">
        <v>213</v>
      </c>
      <c r="B184" s="8" t="s">
        <v>37</v>
      </c>
      <c r="C184" s="8" t="s">
        <v>68</v>
      </c>
      <c r="D184" s="8" t="s">
        <v>148</v>
      </c>
      <c r="E184" s="8" t="s">
        <v>34</v>
      </c>
      <c r="F184" s="9">
        <v>573.59</v>
      </c>
      <c r="G184" s="9">
        <v>3267.2</v>
      </c>
    </row>
    <row r="185" spans="1:7" x14ac:dyDescent="0.25">
      <c r="A185" s="8" t="s">
        <v>213</v>
      </c>
      <c r="B185" s="8" t="s">
        <v>37</v>
      </c>
      <c r="C185" s="8" t="s">
        <v>68</v>
      </c>
      <c r="D185" s="8" t="s">
        <v>149</v>
      </c>
      <c r="E185" s="8" t="s">
        <v>34</v>
      </c>
      <c r="F185" s="9">
        <v>136.05000000000001</v>
      </c>
      <c r="G185" s="9">
        <v>1800.9</v>
      </c>
    </row>
    <row r="186" spans="1:7" x14ac:dyDescent="0.25">
      <c r="A186" s="8" t="s">
        <v>213</v>
      </c>
      <c r="B186" s="8" t="s">
        <v>37</v>
      </c>
      <c r="C186" s="8" t="s">
        <v>68</v>
      </c>
      <c r="D186" s="8" t="s">
        <v>194</v>
      </c>
      <c r="E186" s="8" t="s">
        <v>34</v>
      </c>
      <c r="F186" s="9">
        <v>130.63999999999999</v>
      </c>
      <c r="G186" s="9">
        <v>896.16</v>
      </c>
    </row>
    <row r="187" spans="1:7" x14ac:dyDescent="0.25">
      <c r="A187" s="8" t="s">
        <v>213</v>
      </c>
      <c r="B187" s="8" t="s">
        <v>37</v>
      </c>
      <c r="C187" s="8" t="s">
        <v>68</v>
      </c>
      <c r="D187" s="8" t="s">
        <v>75</v>
      </c>
      <c r="E187" s="8" t="s">
        <v>34</v>
      </c>
      <c r="F187" s="9">
        <v>6160.81</v>
      </c>
      <c r="G187" s="9">
        <v>77774.13</v>
      </c>
    </row>
    <row r="188" spans="1:7" x14ac:dyDescent="0.25">
      <c r="A188" s="8" t="s">
        <v>213</v>
      </c>
      <c r="B188" s="8" t="s">
        <v>37</v>
      </c>
      <c r="C188" s="8" t="s">
        <v>68</v>
      </c>
      <c r="D188" s="8" t="s">
        <v>280</v>
      </c>
      <c r="E188" s="8" t="s">
        <v>34</v>
      </c>
      <c r="F188" s="9">
        <v>8.16</v>
      </c>
      <c r="G188" s="9">
        <v>211.74</v>
      </c>
    </row>
    <row r="189" spans="1:7" x14ac:dyDescent="0.25">
      <c r="A189" s="8" t="s">
        <v>213</v>
      </c>
      <c r="B189" s="8" t="s">
        <v>37</v>
      </c>
      <c r="C189" s="8" t="s">
        <v>68</v>
      </c>
      <c r="D189" s="8" t="s">
        <v>150</v>
      </c>
      <c r="E189" s="8" t="s">
        <v>34</v>
      </c>
      <c r="F189" s="9">
        <v>8.0299999999999994</v>
      </c>
      <c r="G189" s="9">
        <v>11.26</v>
      </c>
    </row>
    <row r="190" spans="1:7" x14ac:dyDescent="0.25">
      <c r="A190" s="8" t="s">
        <v>213</v>
      </c>
      <c r="B190" s="8" t="s">
        <v>37</v>
      </c>
      <c r="C190" s="8" t="s">
        <v>68</v>
      </c>
      <c r="D190" s="8" t="s">
        <v>76</v>
      </c>
      <c r="E190" s="8" t="s">
        <v>34</v>
      </c>
      <c r="F190" s="9">
        <v>48237.16</v>
      </c>
      <c r="G190" s="9">
        <v>267630.90000000002</v>
      </c>
    </row>
    <row r="191" spans="1:7" x14ac:dyDescent="0.25">
      <c r="A191" s="8" t="s">
        <v>213</v>
      </c>
      <c r="B191" s="8" t="s">
        <v>37</v>
      </c>
      <c r="C191" s="8" t="s">
        <v>68</v>
      </c>
      <c r="D191" s="8" t="s">
        <v>151</v>
      </c>
      <c r="E191" s="8" t="s">
        <v>34</v>
      </c>
      <c r="F191" s="9">
        <v>19600.23</v>
      </c>
      <c r="G191" s="9">
        <v>99505.279999999999</v>
      </c>
    </row>
    <row r="192" spans="1:7" x14ac:dyDescent="0.25">
      <c r="A192" s="8" t="s">
        <v>213</v>
      </c>
      <c r="B192" s="8" t="s">
        <v>37</v>
      </c>
      <c r="C192" s="8" t="s">
        <v>68</v>
      </c>
      <c r="D192" s="8" t="s">
        <v>218</v>
      </c>
      <c r="E192" s="8" t="s">
        <v>34</v>
      </c>
      <c r="F192" s="9">
        <v>18189.23</v>
      </c>
      <c r="G192" s="9">
        <v>90818.48</v>
      </c>
    </row>
    <row r="193" spans="1:7" x14ac:dyDescent="0.25">
      <c r="A193" s="8" t="s">
        <v>213</v>
      </c>
      <c r="B193" s="8" t="s">
        <v>37</v>
      </c>
      <c r="C193" s="8" t="s">
        <v>68</v>
      </c>
      <c r="D193" s="8" t="s">
        <v>77</v>
      </c>
      <c r="E193" s="8" t="s">
        <v>97</v>
      </c>
      <c r="F193" s="9">
        <v>23608</v>
      </c>
      <c r="G193" s="9">
        <v>154648</v>
      </c>
    </row>
    <row r="194" spans="1:7" x14ac:dyDescent="0.25">
      <c r="A194" s="8" t="s">
        <v>213</v>
      </c>
      <c r="B194" s="8" t="s">
        <v>37</v>
      </c>
      <c r="C194" s="8" t="s">
        <v>68</v>
      </c>
      <c r="D194" s="8" t="s">
        <v>77</v>
      </c>
      <c r="E194" s="8" t="s">
        <v>50</v>
      </c>
      <c r="F194" s="9">
        <v>900</v>
      </c>
      <c r="G194" s="9">
        <v>3028.18</v>
      </c>
    </row>
    <row r="195" spans="1:7" x14ac:dyDescent="0.25">
      <c r="A195" s="8" t="s">
        <v>213</v>
      </c>
      <c r="B195" s="8" t="s">
        <v>37</v>
      </c>
      <c r="C195" s="8" t="s">
        <v>68</v>
      </c>
      <c r="D195" s="8" t="s">
        <v>77</v>
      </c>
      <c r="E195" s="8" t="s">
        <v>34</v>
      </c>
      <c r="F195" s="9">
        <v>34622.93</v>
      </c>
      <c r="G195" s="9">
        <v>248024.92</v>
      </c>
    </row>
    <row r="196" spans="1:7" x14ac:dyDescent="0.25">
      <c r="A196" s="8" t="s">
        <v>213</v>
      </c>
      <c r="B196" s="8" t="s">
        <v>37</v>
      </c>
      <c r="C196" s="8" t="s">
        <v>68</v>
      </c>
      <c r="D196" s="8" t="s">
        <v>77</v>
      </c>
      <c r="E196" s="8" t="s">
        <v>119</v>
      </c>
      <c r="F196" s="9">
        <v>13981.39</v>
      </c>
      <c r="G196" s="9">
        <v>131265.79999999999</v>
      </c>
    </row>
    <row r="197" spans="1:7" x14ac:dyDescent="0.25">
      <c r="A197" s="8" t="s">
        <v>213</v>
      </c>
      <c r="B197" s="8" t="s">
        <v>37</v>
      </c>
      <c r="C197" s="8" t="s">
        <v>68</v>
      </c>
      <c r="D197" s="8" t="s">
        <v>77</v>
      </c>
      <c r="E197" s="8" t="s">
        <v>59</v>
      </c>
      <c r="F197" s="9">
        <v>3577.65</v>
      </c>
      <c r="G197" s="9">
        <v>2354.5500000000002</v>
      </c>
    </row>
    <row r="198" spans="1:7" x14ac:dyDescent="0.25">
      <c r="A198" s="8" t="s">
        <v>213</v>
      </c>
      <c r="B198" s="8" t="s">
        <v>37</v>
      </c>
      <c r="C198" s="8" t="s">
        <v>68</v>
      </c>
      <c r="D198" s="8" t="s">
        <v>152</v>
      </c>
      <c r="E198" s="8" t="s">
        <v>97</v>
      </c>
      <c r="F198" s="9">
        <v>19985.96</v>
      </c>
      <c r="G198" s="9">
        <v>83369.429999999993</v>
      </c>
    </row>
    <row r="199" spans="1:7" x14ac:dyDescent="0.25">
      <c r="A199" s="8" t="s">
        <v>213</v>
      </c>
      <c r="B199" s="8" t="s">
        <v>37</v>
      </c>
      <c r="C199" s="8" t="s">
        <v>68</v>
      </c>
      <c r="D199" s="8" t="s">
        <v>152</v>
      </c>
      <c r="E199" s="8" t="s">
        <v>50</v>
      </c>
      <c r="F199" s="9">
        <v>16581.64</v>
      </c>
      <c r="G199" s="9">
        <v>160837.1</v>
      </c>
    </row>
    <row r="200" spans="1:7" x14ac:dyDescent="0.25">
      <c r="A200" s="8" t="s">
        <v>213</v>
      </c>
      <c r="B200" s="8" t="s">
        <v>37</v>
      </c>
      <c r="C200" s="8" t="s">
        <v>68</v>
      </c>
      <c r="D200" s="8" t="s">
        <v>152</v>
      </c>
      <c r="E200" s="8" t="s">
        <v>34</v>
      </c>
      <c r="F200" s="9">
        <v>178420.43</v>
      </c>
      <c r="G200" s="9">
        <v>974860.73</v>
      </c>
    </row>
    <row r="201" spans="1:7" x14ac:dyDescent="0.25">
      <c r="A201" s="8" t="s">
        <v>213</v>
      </c>
      <c r="B201" s="8" t="s">
        <v>37</v>
      </c>
      <c r="C201" s="8" t="s">
        <v>68</v>
      </c>
      <c r="D201" s="8" t="s">
        <v>152</v>
      </c>
      <c r="E201" s="8" t="s">
        <v>59</v>
      </c>
      <c r="F201" s="9">
        <v>2184.52</v>
      </c>
      <c r="G201" s="9">
        <v>21312.6</v>
      </c>
    </row>
    <row r="202" spans="1:7" x14ac:dyDescent="0.25">
      <c r="A202" s="8" t="s">
        <v>213</v>
      </c>
      <c r="B202" s="8" t="s">
        <v>37</v>
      </c>
      <c r="C202" s="8" t="s">
        <v>68</v>
      </c>
      <c r="D202" s="8" t="s">
        <v>78</v>
      </c>
      <c r="E202" s="8" t="s">
        <v>50</v>
      </c>
      <c r="F202" s="9">
        <v>7776.39</v>
      </c>
      <c r="G202" s="9">
        <v>44228.68</v>
      </c>
    </row>
    <row r="203" spans="1:7" x14ac:dyDescent="0.25">
      <c r="A203" s="8" t="s">
        <v>213</v>
      </c>
      <c r="B203" s="8" t="s">
        <v>37</v>
      </c>
      <c r="C203" s="8" t="s">
        <v>68</v>
      </c>
      <c r="D203" s="8" t="s">
        <v>78</v>
      </c>
      <c r="E203" s="8" t="s">
        <v>34</v>
      </c>
      <c r="F203" s="9">
        <v>190859.89</v>
      </c>
      <c r="G203" s="9">
        <v>805223.96</v>
      </c>
    </row>
    <row r="204" spans="1:7" x14ac:dyDescent="0.25">
      <c r="A204" s="8" t="s">
        <v>213</v>
      </c>
      <c r="B204" s="8" t="s">
        <v>37</v>
      </c>
      <c r="C204" s="8" t="s">
        <v>68</v>
      </c>
      <c r="D204" s="8" t="s">
        <v>153</v>
      </c>
      <c r="E204" s="8" t="s">
        <v>34</v>
      </c>
      <c r="F204" s="9">
        <v>373.54</v>
      </c>
      <c r="G204" s="9">
        <v>3463.18</v>
      </c>
    </row>
    <row r="205" spans="1:7" x14ac:dyDescent="0.25">
      <c r="A205" s="8" t="s">
        <v>213</v>
      </c>
      <c r="B205" s="8" t="s">
        <v>37</v>
      </c>
      <c r="C205" s="8" t="s">
        <v>68</v>
      </c>
      <c r="D205" s="8" t="s">
        <v>219</v>
      </c>
      <c r="E205" s="8" t="s">
        <v>34</v>
      </c>
      <c r="F205" s="9">
        <v>23.81</v>
      </c>
      <c r="G205" s="9">
        <v>418.74</v>
      </c>
    </row>
    <row r="206" spans="1:7" x14ac:dyDescent="0.25">
      <c r="A206" s="8" t="s">
        <v>213</v>
      </c>
      <c r="B206" s="8" t="s">
        <v>37</v>
      </c>
      <c r="C206" s="8" t="s">
        <v>68</v>
      </c>
      <c r="D206" s="8" t="s">
        <v>154</v>
      </c>
      <c r="E206" s="8" t="s">
        <v>34</v>
      </c>
      <c r="F206" s="9">
        <v>405.9</v>
      </c>
      <c r="G206" s="9">
        <v>3537.74</v>
      </c>
    </row>
    <row r="207" spans="1:7" x14ac:dyDescent="0.25">
      <c r="A207" s="8" t="s">
        <v>213</v>
      </c>
      <c r="B207" s="8" t="s">
        <v>37</v>
      </c>
      <c r="C207" s="8" t="s">
        <v>68</v>
      </c>
      <c r="D207" s="8" t="s">
        <v>258</v>
      </c>
      <c r="E207" s="8" t="s">
        <v>34</v>
      </c>
      <c r="F207" s="9">
        <v>535.04</v>
      </c>
      <c r="G207" s="9">
        <v>1070.04</v>
      </c>
    </row>
    <row r="208" spans="1:7" x14ac:dyDescent="0.25">
      <c r="A208" s="8" t="s">
        <v>213</v>
      </c>
      <c r="B208" s="8" t="s">
        <v>176</v>
      </c>
      <c r="C208" s="8" t="s">
        <v>68</v>
      </c>
      <c r="D208" s="8" t="s">
        <v>177</v>
      </c>
      <c r="E208" s="8" t="s">
        <v>34</v>
      </c>
      <c r="F208" s="9">
        <v>14.29</v>
      </c>
      <c r="G208" s="9">
        <v>265.58</v>
      </c>
    </row>
    <row r="209" spans="1:7" x14ac:dyDescent="0.25">
      <c r="A209" s="8" t="s">
        <v>213</v>
      </c>
      <c r="B209" s="8" t="s">
        <v>3</v>
      </c>
      <c r="C209" s="8" t="s">
        <v>68</v>
      </c>
      <c r="D209" s="8" t="s">
        <v>178</v>
      </c>
      <c r="E209" s="8" t="s">
        <v>34</v>
      </c>
      <c r="F209" s="9">
        <v>2694.15</v>
      </c>
      <c r="G209" s="9">
        <v>5648.79</v>
      </c>
    </row>
    <row r="210" spans="1:7" x14ac:dyDescent="0.25">
      <c r="A210" s="21" t="s">
        <v>213</v>
      </c>
      <c r="B210" s="22"/>
      <c r="C210" s="22"/>
      <c r="D210" s="22"/>
      <c r="E210" s="22"/>
      <c r="F210" s="22">
        <f>SUM(F117:F209)</f>
        <v>4692216.8199999984</v>
      </c>
      <c r="G210" s="23">
        <f>SUM(G117:G209)</f>
        <v>17278376.039999992</v>
      </c>
    </row>
    <row r="211" spans="1:7" x14ac:dyDescent="0.25">
      <c r="A211" s="8" t="s">
        <v>214</v>
      </c>
      <c r="B211" s="8" t="s">
        <v>37</v>
      </c>
      <c r="C211" s="8" t="s">
        <v>51</v>
      </c>
      <c r="D211" s="8" t="s">
        <v>136</v>
      </c>
      <c r="E211" s="8" t="s">
        <v>34</v>
      </c>
      <c r="F211" s="9">
        <v>227720</v>
      </c>
      <c r="G211" s="9">
        <v>1578883.64</v>
      </c>
    </row>
    <row r="212" spans="1:7" x14ac:dyDescent="0.25">
      <c r="A212" s="8" t="s">
        <v>214</v>
      </c>
      <c r="B212" s="8" t="s">
        <v>37</v>
      </c>
      <c r="C212" s="8" t="s">
        <v>51</v>
      </c>
      <c r="D212" s="8" t="s">
        <v>56</v>
      </c>
      <c r="E212" s="8" t="s">
        <v>34</v>
      </c>
      <c r="F212" s="9">
        <v>6514.56</v>
      </c>
      <c r="G212" s="9">
        <v>24959.19</v>
      </c>
    </row>
    <row r="213" spans="1:7" x14ac:dyDescent="0.25">
      <c r="A213" s="8" t="s">
        <v>214</v>
      </c>
      <c r="B213" s="8" t="s">
        <v>37</v>
      </c>
      <c r="C213" s="8" t="s">
        <v>51</v>
      </c>
      <c r="D213" s="8" t="s">
        <v>57</v>
      </c>
      <c r="E213" s="8" t="s">
        <v>34</v>
      </c>
      <c r="F213" s="9">
        <v>1084.0899999999999</v>
      </c>
      <c r="G213" s="9">
        <v>8410</v>
      </c>
    </row>
    <row r="214" spans="1:7" x14ac:dyDescent="0.25">
      <c r="A214" s="8" t="s">
        <v>214</v>
      </c>
      <c r="B214" s="8" t="s">
        <v>37</v>
      </c>
      <c r="C214" s="8" t="s">
        <v>51</v>
      </c>
      <c r="D214" s="8" t="s">
        <v>52</v>
      </c>
      <c r="E214" s="8" t="s">
        <v>97</v>
      </c>
      <c r="F214" s="9">
        <v>49200</v>
      </c>
      <c r="G214" s="9">
        <v>109434</v>
      </c>
    </row>
    <row r="215" spans="1:7" x14ac:dyDescent="0.25">
      <c r="A215" s="8" t="s">
        <v>214</v>
      </c>
      <c r="B215" s="8" t="s">
        <v>37</v>
      </c>
      <c r="C215" s="8" t="s">
        <v>51</v>
      </c>
      <c r="D215" s="8" t="s">
        <v>52</v>
      </c>
      <c r="E215" s="8" t="s">
        <v>99</v>
      </c>
      <c r="F215" s="9">
        <v>50319</v>
      </c>
      <c r="G215" s="9">
        <v>139873.75</v>
      </c>
    </row>
    <row r="216" spans="1:7" x14ac:dyDescent="0.25">
      <c r="A216" s="8" t="s">
        <v>214</v>
      </c>
      <c r="B216" s="8" t="s">
        <v>37</v>
      </c>
      <c r="C216" s="8" t="s">
        <v>51</v>
      </c>
      <c r="D216" s="8" t="s">
        <v>52</v>
      </c>
      <c r="E216" s="8" t="s">
        <v>34</v>
      </c>
      <c r="F216" s="9">
        <v>467.2</v>
      </c>
      <c r="G216" s="9">
        <v>51675.1</v>
      </c>
    </row>
    <row r="217" spans="1:7" x14ac:dyDescent="0.25">
      <c r="A217" s="8" t="s">
        <v>214</v>
      </c>
      <c r="B217" s="8" t="s">
        <v>37</v>
      </c>
      <c r="C217" s="8" t="s">
        <v>51</v>
      </c>
      <c r="D217" s="8" t="s">
        <v>52</v>
      </c>
      <c r="E217" s="8" t="s">
        <v>119</v>
      </c>
      <c r="F217" s="9">
        <v>22032</v>
      </c>
      <c r="G217" s="9">
        <v>59149.31</v>
      </c>
    </row>
    <row r="218" spans="1:7" x14ac:dyDescent="0.25">
      <c r="A218" s="8" t="s">
        <v>214</v>
      </c>
      <c r="B218" s="8" t="s">
        <v>37</v>
      </c>
      <c r="C218" s="8" t="s">
        <v>51</v>
      </c>
      <c r="D218" s="8" t="s">
        <v>138</v>
      </c>
      <c r="E218" s="8" t="s">
        <v>34</v>
      </c>
      <c r="F218" s="9">
        <v>20044.439999999999</v>
      </c>
      <c r="G218" s="9">
        <v>91815.3</v>
      </c>
    </row>
    <row r="219" spans="1:7" x14ac:dyDescent="0.25">
      <c r="A219" s="8" t="s">
        <v>214</v>
      </c>
      <c r="B219" s="8" t="s">
        <v>37</v>
      </c>
      <c r="C219" s="8" t="s">
        <v>51</v>
      </c>
      <c r="D219" s="8" t="s">
        <v>255</v>
      </c>
      <c r="E219" s="8" t="s">
        <v>58</v>
      </c>
      <c r="F219" s="9">
        <v>57.91</v>
      </c>
      <c r="G219" s="9">
        <v>55.04</v>
      </c>
    </row>
    <row r="220" spans="1:7" x14ac:dyDescent="0.25">
      <c r="A220" s="8" t="s">
        <v>214</v>
      </c>
      <c r="B220" s="8" t="s">
        <v>37</v>
      </c>
      <c r="C220" s="8" t="s">
        <v>51</v>
      </c>
      <c r="D220" s="8" t="s">
        <v>53</v>
      </c>
      <c r="E220" s="8" t="s">
        <v>112</v>
      </c>
      <c r="F220" s="9">
        <v>32400</v>
      </c>
      <c r="G220" s="9">
        <v>84906</v>
      </c>
    </row>
    <row r="221" spans="1:7" x14ac:dyDescent="0.25">
      <c r="A221" s="8" t="s">
        <v>214</v>
      </c>
      <c r="B221" s="8" t="s">
        <v>37</v>
      </c>
      <c r="C221" s="8" t="s">
        <v>51</v>
      </c>
      <c r="D221" s="8" t="s">
        <v>53</v>
      </c>
      <c r="E221" s="8" t="s">
        <v>60</v>
      </c>
      <c r="F221" s="9">
        <v>8350</v>
      </c>
      <c r="G221" s="9">
        <v>26727.360000000001</v>
      </c>
    </row>
    <row r="222" spans="1:7" x14ac:dyDescent="0.25">
      <c r="A222" s="8" t="s">
        <v>214</v>
      </c>
      <c r="B222" s="8" t="s">
        <v>37</v>
      </c>
      <c r="C222" s="8" t="s">
        <v>51</v>
      </c>
      <c r="D222" s="8" t="s">
        <v>53</v>
      </c>
      <c r="E222" s="8" t="s">
        <v>61</v>
      </c>
      <c r="F222" s="9">
        <v>9600</v>
      </c>
      <c r="G222" s="9">
        <v>24580</v>
      </c>
    </row>
    <row r="223" spans="1:7" x14ac:dyDescent="0.25">
      <c r="A223" s="8" t="s">
        <v>214</v>
      </c>
      <c r="B223" s="8" t="s">
        <v>37</v>
      </c>
      <c r="C223" s="8" t="s">
        <v>51</v>
      </c>
      <c r="D223" s="8" t="s">
        <v>53</v>
      </c>
      <c r="E223" s="8" t="s">
        <v>34</v>
      </c>
      <c r="F223" s="9">
        <v>2840.79</v>
      </c>
      <c r="G223" s="9">
        <v>7483.34</v>
      </c>
    </row>
    <row r="224" spans="1:7" x14ac:dyDescent="0.25">
      <c r="A224" s="8" t="s">
        <v>214</v>
      </c>
      <c r="B224" s="8" t="s">
        <v>37</v>
      </c>
      <c r="C224" s="8" t="s">
        <v>51</v>
      </c>
      <c r="D224" s="8" t="s">
        <v>139</v>
      </c>
      <c r="E224" s="8" t="s">
        <v>64</v>
      </c>
      <c r="F224" s="9">
        <v>67200</v>
      </c>
      <c r="G224" s="9">
        <v>373289.28</v>
      </c>
    </row>
    <row r="225" spans="1:7" x14ac:dyDescent="0.25">
      <c r="A225" s="8" t="s">
        <v>214</v>
      </c>
      <c r="B225" s="8" t="s">
        <v>37</v>
      </c>
      <c r="C225" s="8" t="s">
        <v>51</v>
      </c>
      <c r="D225" s="8" t="s">
        <v>54</v>
      </c>
      <c r="E225" s="8" t="s">
        <v>61</v>
      </c>
      <c r="F225" s="9">
        <v>16703.34</v>
      </c>
      <c r="G225" s="9">
        <v>91464.01</v>
      </c>
    </row>
    <row r="226" spans="1:7" x14ac:dyDescent="0.25">
      <c r="A226" s="8" t="s">
        <v>214</v>
      </c>
      <c r="B226" s="8" t="s">
        <v>37</v>
      </c>
      <c r="C226" s="8" t="s">
        <v>51</v>
      </c>
      <c r="D226" s="8" t="s">
        <v>54</v>
      </c>
      <c r="E226" s="8" t="s">
        <v>34</v>
      </c>
      <c r="F226" s="9">
        <v>96512.73</v>
      </c>
      <c r="G226" s="9">
        <v>174662.66</v>
      </c>
    </row>
    <row r="227" spans="1:7" x14ac:dyDescent="0.25">
      <c r="A227" s="8" t="s">
        <v>214</v>
      </c>
      <c r="B227" s="8" t="s">
        <v>37</v>
      </c>
      <c r="C227" s="8" t="s">
        <v>51</v>
      </c>
      <c r="D227" s="8" t="s">
        <v>54</v>
      </c>
      <c r="E227" s="8" t="s">
        <v>40</v>
      </c>
      <c r="F227" s="9">
        <v>16498</v>
      </c>
      <c r="G227" s="9">
        <v>78685.8</v>
      </c>
    </row>
    <row r="228" spans="1:7" x14ac:dyDescent="0.25">
      <c r="A228" s="8" t="s">
        <v>214</v>
      </c>
      <c r="B228" s="8" t="s">
        <v>37</v>
      </c>
      <c r="C228" s="8" t="s">
        <v>51</v>
      </c>
      <c r="D228" s="8" t="s">
        <v>54</v>
      </c>
      <c r="E228" s="8" t="s">
        <v>82</v>
      </c>
      <c r="F228" s="9">
        <v>20039.88</v>
      </c>
      <c r="G228" s="9">
        <v>78832.2</v>
      </c>
    </row>
    <row r="229" spans="1:7" x14ac:dyDescent="0.25">
      <c r="A229" s="8" t="s">
        <v>214</v>
      </c>
      <c r="B229" s="8" t="s">
        <v>37</v>
      </c>
      <c r="C229" s="8" t="s">
        <v>51</v>
      </c>
      <c r="D229" s="8" t="s">
        <v>62</v>
      </c>
      <c r="E229" s="8" t="s">
        <v>34</v>
      </c>
      <c r="F229" s="9">
        <v>39950</v>
      </c>
      <c r="G229" s="9">
        <v>38032.400000000001</v>
      </c>
    </row>
    <row r="230" spans="1:7" x14ac:dyDescent="0.25">
      <c r="A230" s="8" t="s">
        <v>214</v>
      </c>
      <c r="B230" s="8" t="s">
        <v>37</v>
      </c>
      <c r="C230" s="8" t="s">
        <v>51</v>
      </c>
      <c r="D230" s="8" t="s">
        <v>63</v>
      </c>
      <c r="E230" s="8" t="s">
        <v>129</v>
      </c>
      <c r="F230" s="9">
        <v>17265</v>
      </c>
      <c r="G230" s="9">
        <v>5755</v>
      </c>
    </row>
    <row r="231" spans="1:7" x14ac:dyDescent="0.25">
      <c r="A231" s="8" t="s">
        <v>214</v>
      </c>
      <c r="B231" s="8" t="s">
        <v>37</v>
      </c>
      <c r="C231" s="8" t="s">
        <v>51</v>
      </c>
      <c r="D231" s="8" t="s">
        <v>63</v>
      </c>
      <c r="E231" s="8" t="s">
        <v>34</v>
      </c>
      <c r="F231" s="9">
        <v>2114.25</v>
      </c>
      <c r="G231" s="9">
        <v>9682.01</v>
      </c>
    </row>
    <row r="232" spans="1:7" x14ac:dyDescent="0.25">
      <c r="A232" s="8" t="s">
        <v>214</v>
      </c>
      <c r="B232" s="8" t="s">
        <v>37</v>
      </c>
      <c r="C232" s="8" t="s">
        <v>51</v>
      </c>
      <c r="D232" s="8" t="s">
        <v>187</v>
      </c>
      <c r="E232" s="8" t="s">
        <v>97</v>
      </c>
      <c r="F232" s="9">
        <v>39744</v>
      </c>
      <c r="G232" s="9">
        <v>55641.599999999999</v>
      </c>
    </row>
    <row r="233" spans="1:7" x14ac:dyDescent="0.25">
      <c r="A233" s="8" t="s">
        <v>214</v>
      </c>
      <c r="B233" s="8" t="s">
        <v>37</v>
      </c>
      <c r="C233" s="8" t="s">
        <v>51</v>
      </c>
      <c r="D233" s="8" t="s">
        <v>288</v>
      </c>
      <c r="E233" s="8" t="s">
        <v>34</v>
      </c>
      <c r="F233" s="9">
        <v>22.29</v>
      </c>
      <c r="G233" s="9">
        <v>272.22000000000003</v>
      </c>
    </row>
    <row r="234" spans="1:7" x14ac:dyDescent="0.25">
      <c r="A234" s="8" t="s">
        <v>214</v>
      </c>
      <c r="B234" s="8" t="s">
        <v>37</v>
      </c>
      <c r="C234" s="8" t="s">
        <v>51</v>
      </c>
      <c r="D234" s="8" t="s">
        <v>65</v>
      </c>
      <c r="E234" s="8" t="s">
        <v>97</v>
      </c>
      <c r="F234" s="9">
        <v>1140145.76</v>
      </c>
      <c r="G234" s="9">
        <v>2451594.7999999998</v>
      </c>
    </row>
    <row r="235" spans="1:7" x14ac:dyDescent="0.25">
      <c r="A235" s="8" t="s">
        <v>214</v>
      </c>
      <c r="B235" s="8" t="s">
        <v>37</v>
      </c>
      <c r="C235" s="8" t="s">
        <v>51</v>
      </c>
      <c r="D235" s="8" t="s">
        <v>65</v>
      </c>
      <c r="E235" s="8" t="s">
        <v>61</v>
      </c>
      <c r="F235" s="9">
        <v>34928.1</v>
      </c>
      <c r="G235" s="9">
        <v>45528.43</v>
      </c>
    </row>
    <row r="236" spans="1:7" x14ac:dyDescent="0.25">
      <c r="A236" s="8" t="s">
        <v>214</v>
      </c>
      <c r="B236" s="8" t="s">
        <v>37</v>
      </c>
      <c r="C236" s="8" t="s">
        <v>51</v>
      </c>
      <c r="D236" s="8" t="s">
        <v>65</v>
      </c>
      <c r="E236" s="8" t="s">
        <v>58</v>
      </c>
      <c r="F236" s="9">
        <v>43456.2</v>
      </c>
      <c r="G236" s="9">
        <v>377901.77</v>
      </c>
    </row>
    <row r="237" spans="1:7" x14ac:dyDescent="0.25">
      <c r="A237" s="8" t="s">
        <v>214</v>
      </c>
      <c r="B237" s="8" t="s">
        <v>37</v>
      </c>
      <c r="C237" s="8" t="s">
        <v>51</v>
      </c>
      <c r="D237" s="8" t="s">
        <v>65</v>
      </c>
      <c r="E237" s="8" t="s">
        <v>50</v>
      </c>
      <c r="F237" s="9">
        <v>89190.8</v>
      </c>
      <c r="G237" s="9">
        <v>532801.36</v>
      </c>
    </row>
    <row r="238" spans="1:7" x14ac:dyDescent="0.25">
      <c r="A238" s="8" t="s">
        <v>214</v>
      </c>
      <c r="B238" s="8" t="s">
        <v>37</v>
      </c>
      <c r="C238" s="8" t="s">
        <v>51</v>
      </c>
      <c r="D238" s="8" t="s">
        <v>65</v>
      </c>
      <c r="E238" s="8" t="s">
        <v>34</v>
      </c>
      <c r="F238" s="9">
        <v>395436.06</v>
      </c>
      <c r="G238" s="9">
        <v>1408110.04</v>
      </c>
    </row>
    <row r="239" spans="1:7" x14ac:dyDescent="0.25">
      <c r="A239" s="8" t="s">
        <v>214</v>
      </c>
      <c r="B239" s="8" t="s">
        <v>37</v>
      </c>
      <c r="C239" s="8" t="s">
        <v>51</v>
      </c>
      <c r="D239" s="8" t="s">
        <v>65</v>
      </c>
      <c r="E239" s="8" t="s">
        <v>119</v>
      </c>
      <c r="F239" s="9">
        <v>37635.79</v>
      </c>
      <c r="G239" s="9">
        <v>239084.44</v>
      </c>
    </row>
    <row r="240" spans="1:7" x14ac:dyDescent="0.25">
      <c r="A240" s="8" t="s">
        <v>214</v>
      </c>
      <c r="B240" s="8" t="s">
        <v>37</v>
      </c>
      <c r="C240" s="8" t="s">
        <v>51</v>
      </c>
      <c r="D240" s="8" t="s">
        <v>65</v>
      </c>
      <c r="E240" s="8" t="s">
        <v>124</v>
      </c>
      <c r="F240" s="9">
        <v>39046.800000000003</v>
      </c>
      <c r="G240" s="9">
        <v>78956.5</v>
      </c>
    </row>
    <row r="241" spans="1:7" x14ac:dyDescent="0.25">
      <c r="A241" s="8" t="s">
        <v>214</v>
      </c>
      <c r="B241" s="8" t="s">
        <v>37</v>
      </c>
      <c r="C241" s="8" t="s">
        <v>51</v>
      </c>
      <c r="D241" s="8" t="s">
        <v>65</v>
      </c>
      <c r="E241" s="8" t="s">
        <v>272</v>
      </c>
      <c r="F241" s="9">
        <v>4607</v>
      </c>
      <c r="G241" s="9">
        <v>32658.47</v>
      </c>
    </row>
    <row r="242" spans="1:7" x14ac:dyDescent="0.25">
      <c r="A242" s="8" t="s">
        <v>214</v>
      </c>
      <c r="B242" s="8" t="s">
        <v>37</v>
      </c>
      <c r="C242" s="8" t="s">
        <v>51</v>
      </c>
      <c r="D242" s="8" t="s">
        <v>66</v>
      </c>
      <c r="E242" s="8" t="s">
        <v>34</v>
      </c>
      <c r="F242" s="9">
        <v>28690.94</v>
      </c>
      <c r="G242" s="9">
        <v>80898.350000000006</v>
      </c>
    </row>
    <row r="243" spans="1:7" x14ac:dyDescent="0.25">
      <c r="A243" s="8" t="s">
        <v>214</v>
      </c>
      <c r="B243" s="8" t="s">
        <v>37</v>
      </c>
      <c r="C243" s="8" t="s">
        <v>51</v>
      </c>
      <c r="D243" s="8" t="s">
        <v>66</v>
      </c>
      <c r="E243" s="8" t="s">
        <v>40</v>
      </c>
      <c r="F243" s="9">
        <v>10800</v>
      </c>
      <c r="G243" s="9">
        <v>66912.91</v>
      </c>
    </row>
    <row r="244" spans="1:7" x14ac:dyDescent="0.25">
      <c r="A244" s="8" t="s">
        <v>214</v>
      </c>
      <c r="B244" s="8" t="s">
        <v>37</v>
      </c>
      <c r="C244" s="8" t="s">
        <v>51</v>
      </c>
      <c r="D244" s="8" t="s">
        <v>140</v>
      </c>
      <c r="E244" s="8" t="s">
        <v>122</v>
      </c>
      <c r="F244" s="9">
        <v>125000</v>
      </c>
      <c r="G244" s="9">
        <v>126000</v>
      </c>
    </row>
    <row r="245" spans="1:7" x14ac:dyDescent="0.25">
      <c r="A245" s="8" t="s">
        <v>214</v>
      </c>
      <c r="B245" s="8" t="s">
        <v>37</v>
      </c>
      <c r="C245" s="8" t="s">
        <v>51</v>
      </c>
      <c r="D245" s="8" t="s">
        <v>140</v>
      </c>
      <c r="E245" s="8" t="s">
        <v>34</v>
      </c>
      <c r="F245" s="9">
        <v>58087</v>
      </c>
      <c r="G245" s="9">
        <v>65743.5</v>
      </c>
    </row>
    <row r="246" spans="1:7" x14ac:dyDescent="0.25">
      <c r="A246" s="8" t="s">
        <v>214</v>
      </c>
      <c r="B246" s="8" t="s">
        <v>37</v>
      </c>
      <c r="C246" s="8" t="s">
        <v>51</v>
      </c>
      <c r="D246" s="8" t="s">
        <v>140</v>
      </c>
      <c r="E246" s="8" t="s">
        <v>275</v>
      </c>
      <c r="F246" s="9">
        <v>250</v>
      </c>
      <c r="G246" s="9">
        <v>900</v>
      </c>
    </row>
    <row r="247" spans="1:7" x14ac:dyDescent="0.25">
      <c r="A247" s="8" t="s">
        <v>214</v>
      </c>
      <c r="B247" s="8" t="s">
        <v>37</v>
      </c>
      <c r="C247" s="8" t="s">
        <v>51</v>
      </c>
      <c r="D247" s="8" t="s">
        <v>289</v>
      </c>
      <c r="E247" s="8" t="s">
        <v>34</v>
      </c>
      <c r="F247" s="9">
        <v>271.7</v>
      </c>
      <c r="G247" s="9">
        <v>22744.03</v>
      </c>
    </row>
    <row r="248" spans="1:7" x14ac:dyDescent="0.25">
      <c r="A248" s="8" t="s">
        <v>214</v>
      </c>
      <c r="B248" s="8" t="s">
        <v>37</v>
      </c>
      <c r="C248" s="8" t="s">
        <v>51</v>
      </c>
      <c r="D248" s="8" t="s">
        <v>67</v>
      </c>
      <c r="E248" s="8" t="s">
        <v>50</v>
      </c>
      <c r="F248" s="9">
        <v>18557.18</v>
      </c>
      <c r="G248" s="9">
        <v>47182.1</v>
      </c>
    </row>
    <row r="249" spans="1:7" x14ac:dyDescent="0.25">
      <c r="A249" s="8" t="s">
        <v>214</v>
      </c>
      <c r="B249" s="8" t="s">
        <v>37</v>
      </c>
      <c r="C249" s="8" t="s">
        <v>51</v>
      </c>
      <c r="D249" s="8" t="s">
        <v>67</v>
      </c>
      <c r="E249" s="8" t="s">
        <v>34</v>
      </c>
      <c r="F249" s="9">
        <v>60979.75</v>
      </c>
      <c r="G249" s="9">
        <v>230985.26</v>
      </c>
    </row>
    <row r="250" spans="1:7" x14ac:dyDescent="0.25">
      <c r="A250" s="8" t="s">
        <v>214</v>
      </c>
      <c r="B250" s="8" t="s">
        <v>37</v>
      </c>
      <c r="C250" s="8" t="s">
        <v>68</v>
      </c>
      <c r="D250" s="8" t="s">
        <v>69</v>
      </c>
      <c r="E250" s="8" t="s">
        <v>34</v>
      </c>
      <c r="F250" s="9">
        <v>28090.29</v>
      </c>
      <c r="G250" s="9">
        <v>558583.15</v>
      </c>
    </row>
    <row r="251" spans="1:7" x14ac:dyDescent="0.25">
      <c r="A251" s="8" t="s">
        <v>214</v>
      </c>
      <c r="B251" s="8" t="s">
        <v>37</v>
      </c>
      <c r="C251" s="8" t="s">
        <v>68</v>
      </c>
      <c r="D251" s="8" t="s">
        <v>191</v>
      </c>
      <c r="E251" s="8" t="s">
        <v>34</v>
      </c>
      <c r="F251" s="9">
        <v>136.08000000000001</v>
      </c>
      <c r="G251" s="9">
        <v>2841.2</v>
      </c>
    </row>
    <row r="252" spans="1:7" x14ac:dyDescent="0.25">
      <c r="A252" s="8" t="s">
        <v>214</v>
      </c>
      <c r="B252" s="8" t="s">
        <v>37</v>
      </c>
      <c r="C252" s="8" t="s">
        <v>68</v>
      </c>
      <c r="D252" s="8" t="s">
        <v>276</v>
      </c>
      <c r="E252" s="8" t="s">
        <v>50</v>
      </c>
      <c r="F252" s="9">
        <v>3800</v>
      </c>
      <c r="G252" s="9">
        <v>39600.870000000003</v>
      </c>
    </row>
    <row r="253" spans="1:7" x14ac:dyDescent="0.25">
      <c r="A253" s="8" t="s">
        <v>214</v>
      </c>
      <c r="B253" s="8" t="s">
        <v>37</v>
      </c>
      <c r="C253" s="8" t="s">
        <v>68</v>
      </c>
      <c r="D253" s="8" t="s">
        <v>70</v>
      </c>
      <c r="E253" s="8" t="s">
        <v>97</v>
      </c>
      <c r="F253" s="9">
        <v>19951</v>
      </c>
      <c r="G253" s="9">
        <v>103246.43</v>
      </c>
    </row>
    <row r="254" spans="1:7" x14ac:dyDescent="0.25">
      <c r="A254" s="8" t="s">
        <v>214</v>
      </c>
      <c r="B254" s="8" t="s">
        <v>37</v>
      </c>
      <c r="C254" s="8" t="s">
        <v>68</v>
      </c>
      <c r="D254" s="8" t="s">
        <v>70</v>
      </c>
      <c r="E254" s="8" t="s">
        <v>34</v>
      </c>
      <c r="F254" s="9">
        <v>237744.38</v>
      </c>
      <c r="G254" s="9">
        <v>1133965.6499999999</v>
      </c>
    </row>
    <row r="255" spans="1:7" x14ac:dyDescent="0.25">
      <c r="A255" s="8" t="s">
        <v>214</v>
      </c>
      <c r="B255" s="8" t="s">
        <v>37</v>
      </c>
      <c r="C255" s="8" t="s">
        <v>68</v>
      </c>
      <c r="D255" s="8" t="s">
        <v>70</v>
      </c>
      <c r="E255" s="8" t="s">
        <v>40</v>
      </c>
      <c r="F255" s="9">
        <v>10800</v>
      </c>
      <c r="G255" s="9">
        <v>67095</v>
      </c>
    </row>
    <row r="256" spans="1:7" x14ac:dyDescent="0.25">
      <c r="A256" s="8" t="s">
        <v>214</v>
      </c>
      <c r="B256" s="8" t="s">
        <v>37</v>
      </c>
      <c r="C256" s="8" t="s">
        <v>68</v>
      </c>
      <c r="D256" s="8" t="s">
        <v>70</v>
      </c>
      <c r="E256" s="8" t="s">
        <v>55</v>
      </c>
      <c r="F256" s="9">
        <v>17724</v>
      </c>
      <c r="G256" s="9">
        <v>77969.649999999994</v>
      </c>
    </row>
    <row r="257" spans="1:7" x14ac:dyDescent="0.25">
      <c r="A257" s="8" t="s">
        <v>214</v>
      </c>
      <c r="B257" s="8" t="s">
        <v>37</v>
      </c>
      <c r="C257" s="8" t="s">
        <v>68</v>
      </c>
      <c r="D257" s="8" t="s">
        <v>141</v>
      </c>
      <c r="E257" s="8" t="s">
        <v>34</v>
      </c>
      <c r="F257" s="9">
        <v>162.06</v>
      </c>
      <c r="G257" s="9">
        <v>894.46</v>
      </c>
    </row>
    <row r="258" spans="1:7" x14ac:dyDescent="0.25">
      <c r="A258" s="8" t="s">
        <v>214</v>
      </c>
      <c r="B258" s="8" t="s">
        <v>37</v>
      </c>
      <c r="C258" s="8" t="s">
        <v>68</v>
      </c>
      <c r="D258" s="8" t="s">
        <v>71</v>
      </c>
      <c r="E258" s="8" t="s">
        <v>34</v>
      </c>
      <c r="F258" s="9">
        <v>55</v>
      </c>
      <c r="G258" s="9">
        <v>272.25</v>
      </c>
    </row>
    <row r="259" spans="1:7" x14ac:dyDescent="0.25">
      <c r="A259" s="8" t="s">
        <v>214</v>
      </c>
      <c r="B259" s="8" t="s">
        <v>37</v>
      </c>
      <c r="C259" s="8" t="s">
        <v>68</v>
      </c>
      <c r="D259" s="8" t="s">
        <v>71</v>
      </c>
      <c r="E259" s="8" t="s">
        <v>82</v>
      </c>
      <c r="F259" s="9">
        <v>13824</v>
      </c>
      <c r="G259" s="9">
        <v>34406.400000000001</v>
      </c>
    </row>
    <row r="260" spans="1:7" x14ac:dyDescent="0.25">
      <c r="A260" s="8" t="s">
        <v>214</v>
      </c>
      <c r="B260" s="8" t="s">
        <v>37</v>
      </c>
      <c r="C260" s="8" t="s">
        <v>68</v>
      </c>
      <c r="D260" s="8" t="s">
        <v>142</v>
      </c>
      <c r="E260" s="8" t="s">
        <v>34</v>
      </c>
      <c r="F260" s="9">
        <v>2946.11</v>
      </c>
      <c r="G260" s="9">
        <v>24002.16</v>
      </c>
    </row>
    <row r="261" spans="1:7" x14ac:dyDescent="0.25">
      <c r="A261" s="8" t="s">
        <v>214</v>
      </c>
      <c r="B261" s="8" t="s">
        <v>37</v>
      </c>
      <c r="C261" s="8" t="s">
        <v>68</v>
      </c>
      <c r="D261" s="8" t="s">
        <v>72</v>
      </c>
      <c r="E261" s="8" t="s">
        <v>97</v>
      </c>
      <c r="F261" s="9">
        <v>325908.68</v>
      </c>
      <c r="G261" s="9">
        <v>1512898.78</v>
      </c>
    </row>
    <row r="262" spans="1:7" x14ac:dyDescent="0.25">
      <c r="A262" s="8" t="s">
        <v>214</v>
      </c>
      <c r="B262" s="8" t="s">
        <v>37</v>
      </c>
      <c r="C262" s="8" t="s">
        <v>68</v>
      </c>
      <c r="D262" s="8" t="s">
        <v>72</v>
      </c>
      <c r="E262" s="8" t="s">
        <v>125</v>
      </c>
      <c r="F262" s="9">
        <v>20917.36</v>
      </c>
      <c r="G262" s="9">
        <v>82623</v>
      </c>
    </row>
    <row r="263" spans="1:7" x14ac:dyDescent="0.25">
      <c r="A263" s="8" t="s">
        <v>214</v>
      </c>
      <c r="B263" s="8" t="s">
        <v>37</v>
      </c>
      <c r="C263" s="8" t="s">
        <v>68</v>
      </c>
      <c r="D263" s="8" t="s">
        <v>73</v>
      </c>
      <c r="E263" s="8" t="s">
        <v>34</v>
      </c>
      <c r="F263" s="9">
        <v>173.11</v>
      </c>
      <c r="G263" s="9">
        <v>1904.33</v>
      </c>
    </row>
    <row r="264" spans="1:7" x14ac:dyDescent="0.25">
      <c r="A264" s="8" t="s">
        <v>214</v>
      </c>
      <c r="B264" s="8" t="s">
        <v>37</v>
      </c>
      <c r="C264" s="8" t="s">
        <v>68</v>
      </c>
      <c r="D264" s="8" t="s">
        <v>145</v>
      </c>
      <c r="E264" s="8" t="s">
        <v>34</v>
      </c>
      <c r="F264" s="9">
        <v>9113.16</v>
      </c>
      <c r="G264" s="9">
        <v>41591.56</v>
      </c>
    </row>
    <row r="265" spans="1:7" x14ac:dyDescent="0.25">
      <c r="A265" s="8" t="s">
        <v>214</v>
      </c>
      <c r="B265" s="8" t="s">
        <v>37</v>
      </c>
      <c r="C265" s="8" t="s">
        <v>68</v>
      </c>
      <c r="D265" s="8" t="s">
        <v>146</v>
      </c>
      <c r="E265" s="8" t="s">
        <v>34</v>
      </c>
      <c r="F265" s="9">
        <v>4474.84</v>
      </c>
      <c r="G265" s="9">
        <v>16169.54</v>
      </c>
    </row>
    <row r="266" spans="1:7" x14ac:dyDescent="0.25">
      <c r="A266" s="8" t="s">
        <v>214</v>
      </c>
      <c r="B266" s="8" t="s">
        <v>37</v>
      </c>
      <c r="C266" s="8" t="s">
        <v>68</v>
      </c>
      <c r="D266" s="8" t="s">
        <v>74</v>
      </c>
      <c r="E266" s="8" t="s">
        <v>97</v>
      </c>
      <c r="F266" s="9">
        <v>1165125.17</v>
      </c>
      <c r="G266" s="9">
        <v>4496265.5599999996</v>
      </c>
    </row>
    <row r="267" spans="1:7" x14ac:dyDescent="0.25">
      <c r="A267" s="8" t="s">
        <v>214</v>
      </c>
      <c r="B267" s="8" t="s">
        <v>37</v>
      </c>
      <c r="C267" s="8" t="s">
        <v>68</v>
      </c>
      <c r="D267" s="8" t="s">
        <v>74</v>
      </c>
      <c r="E267" s="8" t="s">
        <v>129</v>
      </c>
      <c r="F267" s="9">
        <v>36938.07</v>
      </c>
      <c r="G267" s="9">
        <v>154683.15</v>
      </c>
    </row>
    <row r="268" spans="1:7" x14ac:dyDescent="0.25">
      <c r="A268" s="8" t="s">
        <v>214</v>
      </c>
      <c r="B268" s="8" t="s">
        <v>37</v>
      </c>
      <c r="C268" s="8" t="s">
        <v>68</v>
      </c>
      <c r="D268" s="8" t="s">
        <v>74</v>
      </c>
      <c r="E268" s="8" t="s">
        <v>281</v>
      </c>
      <c r="F268" s="9">
        <v>21253.74</v>
      </c>
      <c r="G268" s="9">
        <v>84929.95</v>
      </c>
    </row>
    <row r="269" spans="1:7" x14ac:dyDescent="0.25">
      <c r="A269" s="8" t="s">
        <v>214</v>
      </c>
      <c r="B269" s="8" t="s">
        <v>37</v>
      </c>
      <c r="C269" s="8" t="s">
        <v>68</v>
      </c>
      <c r="D269" s="8" t="s">
        <v>74</v>
      </c>
      <c r="E269" s="8" t="s">
        <v>98</v>
      </c>
      <c r="F269" s="9">
        <v>19040</v>
      </c>
      <c r="G269" s="9">
        <v>76731.199999999997</v>
      </c>
    </row>
    <row r="270" spans="1:7" x14ac:dyDescent="0.25">
      <c r="A270" s="8" t="s">
        <v>214</v>
      </c>
      <c r="B270" s="8" t="s">
        <v>37</v>
      </c>
      <c r="C270" s="8" t="s">
        <v>68</v>
      </c>
      <c r="D270" s="8" t="s">
        <v>74</v>
      </c>
      <c r="E270" s="8" t="s">
        <v>34</v>
      </c>
      <c r="F270" s="9">
        <v>100499.72</v>
      </c>
      <c r="G270" s="9">
        <v>523429.81</v>
      </c>
    </row>
    <row r="271" spans="1:7" x14ac:dyDescent="0.25">
      <c r="A271" s="8" t="s">
        <v>214</v>
      </c>
      <c r="B271" s="8" t="s">
        <v>37</v>
      </c>
      <c r="C271" s="8" t="s">
        <v>68</v>
      </c>
      <c r="D271" s="8" t="s">
        <v>74</v>
      </c>
      <c r="E271" s="8" t="s">
        <v>119</v>
      </c>
      <c r="F271" s="9">
        <v>55910.400000000001</v>
      </c>
      <c r="G271" s="9">
        <v>270973.44</v>
      </c>
    </row>
    <row r="272" spans="1:7" x14ac:dyDescent="0.25">
      <c r="A272" s="8" t="s">
        <v>214</v>
      </c>
      <c r="B272" s="8" t="s">
        <v>37</v>
      </c>
      <c r="C272" s="8" t="s">
        <v>68</v>
      </c>
      <c r="D272" s="8" t="s">
        <v>74</v>
      </c>
      <c r="E272" s="8" t="s">
        <v>125</v>
      </c>
      <c r="F272" s="9">
        <v>23966.799999999999</v>
      </c>
      <c r="G272" s="9">
        <v>107626.08</v>
      </c>
    </row>
    <row r="273" spans="1:7" x14ac:dyDescent="0.25">
      <c r="A273" s="8" t="s">
        <v>214</v>
      </c>
      <c r="B273" s="8" t="s">
        <v>37</v>
      </c>
      <c r="C273" s="8" t="s">
        <v>68</v>
      </c>
      <c r="D273" s="8" t="s">
        <v>74</v>
      </c>
      <c r="E273" s="8" t="s">
        <v>131</v>
      </c>
      <c r="F273" s="9">
        <v>106803.68</v>
      </c>
      <c r="G273" s="9">
        <v>404696.88</v>
      </c>
    </row>
    <row r="274" spans="1:7" x14ac:dyDescent="0.25">
      <c r="A274" s="8" t="s">
        <v>214</v>
      </c>
      <c r="B274" s="8" t="s">
        <v>37</v>
      </c>
      <c r="C274" s="8" t="s">
        <v>68</v>
      </c>
      <c r="D274" s="8" t="s">
        <v>149</v>
      </c>
      <c r="E274" s="8" t="s">
        <v>34</v>
      </c>
      <c r="F274" s="9">
        <v>2523.62</v>
      </c>
      <c r="G274" s="9">
        <v>7997.89</v>
      </c>
    </row>
    <row r="275" spans="1:7" x14ac:dyDescent="0.25">
      <c r="A275" s="8" t="s">
        <v>214</v>
      </c>
      <c r="B275" s="8" t="s">
        <v>37</v>
      </c>
      <c r="C275" s="8" t="s">
        <v>68</v>
      </c>
      <c r="D275" s="8" t="s">
        <v>194</v>
      </c>
      <c r="E275" s="8" t="s">
        <v>34</v>
      </c>
      <c r="F275" s="9">
        <v>195.96</v>
      </c>
      <c r="G275" s="9">
        <v>1344.24</v>
      </c>
    </row>
    <row r="276" spans="1:7" x14ac:dyDescent="0.25">
      <c r="A276" s="8" t="s">
        <v>214</v>
      </c>
      <c r="B276" s="8" t="s">
        <v>37</v>
      </c>
      <c r="C276" s="8" t="s">
        <v>68</v>
      </c>
      <c r="D276" s="8" t="s">
        <v>75</v>
      </c>
      <c r="E276" s="8" t="s">
        <v>34</v>
      </c>
      <c r="F276" s="9">
        <v>42262.33</v>
      </c>
      <c r="G276" s="9">
        <v>274798.90999999997</v>
      </c>
    </row>
    <row r="277" spans="1:7" x14ac:dyDescent="0.25">
      <c r="A277" s="8" t="s">
        <v>214</v>
      </c>
      <c r="B277" s="8" t="s">
        <v>37</v>
      </c>
      <c r="C277" s="8" t="s">
        <v>68</v>
      </c>
      <c r="D277" s="8" t="s">
        <v>150</v>
      </c>
      <c r="E277" s="8" t="s">
        <v>34</v>
      </c>
      <c r="F277" s="9">
        <v>485.65</v>
      </c>
      <c r="G277" s="9">
        <v>5010.74</v>
      </c>
    </row>
    <row r="278" spans="1:7" x14ac:dyDescent="0.25">
      <c r="A278" s="8" t="s">
        <v>214</v>
      </c>
      <c r="B278" s="8" t="s">
        <v>37</v>
      </c>
      <c r="C278" s="8" t="s">
        <v>68</v>
      </c>
      <c r="D278" s="8" t="s">
        <v>76</v>
      </c>
      <c r="E278" s="8" t="s">
        <v>34</v>
      </c>
      <c r="F278" s="9">
        <v>44680.76</v>
      </c>
      <c r="G278" s="9">
        <v>317594.27</v>
      </c>
    </row>
    <row r="279" spans="1:7" x14ac:dyDescent="0.25">
      <c r="A279" s="8" t="s">
        <v>214</v>
      </c>
      <c r="B279" s="8" t="s">
        <v>37</v>
      </c>
      <c r="C279" s="8" t="s">
        <v>68</v>
      </c>
      <c r="D279" s="8" t="s">
        <v>151</v>
      </c>
      <c r="E279" s="8" t="s">
        <v>34</v>
      </c>
      <c r="F279" s="9">
        <v>6556.42</v>
      </c>
      <c r="G279" s="9">
        <v>19492.259999999998</v>
      </c>
    </row>
    <row r="280" spans="1:7" x14ac:dyDescent="0.25">
      <c r="A280" s="8" t="s">
        <v>214</v>
      </c>
      <c r="B280" s="8" t="s">
        <v>37</v>
      </c>
      <c r="C280" s="8" t="s">
        <v>68</v>
      </c>
      <c r="D280" s="8" t="s">
        <v>217</v>
      </c>
      <c r="E280" s="8" t="s">
        <v>34</v>
      </c>
      <c r="F280" s="9">
        <v>5987.52</v>
      </c>
      <c r="G280" s="9">
        <v>13296.36</v>
      </c>
    </row>
    <row r="281" spans="1:7" x14ac:dyDescent="0.25">
      <c r="A281" s="8" t="s">
        <v>214</v>
      </c>
      <c r="B281" s="8" t="s">
        <v>37</v>
      </c>
      <c r="C281" s="8" t="s">
        <v>68</v>
      </c>
      <c r="D281" s="8" t="s">
        <v>77</v>
      </c>
      <c r="E281" s="8" t="s">
        <v>50</v>
      </c>
      <c r="F281" s="9">
        <v>576</v>
      </c>
      <c r="G281" s="9">
        <v>3028.18</v>
      </c>
    </row>
    <row r="282" spans="1:7" x14ac:dyDescent="0.25">
      <c r="A282" s="8" t="s">
        <v>214</v>
      </c>
      <c r="B282" s="8" t="s">
        <v>37</v>
      </c>
      <c r="C282" s="8" t="s">
        <v>68</v>
      </c>
      <c r="D282" s="8" t="s">
        <v>77</v>
      </c>
      <c r="E282" s="8" t="s">
        <v>34</v>
      </c>
      <c r="F282" s="9">
        <v>21454.45</v>
      </c>
      <c r="G282" s="9">
        <v>166807.67999999999</v>
      </c>
    </row>
    <row r="283" spans="1:7" x14ac:dyDescent="0.25">
      <c r="A283" s="8" t="s">
        <v>214</v>
      </c>
      <c r="B283" s="8" t="s">
        <v>37</v>
      </c>
      <c r="C283" s="8" t="s">
        <v>68</v>
      </c>
      <c r="D283" s="8" t="s">
        <v>77</v>
      </c>
      <c r="E283" s="8" t="s">
        <v>59</v>
      </c>
      <c r="F283" s="9">
        <v>1479.65</v>
      </c>
      <c r="G283" s="9">
        <v>2308.73</v>
      </c>
    </row>
    <row r="284" spans="1:7" x14ac:dyDescent="0.25">
      <c r="A284" s="8" t="s">
        <v>214</v>
      </c>
      <c r="B284" s="8" t="s">
        <v>37</v>
      </c>
      <c r="C284" s="8" t="s">
        <v>68</v>
      </c>
      <c r="D284" s="8" t="s">
        <v>152</v>
      </c>
      <c r="E284" s="8" t="s">
        <v>97</v>
      </c>
      <c r="F284" s="9">
        <v>189857.42</v>
      </c>
      <c r="G284" s="9">
        <v>998212.89</v>
      </c>
    </row>
    <row r="285" spans="1:7" x14ac:dyDescent="0.25">
      <c r="A285" s="8" t="s">
        <v>214</v>
      </c>
      <c r="B285" s="8" t="s">
        <v>37</v>
      </c>
      <c r="C285" s="8" t="s">
        <v>68</v>
      </c>
      <c r="D285" s="8" t="s">
        <v>152</v>
      </c>
      <c r="E285" s="8" t="s">
        <v>34</v>
      </c>
      <c r="F285" s="9">
        <v>116508.69</v>
      </c>
      <c r="G285" s="9">
        <v>548858.77</v>
      </c>
    </row>
    <row r="286" spans="1:7" x14ac:dyDescent="0.25">
      <c r="A286" s="8" t="s">
        <v>214</v>
      </c>
      <c r="B286" s="8" t="s">
        <v>37</v>
      </c>
      <c r="C286" s="8" t="s">
        <v>68</v>
      </c>
      <c r="D286" s="8" t="s">
        <v>152</v>
      </c>
      <c r="E286" s="8" t="s">
        <v>119</v>
      </c>
      <c r="F286" s="9">
        <v>35020.800000000003</v>
      </c>
      <c r="G286" s="9">
        <v>173306.88</v>
      </c>
    </row>
    <row r="287" spans="1:7" x14ac:dyDescent="0.25">
      <c r="A287" s="8" t="s">
        <v>214</v>
      </c>
      <c r="B287" s="8" t="s">
        <v>37</v>
      </c>
      <c r="C287" s="8" t="s">
        <v>68</v>
      </c>
      <c r="D287" s="8" t="s">
        <v>152</v>
      </c>
      <c r="E287" s="8" t="s">
        <v>59</v>
      </c>
      <c r="F287" s="9">
        <v>17760.62</v>
      </c>
      <c r="G287" s="9">
        <v>143416.94</v>
      </c>
    </row>
    <row r="288" spans="1:7" x14ac:dyDescent="0.25">
      <c r="A288" s="8" t="s">
        <v>214</v>
      </c>
      <c r="B288" s="8" t="s">
        <v>37</v>
      </c>
      <c r="C288" s="8" t="s">
        <v>68</v>
      </c>
      <c r="D288" s="8" t="s">
        <v>78</v>
      </c>
      <c r="E288" s="8" t="s">
        <v>50</v>
      </c>
      <c r="F288" s="9">
        <v>1096</v>
      </c>
      <c r="G288" s="9">
        <v>3921.03</v>
      </c>
    </row>
    <row r="289" spans="1:7" x14ac:dyDescent="0.25">
      <c r="A289" s="8" t="s">
        <v>214</v>
      </c>
      <c r="B289" s="8" t="s">
        <v>37</v>
      </c>
      <c r="C289" s="8" t="s">
        <v>68</v>
      </c>
      <c r="D289" s="8" t="s">
        <v>78</v>
      </c>
      <c r="E289" s="8" t="s">
        <v>34</v>
      </c>
      <c r="F289" s="9">
        <v>165000.66</v>
      </c>
      <c r="G289" s="9">
        <v>828593.47</v>
      </c>
    </row>
    <row r="290" spans="1:7" x14ac:dyDescent="0.25">
      <c r="A290" s="8" t="s">
        <v>214</v>
      </c>
      <c r="B290" s="8" t="s">
        <v>37</v>
      </c>
      <c r="C290" s="8" t="s">
        <v>68</v>
      </c>
      <c r="D290" s="8" t="s">
        <v>153</v>
      </c>
      <c r="E290" s="8" t="s">
        <v>34</v>
      </c>
      <c r="F290" s="9">
        <v>2057.14</v>
      </c>
      <c r="G290" s="9">
        <v>13581.11</v>
      </c>
    </row>
    <row r="291" spans="1:7" x14ac:dyDescent="0.25">
      <c r="A291" s="8" t="s">
        <v>214</v>
      </c>
      <c r="B291" s="8" t="s">
        <v>3</v>
      </c>
      <c r="C291" s="8" t="s">
        <v>68</v>
      </c>
      <c r="D291" s="8" t="s">
        <v>178</v>
      </c>
      <c r="E291" s="8" t="s">
        <v>119</v>
      </c>
      <c r="F291" s="9">
        <v>6690.6</v>
      </c>
      <c r="G291" s="9">
        <v>68997.72</v>
      </c>
    </row>
    <row r="292" spans="1:7" x14ac:dyDescent="0.25">
      <c r="A292" s="8" t="s">
        <v>214</v>
      </c>
      <c r="B292" s="8" t="s">
        <v>35</v>
      </c>
      <c r="C292" s="8" t="s">
        <v>68</v>
      </c>
      <c r="D292" s="8" t="s">
        <v>290</v>
      </c>
      <c r="E292" s="8" t="s">
        <v>50</v>
      </c>
      <c r="F292" s="9">
        <v>10576.45</v>
      </c>
      <c r="G292" s="9">
        <v>45718.13</v>
      </c>
    </row>
    <row r="293" spans="1:7" x14ac:dyDescent="0.25">
      <c r="A293" s="21" t="s">
        <v>214</v>
      </c>
      <c r="B293" s="22"/>
      <c r="C293" s="22"/>
      <c r="D293" s="22"/>
      <c r="E293" s="22"/>
      <c r="F293" s="22">
        <f>SUM(F211:F292)</f>
        <v>5729890.9500000011</v>
      </c>
      <c r="G293" s="23">
        <f>SUM(G211:G292)</f>
        <v>22375957.869999986</v>
      </c>
    </row>
    <row r="294" spans="1:7" x14ac:dyDescent="0.25">
      <c r="A294" s="21" t="s">
        <v>0</v>
      </c>
      <c r="B294" s="22"/>
      <c r="C294" s="22"/>
      <c r="D294" s="22"/>
      <c r="E294" s="22"/>
      <c r="F294" s="22">
        <f>SUM(F293,F210,F116)</f>
        <v>14855787.919999998</v>
      </c>
      <c r="G294" s="23">
        <f>SUM(G293,G210,G116)</f>
        <v>57073114.899999976</v>
      </c>
    </row>
    <row r="296" spans="1:7" x14ac:dyDescent="0.25">
      <c r="A296" t="s">
        <v>21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1"/>
  <sheetViews>
    <sheetView showGridLines="0" topLeftCell="A98" workbookViewId="0">
      <selection activeCell="A14" sqref="A14:G117"/>
    </sheetView>
  </sheetViews>
  <sheetFormatPr baseColWidth="10" defaultColWidth="27.42578125" defaultRowHeight="15" x14ac:dyDescent="0.25"/>
  <cols>
    <col min="1" max="1" width="12.7109375" style="5" customWidth="1"/>
    <col min="2" max="2" width="8.42578125" style="5" customWidth="1"/>
    <col min="3" max="3" width="13.42578125" style="5" bestFit="1" customWidth="1"/>
    <col min="4" max="4" width="30.140625" style="5" bestFit="1" customWidth="1"/>
    <col min="5" max="5" width="20.140625" style="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4"/>
    </row>
    <row r="8" spans="1:7" x14ac:dyDescent="0.25">
      <c r="A8" s="40"/>
      <c r="B8" s="40"/>
      <c r="C8" s="40"/>
      <c r="D8" s="40"/>
      <c r="E8" s="40"/>
      <c r="F8" s="40"/>
      <c r="G8" s="40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180</v>
      </c>
      <c r="B10" s="38"/>
      <c r="C10" s="38"/>
      <c r="D10" s="38"/>
      <c r="E10" s="38"/>
      <c r="F10" s="38"/>
      <c r="G10" s="38"/>
    </row>
    <row r="11" spans="1:7" x14ac:dyDescent="0.25">
      <c r="A11" s="37" t="s">
        <v>25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3er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212</v>
      </c>
      <c r="B14" s="8" t="s">
        <v>37</v>
      </c>
      <c r="C14" s="8" t="s">
        <v>1</v>
      </c>
      <c r="D14" s="8" t="s">
        <v>84</v>
      </c>
      <c r="E14" s="8" t="s">
        <v>34</v>
      </c>
      <c r="F14" s="9">
        <v>26163.200000000001</v>
      </c>
      <c r="G14" s="9">
        <v>23361.119999999999</v>
      </c>
    </row>
    <row r="15" spans="1:7" x14ac:dyDescent="0.25">
      <c r="A15" s="8" t="s">
        <v>212</v>
      </c>
      <c r="B15" s="8" t="s">
        <v>37</v>
      </c>
      <c r="C15" s="8" t="s">
        <v>1</v>
      </c>
      <c r="D15" s="8" t="s">
        <v>53</v>
      </c>
      <c r="E15" s="8" t="s">
        <v>60</v>
      </c>
      <c r="F15" s="9">
        <v>888</v>
      </c>
      <c r="G15" s="9">
        <v>3848</v>
      </c>
    </row>
    <row r="16" spans="1:7" x14ac:dyDescent="0.25">
      <c r="A16" s="8" t="s">
        <v>212</v>
      </c>
      <c r="B16" s="8" t="s">
        <v>37</v>
      </c>
      <c r="C16" s="8" t="s">
        <v>1</v>
      </c>
      <c r="D16" s="8" t="s">
        <v>79</v>
      </c>
      <c r="E16" s="8" t="s">
        <v>97</v>
      </c>
      <c r="F16" s="9">
        <v>97659.8</v>
      </c>
      <c r="G16" s="9">
        <v>681389.25</v>
      </c>
    </row>
    <row r="17" spans="1:7" x14ac:dyDescent="0.25">
      <c r="A17" s="8" t="s">
        <v>212</v>
      </c>
      <c r="B17" s="8" t="s">
        <v>37</v>
      </c>
      <c r="C17" s="8" t="s">
        <v>1</v>
      </c>
      <c r="D17" s="8" t="s">
        <v>79</v>
      </c>
      <c r="E17" s="8" t="s">
        <v>58</v>
      </c>
      <c r="F17" s="9">
        <v>107602.48</v>
      </c>
      <c r="G17" s="9">
        <v>562018.66</v>
      </c>
    </row>
    <row r="18" spans="1:7" x14ac:dyDescent="0.25">
      <c r="A18" s="8" t="s">
        <v>212</v>
      </c>
      <c r="B18" s="8" t="s">
        <v>37</v>
      </c>
      <c r="C18" s="8" t="s">
        <v>1</v>
      </c>
      <c r="D18" s="8" t="s">
        <v>79</v>
      </c>
      <c r="E18" s="8" t="s">
        <v>50</v>
      </c>
      <c r="F18" s="9">
        <v>5759.04</v>
      </c>
      <c r="G18" s="9">
        <v>84814.8</v>
      </c>
    </row>
    <row r="19" spans="1:7" x14ac:dyDescent="0.25">
      <c r="A19" s="8" t="s">
        <v>212</v>
      </c>
      <c r="B19" s="8" t="s">
        <v>37</v>
      </c>
      <c r="C19" s="8" t="s">
        <v>1</v>
      </c>
      <c r="D19" s="8" t="s">
        <v>79</v>
      </c>
      <c r="E19" s="8" t="s">
        <v>34</v>
      </c>
      <c r="F19" s="9">
        <v>45000</v>
      </c>
      <c r="G19" s="9">
        <v>123750</v>
      </c>
    </row>
    <row r="20" spans="1:7" x14ac:dyDescent="0.25">
      <c r="A20" s="8" t="s">
        <v>212</v>
      </c>
      <c r="B20" s="8" t="s">
        <v>37</v>
      </c>
      <c r="C20" s="8" t="s">
        <v>1</v>
      </c>
      <c r="D20" s="8" t="s">
        <v>79</v>
      </c>
      <c r="E20" s="8" t="s">
        <v>137</v>
      </c>
      <c r="F20" s="9">
        <v>27820.2</v>
      </c>
      <c r="G20" s="9">
        <v>340820.08</v>
      </c>
    </row>
    <row r="21" spans="1:7" x14ac:dyDescent="0.25">
      <c r="A21" s="8" t="s">
        <v>212</v>
      </c>
      <c r="B21" s="8" t="s">
        <v>37</v>
      </c>
      <c r="C21" s="8" t="s">
        <v>1</v>
      </c>
      <c r="D21" s="8" t="s">
        <v>79</v>
      </c>
      <c r="E21" s="8" t="s">
        <v>82</v>
      </c>
      <c r="F21" s="9">
        <v>638926.68000000005</v>
      </c>
      <c r="G21" s="9">
        <v>3590891.5</v>
      </c>
    </row>
    <row r="22" spans="1:7" x14ac:dyDescent="0.25">
      <c r="A22" s="8" t="s">
        <v>212</v>
      </c>
      <c r="B22" s="8" t="s">
        <v>37</v>
      </c>
      <c r="C22" s="8" t="s">
        <v>1</v>
      </c>
      <c r="D22" s="8" t="s">
        <v>156</v>
      </c>
      <c r="E22" s="8" t="s">
        <v>97</v>
      </c>
      <c r="F22" s="9">
        <v>18446.21</v>
      </c>
      <c r="G22" s="9">
        <v>38620.83</v>
      </c>
    </row>
    <row r="23" spans="1:7" x14ac:dyDescent="0.25">
      <c r="A23" s="8" t="s">
        <v>212</v>
      </c>
      <c r="B23" s="8" t="s">
        <v>37</v>
      </c>
      <c r="C23" s="8" t="s">
        <v>1</v>
      </c>
      <c r="D23" s="8" t="s">
        <v>157</v>
      </c>
      <c r="E23" s="8" t="s">
        <v>97</v>
      </c>
      <c r="F23" s="9">
        <v>300000</v>
      </c>
      <c r="G23" s="9">
        <v>843250</v>
      </c>
    </row>
    <row r="24" spans="1:7" x14ac:dyDescent="0.25">
      <c r="A24" s="8" t="s">
        <v>212</v>
      </c>
      <c r="B24" s="8" t="s">
        <v>37</v>
      </c>
      <c r="C24" s="8" t="s">
        <v>1</v>
      </c>
      <c r="D24" s="8" t="s">
        <v>157</v>
      </c>
      <c r="E24" s="8" t="s">
        <v>50</v>
      </c>
      <c r="F24" s="9">
        <v>166202</v>
      </c>
      <c r="G24" s="9">
        <v>116040.96000000001</v>
      </c>
    </row>
    <row r="25" spans="1:7" x14ac:dyDescent="0.25">
      <c r="A25" s="8" t="s">
        <v>212</v>
      </c>
      <c r="B25" s="8" t="s">
        <v>37</v>
      </c>
      <c r="C25" s="8" t="s">
        <v>1</v>
      </c>
      <c r="D25" s="8" t="s">
        <v>157</v>
      </c>
      <c r="E25" s="8" t="s">
        <v>34</v>
      </c>
      <c r="F25" s="9">
        <v>412925</v>
      </c>
      <c r="G25" s="9">
        <v>1161509.0900000001</v>
      </c>
    </row>
    <row r="26" spans="1:7" x14ac:dyDescent="0.25">
      <c r="A26" s="8" t="s">
        <v>212</v>
      </c>
      <c r="B26" s="8" t="s">
        <v>37</v>
      </c>
      <c r="C26" s="8" t="s">
        <v>1</v>
      </c>
      <c r="D26" s="8" t="s">
        <v>157</v>
      </c>
      <c r="E26" s="8" t="s">
        <v>119</v>
      </c>
      <c r="F26" s="9">
        <v>250000</v>
      </c>
      <c r="G26" s="9">
        <v>698250</v>
      </c>
    </row>
    <row r="27" spans="1:7" x14ac:dyDescent="0.25">
      <c r="A27" s="8" t="s">
        <v>212</v>
      </c>
      <c r="B27" s="8" t="s">
        <v>37</v>
      </c>
      <c r="C27" s="8" t="s">
        <v>1</v>
      </c>
      <c r="D27" s="8" t="s">
        <v>157</v>
      </c>
      <c r="E27" s="8" t="s">
        <v>125</v>
      </c>
      <c r="F27" s="9">
        <v>124950</v>
      </c>
      <c r="G27" s="9">
        <v>356252.75</v>
      </c>
    </row>
    <row r="28" spans="1:7" x14ac:dyDescent="0.25">
      <c r="A28" s="8" t="s">
        <v>212</v>
      </c>
      <c r="B28" s="8" t="s">
        <v>37</v>
      </c>
      <c r="C28" s="8" t="s">
        <v>1</v>
      </c>
      <c r="D28" s="8" t="s">
        <v>83</v>
      </c>
      <c r="E28" s="8" t="s">
        <v>97</v>
      </c>
      <c r="F28" s="9">
        <v>785522</v>
      </c>
      <c r="G28" s="9">
        <v>2021140.55</v>
      </c>
    </row>
    <row r="29" spans="1:7" x14ac:dyDescent="0.25">
      <c r="A29" s="8" t="s">
        <v>212</v>
      </c>
      <c r="B29" s="8" t="s">
        <v>37</v>
      </c>
      <c r="C29" s="8" t="s">
        <v>1</v>
      </c>
      <c r="D29" s="8" t="s">
        <v>83</v>
      </c>
      <c r="E29" s="8" t="s">
        <v>98</v>
      </c>
      <c r="F29" s="9">
        <v>72000</v>
      </c>
      <c r="G29" s="9">
        <v>281880</v>
      </c>
    </row>
    <row r="30" spans="1:7" x14ac:dyDescent="0.25">
      <c r="A30" s="8" t="s">
        <v>212</v>
      </c>
      <c r="B30" s="8" t="s">
        <v>37</v>
      </c>
      <c r="C30" s="8" t="s">
        <v>1</v>
      </c>
      <c r="D30" s="8" t="s">
        <v>83</v>
      </c>
      <c r="E30" s="8" t="s">
        <v>61</v>
      </c>
      <c r="F30" s="9">
        <v>858</v>
      </c>
      <c r="G30" s="9">
        <v>6454.5</v>
      </c>
    </row>
    <row r="31" spans="1:7" x14ac:dyDescent="0.25">
      <c r="A31" s="8" t="s">
        <v>212</v>
      </c>
      <c r="B31" s="8" t="s">
        <v>37</v>
      </c>
      <c r="C31" s="8" t="s">
        <v>1</v>
      </c>
      <c r="D31" s="8" t="s">
        <v>83</v>
      </c>
      <c r="E31" s="8" t="s">
        <v>58</v>
      </c>
      <c r="F31" s="9">
        <v>459316.8</v>
      </c>
      <c r="G31" s="9">
        <v>2195212.16</v>
      </c>
    </row>
    <row r="32" spans="1:7" x14ac:dyDescent="0.25">
      <c r="A32" s="8" t="s">
        <v>212</v>
      </c>
      <c r="B32" s="8" t="s">
        <v>37</v>
      </c>
      <c r="C32" s="8" t="s">
        <v>1</v>
      </c>
      <c r="D32" s="8" t="s">
        <v>83</v>
      </c>
      <c r="E32" s="8" t="s">
        <v>34</v>
      </c>
      <c r="F32" s="9">
        <v>354390.8</v>
      </c>
      <c r="G32" s="9">
        <v>1114591.25</v>
      </c>
    </row>
    <row r="33" spans="1:7" x14ac:dyDescent="0.25">
      <c r="A33" s="8" t="s">
        <v>212</v>
      </c>
      <c r="B33" s="8" t="s">
        <v>37</v>
      </c>
      <c r="C33" s="8" t="s">
        <v>1</v>
      </c>
      <c r="D33" s="8" t="s">
        <v>83</v>
      </c>
      <c r="E33" s="8" t="s">
        <v>137</v>
      </c>
      <c r="F33" s="9">
        <v>150000</v>
      </c>
      <c r="G33" s="9">
        <v>570500</v>
      </c>
    </row>
    <row r="34" spans="1:7" x14ac:dyDescent="0.25">
      <c r="A34" s="8" t="s">
        <v>212</v>
      </c>
      <c r="B34" s="8" t="s">
        <v>37</v>
      </c>
      <c r="C34" s="8" t="s">
        <v>1</v>
      </c>
      <c r="D34" s="8" t="s">
        <v>83</v>
      </c>
      <c r="E34" s="8" t="s">
        <v>82</v>
      </c>
      <c r="F34" s="9">
        <v>223125.6</v>
      </c>
      <c r="G34" s="9">
        <v>1120737.71</v>
      </c>
    </row>
    <row r="35" spans="1:7" x14ac:dyDescent="0.25">
      <c r="A35" s="8" t="s">
        <v>212</v>
      </c>
      <c r="B35" s="8" t="s">
        <v>37</v>
      </c>
      <c r="C35" s="8" t="s">
        <v>1</v>
      </c>
      <c r="D35" s="8" t="s">
        <v>83</v>
      </c>
      <c r="E35" s="8" t="s">
        <v>221</v>
      </c>
      <c r="F35" s="9">
        <v>51200</v>
      </c>
      <c r="G35" s="9">
        <v>163617.76999999999</v>
      </c>
    </row>
    <row r="36" spans="1:7" x14ac:dyDescent="0.25">
      <c r="A36" s="8" t="s">
        <v>212</v>
      </c>
      <c r="B36" s="8" t="s">
        <v>37</v>
      </c>
      <c r="C36" s="8" t="s">
        <v>1</v>
      </c>
      <c r="D36" s="8" t="s">
        <v>83</v>
      </c>
      <c r="E36" s="8" t="s">
        <v>64</v>
      </c>
      <c r="F36" s="9">
        <v>101600</v>
      </c>
      <c r="G36" s="9">
        <v>355960.88</v>
      </c>
    </row>
    <row r="37" spans="1:7" x14ac:dyDescent="0.25">
      <c r="A37" s="8" t="s">
        <v>212</v>
      </c>
      <c r="B37" s="8" t="s">
        <v>37</v>
      </c>
      <c r="C37" s="8" t="s">
        <v>1</v>
      </c>
      <c r="D37" s="8" t="s">
        <v>83</v>
      </c>
      <c r="E37" s="8" t="s">
        <v>125</v>
      </c>
      <c r="F37" s="9">
        <v>50000</v>
      </c>
      <c r="G37" s="9">
        <v>188640</v>
      </c>
    </row>
    <row r="38" spans="1:7" x14ac:dyDescent="0.25">
      <c r="A38" s="8" t="s">
        <v>212</v>
      </c>
      <c r="B38" s="8" t="s">
        <v>37</v>
      </c>
      <c r="C38" s="8" t="s">
        <v>1</v>
      </c>
      <c r="D38" s="8" t="s">
        <v>84</v>
      </c>
      <c r="E38" s="8" t="s">
        <v>97</v>
      </c>
      <c r="F38" s="9">
        <v>1466959.65</v>
      </c>
      <c r="G38" s="9">
        <v>1074983.3799999999</v>
      </c>
    </row>
    <row r="39" spans="1:7" x14ac:dyDescent="0.25">
      <c r="A39" s="8" t="s">
        <v>212</v>
      </c>
      <c r="B39" s="8" t="s">
        <v>37</v>
      </c>
      <c r="C39" s="8" t="s">
        <v>1</v>
      </c>
      <c r="D39" s="8" t="s">
        <v>84</v>
      </c>
      <c r="E39" s="8" t="s">
        <v>117</v>
      </c>
      <c r="F39" s="9">
        <v>1039.2</v>
      </c>
      <c r="G39" s="9">
        <v>1207</v>
      </c>
    </row>
    <row r="40" spans="1:7" x14ac:dyDescent="0.25">
      <c r="A40" s="8" t="s">
        <v>212</v>
      </c>
      <c r="B40" s="8" t="s">
        <v>37</v>
      </c>
      <c r="C40" s="8" t="s">
        <v>1</v>
      </c>
      <c r="D40" s="8" t="s">
        <v>84</v>
      </c>
      <c r="E40" s="8" t="s">
        <v>50</v>
      </c>
      <c r="F40" s="9">
        <v>293230.05</v>
      </c>
      <c r="G40" s="9">
        <v>240422.51</v>
      </c>
    </row>
    <row r="41" spans="1:7" x14ac:dyDescent="0.25">
      <c r="A41" s="8" t="s">
        <v>212</v>
      </c>
      <c r="B41" s="8" t="s">
        <v>37</v>
      </c>
      <c r="C41" s="8" t="s">
        <v>1</v>
      </c>
      <c r="D41" s="8" t="s">
        <v>84</v>
      </c>
      <c r="E41" s="8" t="s">
        <v>34</v>
      </c>
      <c r="F41" s="9">
        <v>285310.83</v>
      </c>
      <c r="G41" s="9">
        <v>326024.58</v>
      </c>
    </row>
    <row r="42" spans="1:7" x14ac:dyDescent="0.25">
      <c r="A42" s="8" t="s">
        <v>212</v>
      </c>
      <c r="B42" s="8" t="s">
        <v>37</v>
      </c>
      <c r="C42" s="8" t="s">
        <v>1</v>
      </c>
      <c r="D42" s="8" t="s">
        <v>84</v>
      </c>
      <c r="E42" s="8" t="s">
        <v>125</v>
      </c>
      <c r="F42" s="9">
        <v>210000</v>
      </c>
      <c r="G42" s="9">
        <v>195321</v>
      </c>
    </row>
    <row r="43" spans="1:7" x14ac:dyDescent="0.25">
      <c r="A43" s="8" t="s">
        <v>212</v>
      </c>
      <c r="B43" s="8" t="s">
        <v>37</v>
      </c>
      <c r="C43" s="8" t="s">
        <v>1</v>
      </c>
      <c r="D43" s="8" t="s">
        <v>84</v>
      </c>
      <c r="E43" s="8" t="s">
        <v>80</v>
      </c>
      <c r="F43" s="9">
        <v>179684.9</v>
      </c>
      <c r="G43" s="9">
        <v>65729.84</v>
      </c>
    </row>
    <row r="44" spans="1:7" x14ac:dyDescent="0.25">
      <c r="A44" s="8" t="s">
        <v>212</v>
      </c>
      <c r="B44" s="8" t="s">
        <v>37</v>
      </c>
      <c r="C44" s="8" t="s">
        <v>1</v>
      </c>
      <c r="D44" s="8" t="s">
        <v>155</v>
      </c>
      <c r="E44" s="8" t="s">
        <v>97</v>
      </c>
      <c r="F44" s="9">
        <v>221266.56</v>
      </c>
      <c r="G44" s="9">
        <v>434033.8</v>
      </c>
    </row>
    <row r="45" spans="1:7" x14ac:dyDescent="0.25">
      <c r="A45" s="8" t="s">
        <v>212</v>
      </c>
      <c r="B45" s="8" t="s">
        <v>37</v>
      </c>
      <c r="C45" s="8" t="s">
        <v>1</v>
      </c>
      <c r="D45" s="8" t="s">
        <v>155</v>
      </c>
      <c r="E45" s="8" t="s">
        <v>34</v>
      </c>
      <c r="F45" s="9">
        <v>805.36</v>
      </c>
      <c r="G45" s="9">
        <v>1963.7</v>
      </c>
    </row>
    <row r="46" spans="1:7" x14ac:dyDescent="0.25">
      <c r="A46" s="8" t="s">
        <v>212</v>
      </c>
      <c r="B46" s="8" t="s">
        <v>37</v>
      </c>
      <c r="C46" s="8" t="s">
        <v>1</v>
      </c>
      <c r="D46" s="8" t="s">
        <v>155</v>
      </c>
      <c r="E46" s="8" t="s">
        <v>121</v>
      </c>
      <c r="F46" s="9">
        <v>97683.36</v>
      </c>
      <c r="G46" s="9">
        <v>183650.2</v>
      </c>
    </row>
    <row r="47" spans="1:7" x14ac:dyDescent="0.25">
      <c r="A47" s="8" t="s">
        <v>212</v>
      </c>
      <c r="B47" s="8" t="s">
        <v>37</v>
      </c>
      <c r="C47" s="8" t="s">
        <v>1</v>
      </c>
      <c r="D47" s="8" t="s">
        <v>155</v>
      </c>
      <c r="E47" s="8" t="s">
        <v>124</v>
      </c>
      <c r="F47" s="9">
        <v>135423.84</v>
      </c>
      <c r="G47" s="9">
        <v>246071.89</v>
      </c>
    </row>
    <row r="48" spans="1:7" x14ac:dyDescent="0.25">
      <c r="A48" s="8" t="s">
        <v>212</v>
      </c>
      <c r="B48" s="8" t="s">
        <v>37</v>
      </c>
      <c r="C48" s="8" t="s">
        <v>1</v>
      </c>
      <c r="D48" s="8" t="s">
        <v>81</v>
      </c>
      <c r="E48" s="8" t="s">
        <v>97</v>
      </c>
      <c r="F48" s="9">
        <v>18058.2</v>
      </c>
      <c r="G48" s="9">
        <v>18058.2</v>
      </c>
    </row>
    <row r="49" spans="1:7" x14ac:dyDescent="0.25">
      <c r="A49" s="8" t="s">
        <v>212</v>
      </c>
      <c r="B49" s="8" t="s">
        <v>37</v>
      </c>
      <c r="C49" s="8" t="s">
        <v>1</v>
      </c>
      <c r="D49" s="8" t="s">
        <v>81</v>
      </c>
      <c r="E49" s="8" t="s">
        <v>275</v>
      </c>
      <c r="F49" s="9">
        <v>6308.52</v>
      </c>
      <c r="G49" s="9">
        <v>79370.679999999993</v>
      </c>
    </row>
    <row r="50" spans="1:7" x14ac:dyDescent="0.25">
      <c r="A50" s="8" t="s">
        <v>212</v>
      </c>
      <c r="B50" s="8" t="s">
        <v>37</v>
      </c>
      <c r="C50" s="8" t="s">
        <v>1</v>
      </c>
      <c r="D50" s="8" t="s">
        <v>158</v>
      </c>
      <c r="E50" s="8" t="s">
        <v>97</v>
      </c>
      <c r="F50" s="9">
        <v>65761.919999999998</v>
      </c>
      <c r="G50" s="9">
        <v>120555.81</v>
      </c>
    </row>
    <row r="51" spans="1:7" x14ac:dyDescent="0.25">
      <c r="A51" s="8" t="s">
        <v>212</v>
      </c>
      <c r="B51" s="8" t="s">
        <v>37</v>
      </c>
      <c r="C51" s="8" t="s">
        <v>1</v>
      </c>
      <c r="D51" s="8" t="s">
        <v>158</v>
      </c>
      <c r="E51" s="8" t="s">
        <v>58</v>
      </c>
      <c r="F51" s="9">
        <v>195861.6</v>
      </c>
      <c r="G51" s="9">
        <v>1361443.8400000001</v>
      </c>
    </row>
    <row r="52" spans="1:7" x14ac:dyDescent="0.25">
      <c r="A52" s="21" t="s">
        <v>212</v>
      </c>
      <c r="B52" s="22"/>
      <c r="C52" s="22"/>
      <c r="D52" s="22"/>
      <c r="E52" s="22"/>
      <c r="F52" s="22">
        <f>SUM(F14:F51)</f>
        <v>7647749.7999999989</v>
      </c>
      <c r="G52" s="23">
        <f>SUM(G14:G51)</f>
        <v>20992388.289999999</v>
      </c>
    </row>
    <row r="53" spans="1:7" x14ac:dyDescent="0.25">
      <c r="A53" s="8" t="s">
        <v>213</v>
      </c>
      <c r="B53" s="8" t="s">
        <v>37</v>
      </c>
      <c r="C53" s="8" t="s">
        <v>1</v>
      </c>
      <c r="D53" s="8" t="s">
        <v>79</v>
      </c>
      <c r="E53" s="8" t="s">
        <v>58</v>
      </c>
      <c r="F53" s="9">
        <v>493752</v>
      </c>
      <c r="G53" s="9">
        <v>4601969.16</v>
      </c>
    </row>
    <row r="54" spans="1:7" x14ac:dyDescent="0.25">
      <c r="A54" s="8" t="s">
        <v>213</v>
      </c>
      <c r="B54" s="8" t="s">
        <v>37</v>
      </c>
      <c r="C54" s="8" t="s">
        <v>1</v>
      </c>
      <c r="D54" s="8" t="s">
        <v>79</v>
      </c>
      <c r="E54" s="8" t="s">
        <v>137</v>
      </c>
      <c r="F54" s="9">
        <v>45149.21</v>
      </c>
      <c r="G54" s="9">
        <v>543303.61</v>
      </c>
    </row>
    <row r="55" spans="1:7" x14ac:dyDescent="0.25">
      <c r="A55" s="8" t="s">
        <v>213</v>
      </c>
      <c r="B55" s="8" t="s">
        <v>37</v>
      </c>
      <c r="C55" s="8" t="s">
        <v>1</v>
      </c>
      <c r="D55" s="8" t="s">
        <v>79</v>
      </c>
      <c r="E55" s="8" t="s">
        <v>82</v>
      </c>
      <c r="F55" s="9">
        <v>328786.49</v>
      </c>
      <c r="G55" s="9">
        <v>2059161.91</v>
      </c>
    </row>
    <row r="56" spans="1:7" x14ac:dyDescent="0.25">
      <c r="A56" s="8" t="s">
        <v>213</v>
      </c>
      <c r="B56" s="8" t="s">
        <v>37</v>
      </c>
      <c r="C56" s="8" t="s">
        <v>1</v>
      </c>
      <c r="D56" s="8" t="s">
        <v>156</v>
      </c>
      <c r="E56" s="8" t="s">
        <v>99</v>
      </c>
      <c r="F56" s="9">
        <v>22752</v>
      </c>
      <c r="G56" s="9">
        <v>51840</v>
      </c>
    </row>
    <row r="57" spans="1:7" x14ac:dyDescent="0.25">
      <c r="A57" s="8" t="s">
        <v>213</v>
      </c>
      <c r="B57" s="8" t="s">
        <v>37</v>
      </c>
      <c r="C57" s="8" t="s">
        <v>1</v>
      </c>
      <c r="D57" s="8" t="s">
        <v>156</v>
      </c>
      <c r="E57" s="8" t="s">
        <v>124</v>
      </c>
      <c r="F57" s="9">
        <v>24710.400000000001</v>
      </c>
      <c r="G57" s="9">
        <v>62811.7</v>
      </c>
    </row>
    <row r="58" spans="1:7" x14ac:dyDescent="0.25">
      <c r="A58" s="8" t="s">
        <v>213</v>
      </c>
      <c r="B58" s="8" t="s">
        <v>37</v>
      </c>
      <c r="C58" s="8" t="s">
        <v>1</v>
      </c>
      <c r="D58" s="8" t="s">
        <v>157</v>
      </c>
      <c r="E58" s="8" t="s">
        <v>58</v>
      </c>
      <c r="F58" s="9">
        <v>18672</v>
      </c>
      <c r="G58" s="9">
        <v>175486.66</v>
      </c>
    </row>
    <row r="59" spans="1:7" x14ac:dyDescent="0.25">
      <c r="A59" s="8" t="s">
        <v>213</v>
      </c>
      <c r="B59" s="8" t="s">
        <v>37</v>
      </c>
      <c r="C59" s="8" t="s">
        <v>1</v>
      </c>
      <c r="D59" s="8" t="s">
        <v>157</v>
      </c>
      <c r="E59" s="8" t="s">
        <v>34</v>
      </c>
      <c r="F59" s="9">
        <v>88125</v>
      </c>
      <c r="G59" s="9">
        <v>236218.75</v>
      </c>
    </row>
    <row r="60" spans="1:7" x14ac:dyDescent="0.25">
      <c r="A60" s="8" t="s">
        <v>213</v>
      </c>
      <c r="B60" s="8" t="s">
        <v>37</v>
      </c>
      <c r="C60" s="8" t="s">
        <v>1</v>
      </c>
      <c r="D60" s="8" t="s">
        <v>157</v>
      </c>
      <c r="E60" s="8" t="s">
        <v>119</v>
      </c>
      <c r="F60" s="9">
        <v>150000</v>
      </c>
      <c r="G60" s="9">
        <v>423500</v>
      </c>
    </row>
    <row r="61" spans="1:7" x14ac:dyDescent="0.25">
      <c r="A61" s="8" t="s">
        <v>213</v>
      </c>
      <c r="B61" s="8" t="s">
        <v>37</v>
      </c>
      <c r="C61" s="8" t="s">
        <v>1</v>
      </c>
      <c r="D61" s="8" t="s">
        <v>282</v>
      </c>
      <c r="E61" s="8" t="s">
        <v>34</v>
      </c>
      <c r="F61" s="9">
        <v>73.930000000000007</v>
      </c>
      <c r="G61" s="9">
        <v>275.01</v>
      </c>
    </row>
    <row r="62" spans="1:7" x14ac:dyDescent="0.25">
      <c r="A62" s="8" t="s">
        <v>213</v>
      </c>
      <c r="B62" s="8" t="s">
        <v>37</v>
      </c>
      <c r="C62" s="8" t="s">
        <v>1</v>
      </c>
      <c r="D62" s="8" t="s">
        <v>83</v>
      </c>
      <c r="E62" s="8" t="s">
        <v>50</v>
      </c>
      <c r="F62" s="9">
        <v>170022.27</v>
      </c>
      <c r="G62" s="9">
        <v>151280.64000000001</v>
      </c>
    </row>
    <row r="63" spans="1:7" x14ac:dyDescent="0.25">
      <c r="A63" s="8" t="s">
        <v>213</v>
      </c>
      <c r="B63" s="8" t="s">
        <v>37</v>
      </c>
      <c r="C63" s="8" t="s">
        <v>1</v>
      </c>
      <c r="D63" s="8" t="s">
        <v>83</v>
      </c>
      <c r="E63" s="8" t="s">
        <v>34</v>
      </c>
      <c r="F63" s="9">
        <v>702276.34</v>
      </c>
      <c r="G63" s="9">
        <v>2186954.66</v>
      </c>
    </row>
    <row r="64" spans="1:7" x14ac:dyDescent="0.25">
      <c r="A64" s="8" t="s">
        <v>213</v>
      </c>
      <c r="B64" s="8" t="s">
        <v>37</v>
      </c>
      <c r="C64" s="8" t="s">
        <v>1</v>
      </c>
      <c r="D64" s="8" t="s">
        <v>83</v>
      </c>
      <c r="E64" s="8" t="s">
        <v>119</v>
      </c>
      <c r="F64" s="9">
        <v>200000</v>
      </c>
      <c r="G64" s="9">
        <v>559000</v>
      </c>
    </row>
    <row r="65" spans="1:7" x14ac:dyDescent="0.25">
      <c r="A65" s="8" t="s">
        <v>213</v>
      </c>
      <c r="B65" s="8" t="s">
        <v>37</v>
      </c>
      <c r="C65" s="8" t="s">
        <v>1</v>
      </c>
      <c r="D65" s="8" t="s">
        <v>83</v>
      </c>
      <c r="E65" s="8" t="s">
        <v>82</v>
      </c>
      <c r="F65" s="9">
        <v>209568.44</v>
      </c>
      <c r="G65" s="9">
        <v>1085012.99</v>
      </c>
    </row>
    <row r="66" spans="1:7" x14ac:dyDescent="0.25">
      <c r="A66" s="8" t="s">
        <v>213</v>
      </c>
      <c r="B66" s="8" t="s">
        <v>37</v>
      </c>
      <c r="C66" s="8" t="s">
        <v>1</v>
      </c>
      <c r="D66" s="8" t="s">
        <v>83</v>
      </c>
      <c r="E66" s="8" t="s">
        <v>64</v>
      </c>
      <c r="F66" s="9">
        <v>50400</v>
      </c>
      <c r="G66" s="9">
        <v>175190.41</v>
      </c>
    </row>
    <row r="67" spans="1:7" x14ac:dyDescent="0.25">
      <c r="A67" s="8" t="s">
        <v>213</v>
      </c>
      <c r="B67" s="8" t="s">
        <v>37</v>
      </c>
      <c r="C67" s="8" t="s">
        <v>1</v>
      </c>
      <c r="D67" s="8" t="s">
        <v>83</v>
      </c>
      <c r="E67" s="8" t="s">
        <v>124</v>
      </c>
      <c r="F67" s="9">
        <v>36458.879999999997</v>
      </c>
      <c r="G67" s="9">
        <v>71933.37</v>
      </c>
    </row>
    <row r="68" spans="1:7" x14ac:dyDescent="0.25">
      <c r="A68" s="8" t="s">
        <v>213</v>
      </c>
      <c r="B68" s="8" t="s">
        <v>37</v>
      </c>
      <c r="C68" s="8" t="s">
        <v>1</v>
      </c>
      <c r="D68" s="8" t="s">
        <v>84</v>
      </c>
      <c r="E68" s="8" t="s">
        <v>97</v>
      </c>
      <c r="F68" s="9">
        <v>1258918.2</v>
      </c>
      <c r="G68" s="9">
        <v>821494.99</v>
      </c>
    </row>
    <row r="69" spans="1:7" x14ac:dyDescent="0.25">
      <c r="A69" s="8" t="s">
        <v>213</v>
      </c>
      <c r="B69" s="8" t="s">
        <v>37</v>
      </c>
      <c r="C69" s="8" t="s">
        <v>1</v>
      </c>
      <c r="D69" s="8" t="s">
        <v>84</v>
      </c>
      <c r="E69" s="8" t="s">
        <v>58</v>
      </c>
      <c r="F69" s="9">
        <v>49851.64</v>
      </c>
      <c r="G69" s="9">
        <v>49271.040000000001</v>
      </c>
    </row>
    <row r="70" spans="1:7" x14ac:dyDescent="0.25">
      <c r="A70" s="8" t="s">
        <v>213</v>
      </c>
      <c r="B70" s="8" t="s">
        <v>37</v>
      </c>
      <c r="C70" s="8" t="s">
        <v>1</v>
      </c>
      <c r="D70" s="8" t="s">
        <v>84</v>
      </c>
      <c r="E70" s="8" t="s">
        <v>50</v>
      </c>
      <c r="F70" s="9">
        <v>316897.31</v>
      </c>
      <c r="G70" s="9">
        <v>287280.95</v>
      </c>
    </row>
    <row r="71" spans="1:7" x14ac:dyDescent="0.25">
      <c r="A71" s="8" t="s">
        <v>213</v>
      </c>
      <c r="B71" s="8" t="s">
        <v>37</v>
      </c>
      <c r="C71" s="8" t="s">
        <v>1</v>
      </c>
      <c r="D71" s="8" t="s">
        <v>84</v>
      </c>
      <c r="E71" s="8" t="s">
        <v>34</v>
      </c>
      <c r="F71" s="9">
        <v>871861.39</v>
      </c>
      <c r="G71" s="9">
        <v>630501.53</v>
      </c>
    </row>
    <row r="72" spans="1:7" x14ac:dyDescent="0.25">
      <c r="A72" s="8" t="s">
        <v>213</v>
      </c>
      <c r="B72" s="8" t="s">
        <v>37</v>
      </c>
      <c r="C72" s="8" t="s">
        <v>1</v>
      </c>
      <c r="D72" s="8" t="s">
        <v>84</v>
      </c>
      <c r="E72" s="8" t="s">
        <v>124</v>
      </c>
      <c r="F72" s="9">
        <v>20641.919999999998</v>
      </c>
      <c r="G72" s="9">
        <v>47760.51</v>
      </c>
    </row>
    <row r="73" spans="1:7" x14ac:dyDescent="0.25">
      <c r="A73" s="8" t="s">
        <v>213</v>
      </c>
      <c r="B73" s="8" t="s">
        <v>37</v>
      </c>
      <c r="C73" s="8" t="s">
        <v>1</v>
      </c>
      <c r="D73" s="8" t="s">
        <v>84</v>
      </c>
      <c r="E73" s="8" t="s">
        <v>125</v>
      </c>
      <c r="F73" s="9">
        <v>420000</v>
      </c>
      <c r="G73" s="9">
        <v>393960</v>
      </c>
    </row>
    <row r="74" spans="1:7" x14ac:dyDescent="0.25">
      <c r="A74" s="8" t="s">
        <v>213</v>
      </c>
      <c r="B74" s="8" t="s">
        <v>37</v>
      </c>
      <c r="C74" s="8" t="s">
        <v>1</v>
      </c>
      <c r="D74" s="8" t="s">
        <v>84</v>
      </c>
      <c r="E74" s="8" t="s">
        <v>80</v>
      </c>
      <c r="F74" s="9">
        <v>53905.47</v>
      </c>
      <c r="G74" s="9">
        <v>42867</v>
      </c>
    </row>
    <row r="75" spans="1:7" x14ac:dyDescent="0.25">
      <c r="A75" s="8" t="s">
        <v>213</v>
      </c>
      <c r="B75" s="8" t="s">
        <v>37</v>
      </c>
      <c r="C75" s="8" t="s">
        <v>1</v>
      </c>
      <c r="D75" s="8" t="s">
        <v>155</v>
      </c>
      <c r="E75" s="8" t="s">
        <v>97</v>
      </c>
      <c r="F75" s="9">
        <v>90528</v>
      </c>
      <c r="G75" s="9">
        <v>164080</v>
      </c>
    </row>
    <row r="76" spans="1:7" x14ac:dyDescent="0.25">
      <c r="A76" s="8" t="s">
        <v>213</v>
      </c>
      <c r="B76" s="8" t="s">
        <v>37</v>
      </c>
      <c r="C76" s="8" t="s">
        <v>1</v>
      </c>
      <c r="D76" s="8" t="s">
        <v>155</v>
      </c>
      <c r="E76" s="8" t="s">
        <v>34</v>
      </c>
      <c r="F76" s="9">
        <v>1610.73</v>
      </c>
      <c r="G76" s="9">
        <v>3859.82</v>
      </c>
    </row>
    <row r="77" spans="1:7" x14ac:dyDescent="0.25">
      <c r="A77" s="8" t="s">
        <v>213</v>
      </c>
      <c r="B77" s="8" t="s">
        <v>37</v>
      </c>
      <c r="C77" s="8" t="s">
        <v>1</v>
      </c>
      <c r="D77" s="8" t="s">
        <v>155</v>
      </c>
      <c r="E77" s="8" t="s">
        <v>124</v>
      </c>
      <c r="F77" s="9">
        <v>305749.12</v>
      </c>
      <c r="G77" s="9">
        <v>556195.99</v>
      </c>
    </row>
    <row r="78" spans="1:7" x14ac:dyDescent="0.25">
      <c r="A78" s="8" t="s">
        <v>213</v>
      </c>
      <c r="B78" s="8" t="s">
        <v>37</v>
      </c>
      <c r="C78" s="8" t="s">
        <v>1</v>
      </c>
      <c r="D78" s="8" t="s">
        <v>81</v>
      </c>
      <c r="E78" s="8" t="s">
        <v>34</v>
      </c>
      <c r="F78" s="9">
        <v>22809.02</v>
      </c>
      <c r="G78" s="9">
        <v>206990.58</v>
      </c>
    </row>
    <row r="79" spans="1:7" x14ac:dyDescent="0.25">
      <c r="A79" s="8" t="s">
        <v>213</v>
      </c>
      <c r="B79" s="8" t="s">
        <v>37</v>
      </c>
      <c r="C79" s="8" t="s">
        <v>1</v>
      </c>
      <c r="D79" s="8" t="s">
        <v>81</v>
      </c>
      <c r="E79" s="8" t="s">
        <v>119</v>
      </c>
      <c r="F79" s="9">
        <v>10777</v>
      </c>
      <c r="G79" s="9">
        <v>86425.08</v>
      </c>
    </row>
    <row r="80" spans="1:7" x14ac:dyDescent="0.25">
      <c r="A80" s="8" t="s">
        <v>213</v>
      </c>
      <c r="B80" s="8" t="s">
        <v>37</v>
      </c>
      <c r="C80" s="8" t="s">
        <v>1</v>
      </c>
      <c r="D80" s="8" t="s">
        <v>81</v>
      </c>
      <c r="E80" s="8" t="s">
        <v>82</v>
      </c>
      <c r="F80" s="9">
        <v>5729.04</v>
      </c>
      <c r="G80" s="9">
        <v>136327.29999999999</v>
      </c>
    </row>
    <row r="81" spans="1:7" x14ac:dyDescent="0.25">
      <c r="A81" s="8" t="s">
        <v>213</v>
      </c>
      <c r="B81" s="8" t="s">
        <v>37</v>
      </c>
      <c r="C81" s="8" t="s">
        <v>1</v>
      </c>
      <c r="D81" s="8" t="s">
        <v>158</v>
      </c>
      <c r="E81" s="8" t="s">
        <v>137</v>
      </c>
      <c r="F81" s="9">
        <v>50000</v>
      </c>
      <c r="G81" s="9">
        <v>147000</v>
      </c>
    </row>
    <row r="82" spans="1:7" x14ac:dyDescent="0.25">
      <c r="A82" s="8" t="s">
        <v>213</v>
      </c>
      <c r="B82" s="8" t="s">
        <v>37</v>
      </c>
      <c r="C82" s="8" t="s">
        <v>1</v>
      </c>
      <c r="D82" s="8" t="s">
        <v>259</v>
      </c>
      <c r="E82" s="8" t="s">
        <v>50</v>
      </c>
      <c r="F82" s="9">
        <v>20765</v>
      </c>
      <c r="G82" s="9">
        <v>14747.88</v>
      </c>
    </row>
    <row r="83" spans="1:7" x14ac:dyDescent="0.25">
      <c r="A83" s="21" t="s">
        <v>213</v>
      </c>
      <c r="B83" s="22"/>
      <c r="C83" s="22"/>
      <c r="D83" s="22"/>
      <c r="E83" s="22"/>
      <c r="F83" s="22">
        <f>SUM(F53:F82)</f>
        <v>6040790.7999999998</v>
      </c>
      <c r="G83" s="23">
        <f>SUM(G53:G82)</f>
        <v>15972701.540000001</v>
      </c>
    </row>
    <row r="84" spans="1:7" x14ac:dyDescent="0.25">
      <c r="A84" s="8" t="s">
        <v>214</v>
      </c>
      <c r="B84" s="8" t="s">
        <v>37</v>
      </c>
      <c r="C84" s="8" t="s">
        <v>1</v>
      </c>
      <c r="D84" s="8" t="s">
        <v>79</v>
      </c>
      <c r="E84" s="8" t="s">
        <v>97</v>
      </c>
      <c r="F84" s="9">
        <v>27662.54</v>
      </c>
      <c r="G84" s="9">
        <v>352913.88</v>
      </c>
    </row>
    <row r="85" spans="1:7" x14ac:dyDescent="0.25">
      <c r="A85" s="8" t="s">
        <v>214</v>
      </c>
      <c r="B85" s="8" t="s">
        <v>37</v>
      </c>
      <c r="C85" s="8" t="s">
        <v>1</v>
      </c>
      <c r="D85" s="8" t="s">
        <v>79</v>
      </c>
      <c r="E85" s="8" t="s">
        <v>117</v>
      </c>
      <c r="F85" s="9">
        <v>4741.6000000000004</v>
      </c>
      <c r="G85" s="9">
        <v>53481.96</v>
      </c>
    </row>
    <row r="86" spans="1:7" x14ac:dyDescent="0.25">
      <c r="A86" s="8" t="s">
        <v>214</v>
      </c>
      <c r="B86" s="8" t="s">
        <v>37</v>
      </c>
      <c r="C86" s="8" t="s">
        <v>1</v>
      </c>
      <c r="D86" s="8" t="s">
        <v>79</v>
      </c>
      <c r="E86" s="8" t="s">
        <v>58</v>
      </c>
      <c r="F86" s="9">
        <v>427975.69</v>
      </c>
      <c r="G86" s="9">
        <v>4013878.45</v>
      </c>
    </row>
    <row r="87" spans="1:7" x14ac:dyDescent="0.25">
      <c r="A87" s="8" t="s">
        <v>214</v>
      </c>
      <c r="B87" s="8" t="s">
        <v>37</v>
      </c>
      <c r="C87" s="8" t="s">
        <v>1</v>
      </c>
      <c r="D87" s="8" t="s">
        <v>79</v>
      </c>
      <c r="E87" s="8" t="s">
        <v>50</v>
      </c>
      <c r="F87" s="9">
        <v>111472.83</v>
      </c>
      <c r="G87" s="9">
        <v>254561.09</v>
      </c>
    </row>
    <row r="88" spans="1:7" x14ac:dyDescent="0.25">
      <c r="A88" s="8" t="s">
        <v>214</v>
      </c>
      <c r="B88" s="8" t="s">
        <v>37</v>
      </c>
      <c r="C88" s="8" t="s">
        <v>1</v>
      </c>
      <c r="D88" s="8" t="s">
        <v>79</v>
      </c>
      <c r="E88" s="8" t="s">
        <v>34</v>
      </c>
      <c r="F88" s="9">
        <v>110771.05</v>
      </c>
      <c r="G88" s="9">
        <v>1303089.29</v>
      </c>
    </row>
    <row r="89" spans="1:7" x14ac:dyDescent="0.25">
      <c r="A89" s="8" t="s">
        <v>214</v>
      </c>
      <c r="B89" s="8" t="s">
        <v>37</v>
      </c>
      <c r="C89" s="8" t="s">
        <v>1</v>
      </c>
      <c r="D89" s="8" t="s">
        <v>79</v>
      </c>
      <c r="E89" s="8" t="s">
        <v>82</v>
      </c>
      <c r="F89" s="9">
        <v>94501.32</v>
      </c>
      <c r="G89" s="9">
        <v>503229.75</v>
      </c>
    </row>
    <row r="90" spans="1:7" x14ac:dyDescent="0.25">
      <c r="A90" s="8" t="s">
        <v>214</v>
      </c>
      <c r="B90" s="8" t="s">
        <v>37</v>
      </c>
      <c r="C90" s="8" t="s">
        <v>1</v>
      </c>
      <c r="D90" s="8" t="s">
        <v>79</v>
      </c>
      <c r="E90" s="8" t="s">
        <v>121</v>
      </c>
      <c r="F90" s="9">
        <v>7990</v>
      </c>
      <c r="G90" s="9">
        <v>89248.3</v>
      </c>
    </row>
    <row r="91" spans="1:7" x14ac:dyDescent="0.25">
      <c r="A91" s="8" t="s">
        <v>214</v>
      </c>
      <c r="B91" s="8" t="s">
        <v>37</v>
      </c>
      <c r="C91" s="8" t="s">
        <v>1</v>
      </c>
      <c r="D91" s="8" t="s">
        <v>291</v>
      </c>
      <c r="E91" s="8"/>
      <c r="F91" s="9">
        <v>477.21</v>
      </c>
      <c r="G91" s="9">
        <v>569.9</v>
      </c>
    </row>
    <row r="92" spans="1:7" ht="30" x14ac:dyDescent="0.25">
      <c r="A92" s="8" t="s">
        <v>214</v>
      </c>
      <c r="B92" s="8" t="s">
        <v>37</v>
      </c>
      <c r="C92" s="8" t="s">
        <v>1</v>
      </c>
      <c r="D92" s="8" t="s">
        <v>291</v>
      </c>
      <c r="E92" s="8" t="s">
        <v>205</v>
      </c>
      <c r="F92" s="9">
        <v>3164.4</v>
      </c>
      <c r="G92" s="9">
        <v>5137.5</v>
      </c>
    </row>
    <row r="93" spans="1:7" x14ac:dyDescent="0.25">
      <c r="A93" s="8" t="s">
        <v>214</v>
      </c>
      <c r="B93" s="8" t="s">
        <v>37</v>
      </c>
      <c r="C93" s="8" t="s">
        <v>1</v>
      </c>
      <c r="D93" s="8" t="s">
        <v>157</v>
      </c>
      <c r="E93" s="8" t="s">
        <v>50</v>
      </c>
      <c r="F93" s="9">
        <v>42634.03</v>
      </c>
      <c r="G93" s="9">
        <v>36300.269999999997</v>
      </c>
    </row>
    <row r="94" spans="1:7" x14ac:dyDescent="0.25">
      <c r="A94" s="8" t="s">
        <v>214</v>
      </c>
      <c r="B94" s="8" t="s">
        <v>37</v>
      </c>
      <c r="C94" s="8" t="s">
        <v>1</v>
      </c>
      <c r="D94" s="8" t="s">
        <v>157</v>
      </c>
      <c r="E94" s="8" t="s">
        <v>34</v>
      </c>
      <c r="F94" s="9">
        <v>102525.12</v>
      </c>
      <c r="G94" s="9">
        <v>464815.63</v>
      </c>
    </row>
    <row r="95" spans="1:7" x14ac:dyDescent="0.25">
      <c r="A95" s="8" t="s">
        <v>214</v>
      </c>
      <c r="B95" s="8" t="s">
        <v>37</v>
      </c>
      <c r="C95" s="8" t="s">
        <v>1</v>
      </c>
      <c r="D95" s="8" t="s">
        <v>157</v>
      </c>
      <c r="E95" s="8" t="s">
        <v>119</v>
      </c>
      <c r="F95" s="9">
        <v>224975</v>
      </c>
      <c r="G95" s="9">
        <v>596059.87</v>
      </c>
    </row>
    <row r="96" spans="1:7" x14ac:dyDescent="0.25">
      <c r="A96" s="8" t="s">
        <v>214</v>
      </c>
      <c r="B96" s="8" t="s">
        <v>37</v>
      </c>
      <c r="C96" s="8" t="s">
        <v>1</v>
      </c>
      <c r="D96" s="8" t="s">
        <v>157</v>
      </c>
      <c r="E96" s="8" t="s">
        <v>137</v>
      </c>
      <c r="F96" s="9">
        <v>120000</v>
      </c>
      <c r="G96" s="9">
        <v>356400</v>
      </c>
    </row>
    <row r="97" spans="1:7" x14ac:dyDescent="0.25">
      <c r="A97" s="8" t="s">
        <v>214</v>
      </c>
      <c r="B97" s="8" t="s">
        <v>37</v>
      </c>
      <c r="C97" s="8" t="s">
        <v>1</v>
      </c>
      <c r="D97" s="8" t="s">
        <v>83</v>
      </c>
      <c r="E97" s="8" t="s">
        <v>97</v>
      </c>
      <c r="F97" s="9">
        <v>176350</v>
      </c>
      <c r="G97" s="9">
        <v>712084</v>
      </c>
    </row>
    <row r="98" spans="1:7" x14ac:dyDescent="0.25">
      <c r="A98" s="8" t="s">
        <v>214</v>
      </c>
      <c r="B98" s="8" t="s">
        <v>37</v>
      </c>
      <c r="C98" s="8" t="s">
        <v>1</v>
      </c>
      <c r="D98" s="8" t="s">
        <v>83</v>
      </c>
      <c r="E98" s="8" t="s">
        <v>61</v>
      </c>
      <c r="F98" s="9">
        <v>8160</v>
      </c>
      <c r="G98" s="9">
        <v>61689.599999999999</v>
      </c>
    </row>
    <row r="99" spans="1:7" x14ac:dyDescent="0.25">
      <c r="A99" s="8" t="s">
        <v>214</v>
      </c>
      <c r="B99" s="8" t="s">
        <v>37</v>
      </c>
      <c r="C99" s="8" t="s">
        <v>1</v>
      </c>
      <c r="D99" s="8" t="s">
        <v>83</v>
      </c>
      <c r="E99" s="8" t="s">
        <v>58</v>
      </c>
      <c r="F99" s="9">
        <v>272463.77</v>
      </c>
      <c r="G99" s="9">
        <v>1355268.01</v>
      </c>
    </row>
    <row r="100" spans="1:7" x14ac:dyDescent="0.25">
      <c r="A100" s="8" t="s">
        <v>214</v>
      </c>
      <c r="B100" s="8" t="s">
        <v>37</v>
      </c>
      <c r="C100" s="8" t="s">
        <v>1</v>
      </c>
      <c r="D100" s="8" t="s">
        <v>83</v>
      </c>
      <c r="E100" s="8" t="s">
        <v>50</v>
      </c>
      <c r="F100" s="9">
        <v>106583</v>
      </c>
      <c r="G100" s="9">
        <v>97033.21</v>
      </c>
    </row>
    <row r="101" spans="1:7" x14ac:dyDescent="0.25">
      <c r="A101" s="8" t="s">
        <v>214</v>
      </c>
      <c r="B101" s="8" t="s">
        <v>37</v>
      </c>
      <c r="C101" s="8" t="s">
        <v>1</v>
      </c>
      <c r="D101" s="8" t="s">
        <v>83</v>
      </c>
      <c r="E101" s="8" t="s">
        <v>34</v>
      </c>
      <c r="F101" s="9">
        <v>435688</v>
      </c>
      <c r="G101" s="9">
        <v>1342608.52</v>
      </c>
    </row>
    <row r="102" spans="1:7" x14ac:dyDescent="0.25">
      <c r="A102" s="8" t="s">
        <v>214</v>
      </c>
      <c r="B102" s="8" t="s">
        <v>37</v>
      </c>
      <c r="C102" s="8" t="s">
        <v>1</v>
      </c>
      <c r="D102" s="8" t="s">
        <v>83</v>
      </c>
      <c r="E102" s="8" t="s">
        <v>119</v>
      </c>
      <c r="F102" s="9">
        <v>100000</v>
      </c>
      <c r="G102" s="9">
        <v>270000</v>
      </c>
    </row>
    <row r="103" spans="1:7" x14ac:dyDescent="0.25">
      <c r="A103" s="8" t="s">
        <v>214</v>
      </c>
      <c r="B103" s="8" t="s">
        <v>37</v>
      </c>
      <c r="C103" s="8" t="s">
        <v>1</v>
      </c>
      <c r="D103" s="8" t="s">
        <v>83</v>
      </c>
      <c r="E103" s="8" t="s">
        <v>137</v>
      </c>
      <c r="F103" s="9">
        <v>287650</v>
      </c>
      <c r="G103" s="9">
        <v>1167860.6299999999</v>
      </c>
    </row>
    <row r="104" spans="1:7" x14ac:dyDescent="0.25">
      <c r="A104" s="8" t="s">
        <v>214</v>
      </c>
      <c r="B104" s="8" t="s">
        <v>37</v>
      </c>
      <c r="C104" s="8" t="s">
        <v>1</v>
      </c>
      <c r="D104" s="8" t="s">
        <v>83</v>
      </c>
      <c r="E104" s="8" t="s">
        <v>82</v>
      </c>
      <c r="F104" s="9">
        <v>533280.49</v>
      </c>
      <c r="G104" s="9">
        <v>2578003.29</v>
      </c>
    </row>
    <row r="105" spans="1:7" x14ac:dyDescent="0.25">
      <c r="A105" s="8" t="s">
        <v>214</v>
      </c>
      <c r="B105" s="8" t="s">
        <v>37</v>
      </c>
      <c r="C105" s="8" t="s">
        <v>1</v>
      </c>
      <c r="D105" s="8" t="s">
        <v>84</v>
      </c>
      <c r="E105" s="8" t="s">
        <v>97</v>
      </c>
      <c r="F105" s="9">
        <v>1414498.88</v>
      </c>
      <c r="G105" s="9">
        <v>938713.55</v>
      </c>
    </row>
    <row r="106" spans="1:7" x14ac:dyDescent="0.25">
      <c r="A106" s="8" t="s">
        <v>214</v>
      </c>
      <c r="B106" s="8" t="s">
        <v>37</v>
      </c>
      <c r="C106" s="8" t="s">
        <v>1</v>
      </c>
      <c r="D106" s="8" t="s">
        <v>84</v>
      </c>
      <c r="E106" s="8" t="s">
        <v>61</v>
      </c>
      <c r="F106" s="9">
        <v>9980.19</v>
      </c>
      <c r="G106" s="9">
        <v>10786</v>
      </c>
    </row>
    <row r="107" spans="1:7" x14ac:dyDescent="0.25">
      <c r="A107" s="8" t="s">
        <v>214</v>
      </c>
      <c r="B107" s="8" t="s">
        <v>37</v>
      </c>
      <c r="C107" s="8" t="s">
        <v>1</v>
      </c>
      <c r="D107" s="8" t="s">
        <v>84</v>
      </c>
      <c r="E107" s="8" t="s">
        <v>50</v>
      </c>
      <c r="F107" s="9">
        <v>194506.99</v>
      </c>
      <c r="G107" s="9">
        <v>295831.51</v>
      </c>
    </row>
    <row r="108" spans="1:7" x14ac:dyDescent="0.25">
      <c r="A108" s="8" t="s">
        <v>214</v>
      </c>
      <c r="B108" s="8" t="s">
        <v>37</v>
      </c>
      <c r="C108" s="8" t="s">
        <v>1</v>
      </c>
      <c r="D108" s="8" t="s">
        <v>84</v>
      </c>
      <c r="E108" s="8" t="s">
        <v>34</v>
      </c>
      <c r="F108" s="9">
        <v>957480.07</v>
      </c>
      <c r="G108" s="9">
        <v>704694.35</v>
      </c>
    </row>
    <row r="109" spans="1:7" x14ac:dyDescent="0.25">
      <c r="A109" s="8" t="s">
        <v>214</v>
      </c>
      <c r="B109" s="8" t="s">
        <v>37</v>
      </c>
      <c r="C109" s="8" t="s">
        <v>1</v>
      </c>
      <c r="D109" s="8" t="s">
        <v>84</v>
      </c>
      <c r="E109" s="8" t="s">
        <v>220</v>
      </c>
      <c r="F109" s="9">
        <v>2772.06</v>
      </c>
      <c r="G109" s="9">
        <v>1601.25</v>
      </c>
    </row>
    <row r="110" spans="1:7" x14ac:dyDescent="0.25">
      <c r="A110" s="8" t="s">
        <v>214</v>
      </c>
      <c r="B110" s="8" t="s">
        <v>37</v>
      </c>
      <c r="C110" s="8" t="s">
        <v>1</v>
      </c>
      <c r="D110" s="8" t="s">
        <v>84</v>
      </c>
      <c r="E110" s="8" t="s">
        <v>80</v>
      </c>
      <c r="F110" s="9">
        <v>125616.16</v>
      </c>
      <c r="G110" s="9">
        <v>100023</v>
      </c>
    </row>
    <row r="111" spans="1:7" x14ac:dyDescent="0.25">
      <c r="A111" s="8" t="s">
        <v>214</v>
      </c>
      <c r="B111" s="8" t="s">
        <v>37</v>
      </c>
      <c r="C111" s="8" t="s">
        <v>1</v>
      </c>
      <c r="D111" s="8" t="s">
        <v>155</v>
      </c>
      <c r="E111" s="8" t="s">
        <v>97</v>
      </c>
      <c r="F111" s="9">
        <v>189088.56</v>
      </c>
      <c r="G111" s="9">
        <v>361689.66</v>
      </c>
    </row>
    <row r="112" spans="1:7" x14ac:dyDescent="0.25">
      <c r="A112" s="8" t="s">
        <v>214</v>
      </c>
      <c r="B112" s="8" t="s">
        <v>37</v>
      </c>
      <c r="C112" s="8" t="s">
        <v>1</v>
      </c>
      <c r="D112" s="8" t="s">
        <v>155</v>
      </c>
      <c r="E112" s="8" t="s">
        <v>50</v>
      </c>
      <c r="F112" s="9">
        <v>42092</v>
      </c>
      <c r="G112" s="9">
        <v>43706.879999999997</v>
      </c>
    </row>
    <row r="113" spans="1:7" x14ac:dyDescent="0.25">
      <c r="A113" s="8" t="s">
        <v>214</v>
      </c>
      <c r="B113" s="8" t="s">
        <v>37</v>
      </c>
      <c r="C113" s="8" t="s">
        <v>1</v>
      </c>
      <c r="D113" s="8" t="s">
        <v>155</v>
      </c>
      <c r="E113" s="8" t="s">
        <v>34</v>
      </c>
      <c r="F113" s="9">
        <v>805.36</v>
      </c>
      <c r="G113" s="9">
        <v>1929.91</v>
      </c>
    </row>
    <row r="114" spans="1:7" x14ac:dyDescent="0.25">
      <c r="A114" s="8" t="s">
        <v>214</v>
      </c>
      <c r="B114" s="8" t="s">
        <v>37</v>
      </c>
      <c r="C114" s="8" t="s">
        <v>1</v>
      </c>
      <c r="D114" s="8" t="s">
        <v>155</v>
      </c>
      <c r="E114" s="8" t="s">
        <v>124</v>
      </c>
      <c r="F114" s="9">
        <v>161911.67000000001</v>
      </c>
      <c r="G114" s="9">
        <v>301342.5</v>
      </c>
    </row>
    <row r="115" spans="1:7" x14ac:dyDescent="0.25">
      <c r="A115" s="8" t="s">
        <v>214</v>
      </c>
      <c r="B115" s="8" t="s">
        <v>37</v>
      </c>
      <c r="C115" s="8" t="s">
        <v>1</v>
      </c>
      <c r="D115" s="8" t="s">
        <v>81</v>
      </c>
      <c r="E115" s="8" t="s">
        <v>34</v>
      </c>
      <c r="F115" s="9">
        <v>7640.45</v>
      </c>
      <c r="G115" s="9">
        <v>72413.09</v>
      </c>
    </row>
    <row r="116" spans="1:7" x14ac:dyDescent="0.25">
      <c r="A116" s="8" t="s">
        <v>214</v>
      </c>
      <c r="B116" s="8" t="s">
        <v>37</v>
      </c>
      <c r="C116" s="8" t="s">
        <v>1</v>
      </c>
      <c r="D116" s="8" t="s">
        <v>158</v>
      </c>
      <c r="E116" s="8" t="s">
        <v>58</v>
      </c>
      <c r="F116" s="9">
        <v>54480</v>
      </c>
      <c r="G116" s="9">
        <v>361628.2</v>
      </c>
    </row>
    <row r="117" spans="1:7" x14ac:dyDescent="0.25">
      <c r="A117" s="8" t="s">
        <v>214</v>
      </c>
      <c r="B117" s="8" t="s">
        <v>37</v>
      </c>
      <c r="C117" s="8" t="s">
        <v>1</v>
      </c>
      <c r="D117" s="8" t="s">
        <v>259</v>
      </c>
      <c r="E117" s="8" t="s">
        <v>50</v>
      </c>
      <c r="F117" s="9">
        <v>20332</v>
      </c>
      <c r="G117" s="9">
        <v>14474.88</v>
      </c>
    </row>
    <row r="118" spans="1:7" x14ac:dyDescent="0.25">
      <c r="A118" s="21" t="s">
        <v>214</v>
      </c>
      <c r="B118" s="22"/>
      <c r="C118" s="22"/>
      <c r="D118" s="22"/>
      <c r="E118" s="22"/>
      <c r="F118" s="22">
        <f>SUM(F84:F117)</f>
        <v>6380270.4400000004</v>
      </c>
      <c r="G118" s="23">
        <f>SUM(G84:G117)</f>
        <v>18823067.93</v>
      </c>
    </row>
    <row r="119" spans="1:7" x14ac:dyDescent="0.25">
      <c r="A119" s="21" t="s">
        <v>0</v>
      </c>
      <c r="B119" s="22"/>
      <c r="C119" s="22"/>
      <c r="D119" s="22"/>
      <c r="E119" s="22"/>
      <c r="F119" s="22">
        <f>SUM(F118,F83,F52)</f>
        <v>20068811.039999999</v>
      </c>
      <c r="G119" s="23">
        <f>SUM(G118,G83,G52)</f>
        <v>55788157.759999998</v>
      </c>
    </row>
    <row r="121" spans="1:7" x14ac:dyDescent="0.25">
      <c r="A121" t="s">
        <v>21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3"/>
  <sheetViews>
    <sheetView showGridLines="0" workbookViewId="0">
      <selection activeCell="F6" sqref="F6"/>
    </sheetView>
  </sheetViews>
  <sheetFormatPr baseColWidth="10" defaultColWidth="10.7109375" defaultRowHeight="15" x14ac:dyDescent="0.25"/>
  <cols>
    <col min="1" max="1" width="12.85546875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2" bestFit="1" customWidth="1"/>
    <col min="7" max="7" width="16.85546875" style="1" bestFit="1" customWidth="1"/>
    <col min="8" max="9" width="11.7109375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180</v>
      </c>
      <c r="B10" s="38"/>
      <c r="C10" s="38"/>
      <c r="D10" s="38"/>
      <c r="E10" s="38"/>
      <c r="F10" s="38"/>
      <c r="G10" s="38"/>
    </row>
    <row r="11" spans="1:7" x14ac:dyDescent="0.25">
      <c r="A11" s="37" t="s">
        <v>24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3er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212</v>
      </c>
      <c r="B14" s="8" t="s">
        <v>85</v>
      </c>
      <c r="C14" s="8" t="s">
        <v>38</v>
      </c>
      <c r="D14" s="8" t="s">
        <v>159</v>
      </c>
      <c r="E14" s="8" t="s">
        <v>34</v>
      </c>
      <c r="F14" s="9">
        <v>24486.52</v>
      </c>
      <c r="G14" s="9">
        <v>40487.25</v>
      </c>
    </row>
    <row r="15" spans="1:7" x14ac:dyDescent="0.25">
      <c r="A15" s="8" t="s">
        <v>212</v>
      </c>
      <c r="B15" s="8" t="s">
        <v>85</v>
      </c>
      <c r="C15" s="8" t="s">
        <v>38</v>
      </c>
      <c r="D15" s="8" t="s">
        <v>160</v>
      </c>
      <c r="E15" s="8" t="s">
        <v>34</v>
      </c>
      <c r="F15" s="9">
        <v>98702.37</v>
      </c>
      <c r="G15" s="9">
        <v>269572.64</v>
      </c>
    </row>
    <row r="16" spans="1:7" x14ac:dyDescent="0.25">
      <c r="A16" s="8" t="s">
        <v>212</v>
      </c>
      <c r="B16" s="8" t="s">
        <v>85</v>
      </c>
      <c r="C16" s="8" t="s">
        <v>38</v>
      </c>
      <c r="D16" s="8" t="s">
        <v>222</v>
      </c>
      <c r="E16" s="8" t="s">
        <v>34</v>
      </c>
      <c r="F16" s="9">
        <v>68856.479999999996</v>
      </c>
      <c r="G16" s="9">
        <v>358246.49</v>
      </c>
    </row>
    <row r="17" spans="1:7" x14ac:dyDescent="0.25">
      <c r="A17" s="8" t="s">
        <v>212</v>
      </c>
      <c r="B17" s="8" t="s">
        <v>85</v>
      </c>
      <c r="C17" s="8" t="s">
        <v>38</v>
      </c>
      <c r="D17" s="8" t="s">
        <v>215</v>
      </c>
      <c r="E17" s="8" t="s">
        <v>34</v>
      </c>
      <c r="F17" s="9">
        <v>75000</v>
      </c>
      <c r="G17" s="9">
        <v>237742.27</v>
      </c>
    </row>
    <row r="18" spans="1:7" x14ac:dyDescent="0.25">
      <c r="A18" s="8" t="s">
        <v>212</v>
      </c>
      <c r="B18" s="8" t="s">
        <v>85</v>
      </c>
      <c r="C18" s="8" t="s">
        <v>38</v>
      </c>
      <c r="D18" s="8" t="s">
        <v>86</v>
      </c>
      <c r="E18" s="8" t="s">
        <v>34</v>
      </c>
      <c r="F18" s="9">
        <v>1685136.66</v>
      </c>
      <c r="G18" s="9">
        <v>4600270.8899999997</v>
      </c>
    </row>
    <row r="19" spans="1:7" x14ac:dyDescent="0.25">
      <c r="A19" s="8" t="s">
        <v>212</v>
      </c>
      <c r="B19" s="8" t="s">
        <v>85</v>
      </c>
      <c r="C19" s="8" t="s">
        <v>38</v>
      </c>
      <c r="D19" s="8" t="s">
        <v>39</v>
      </c>
      <c r="E19" s="8" t="s">
        <v>34</v>
      </c>
      <c r="F19" s="9">
        <v>402446.39</v>
      </c>
      <c r="G19" s="9">
        <v>1207062.18</v>
      </c>
    </row>
    <row r="20" spans="1:7" x14ac:dyDescent="0.25">
      <c r="A20" s="8" t="s">
        <v>212</v>
      </c>
      <c r="B20" s="8" t="s">
        <v>85</v>
      </c>
      <c r="C20" s="8" t="s">
        <v>38</v>
      </c>
      <c r="D20" s="8" t="s">
        <v>44</v>
      </c>
      <c r="E20" s="8" t="s">
        <v>34</v>
      </c>
      <c r="F20" s="9">
        <v>256227.42</v>
      </c>
      <c r="G20" s="9">
        <v>805313.05</v>
      </c>
    </row>
    <row r="21" spans="1:7" x14ac:dyDescent="0.25">
      <c r="A21" s="8" t="s">
        <v>212</v>
      </c>
      <c r="B21" s="8" t="s">
        <v>85</v>
      </c>
      <c r="C21" s="8" t="s">
        <v>38</v>
      </c>
      <c r="D21" s="8" t="s">
        <v>87</v>
      </c>
      <c r="E21" s="8" t="s">
        <v>34</v>
      </c>
      <c r="F21" s="9">
        <v>48429.02</v>
      </c>
      <c r="G21" s="9">
        <v>182542.39</v>
      </c>
    </row>
    <row r="22" spans="1:7" x14ac:dyDescent="0.25">
      <c r="A22" s="8" t="s">
        <v>212</v>
      </c>
      <c r="B22" s="8" t="s">
        <v>85</v>
      </c>
      <c r="C22" s="8" t="s">
        <v>38</v>
      </c>
      <c r="D22" s="8" t="s">
        <v>88</v>
      </c>
      <c r="E22" s="8" t="s">
        <v>34</v>
      </c>
      <c r="F22" s="9">
        <v>146781.60999999999</v>
      </c>
      <c r="G22" s="9">
        <v>298764.03999999998</v>
      </c>
    </row>
    <row r="23" spans="1:7" x14ac:dyDescent="0.25">
      <c r="A23" s="8" t="s">
        <v>212</v>
      </c>
      <c r="B23" s="8" t="s">
        <v>85</v>
      </c>
      <c r="C23" s="8" t="s">
        <v>38</v>
      </c>
      <c r="D23" s="8" t="s">
        <v>102</v>
      </c>
      <c r="E23" s="8" t="s">
        <v>50</v>
      </c>
      <c r="F23" s="9">
        <v>331.17</v>
      </c>
      <c r="G23" s="9">
        <v>1878.42</v>
      </c>
    </row>
    <row r="24" spans="1:7" x14ac:dyDescent="0.25">
      <c r="A24" s="8" t="s">
        <v>212</v>
      </c>
      <c r="B24" s="8" t="s">
        <v>85</v>
      </c>
      <c r="C24" s="8" t="s">
        <v>38</v>
      </c>
      <c r="D24" s="8" t="s">
        <v>102</v>
      </c>
      <c r="E24" s="8" t="s">
        <v>34</v>
      </c>
      <c r="F24" s="9">
        <v>4946.58</v>
      </c>
      <c r="G24" s="9">
        <v>34200.550000000003</v>
      </c>
    </row>
    <row r="25" spans="1:7" x14ac:dyDescent="0.25">
      <c r="A25" s="8" t="s">
        <v>212</v>
      </c>
      <c r="B25" s="8" t="s">
        <v>85</v>
      </c>
      <c r="C25" s="8" t="s">
        <v>38</v>
      </c>
      <c r="D25" s="8" t="s">
        <v>223</v>
      </c>
      <c r="E25" s="8" t="s">
        <v>34</v>
      </c>
      <c r="F25" s="9">
        <v>220.42</v>
      </c>
      <c r="G25" s="9">
        <v>6850.02</v>
      </c>
    </row>
    <row r="26" spans="1:7" x14ac:dyDescent="0.25">
      <c r="A26" s="8" t="s">
        <v>212</v>
      </c>
      <c r="B26" s="8" t="s">
        <v>85</v>
      </c>
      <c r="C26" s="8" t="s">
        <v>38</v>
      </c>
      <c r="D26" s="8" t="s">
        <v>223</v>
      </c>
      <c r="E26" s="8" t="s">
        <v>59</v>
      </c>
      <c r="F26" s="9">
        <v>1754337.88</v>
      </c>
      <c r="G26" s="9">
        <v>54664.87</v>
      </c>
    </row>
    <row r="27" spans="1:7" x14ac:dyDescent="0.25">
      <c r="A27" s="8" t="s">
        <v>212</v>
      </c>
      <c r="B27" s="8" t="s">
        <v>85</v>
      </c>
      <c r="C27" s="8" t="s">
        <v>38</v>
      </c>
      <c r="D27" s="8" t="s">
        <v>89</v>
      </c>
      <c r="E27" s="8" t="s">
        <v>34</v>
      </c>
      <c r="F27" s="9">
        <v>227205.54</v>
      </c>
      <c r="G27" s="9">
        <v>715701.63</v>
      </c>
    </row>
    <row r="28" spans="1:7" x14ac:dyDescent="0.25">
      <c r="A28" s="8" t="s">
        <v>212</v>
      </c>
      <c r="B28" s="8" t="s">
        <v>85</v>
      </c>
      <c r="C28" s="8" t="s">
        <v>38</v>
      </c>
      <c r="D28" s="8" t="s">
        <v>196</v>
      </c>
      <c r="E28" s="8" t="s">
        <v>34</v>
      </c>
      <c r="F28" s="9">
        <v>99223.039999999994</v>
      </c>
      <c r="G28" s="9">
        <v>181694.18</v>
      </c>
    </row>
    <row r="29" spans="1:7" x14ac:dyDescent="0.25">
      <c r="A29" s="8" t="s">
        <v>212</v>
      </c>
      <c r="B29" s="8" t="s">
        <v>85</v>
      </c>
      <c r="C29" s="8" t="s">
        <v>38</v>
      </c>
      <c r="D29" s="8" t="s">
        <v>46</v>
      </c>
      <c r="E29" s="8" t="s">
        <v>34</v>
      </c>
      <c r="F29" s="9">
        <v>324187.02</v>
      </c>
      <c r="G29" s="9">
        <v>999900.73</v>
      </c>
    </row>
    <row r="30" spans="1:7" x14ac:dyDescent="0.25">
      <c r="A30" s="8" t="s">
        <v>212</v>
      </c>
      <c r="B30" s="8" t="s">
        <v>85</v>
      </c>
      <c r="C30" s="8" t="s">
        <v>38</v>
      </c>
      <c r="D30" s="8" t="s">
        <v>47</v>
      </c>
      <c r="E30" s="8" t="s">
        <v>34</v>
      </c>
      <c r="F30" s="9">
        <v>17200</v>
      </c>
      <c r="G30" s="9">
        <v>42074.5</v>
      </c>
    </row>
    <row r="31" spans="1:7" x14ac:dyDescent="0.25">
      <c r="A31" s="8" t="s">
        <v>212</v>
      </c>
      <c r="B31" s="8" t="s">
        <v>85</v>
      </c>
      <c r="C31" s="8" t="s">
        <v>38</v>
      </c>
      <c r="D31" s="8" t="s">
        <v>48</v>
      </c>
      <c r="E31" s="8" t="s">
        <v>34</v>
      </c>
      <c r="F31" s="9">
        <v>296845.28999999998</v>
      </c>
      <c r="G31" s="9">
        <v>400059.51</v>
      </c>
    </row>
    <row r="32" spans="1:7" x14ac:dyDescent="0.25">
      <c r="A32" s="8" t="s">
        <v>212</v>
      </c>
      <c r="B32" s="8" t="s">
        <v>85</v>
      </c>
      <c r="C32" s="8" t="s">
        <v>38</v>
      </c>
      <c r="D32" s="8" t="s">
        <v>48</v>
      </c>
      <c r="E32" s="8" t="s">
        <v>131</v>
      </c>
      <c r="F32" s="9">
        <v>71490.19</v>
      </c>
      <c r="G32" s="9">
        <v>89863.78</v>
      </c>
    </row>
    <row r="33" spans="1:7" x14ac:dyDescent="0.25">
      <c r="A33" s="8" t="s">
        <v>212</v>
      </c>
      <c r="B33" s="8" t="s">
        <v>85</v>
      </c>
      <c r="C33" s="8" t="s">
        <v>38</v>
      </c>
      <c r="D33" s="8" t="s">
        <v>90</v>
      </c>
      <c r="E33" s="8" t="s">
        <v>34</v>
      </c>
      <c r="F33" s="9">
        <v>781338.09</v>
      </c>
      <c r="G33" s="9">
        <v>1928922.86</v>
      </c>
    </row>
    <row r="34" spans="1:7" x14ac:dyDescent="0.25">
      <c r="A34" s="8" t="s">
        <v>212</v>
      </c>
      <c r="B34" s="8" t="s">
        <v>85</v>
      </c>
      <c r="C34" s="8" t="s">
        <v>38</v>
      </c>
      <c r="D34" s="8" t="s">
        <v>161</v>
      </c>
      <c r="E34" s="8" t="s">
        <v>34</v>
      </c>
      <c r="F34" s="9">
        <v>26290.47</v>
      </c>
      <c r="G34" s="9">
        <v>74188.800000000003</v>
      </c>
    </row>
    <row r="35" spans="1:7" x14ac:dyDescent="0.25">
      <c r="A35" s="8" t="s">
        <v>212</v>
      </c>
      <c r="B35" s="8" t="s">
        <v>85</v>
      </c>
      <c r="C35" s="8" t="s">
        <v>38</v>
      </c>
      <c r="D35" s="8" t="s">
        <v>114</v>
      </c>
      <c r="E35" s="8" t="s">
        <v>34</v>
      </c>
      <c r="F35" s="9">
        <v>522.45000000000005</v>
      </c>
      <c r="G35" s="9">
        <v>4672.62</v>
      </c>
    </row>
    <row r="36" spans="1:7" x14ac:dyDescent="0.25">
      <c r="A36" s="8" t="s">
        <v>212</v>
      </c>
      <c r="B36" s="8" t="s">
        <v>85</v>
      </c>
      <c r="C36" s="8" t="s">
        <v>38</v>
      </c>
      <c r="D36" s="8" t="s">
        <v>184</v>
      </c>
      <c r="E36" s="8" t="s">
        <v>34</v>
      </c>
      <c r="F36" s="9">
        <v>642.82000000000005</v>
      </c>
      <c r="G36" s="9">
        <v>2423.34</v>
      </c>
    </row>
    <row r="37" spans="1:7" x14ac:dyDescent="0.25">
      <c r="A37" s="8" t="s">
        <v>212</v>
      </c>
      <c r="B37" s="8" t="s">
        <v>85</v>
      </c>
      <c r="C37" s="8" t="s">
        <v>38</v>
      </c>
      <c r="D37" s="8" t="s">
        <v>91</v>
      </c>
      <c r="E37" s="8" t="s">
        <v>34</v>
      </c>
      <c r="F37" s="9">
        <v>166517.67000000001</v>
      </c>
      <c r="G37" s="9">
        <v>673094.71</v>
      </c>
    </row>
    <row r="38" spans="1:7" x14ac:dyDescent="0.25">
      <c r="A38" s="8" t="s">
        <v>212</v>
      </c>
      <c r="B38" s="8" t="s">
        <v>85</v>
      </c>
      <c r="C38" s="8" t="s">
        <v>38</v>
      </c>
      <c r="D38" s="8" t="s">
        <v>197</v>
      </c>
      <c r="E38" s="8" t="s">
        <v>34</v>
      </c>
      <c r="F38" s="9">
        <v>809.52</v>
      </c>
      <c r="G38" s="9">
        <v>4200.46</v>
      </c>
    </row>
    <row r="39" spans="1:7" x14ac:dyDescent="0.25">
      <c r="A39" s="8" t="s">
        <v>212</v>
      </c>
      <c r="B39" s="8" t="s">
        <v>85</v>
      </c>
      <c r="C39" s="8" t="s">
        <v>38</v>
      </c>
      <c r="D39" s="8" t="s">
        <v>92</v>
      </c>
      <c r="E39" s="8" t="s">
        <v>34</v>
      </c>
      <c r="F39" s="9">
        <v>125082.56</v>
      </c>
      <c r="G39" s="9">
        <v>267416.32000000001</v>
      </c>
    </row>
    <row r="40" spans="1:7" x14ac:dyDescent="0.25">
      <c r="A40" s="8" t="s">
        <v>212</v>
      </c>
      <c r="B40" s="8" t="s">
        <v>85</v>
      </c>
      <c r="C40" s="8" t="s">
        <v>38</v>
      </c>
      <c r="D40" s="8" t="s">
        <v>49</v>
      </c>
      <c r="E40" s="8" t="s">
        <v>34</v>
      </c>
      <c r="F40" s="9">
        <v>4363.59</v>
      </c>
      <c r="G40" s="9">
        <v>49830</v>
      </c>
    </row>
    <row r="41" spans="1:7" x14ac:dyDescent="0.25">
      <c r="A41" s="21" t="s">
        <v>212</v>
      </c>
      <c r="B41" s="22"/>
      <c r="C41" s="22"/>
      <c r="D41" s="22"/>
      <c r="E41" s="22"/>
      <c r="F41" s="22">
        <f>SUM(F14:F40)</f>
        <v>6707620.7699999986</v>
      </c>
      <c r="G41" s="23">
        <f>SUM(G14:G40)</f>
        <v>13531638.5</v>
      </c>
    </row>
    <row r="42" spans="1:7" x14ac:dyDescent="0.25">
      <c r="A42" s="8" t="s">
        <v>213</v>
      </c>
      <c r="B42" s="8" t="s">
        <v>85</v>
      </c>
      <c r="C42" s="8" t="s">
        <v>38</v>
      </c>
      <c r="D42" s="8" t="s">
        <v>159</v>
      </c>
      <c r="E42" s="8" t="s">
        <v>34</v>
      </c>
      <c r="F42" s="9">
        <v>48534.16</v>
      </c>
      <c r="G42" s="9">
        <v>72211.009999999995</v>
      </c>
    </row>
    <row r="43" spans="1:7" x14ac:dyDescent="0.25">
      <c r="A43" s="8" t="s">
        <v>213</v>
      </c>
      <c r="B43" s="8" t="s">
        <v>85</v>
      </c>
      <c r="C43" s="8" t="s">
        <v>38</v>
      </c>
      <c r="D43" s="8" t="s">
        <v>160</v>
      </c>
      <c r="E43" s="8" t="s">
        <v>34</v>
      </c>
      <c r="F43" s="9">
        <v>220369.58</v>
      </c>
      <c r="G43" s="9">
        <v>684376.64</v>
      </c>
    </row>
    <row r="44" spans="1:7" x14ac:dyDescent="0.25">
      <c r="A44" s="8" t="s">
        <v>213</v>
      </c>
      <c r="B44" s="8" t="s">
        <v>85</v>
      </c>
      <c r="C44" s="8" t="s">
        <v>38</v>
      </c>
      <c r="D44" s="8" t="s">
        <v>86</v>
      </c>
      <c r="E44" s="8" t="s">
        <v>34</v>
      </c>
      <c r="F44" s="9">
        <v>1797435.41</v>
      </c>
      <c r="G44" s="9">
        <v>5171750.8499999996</v>
      </c>
    </row>
    <row r="45" spans="1:7" x14ac:dyDescent="0.25">
      <c r="A45" s="8" t="s">
        <v>213</v>
      </c>
      <c r="B45" s="8" t="s">
        <v>85</v>
      </c>
      <c r="C45" s="8" t="s">
        <v>38</v>
      </c>
      <c r="D45" s="8" t="s">
        <v>39</v>
      </c>
      <c r="E45" s="8" t="s">
        <v>34</v>
      </c>
      <c r="F45" s="9">
        <v>579138.91</v>
      </c>
      <c r="G45" s="9">
        <v>1651702.34</v>
      </c>
    </row>
    <row r="46" spans="1:7" x14ac:dyDescent="0.25">
      <c r="A46" s="8" t="s">
        <v>213</v>
      </c>
      <c r="B46" s="8" t="s">
        <v>85</v>
      </c>
      <c r="C46" s="8" t="s">
        <v>38</v>
      </c>
      <c r="D46" s="8" t="s">
        <v>44</v>
      </c>
      <c r="E46" s="8" t="s">
        <v>34</v>
      </c>
      <c r="F46" s="9">
        <v>319669.15999999997</v>
      </c>
      <c r="G46" s="9">
        <v>1099205.22</v>
      </c>
    </row>
    <row r="47" spans="1:7" x14ac:dyDescent="0.25">
      <c r="A47" s="8" t="s">
        <v>213</v>
      </c>
      <c r="B47" s="8" t="s">
        <v>85</v>
      </c>
      <c r="C47" s="8" t="s">
        <v>38</v>
      </c>
      <c r="D47" s="8" t="s">
        <v>179</v>
      </c>
      <c r="E47" s="8" t="s">
        <v>34</v>
      </c>
      <c r="F47" s="9">
        <v>25244.35</v>
      </c>
      <c r="G47" s="9">
        <v>55653.71</v>
      </c>
    </row>
    <row r="48" spans="1:7" x14ac:dyDescent="0.25">
      <c r="A48" s="8" t="s">
        <v>213</v>
      </c>
      <c r="B48" s="8" t="s">
        <v>85</v>
      </c>
      <c r="C48" s="8" t="s">
        <v>38</v>
      </c>
      <c r="D48" s="8" t="s">
        <v>87</v>
      </c>
      <c r="E48" s="8" t="s">
        <v>34</v>
      </c>
      <c r="F48" s="9">
        <v>18206.79</v>
      </c>
      <c r="G48" s="9">
        <v>54722.8</v>
      </c>
    </row>
    <row r="49" spans="1:7" x14ac:dyDescent="0.25">
      <c r="A49" s="8" t="s">
        <v>213</v>
      </c>
      <c r="B49" s="8" t="s">
        <v>85</v>
      </c>
      <c r="C49" s="8" t="s">
        <v>38</v>
      </c>
      <c r="D49" s="8" t="s">
        <v>88</v>
      </c>
      <c r="E49" s="8" t="s">
        <v>34</v>
      </c>
      <c r="F49" s="9">
        <v>147912.45000000001</v>
      </c>
      <c r="G49" s="9">
        <v>344865.94</v>
      </c>
    </row>
    <row r="50" spans="1:7" x14ac:dyDescent="0.25">
      <c r="A50" s="8" t="s">
        <v>213</v>
      </c>
      <c r="B50" s="8" t="s">
        <v>85</v>
      </c>
      <c r="C50" s="8" t="s">
        <v>38</v>
      </c>
      <c r="D50" s="8" t="s">
        <v>102</v>
      </c>
      <c r="E50" s="8" t="s">
        <v>34</v>
      </c>
      <c r="F50" s="9">
        <v>11920.64</v>
      </c>
      <c r="G50" s="9">
        <v>90198.8</v>
      </c>
    </row>
    <row r="51" spans="1:7" x14ac:dyDescent="0.25">
      <c r="A51" s="8" t="s">
        <v>213</v>
      </c>
      <c r="B51" s="8" t="s">
        <v>85</v>
      </c>
      <c r="C51" s="8" t="s">
        <v>38</v>
      </c>
      <c r="D51" s="8" t="s">
        <v>223</v>
      </c>
      <c r="E51" s="8" t="s">
        <v>34</v>
      </c>
      <c r="F51" s="9">
        <v>4893.75</v>
      </c>
      <c r="G51" s="9">
        <v>16298.08</v>
      </c>
    </row>
    <row r="52" spans="1:7" x14ac:dyDescent="0.25">
      <c r="A52" s="8" t="s">
        <v>213</v>
      </c>
      <c r="B52" s="8" t="s">
        <v>85</v>
      </c>
      <c r="C52" s="8" t="s">
        <v>38</v>
      </c>
      <c r="D52" s="8" t="s">
        <v>89</v>
      </c>
      <c r="E52" s="8" t="s">
        <v>34</v>
      </c>
      <c r="F52" s="9">
        <v>221816.66</v>
      </c>
      <c r="G52" s="9">
        <v>701341.99</v>
      </c>
    </row>
    <row r="53" spans="1:7" x14ac:dyDescent="0.25">
      <c r="A53" s="8" t="s">
        <v>213</v>
      </c>
      <c r="B53" s="8" t="s">
        <v>85</v>
      </c>
      <c r="C53" s="8" t="s">
        <v>38</v>
      </c>
      <c r="D53" s="8" t="s">
        <v>196</v>
      </c>
      <c r="E53" s="8" t="s">
        <v>34</v>
      </c>
      <c r="F53" s="9">
        <v>23582.5</v>
      </c>
      <c r="G53" s="9">
        <v>75385.5</v>
      </c>
    </row>
    <row r="54" spans="1:7" x14ac:dyDescent="0.25">
      <c r="A54" s="8" t="s">
        <v>213</v>
      </c>
      <c r="B54" s="8" t="s">
        <v>85</v>
      </c>
      <c r="C54" s="8" t="s">
        <v>38</v>
      </c>
      <c r="D54" s="8" t="s">
        <v>46</v>
      </c>
      <c r="E54" s="8" t="s">
        <v>34</v>
      </c>
      <c r="F54" s="9">
        <v>292743.90999999997</v>
      </c>
      <c r="G54" s="9">
        <v>911253.45</v>
      </c>
    </row>
    <row r="55" spans="1:7" x14ac:dyDescent="0.25">
      <c r="A55" s="8" t="s">
        <v>213</v>
      </c>
      <c r="B55" s="8" t="s">
        <v>85</v>
      </c>
      <c r="C55" s="8" t="s">
        <v>38</v>
      </c>
      <c r="D55" s="8" t="s">
        <v>47</v>
      </c>
      <c r="E55" s="8" t="s">
        <v>34</v>
      </c>
      <c r="F55" s="9">
        <v>57095.11</v>
      </c>
      <c r="G55" s="9">
        <v>168809.24</v>
      </c>
    </row>
    <row r="56" spans="1:7" x14ac:dyDescent="0.25">
      <c r="A56" s="8" t="s">
        <v>213</v>
      </c>
      <c r="B56" s="8" t="s">
        <v>85</v>
      </c>
      <c r="C56" s="8" t="s">
        <v>38</v>
      </c>
      <c r="D56" s="8" t="s">
        <v>260</v>
      </c>
      <c r="E56" s="8" t="s">
        <v>34</v>
      </c>
      <c r="F56" s="9">
        <v>26308.63</v>
      </c>
      <c r="G56" s="9">
        <v>70394</v>
      </c>
    </row>
    <row r="57" spans="1:7" x14ac:dyDescent="0.25">
      <c r="A57" s="8" t="s">
        <v>213</v>
      </c>
      <c r="B57" s="8" t="s">
        <v>85</v>
      </c>
      <c r="C57" s="8" t="s">
        <v>38</v>
      </c>
      <c r="D57" s="8" t="s">
        <v>48</v>
      </c>
      <c r="E57" s="8" t="s">
        <v>34</v>
      </c>
      <c r="F57" s="9">
        <v>158004.85</v>
      </c>
      <c r="G57" s="9">
        <v>168017.67</v>
      </c>
    </row>
    <row r="58" spans="1:7" x14ac:dyDescent="0.25">
      <c r="A58" s="8" t="s">
        <v>213</v>
      </c>
      <c r="B58" s="8" t="s">
        <v>85</v>
      </c>
      <c r="C58" s="8" t="s">
        <v>38</v>
      </c>
      <c r="D58" s="8" t="s">
        <v>48</v>
      </c>
      <c r="E58" s="8" t="s">
        <v>131</v>
      </c>
      <c r="F58" s="9">
        <v>121490.98</v>
      </c>
      <c r="G58" s="9">
        <v>152122.16</v>
      </c>
    </row>
    <row r="59" spans="1:7" x14ac:dyDescent="0.25">
      <c r="A59" s="8" t="s">
        <v>213</v>
      </c>
      <c r="B59" s="8" t="s">
        <v>85</v>
      </c>
      <c r="C59" s="8" t="s">
        <v>38</v>
      </c>
      <c r="D59" s="8" t="s">
        <v>90</v>
      </c>
      <c r="E59" s="8" t="s">
        <v>34</v>
      </c>
      <c r="F59" s="9">
        <v>967685.68</v>
      </c>
      <c r="G59" s="9">
        <v>2623759.39</v>
      </c>
    </row>
    <row r="60" spans="1:7" x14ac:dyDescent="0.25">
      <c r="A60" s="8" t="s">
        <v>213</v>
      </c>
      <c r="B60" s="8" t="s">
        <v>85</v>
      </c>
      <c r="C60" s="8" t="s">
        <v>38</v>
      </c>
      <c r="D60" s="8" t="s">
        <v>161</v>
      </c>
      <c r="E60" s="8" t="s">
        <v>34</v>
      </c>
      <c r="F60" s="9">
        <v>98331.12</v>
      </c>
      <c r="G60" s="9">
        <v>243538.2</v>
      </c>
    </row>
    <row r="61" spans="1:7" x14ac:dyDescent="0.25">
      <c r="A61" s="8" t="s">
        <v>213</v>
      </c>
      <c r="B61" s="8" t="s">
        <v>85</v>
      </c>
      <c r="C61" s="8" t="s">
        <v>38</v>
      </c>
      <c r="D61" s="8" t="s">
        <v>114</v>
      </c>
      <c r="E61" s="8" t="s">
        <v>34</v>
      </c>
      <c r="F61" s="9">
        <v>2481.63</v>
      </c>
      <c r="G61" s="9">
        <v>20405.75</v>
      </c>
    </row>
    <row r="62" spans="1:7" x14ac:dyDescent="0.25">
      <c r="A62" s="8" t="s">
        <v>213</v>
      </c>
      <c r="B62" s="8" t="s">
        <v>85</v>
      </c>
      <c r="C62" s="8" t="s">
        <v>38</v>
      </c>
      <c r="D62" s="8" t="s">
        <v>184</v>
      </c>
      <c r="E62" s="8" t="s">
        <v>34</v>
      </c>
      <c r="F62" s="9">
        <v>632.70000000000005</v>
      </c>
      <c r="G62" s="9">
        <v>2413.11</v>
      </c>
    </row>
    <row r="63" spans="1:7" x14ac:dyDescent="0.25">
      <c r="A63" s="8" t="s">
        <v>213</v>
      </c>
      <c r="B63" s="8" t="s">
        <v>85</v>
      </c>
      <c r="C63" s="8" t="s">
        <v>38</v>
      </c>
      <c r="D63" s="8" t="s">
        <v>91</v>
      </c>
      <c r="E63" s="8" t="s">
        <v>34</v>
      </c>
      <c r="F63" s="9">
        <v>102222.87</v>
      </c>
      <c r="G63" s="9">
        <v>507147.87</v>
      </c>
    </row>
    <row r="64" spans="1:7" x14ac:dyDescent="0.25">
      <c r="A64" s="8" t="s">
        <v>213</v>
      </c>
      <c r="B64" s="8" t="s">
        <v>85</v>
      </c>
      <c r="C64" s="8" t="s">
        <v>38</v>
      </c>
      <c r="D64" s="8" t="s">
        <v>197</v>
      </c>
      <c r="E64" s="8" t="s">
        <v>34</v>
      </c>
      <c r="F64" s="9">
        <v>809.52</v>
      </c>
      <c r="G64" s="9">
        <v>4165.3999999999996</v>
      </c>
    </row>
    <row r="65" spans="1:9" x14ac:dyDescent="0.25">
      <c r="A65" s="8" t="s">
        <v>213</v>
      </c>
      <c r="B65" s="8" t="s">
        <v>85</v>
      </c>
      <c r="C65" s="8" t="s">
        <v>38</v>
      </c>
      <c r="D65" s="8" t="s">
        <v>92</v>
      </c>
      <c r="E65" s="8" t="s">
        <v>34</v>
      </c>
      <c r="F65" s="9">
        <v>75635.839999999997</v>
      </c>
      <c r="G65" s="9">
        <v>184027.2</v>
      </c>
    </row>
    <row r="66" spans="1:9" x14ac:dyDescent="0.25">
      <c r="A66" s="8" t="s">
        <v>213</v>
      </c>
      <c r="B66" s="8" t="s">
        <v>85</v>
      </c>
      <c r="C66" s="8" t="s">
        <v>38</v>
      </c>
      <c r="D66" s="8" t="s">
        <v>49</v>
      </c>
      <c r="E66" s="8" t="s">
        <v>34</v>
      </c>
      <c r="F66" s="9">
        <v>862.73</v>
      </c>
      <c r="G66" s="9">
        <v>11711.9</v>
      </c>
    </row>
    <row r="67" spans="1:9" x14ac:dyDescent="0.25">
      <c r="A67" s="8" t="s">
        <v>213</v>
      </c>
      <c r="B67" s="8" t="s">
        <v>85</v>
      </c>
      <c r="C67" s="8" t="s">
        <v>38</v>
      </c>
      <c r="D67" s="8" t="s">
        <v>261</v>
      </c>
      <c r="E67" s="8" t="s">
        <v>34</v>
      </c>
      <c r="F67" s="9">
        <v>647.62</v>
      </c>
      <c r="G67" s="9">
        <v>3326.43</v>
      </c>
    </row>
    <row r="68" spans="1:9" x14ac:dyDescent="0.25">
      <c r="A68" s="21" t="s">
        <v>213</v>
      </c>
      <c r="B68" s="22"/>
      <c r="C68" s="22"/>
      <c r="D68" s="22"/>
      <c r="E68" s="22"/>
      <c r="F68" s="22">
        <f>SUM(F42:F67)</f>
        <v>5323677.5500000007</v>
      </c>
      <c r="G68" s="23">
        <f>SUM(G42:G67)</f>
        <v>15088804.65</v>
      </c>
    </row>
    <row r="69" spans="1:9" x14ac:dyDescent="0.25">
      <c r="A69" s="8" t="s">
        <v>214</v>
      </c>
      <c r="B69" s="8" t="s">
        <v>85</v>
      </c>
      <c r="C69" s="8" t="s">
        <v>38</v>
      </c>
      <c r="D69" s="8" t="s">
        <v>159</v>
      </c>
      <c r="E69" s="8" t="s">
        <v>34</v>
      </c>
      <c r="F69" s="9">
        <v>22913.29</v>
      </c>
      <c r="G69" s="9">
        <v>37886</v>
      </c>
    </row>
    <row r="70" spans="1:9" x14ac:dyDescent="0.25">
      <c r="A70" s="8" t="s">
        <v>214</v>
      </c>
      <c r="B70" s="8" t="s">
        <v>85</v>
      </c>
      <c r="C70" s="8" t="s">
        <v>38</v>
      </c>
      <c r="D70" s="8" t="s">
        <v>160</v>
      </c>
      <c r="E70" s="8" t="s">
        <v>34</v>
      </c>
      <c r="F70" s="9">
        <v>401507.19</v>
      </c>
      <c r="G70" s="9">
        <v>1192338.43</v>
      </c>
    </row>
    <row r="71" spans="1:9" x14ac:dyDescent="0.25">
      <c r="A71" s="8" t="s">
        <v>214</v>
      </c>
      <c r="B71" s="8" t="s">
        <v>85</v>
      </c>
      <c r="C71" s="8" t="s">
        <v>38</v>
      </c>
      <c r="D71" s="8" t="s">
        <v>104</v>
      </c>
      <c r="E71" s="8" t="s">
        <v>34</v>
      </c>
      <c r="F71" s="9">
        <v>26308.62</v>
      </c>
      <c r="G71" s="9">
        <v>38860</v>
      </c>
    </row>
    <row r="72" spans="1:9" x14ac:dyDescent="0.25">
      <c r="A72" s="8" t="s">
        <v>214</v>
      </c>
      <c r="B72" s="8" t="s">
        <v>85</v>
      </c>
      <c r="C72" s="8" t="s">
        <v>38</v>
      </c>
      <c r="D72" s="8" t="s">
        <v>86</v>
      </c>
      <c r="E72" s="8" t="s">
        <v>122</v>
      </c>
      <c r="F72" s="9">
        <v>24945.65</v>
      </c>
      <c r="G72" s="9">
        <v>79743.039999999994</v>
      </c>
    </row>
    <row r="73" spans="1:9" x14ac:dyDescent="0.25">
      <c r="A73" s="8" t="s">
        <v>214</v>
      </c>
      <c r="B73" s="8" t="s">
        <v>85</v>
      </c>
      <c r="C73" s="8" t="s">
        <v>38</v>
      </c>
      <c r="D73" s="8" t="s">
        <v>86</v>
      </c>
      <c r="E73" s="8" t="s">
        <v>34</v>
      </c>
      <c r="F73" s="9">
        <v>1803134.9300000002</v>
      </c>
      <c r="G73" s="9">
        <v>5404826.3100000005</v>
      </c>
      <c r="H73" s="32"/>
      <c r="I73" s="32"/>
    </row>
    <row r="74" spans="1:9" x14ac:dyDescent="0.25">
      <c r="A74" s="8" t="s">
        <v>214</v>
      </c>
      <c r="B74" s="8" t="s">
        <v>85</v>
      </c>
      <c r="C74" s="8" t="s">
        <v>38</v>
      </c>
      <c r="D74" s="8" t="s">
        <v>39</v>
      </c>
      <c r="E74" s="8" t="s">
        <v>50</v>
      </c>
      <c r="F74" s="9">
        <v>30.87</v>
      </c>
      <c r="G74" s="9">
        <v>0</v>
      </c>
    </row>
    <row r="75" spans="1:9" x14ac:dyDescent="0.25">
      <c r="A75" s="8" t="s">
        <v>214</v>
      </c>
      <c r="B75" s="8" t="s">
        <v>85</v>
      </c>
      <c r="C75" s="8" t="s">
        <v>38</v>
      </c>
      <c r="D75" s="8" t="s">
        <v>39</v>
      </c>
      <c r="E75" s="8" t="s">
        <v>34</v>
      </c>
      <c r="F75" s="9">
        <v>469653.88</v>
      </c>
      <c r="G75" s="9">
        <v>1648328.92</v>
      </c>
    </row>
    <row r="76" spans="1:9" x14ac:dyDescent="0.25">
      <c r="A76" s="8" t="s">
        <v>214</v>
      </c>
      <c r="B76" s="8" t="s">
        <v>85</v>
      </c>
      <c r="C76" s="8" t="s">
        <v>38</v>
      </c>
      <c r="D76" s="8" t="s">
        <v>44</v>
      </c>
      <c r="E76" s="8" t="s">
        <v>34</v>
      </c>
      <c r="F76" s="9">
        <v>343542.7</v>
      </c>
      <c r="G76" s="9">
        <v>1093087.93</v>
      </c>
    </row>
    <row r="77" spans="1:9" x14ac:dyDescent="0.25">
      <c r="A77" s="8" t="s">
        <v>214</v>
      </c>
      <c r="B77" s="8" t="s">
        <v>85</v>
      </c>
      <c r="C77" s="8" t="s">
        <v>38</v>
      </c>
      <c r="D77" s="8" t="s">
        <v>87</v>
      </c>
      <c r="E77" s="8" t="s">
        <v>34</v>
      </c>
      <c r="F77" s="9">
        <v>31334.46</v>
      </c>
      <c r="G77" s="9">
        <v>114513.06</v>
      </c>
    </row>
    <row r="78" spans="1:9" x14ac:dyDescent="0.25">
      <c r="A78" s="8" t="s">
        <v>214</v>
      </c>
      <c r="B78" s="8" t="s">
        <v>85</v>
      </c>
      <c r="C78" s="8" t="s">
        <v>38</v>
      </c>
      <c r="D78" s="8" t="s">
        <v>88</v>
      </c>
      <c r="E78" s="8" t="s">
        <v>34</v>
      </c>
      <c r="F78" s="9">
        <v>291804.03000000003</v>
      </c>
      <c r="G78" s="9">
        <v>565725.5</v>
      </c>
    </row>
    <row r="79" spans="1:9" x14ac:dyDescent="0.25">
      <c r="A79" s="8" t="s">
        <v>214</v>
      </c>
      <c r="B79" s="8" t="s">
        <v>85</v>
      </c>
      <c r="C79" s="8" t="s">
        <v>38</v>
      </c>
      <c r="D79" s="8" t="s">
        <v>102</v>
      </c>
      <c r="E79" s="8" t="s">
        <v>50</v>
      </c>
      <c r="F79" s="9">
        <v>87.7</v>
      </c>
      <c r="G79" s="9">
        <v>3727.05</v>
      </c>
    </row>
    <row r="80" spans="1:9" x14ac:dyDescent="0.25">
      <c r="A80" s="8" t="s">
        <v>214</v>
      </c>
      <c r="B80" s="8" t="s">
        <v>85</v>
      </c>
      <c r="C80" s="8" t="s">
        <v>38</v>
      </c>
      <c r="D80" s="8" t="s">
        <v>102</v>
      </c>
      <c r="E80" s="8" t="s">
        <v>34</v>
      </c>
      <c r="F80" s="9">
        <v>29466.68</v>
      </c>
      <c r="G80" s="9">
        <v>153540.67000000001</v>
      </c>
    </row>
    <row r="81" spans="1:9" x14ac:dyDescent="0.25">
      <c r="A81" s="8" t="s">
        <v>214</v>
      </c>
      <c r="B81" s="8" t="s">
        <v>85</v>
      </c>
      <c r="C81" s="8" t="s">
        <v>38</v>
      </c>
      <c r="D81" s="8" t="s">
        <v>223</v>
      </c>
      <c r="E81" s="8" t="s">
        <v>34</v>
      </c>
      <c r="F81" s="9">
        <v>1643.2</v>
      </c>
      <c r="G81" s="9">
        <v>63200</v>
      </c>
    </row>
    <row r="82" spans="1:9" x14ac:dyDescent="0.25">
      <c r="A82" s="8" t="s">
        <v>214</v>
      </c>
      <c r="B82" s="8" t="s">
        <v>85</v>
      </c>
      <c r="C82" s="8" t="s">
        <v>38</v>
      </c>
      <c r="D82" s="8" t="s">
        <v>89</v>
      </c>
      <c r="E82" s="8" t="s">
        <v>34</v>
      </c>
      <c r="F82" s="9">
        <v>290606.48</v>
      </c>
      <c r="G82" s="9">
        <v>956765.9</v>
      </c>
    </row>
    <row r="83" spans="1:9" x14ac:dyDescent="0.25">
      <c r="A83" s="8" t="s">
        <v>214</v>
      </c>
      <c r="B83" s="8" t="s">
        <v>85</v>
      </c>
      <c r="C83" s="8" t="s">
        <v>38</v>
      </c>
      <c r="D83" s="8" t="s">
        <v>292</v>
      </c>
      <c r="E83" s="8" t="s">
        <v>34</v>
      </c>
      <c r="F83" s="9">
        <v>5896.76</v>
      </c>
      <c r="G83" s="9">
        <v>28210</v>
      </c>
    </row>
    <row r="84" spans="1:9" x14ac:dyDescent="0.25">
      <c r="A84" s="8" t="s">
        <v>214</v>
      </c>
      <c r="B84" s="8" t="s">
        <v>85</v>
      </c>
      <c r="C84" s="8" t="s">
        <v>38</v>
      </c>
      <c r="D84" s="8" t="s">
        <v>163</v>
      </c>
      <c r="E84" s="8" t="s">
        <v>34</v>
      </c>
      <c r="F84" s="9">
        <v>166.95</v>
      </c>
      <c r="G84" s="9">
        <v>1221.92</v>
      </c>
    </row>
    <row r="85" spans="1:9" x14ac:dyDescent="0.25">
      <c r="A85" s="8" t="s">
        <v>214</v>
      </c>
      <c r="B85" s="8" t="s">
        <v>85</v>
      </c>
      <c r="C85" s="8" t="s">
        <v>38</v>
      </c>
      <c r="D85" s="8" t="s">
        <v>196</v>
      </c>
      <c r="E85" s="8" t="s">
        <v>34</v>
      </c>
      <c r="F85" s="9">
        <v>23582.5</v>
      </c>
      <c r="G85" s="9">
        <v>59788.5</v>
      </c>
    </row>
    <row r="86" spans="1:9" x14ac:dyDescent="0.25">
      <c r="A86" s="8" t="s">
        <v>214</v>
      </c>
      <c r="B86" s="8" t="s">
        <v>85</v>
      </c>
      <c r="C86" s="8" t="s">
        <v>38</v>
      </c>
      <c r="D86" s="8" t="s">
        <v>46</v>
      </c>
      <c r="E86" s="8" t="s">
        <v>34</v>
      </c>
      <c r="F86" s="9">
        <v>401221.68</v>
      </c>
      <c r="G86" s="9">
        <v>1300077.73</v>
      </c>
    </row>
    <row r="87" spans="1:9" x14ac:dyDescent="0.25">
      <c r="A87" s="8" t="s">
        <v>214</v>
      </c>
      <c r="B87" s="8" t="s">
        <v>85</v>
      </c>
      <c r="C87" s="8" t="s">
        <v>38</v>
      </c>
      <c r="D87" s="8" t="s">
        <v>47</v>
      </c>
      <c r="E87" s="8" t="s">
        <v>34</v>
      </c>
      <c r="F87" s="9">
        <v>48595.35</v>
      </c>
      <c r="G87" s="9">
        <v>181519.59</v>
      </c>
    </row>
    <row r="88" spans="1:9" x14ac:dyDescent="0.25">
      <c r="A88" s="8" t="s">
        <v>214</v>
      </c>
      <c r="B88" s="8" t="s">
        <v>85</v>
      </c>
      <c r="C88" s="8" t="s">
        <v>38</v>
      </c>
      <c r="D88" s="8" t="s">
        <v>260</v>
      </c>
      <c r="E88" s="8" t="s">
        <v>34</v>
      </c>
      <c r="F88" s="9">
        <v>26290.799999999999</v>
      </c>
      <c r="G88" s="9">
        <v>70341.039999999994</v>
      </c>
    </row>
    <row r="89" spans="1:9" x14ac:dyDescent="0.25">
      <c r="A89" s="8" t="s">
        <v>214</v>
      </c>
      <c r="B89" s="8" t="s">
        <v>85</v>
      </c>
      <c r="C89" s="8" t="s">
        <v>38</v>
      </c>
      <c r="D89" s="8" t="s">
        <v>48</v>
      </c>
      <c r="E89" s="8" t="s">
        <v>34</v>
      </c>
      <c r="F89" s="9">
        <v>152484.96</v>
      </c>
      <c r="G89" s="9">
        <v>203520.03</v>
      </c>
    </row>
    <row r="90" spans="1:9" x14ac:dyDescent="0.25">
      <c r="A90" s="8" t="s">
        <v>214</v>
      </c>
      <c r="B90" s="8" t="s">
        <v>85</v>
      </c>
      <c r="C90" s="8" t="s">
        <v>38</v>
      </c>
      <c r="D90" s="8" t="s">
        <v>48</v>
      </c>
      <c r="E90" s="8" t="s">
        <v>229</v>
      </c>
      <c r="F90" s="9">
        <v>48500.21</v>
      </c>
      <c r="G90" s="9">
        <v>61389.55</v>
      </c>
    </row>
    <row r="91" spans="1:9" x14ac:dyDescent="0.25">
      <c r="A91" s="8" t="s">
        <v>214</v>
      </c>
      <c r="B91" s="8" t="s">
        <v>85</v>
      </c>
      <c r="C91" s="8" t="s">
        <v>38</v>
      </c>
      <c r="D91" s="8" t="s">
        <v>48</v>
      </c>
      <c r="E91" s="8" t="s">
        <v>131</v>
      </c>
      <c r="F91" s="9">
        <v>167610.25</v>
      </c>
      <c r="G91" s="9">
        <v>223757.46</v>
      </c>
    </row>
    <row r="92" spans="1:9" x14ac:dyDescent="0.25">
      <c r="A92" s="8" t="s">
        <v>214</v>
      </c>
      <c r="B92" s="8" t="s">
        <v>85</v>
      </c>
      <c r="C92" s="8" t="s">
        <v>38</v>
      </c>
      <c r="D92" s="8" t="s">
        <v>90</v>
      </c>
      <c r="E92" s="8" t="s">
        <v>34</v>
      </c>
      <c r="F92" s="9">
        <v>1541769.27</v>
      </c>
      <c r="G92" s="9">
        <v>4098761.17</v>
      </c>
      <c r="H92" s="32"/>
      <c r="I92" s="32"/>
    </row>
    <row r="93" spans="1:9" x14ac:dyDescent="0.25">
      <c r="A93" s="8" t="s">
        <v>214</v>
      </c>
      <c r="B93" s="8" t="s">
        <v>85</v>
      </c>
      <c r="C93" s="8" t="s">
        <v>38</v>
      </c>
      <c r="D93" s="8" t="s">
        <v>161</v>
      </c>
      <c r="E93" s="8" t="s">
        <v>34</v>
      </c>
      <c r="F93" s="9">
        <v>147295.46</v>
      </c>
      <c r="G93" s="9">
        <v>359871.83</v>
      </c>
    </row>
    <row r="94" spans="1:9" x14ac:dyDescent="0.25">
      <c r="A94" s="8" t="s">
        <v>214</v>
      </c>
      <c r="B94" s="8" t="s">
        <v>85</v>
      </c>
      <c r="C94" s="8" t="s">
        <v>38</v>
      </c>
      <c r="D94" s="8" t="s">
        <v>114</v>
      </c>
      <c r="E94" s="8" t="s">
        <v>34</v>
      </c>
      <c r="F94" s="9">
        <v>870.75</v>
      </c>
      <c r="G94" s="9">
        <v>7787.7</v>
      </c>
    </row>
    <row r="95" spans="1:9" x14ac:dyDescent="0.25">
      <c r="A95" s="8" t="s">
        <v>214</v>
      </c>
      <c r="B95" s="8" t="s">
        <v>85</v>
      </c>
      <c r="C95" s="8" t="s">
        <v>38</v>
      </c>
      <c r="D95" s="8" t="s">
        <v>287</v>
      </c>
      <c r="E95" s="8" t="s">
        <v>34</v>
      </c>
      <c r="F95" s="9">
        <v>23344.31</v>
      </c>
      <c r="G95" s="9">
        <v>80799.89</v>
      </c>
    </row>
    <row r="96" spans="1:9" x14ac:dyDescent="0.25">
      <c r="A96" s="8" t="s">
        <v>214</v>
      </c>
      <c r="B96" s="8" t="s">
        <v>85</v>
      </c>
      <c r="C96" s="8" t="s">
        <v>38</v>
      </c>
      <c r="D96" s="8" t="s">
        <v>107</v>
      </c>
      <c r="E96" s="8" t="s">
        <v>34</v>
      </c>
      <c r="F96" s="9">
        <v>141.5</v>
      </c>
      <c r="G96" s="9">
        <v>1328.63</v>
      </c>
    </row>
    <row r="97" spans="1:7" x14ac:dyDescent="0.25">
      <c r="A97" s="8" t="s">
        <v>214</v>
      </c>
      <c r="B97" s="8" t="s">
        <v>85</v>
      </c>
      <c r="C97" s="8" t="s">
        <v>38</v>
      </c>
      <c r="D97" s="8" t="s">
        <v>91</v>
      </c>
      <c r="E97" s="8" t="s">
        <v>34</v>
      </c>
      <c r="F97" s="9">
        <v>161978.45000000001</v>
      </c>
      <c r="G97" s="9">
        <v>831259.49</v>
      </c>
    </row>
    <row r="98" spans="1:7" x14ac:dyDescent="0.25">
      <c r="A98" s="8" t="s">
        <v>214</v>
      </c>
      <c r="B98" s="8" t="s">
        <v>85</v>
      </c>
      <c r="C98" s="8" t="s">
        <v>38</v>
      </c>
      <c r="D98" s="8" t="s">
        <v>49</v>
      </c>
      <c r="E98" s="8" t="s">
        <v>34</v>
      </c>
      <c r="F98" s="9">
        <v>1920</v>
      </c>
      <c r="G98" s="9">
        <v>22560</v>
      </c>
    </row>
    <row r="99" spans="1:7" x14ac:dyDescent="0.25">
      <c r="A99" s="8" t="s">
        <v>214</v>
      </c>
      <c r="B99" s="8" t="s">
        <v>85</v>
      </c>
      <c r="C99" s="8" t="s">
        <v>38</v>
      </c>
      <c r="D99" s="8" t="s">
        <v>261</v>
      </c>
      <c r="E99" s="8" t="s">
        <v>34</v>
      </c>
      <c r="F99" s="9">
        <v>161.9</v>
      </c>
      <c r="G99" s="9">
        <v>833.08</v>
      </c>
    </row>
    <row r="100" spans="1:7" x14ac:dyDescent="0.25">
      <c r="A100" s="21" t="s">
        <v>214</v>
      </c>
      <c r="B100" s="22"/>
      <c r="C100" s="22"/>
      <c r="D100" s="22"/>
      <c r="E100" s="22"/>
      <c r="F100" s="22">
        <f>SUM(F69:F99)</f>
        <v>6488810.7800000003</v>
      </c>
      <c r="G100" s="23">
        <f>SUM(G69:G99)</f>
        <v>18885570.419999994</v>
      </c>
    </row>
    <row r="101" spans="1:7" x14ac:dyDescent="0.25">
      <c r="A101" s="21" t="s">
        <v>0</v>
      </c>
      <c r="B101" s="22"/>
      <c r="C101" s="22"/>
      <c r="D101" s="22"/>
      <c r="E101" s="22"/>
      <c r="F101" s="22">
        <f>SUM(F100,F68,F41)</f>
        <v>18520109.100000001</v>
      </c>
      <c r="G101" s="23">
        <f>SUM(G100,G68,G41)</f>
        <v>47506013.569999993</v>
      </c>
    </row>
    <row r="103" spans="1:7" x14ac:dyDescent="0.25">
      <c r="A103" t="s">
        <v>21</v>
      </c>
    </row>
  </sheetData>
  <sortState xmlns:xlrd2="http://schemas.microsoft.com/office/spreadsheetml/2017/richdata2" ref="A14:G101">
    <sortCondition ref="A14:A101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3"/>
  <sheetViews>
    <sheetView showGridLines="0" topLeftCell="A29" workbookViewId="0">
      <selection activeCell="A14" sqref="A14:G49"/>
    </sheetView>
  </sheetViews>
  <sheetFormatPr baseColWidth="10" defaultColWidth="50.140625" defaultRowHeight="15" x14ac:dyDescent="0.2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</cols>
  <sheetData>
    <row r="1" spans="1:7" x14ac:dyDescent="0.25">
      <c r="A1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3.25" x14ac:dyDescent="0.35">
      <c r="A9" s="39" t="s">
        <v>17</v>
      </c>
      <c r="B9" s="39"/>
      <c r="C9" s="39"/>
      <c r="D9" s="39"/>
      <c r="E9" s="39"/>
      <c r="F9" s="39"/>
      <c r="G9" s="39"/>
    </row>
    <row r="10" spans="1:7" ht="19.5" x14ac:dyDescent="0.35">
      <c r="A10" s="36" t="s">
        <v>180</v>
      </c>
      <c r="B10" s="36"/>
      <c r="C10" s="36"/>
      <c r="D10" s="36"/>
      <c r="E10" s="36"/>
      <c r="F10" s="36"/>
      <c r="G10" s="36"/>
    </row>
    <row r="11" spans="1:7" x14ac:dyDescent="0.25">
      <c r="A11" s="37" t="s">
        <v>23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3er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212</v>
      </c>
      <c r="B14" s="8" t="s">
        <v>2</v>
      </c>
      <c r="C14" s="8" t="s">
        <v>38</v>
      </c>
      <c r="D14" s="8" t="s">
        <v>224</v>
      </c>
      <c r="E14" s="8" t="s">
        <v>34</v>
      </c>
      <c r="F14" s="9">
        <v>225</v>
      </c>
      <c r="G14" s="9">
        <v>1661.5</v>
      </c>
    </row>
    <row r="15" spans="1:7" x14ac:dyDescent="0.25">
      <c r="A15" s="8" t="s">
        <v>212</v>
      </c>
      <c r="B15" s="8" t="s">
        <v>2</v>
      </c>
      <c r="C15" s="8" t="s">
        <v>38</v>
      </c>
      <c r="D15" s="8" t="s">
        <v>162</v>
      </c>
      <c r="E15" s="8" t="s">
        <v>34</v>
      </c>
      <c r="F15" s="9">
        <v>19513.73</v>
      </c>
      <c r="G15" s="9">
        <v>43104.3</v>
      </c>
    </row>
    <row r="16" spans="1:7" x14ac:dyDescent="0.25">
      <c r="A16" s="8" t="s">
        <v>212</v>
      </c>
      <c r="B16" s="8" t="s">
        <v>2</v>
      </c>
      <c r="C16" s="8" t="s">
        <v>38</v>
      </c>
      <c r="D16" s="8" t="s">
        <v>198</v>
      </c>
      <c r="E16" s="8" t="s">
        <v>99</v>
      </c>
      <c r="F16" s="9">
        <v>27000</v>
      </c>
      <c r="G16" s="9">
        <v>76667.850000000006</v>
      </c>
    </row>
    <row r="17" spans="1:7" x14ac:dyDescent="0.25">
      <c r="A17" s="8" t="s">
        <v>212</v>
      </c>
      <c r="B17" s="8" t="s">
        <v>2</v>
      </c>
      <c r="C17" s="8" t="s">
        <v>38</v>
      </c>
      <c r="D17" s="8" t="s">
        <v>198</v>
      </c>
      <c r="E17" s="8" t="s">
        <v>50</v>
      </c>
      <c r="F17" s="9">
        <v>20012.060000000001</v>
      </c>
      <c r="G17" s="9">
        <v>76945.75</v>
      </c>
    </row>
    <row r="18" spans="1:7" x14ac:dyDescent="0.25">
      <c r="A18" s="8" t="s">
        <v>212</v>
      </c>
      <c r="B18" s="8" t="s">
        <v>2</v>
      </c>
      <c r="C18" s="8" t="s">
        <v>38</v>
      </c>
      <c r="D18" s="8" t="s">
        <v>198</v>
      </c>
      <c r="E18" s="8" t="s">
        <v>34</v>
      </c>
      <c r="F18" s="9">
        <v>26762.21</v>
      </c>
      <c r="G18" s="9">
        <v>84526</v>
      </c>
    </row>
    <row r="19" spans="1:7" x14ac:dyDescent="0.25">
      <c r="A19" s="8" t="s">
        <v>212</v>
      </c>
      <c r="B19" s="8" t="s">
        <v>2</v>
      </c>
      <c r="C19" s="8" t="s">
        <v>38</v>
      </c>
      <c r="D19" s="8" t="s">
        <v>182</v>
      </c>
      <c r="E19" s="8" t="s">
        <v>34</v>
      </c>
      <c r="F19" s="9">
        <v>26317.69</v>
      </c>
      <c r="G19" s="9">
        <v>53886</v>
      </c>
    </row>
    <row r="20" spans="1:7" x14ac:dyDescent="0.25">
      <c r="A20" s="8" t="s">
        <v>212</v>
      </c>
      <c r="B20" s="8" t="s">
        <v>2</v>
      </c>
      <c r="C20" s="8" t="s">
        <v>38</v>
      </c>
      <c r="D20" s="8" t="s">
        <v>179</v>
      </c>
      <c r="E20" s="8" t="s">
        <v>34</v>
      </c>
      <c r="F20" s="9">
        <v>24577.78</v>
      </c>
      <c r="G20" s="9">
        <v>109967.37</v>
      </c>
    </row>
    <row r="21" spans="1:7" x14ac:dyDescent="0.25">
      <c r="A21" s="8" t="s">
        <v>212</v>
      </c>
      <c r="B21" s="8" t="s">
        <v>2</v>
      </c>
      <c r="C21" s="8" t="s">
        <v>38</v>
      </c>
      <c r="D21" s="8" t="s">
        <v>102</v>
      </c>
      <c r="E21" s="8" t="s">
        <v>50</v>
      </c>
      <c r="F21" s="9">
        <v>149.87</v>
      </c>
      <c r="G21" s="9">
        <v>1131.01</v>
      </c>
    </row>
    <row r="22" spans="1:7" x14ac:dyDescent="0.25">
      <c r="A22" s="8" t="s">
        <v>212</v>
      </c>
      <c r="B22" s="8" t="s">
        <v>2</v>
      </c>
      <c r="C22" s="8" t="s">
        <v>38</v>
      </c>
      <c r="D22" s="8" t="s">
        <v>102</v>
      </c>
      <c r="E22" s="8" t="s">
        <v>34</v>
      </c>
      <c r="F22" s="9">
        <v>4920.49</v>
      </c>
      <c r="G22" s="9">
        <v>44525.19</v>
      </c>
    </row>
    <row r="23" spans="1:7" x14ac:dyDescent="0.25">
      <c r="A23" s="8" t="s">
        <v>212</v>
      </c>
      <c r="B23" s="8" t="s">
        <v>2</v>
      </c>
      <c r="C23" s="8" t="s">
        <v>38</v>
      </c>
      <c r="D23" s="8" t="s">
        <v>204</v>
      </c>
      <c r="E23" s="8" t="s">
        <v>34</v>
      </c>
      <c r="F23" s="9">
        <v>163382.26</v>
      </c>
      <c r="G23" s="9">
        <v>314262.99</v>
      </c>
    </row>
    <row r="24" spans="1:7" x14ac:dyDescent="0.25">
      <c r="A24" s="8" t="s">
        <v>212</v>
      </c>
      <c r="B24" s="8" t="s">
        <v>2</v>
      </c>
      <c r="C24" s="8" t="s">
        <v>38</v>
      </c>
      <c r="D24" s="8" t="s">
        <v>225</v>
      </c>
      <c r="E24" s="8" t="s">
        <v>34</v>
      </c>
      <c r="F24" s="9">
        <v>1012.44</v>
      </c>
      <c r="G24" s="9">
        <v>11125.28</v>
      </c>
    </row>
    <row r="25" spans="1:7" x14ac:dyDescent="0.25">
      <c r="A25" s="8" t="s">
        <v>212</v>
      </c>
      <c r="B25" s="8" t="s">
        <v>2</v>
      </c>
      <c r="C25" s="8" t="s">
        <v>38</v>
      </c>
      <c r="D25" s="8" t="s">
        <v>106</v>
      </c>
      <c r="E25" s="8" t="s">
        <v>99</v>
      </c>
      <c r="F25" s="9">
        <v>27000</v>
      </c>
      <c r="G25" s="9">
        <v>76667.850000000006</v>
      </c>
    </row>
    <row r="26" spans="1:7" x14ac:dyDescent="0.25">
      <c r="A26" s="8" t="s">
        <v>212</v>
      </c>
      <c r="B26" s="8" t="s">
        <v>2</v>
      </c>
      <c r="C26" s="8" t="s">
        <v>38</v>
      </c>
      <c r="D26" s="8" t="s">
        <v>106</v>
      </c>
      <c r="E26" s="8" t="s">
        <v>34</v>
      </c>
      <c r="F26" s="9">
        <v>33550.29</v>
      </c>
      <c r="G26" s="9">
        <v>137599.46</v>
      </c>
    </row>
    <row r="27" spans="1:7" x14ac:dyDescent="0.25">
      <c r="A27" s="8" t="s">
        <v>212</v>
      </c>
      <c r="B27" s="8" t="s">
        <v>2</v>
      </c>
      <c r="C27" s="8" t="s">
        <v>38</v>
      </c>
      <c r="D27" s="8" t="s">
        <v>91</v>
      </c>
      <c r="E27" s="8" t="s">
        <v>34</v>
      </c>
      <c r="F27" s="9">
        <v>324</v>
      </c>
      <c r="G27" s="9">
        <v>1448.82</v>
      </c>
    </row>
    <row r="28" spans="1:7" x14ac:dyDescent="0.25">
      <c r="A28" s="21" t="s">
        <v>212</v>
      </c>
      <c r="B28" s="22"/>
      <c r="C28" s="22"/>
      <c r="D28" s="22"/>
      <c r="E28" s="22"/>
      <c r="F28" s="22">
        <f>SUM(F14:F27)</f>
        <v>374747.81999999995</v>
      </c>
      <c r="G28" s="23">
        <f>SUM(G14:G27)</f>
        <v>1033519.3699999999</v>
      </c>
    </row>
    <row r="29" spans="1:7" x14ac:dyDescent="0.25">
      <c r="A29" s="8" t="s">
        <v>213</v>
      </c>
      <c r="B29" s="8" t="s">
        <v>2</v>
      </c>
      <c r="C29" s="8" t="s">
        <v>38</v>
      </c>
      <c r="D29" s="8" t="s">
        <v>162</v>
      </c>
      <c r="E29" s="8" t="s">
        <v>34</v>
      </c>
      <c r="F29" s="9">
        <v>97722.46</v>
      </c>
      <c r="G29" s="9">
        <v>179627.79</v>
      </c>
    </row>
    <row r="30" spans="1:7" x14ac:dyDescent="0.25">
      <c r="A30" s="8" t="s">
        <v>213</v>
      </c>
      <c r="B30" s="8" t="s">
        <v>2</v>
      </c>
      <c r="C30" s="8" t="s">
        <v>38</v>
      </c>
      <c r="D30" s="8" t="s">
        <v>198</v>
      </c>
      <c r="E30" s="8" t="s">
        <v>34</v>
      </c>
      <c r="F30" s="9">
        <v>23642.48</v>
      </c>
      <c r="G30" s="9">
        <v>88607.81</v>
      </c>
    </row>
    <row r="31" spans="1:7" x14ac:dyDescent="0.25">
      <c r="A31" s="8" t="s">
        <v>213</v>
      </c>
      <c r="B31" s="8" t="s">
        <v>2</v>
      </c>
      <c r="C31" s="8" t="s">
        <v>38</v>
      </c>
      <c r="D31" s="8" t="s">
        <v>179</v>
      </c>
      <c r="E31" s="8" t="s">
        <v>34</v>
      </c>
      <c r="F31" s="9">
        <v>115801.7</v>
      </c>
      <c r="G31" s="9">
        <v>404199.72</v>
      </c>
    </row>
    <row r="32" spans="1:7" x14ac:dyDescent="0.25">
      <c r="A32" s="8" t="s">
        <v>213</v>
      </c>
      <c r="B32" s="8" t="s">
        <v>2</v>
      </c>
      <c r="C32" s="8" t="s">
        <v>38</v>
      </c>
      <c r="D32" s="8" t="s">
        <v>102</v>
      </c>
      <c r="E32" s="8" t="s">
        <v>34</v>
      </c>
      <c r="F32" s="9">
        <v>17136.73</v>
      </c>
      <c r="G32" s="9">
        <v>93034.65</v>
      </c>
    </row>
    <row r="33" spans="1:7" x14ac:dyDescent="0.25">
      <c r="A33" s="8" t="s">
        <v>213</v>
      </c>
      <c r="B33" s="8" t="s">
        <v>2</v>
      </c>
      <c r="C33" s="8" t="s">
        <v>38</v>
      </c>
      <c r="D33" s="8" t="s">
        <v>163</v>
      </c>
      <c r="E33" s="8" t="s">
        <v>59</v>
      </c>
      <c r="F33" s="9">
        <v>9117.0300000000007</v>
      </c>
      <c r="G33" s="9">
        <v>22043.97</v>
      </c>
    </row>
    <row r="34" spans="1:7" x14ac:dyDescent="0.25">
      <c r="A34" s="8" t="s">
        <v>213</v>
      </c>
      <c r="B34" s="8" t="s">
        <v>2</v>
      </c>
      <c r="C34" s="8" t="s">
        <v>38</v>
      </c>
      <c r="D34" s="8" t="s">
        <v>204</v>
      </c>
      <c r="E34" s="8" t="s">
        <v>99</v>
      </c>
      <c r="F34" s="9">
        <v>24569.99</v>
      </c>
      <c r="G34" s="9">
        <v>60937.9</v>
      </c>
    </row>
    <row r="35" spans="1:7" x14ac:dyDescent="0.25">
      <c r="A35" s="8" t="s">
        <v>213</v>
      </c>
      <c r="B35" s="8" t="s">
        <v>2</v>
      </c>
      <c r="C35" s="8" t="s">
        <v>38</v>
      </c>
      <c r="D35" s="8" t="s">
        <v>204</v>
      </c>
      <c r="E35" s="8" t="s">
        <v>34</v>
      </c>
      <c r="F35" s="9">
        <v>108495.49</v>
      </c>
      <c r="G35" s="9">
        <v>227216.32</v>
      </c>
    </row>
    <row r="36" spans="1:7" x14ac:dyDescent="0.25">
      <c r="A36" s="8" t="s">
        <v>213</v>
      </c>
      <c r="B36" s="8" t="s">
        <v>2</v>
      </c>
      <c r="C36" s="8" t="s">
        <v>38</v>
      </c>
      <c r="D36" s="8" t="s">
        <v>106</v>
      </c>
      <c r="E36" s="8" t="s">
        <v>99</v>
      </c>
      <c r="F36" s="9">
        <v>26999.99</v>
      </c>
      <c r="G36" s="9">
        <v>95833.96</v>
      </c>
    </row>
    <row r="37" spans="1:7" x14ac:dyDescent="0.25">
      <c r="A37" s="8" t="s">
        <v>213</v>
      </c>
      <c r="B37" s="8" t="s">
        <v>2</v>
      </c>
      <c r="C37" s="8" t="s">
        <v>38</v>
      </c>
      <c r="D37" s="8" t="s">
        <v>106</v>
      </c>
      <c r="E37" s="8" t="s">
        <v>34</v>
      </c>
      <c r="F37" s="9">
        <v>8500.9500000000007</v>
      </c>
      <c r="G37" s="9">
        <v>65491.49</v>
      </c>
    </row>
    <row r="38" spans="1:7" x14ac:dyDescent="0.25">
      <c r="A38" s="21" t="s">
        <v>213</v>
      </c>
      <c r="B38" s="22"/>
      <c r="C38" s="22"/>
      <c r="D38" s="22"/>
      <c r="E38" s="22"/>
      <c r="F38" s="22">
        <f>SUM(F29:F37)</f>
        <v>431986.82</v>
      </c>
      <c r="G38" s="23">
        <f>SUM(G29:G37)</f>
        <v>1236993.6099999999</v>
      </c>
    </row>
    <row r="39" spans="1:7" x14ac:dyDescent="0.25">
      <c r="A39" s="8" t="s">
        <v>214</v>
      </c>
      <c r="B39" s="8" t="s">
        <v>2</v>
      </c>
      <c r="C39" s="8" t="s">
        <v>38</v>
      </c>
      <c r="D39" s="8" t="s">
        <v>224</v>
      </c>
      <c r="E39" s="8" t="s">
        <v>34</v>
      </c>
      <c r="F39" s="9">
        <v>183.67</v>
      </c>
      <c r="G39" s="9">
        <v>1389.25</v>
      </c>
    </row>
    <row r="40" spans="1:7" x14ac:dyDescent="0.25">
      <c r="A40" s="8" t="s">
        <v>214</v>
      </c>
      <c r="B40" s="8" t="s">
        <v>2</v>
      </c>
      <c r="C40" s="8" t="s">
        <v>38</v>
      </c>
      <c r="D40" s="8" t="s">
        <v>162</v>
      </c>
      <c r="E40" s="8" t="s">
        <v>34</v>
      </c>
      <c r="F40" s="9">
        <v>25405.96</v>
      </c>
      <c r="G40" s="9">
        <v>44808</v>
      </c>
    </row>
    <row r="41" spans="1:7" x14ac:dyDescent="0.25">
      <c r="A41" s="8" t="s">
        <v>214</v>
      </c>
      <c r="B41" s="8" t="s">
        <v>2</v>
      </c>
      <c r="C41" s="8" t="s">
        <v>38</v>
      </c>
      <c r="D41" s="8" t="s">
        <v>198</v>
      </c>
      <c r="E41" s="8" t="s">
        <v>34</v>
      </c>
      <c r="F41" s="9">
        <v>54082.62</v>
      </c>
      <c r="G41" s="9">
        <v>139137.42000000001</v>
      </c>
    </row>
    <row r="42" spans="1:7" x14ac:dyDescent="0.25">
      <c r="A42" s="8" t="s">
        <v>214</v>
      </c>
      <c r="B42" s="8" t="s">
        <v>2</v>
      </c>
      <c r="C42" s="8" t="s">
        <v>38</v>
      </c>
      <c r="D42" s="8" t="s">
        <v>179</v>
      </c>
      <c r="E42" s="8" t="s">
        <v>34</v>
      </c>
      <c r="F42" s="9">
        <v>83498.37</v>
      </c>
      <c r="G42" s="9">
        <v>304038.61</v>
      </c>
    </row>
    <row r="43" spans="1:7" x14ac:dyDescent="0.25">
      <c r="A43" s="8" t="s">
        <v>214</v>
      </c>
      <c r="B43" s="8" t="s">
        <v>2</v>
      </c>
      <c r="C43" s="8" t="s">
        <v>38</v>
      </c>
      <c r="D43" s="8" t="s">
        <v>102</v>
      </c>
      <c r="E43" s="8" t="s">
        <v>34</v>
      </c>
      <c r="F43" s="9">
        <v>14297.7</v>
      </c>
      <c r="G43" s="9">
        <v>88753.41</v>
      </c>
    </row>
    <row r="44" spans="1:7" x14ac:dyDescent="0.25">
      <c r="A44" s="8" t="s">
        <v>214</v>
      </c>
      <c r="B44" s="8" t="s">
        <v>2</v>
      </c>
      <c r="C44" s="8" t="s">
        <v>38</v>
      </c>
      <c r="D44" s="8" t="s">
        <v>163</v>
      </c>
      <c r="E44" s="8" t="s">
        <v>59</v>
      </c>
      <c r="F44" s="9">
        <v>728.66</v>
      </c>
      <c r="G44" s="9">
        <v>6594.38</v>
      </c>
    </row>
    <row r="45" spans="1:7" x14ac:dyDescent="0.25">
      <c r="A45" s="8" t="s">
        <v>214</v>
      </c>
      <c r="B45" s="8" t="s">
        <v>2</v>
      </c>
      <c r="C45" s="8" t="s">
        <v>38</v>
      </c>
      <c r="D45" s="8" t="s">
        <v>204</v>
      </c>
      <c r="E45" s="8" t="s">
        <v>99</v>
      </c>
      <c r="F45" s="9">
        <v>25035</v>
      </c>
      <c r="G45" s="9">
        <v>49486.68</v>
      </c>
    </row>
    <row r="46" spans="1:7" x14ac:dyDescent="0.25">
      <c r="A46" s="8" t="s">
        <v>214</v>
      </c>
      <c r="B46" s="8" t="s">
        <v>2</v>
      </c>
      <c r="C46" s="8" t="s">
        <v>38</v>
      </c>
      <c r="D46" s="8" t="s">
        <v>204</v>
      </c>
      <c r="E46" s="8" t="s">
        <v>34</v>
      </c>
      <c r="F46" s="9">
        <v>74857.08</v>
      </c>
      <c r="G46" s="9">
        <v>159439.09</v>
      </c>
    </row>
    <row r="47" spans="1:7" x14ac:dyDescent="0.25">
      <c r="A47" s="8" t="s">
        <v>214</v>
      </c>
      <c r="B47" s="8" t="s">
        <v>2</v>
      </c>
      <c r="C47" s="8" t="s">
        <v>38</v>
      </c>
      <c r="D47" s="8" t="s">
        <v>106</v>
      </c>
      <c r="E47" s="8" t="s">
        <v>99</v>
      </c>
      <c r="F47" s="9">
        <v>26999.99</v>
      </c>
      <c r="G47" s="9">
        <v>110119.77</v>
      </c>
    </row>
    <row r="48" spans="1:7" x14ac:dyDescent="0.25">
      <c r="A48" s="8" t="s">
        <v>214</v>
      </c>
      <c r="B48" s="8" t="s">
        <v>2</v>
      </c>
      <c r="C48" s="8" t="s">
        <v>38</v>
      </c>
      <c r="D48" s="8" t="s">
        <v>106</v>
      </c>
      <c r="E48" s="8" t="s">
        <v>50</v>
      </c>
      <c r="F48" s="9">
        <v>21742.68</v>
      </c>
      <c r="G48" s="9">
        <v>114908.93</v>
      </c>
    </row>
    <row r="49" spans="1:7" x14ac:dyDescent="0.25">
      <c r="A49" s="8" t="s">
        <v>214</v>
      </c>
      <c r="B49" s="8" t="s">
        <v>2</v>
      </c>
      <c r="C49" s="8" t="s">
        <v>38</v>
      </c>
      <c r="D49" s="8" t="s">
        <v>106</v>
      </c>
      <c r="E49" s="8" t="s">
        <v>34</v>
      </c>
      <c r="F49" s="9">
        <v>52978.86</v>
      </c>
      <c r="G49" s="9">
        <v>291398.71999999997</v>
      </c>
    </row>
    <row r="50" spans="1:7" x14ac:dyDescent="0.25">
      <c r="A50" s="21" t="s">
        <v>214</v>
      </c>
      <c r="B50" s="22"/>
      <c r="C50" s="22"/>
      <c r="D50" s="22"/>
      <c r="E50" s="22"/>
      <c r="F50" s="22">
        <f>SUM(F39:F49)</f>
        <v>379810.58999999997</v>
      </c>
      <c r="G50" s="23">
        <f>SUM(G39:G49)</f>
        <v>1310074.26</v>
      </c>
    </row>
    <row r="51" spans="1:7" x14ac:dyDescent="0.25">
      <c r="A51" s="21" t="s">
        <v>0</v>
      </c>
      <c r="B51" s="22"/>
      <c r="C51" s="22"/>
      <c r="D51" s="22"/>
      <c r="E51" s="22"/>
      <c r="F51" s="22">
        <f>SUM(F50,F38,F28)</f>
        <v>1186545.23</v>
      </c>
      <c r="G51" s="23">
        <f>SUM(G50,G38,G28)</f>
        <v>3580587.24</v>
      </c>
    </row>
    <row r="53" spans="1:7" x14ac:dyDescent="0.25">
      <c r="A53" t="s">
        <v>21</v>
      </c>
    </row>
  </sheetData>
  <sortState xmlns:xlrd2="http://schemas.microsoft.com/office/spreadsheetml/2017/richdata2" ref="A12:G140">
    <sortCondition ref="D12:D140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4"/>
  <sheetViews>
    <sheetView showGridLines="0" topLeftCell="A21" workbookViewId="0">
      <selection activeCell="B22" sqref="B22"/>
    </sheetView>
  </sheetViews>
  <sheetFormatPr baseColWidth="10" defaultColWidth="52.5703125" defaultRowHeight="15" x14ac:dyDescent="0.25"/>
  <cols>
    <col min="1" max="1" width="13.28515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180</v>
      </c>
      <c r="B10" s="38"/>
      <c r="C10" s="38"/>
      <c r="D10" s="38"/>
      <c r="E10" s="38"/>
      <c r="F10" s="38"/>
      <c r="G10" s="38"/>
    </row>
    <row r="11" spans="1:7" x14ac:dyDescent="0.25">
      <c r="A11" s="37" t="s">
        <v>36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3er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212</v>
      </c>
      <c r="B14" s="8" t="s">
        <v>35</v>
      </c>
      <c r="C14" s="8" t="s">
        <v>38</v>
      </c>
      <c r="D14" s="8" t="s">
        <v>199</v>
      </c>
      <c r="E14" s="8" t="s">
        <v>34</v>
      </c>
      <c r="F14" s="9">
        <v>2360</v>
      </c>
      <c r="G14" s="9">
        <v>11800</v>
      </c>
    </row>
    <row r="15" spans="1:7" x14ac:dyDescent="0.25">
      <c r="A15" s="8" t="s">
        <v>212</v>
      </c>
      <c r="B15" s="8" t="s">
        <v>35</v>
      </c>
      <c r="C15" s="8" t="s">
        <v>38</v>
      </c>
      <c r="D15" s="8" t="s">
        <v>199</v>
      </c>
      <c r="E15" s="8" t="s">
        <v>34</v>
      </c>
      <c r="F15" s="9">
        <v>2700</v>
      </c>
      <c r="G15" s="9">
        <v>10053</v>
      </c>
    </row>
    <row r="16" spans="1:7" x14ac:dyDescent="0.25">
      <c r="A16" s="8" t="s">
        <v>212</v>
      </c>
      <c r="B16" s="8" t="s">
        <v>35</v>
      </c>
      <c r="C16" s="8" t="s">
        <v>38</v>
      </c>
      <c r="D16" s="8" t="s">
        <v>199</v>
      </c>
      <c r="E16" s="8" t="s">
        <v>34</v>
      </c>
      <c r="F16" s="9">
        <v>2184.98</v>
      </c>
      <c r="G16" s="9">
        <v>16859.5</v>
      </c>
    </row>
    <row r="17" spans="1:7" x14ac:dyDescent="0.25">
      <c r="A17" s="8" t="s">
        <v>212</v>
      </c>
      <c r="B17" s="8" t="s">
        <v>35</v>
      </c>
      <c r="C17" s="8" t="s">
        <v>38</v>
      </c>
      <c r="D17" s="8" t="s">
        <v>199</v>
      </c>
      <c r="E17" s="8" t="s">
        <v>34</v>
      </c>
      <c r="F17" s="9">
        <v>14980</v>
      </c>
      <c r="G17" s="9">
        <v>50337</v>
      </c>
    </row>
    <row r="18" spans="1:7" x14ac:dyDescent="0.25">
      <c r="A18" s="8" t="s">
        <v>212</v>
      </c>
      <c r="B18" s="8" t="s">
        <v>35</v>
      </c>
      <c r="C18" s="8" t="s">
        <v>38</v>
      </c>
      <c r="D18" s="8" t="s">
        <v>199</v>
      </c>
      <c r="E18" s="8" t="s">
        <v>34</v>
      </c>
      <c r="F18" s="9">
        <v>29762</v>
      </c>
      <c r="G18" s="9">
        <v>27802.98</v>
      </c>
    </row>
    <row r="19" spans="1:7" x14ac:dyDescent="0.25">
      <c r="A19" s="21" t="s">
        <v>212</v>
      </c>
      <c r="B19" s="22"/>
      <c r="C19" s="22"/>
      <c r="D19" s="22"/>
      <c r="E19" s="22"/>
      <c r="F19" s="22">
        <f>SUM(F14:F18)</f>
        <v>51986.979999999996</v>
      </c>
      <c r="G19" s="23">
        <f>SUM(G14:G18)</f>
        <v>116852.48</v>
      </c>
    </row>
    <row r="20" spans="1:7" x14ac:dyDescent="0.25">
      <c r="A20" s="8" t="s">
        <v>213</v>
      </c>
      <c r="B20" s="8" t="s">
        <v>35</v>
      </c>
      <c r="C20" s="8" t="s">
        <v>38</v>
      </c>
      <c r="D20" s="8" t="s">
        <v>199</v>
      </c>
      <c r="E20" s="8" t="s">
        <v>129</v>
      </c>
      <c r="F20" s="10">
        <v>24923.96</v>
      </c>
      <c r="G20" s="10">
        <v>202234.48</v>
      </c>
    </row>
    <row r="21" spans="1:7" x14ac:dyDescent="0.25">
      <c r="A21" s="8" t="s">
        <v>213</v>
      </c>
      <c r="B21" s="8" t="s">
        <v>35</v>
      </c>
      <c r="C21" s="8" t="s">
        <v>38</v>
      </c>
      <c r="D21" s="8" t="s">
        <v>199</v>
      </c>
      <c r="E21" s="8" t="s">
        <v>129</v>
      </c>
      <c r="F21" s="10">
        <v>24030.44</v>
      </c>
      <c r="G21" s="10">
        <v>128024.45</v>
      </c>
    </row>
    <row r="22" spans="1:7" x14ac:dyDescent="0.25">
      <c r="A22" s="8" t="s">
        <v>213</v>
      </c>
      <c r="B22" s="8" t="s">
        <v>35</v>
      </c>
      <c r="C22" s="8" t="s">
        <v>38</v>
      </c>
      <c r="D22" s="8" t="s">
        <v>199</v>
      </c>
      <c r="E22" s="8" t="s">
        <v>34</v>
      </c>
      <c r="F22" s="10">
        <v>95.26</v>
      </c>
      <c r="G22" s="10">
        <v>605.91</v>
      </c>
    </row>
    <row r="23" spans="1:7" x14ac:dyDescent="0.25">
      <c r="A23" s="8" t="s">
        <v>213</v>
      </c>
      <c r="B23" s="8" t="s">
        <v>35</v>
      </c>
      <c r="C23" s="8" t="s">
        <v>38</v>
      </c>
      <c r="D23" s="8" t="s">
        <v>199</v>
      </c>
      <c r="E23" s="8" t="s">
        <v>129</v>
      </c>
      <c r="F23" s="10">
        <v>25016.21</v>
      </c>
      <c r="G23" s="10">
        <v>93225.88</v>
      </c>
    </row>
    <row r="24" spans="1:7" x14ac:dyDescent="0.25">
      <c r="A24" s="8" t="s">
        <v>213</v>
      </c>
      <c r="B24" s="8" t="s">
        <v>35</v>
      </c>
      <c r="C24" s="8" t="s">
        <v>38</v>
      </c>
      <c r="D24" s="8" t="s">
        <v>199</v>
      </c>
      <c r="E24" s="8" t="s">
        <v>34</v>
      </c>
      <c r="F24" s="10">
        <v>11415.28</v>
      </c>
      <c r="G24" s="10">
        <v>135095.20000000001</v>
      </c>
    </row>
    <row r="25" spans="1:7" x14ac:dyDescent="0.25">
      <c r="A25" s="8" t="s">
        <v>213</v>
      </c>
      <c r="B25" s="8" t="s">
        <v>35</v>
      </c>
      <c r="C25" s="8" t="s">
        <v>38</v>
      </c>
      <c r="D25" s="8" t="s">
        <v>199</v>
      </c>
      <c r="E25" s="8" t="s">
        <v>34</v>
      </c>
      <c r="F25" s="10">
        <v>4190</v>
      </c>
      <c r="G25" s="10">
        <v>11230</v>
      </c>
    </row>
    <row r="26" spans="1:7" x14ac:dyDescent="0.25">
      <c r="A26" s="8" t="s">
        <v>213</v>
      </c>
      <c r="B26" s="8" t="s">
        <v>35</v>
      </c>
      <c r="C26" s="8" t="s">
        <v>38</v>
      </c>
      <c r="D26" s="8" t="s">
        <v>199</v>
      </c>
      <c r="E26" s="8" t="s">
        <v>129</v>
      </c>
      <c r="F26" s="10">
        <v>25011.86</v>
      </c>
      <c r="G26" s="10">
        <v>204540.38</v>
      </c>
    </row>
    <row r="27" spans="1:7" x14ac:dyDescent="0.25">
      <c r="A27" s="8" t="s">
        <v>213</v>
      </c>
      <c r="B27" s="8" t="s">
        <v>35</v>
      </c>
      <c r="C27" s="8" t="s">
        <v>38</v>
      </c>
      <c r="D27" s="8" t="s">
        <v>199</v>
      </c>
      <c r="E27" s="8" t="s">
        <v>34</v>
      </c>
      <c r="F27" s="10">
        <v>2314</v>
      </c>
      <c r="G27" s="10">
        <v>11570</v>
      </c>
    </row>
    <row r="28" spans="1:7" x14ac:dyDescent="0.25">
      <c r="A28" s="8" t="s">
        <v>213</v>
      </c>
      <c r="B28" s="8" t="s">
        <v>35</v>
      </c>
      <c r="C28" s="8" t="s">
        <v>38</v>
      </c>
      <c r="D28" s="8" t="s">
        <v>199</v>
      </c>
      <c r="E28" s="8" t="s">
        <v>34</v>
      </c>
      <c r="F28" s="10">
        <v>895.15</v>
      </c>
      <c r="G28" s="10">
        <v>6887.31</v>
      </c>
    </row>
    <row r="29" spans="1:7" x14ac:dyDescent="0.25">
      <c r="A29" s="8" t="s">
        <v>213</v>
      </c>
      <c r="B29" s="8" t="s">
        <v>35</v>
      </c>
      <c r="C29" s="8" t="s">
        <v>38</v>
      </c>
      <c r="D29" s="8" t="s">
        <v>199</v>
      </c>
      <c r="E29" s="8" t="s">
        <v>34</v>
      </c>
      <c r="F29" s="10">
        <v>11850.28</v>
      </c>
      <c r="G29" s="10">
        <v>147967.70000000001</v>
      </c>
    </row>
    <row r="30" spans="1:7" x14ac:dyDescent="0.25">
      <c r="A30" s="21" t="s">
        <v>213</v>
      </c>
      <c r="B30" s="22"/>
      <c r="C30" s="22"/>
      <c r="D30" s="22"/>
      <c r="E30" s="22"/>
      <c r="F30" s="22">
        <f>SUM(F20:F29)</f>
        <v>129742.43999999999</v>
      </c>
      <c r="G30" s="23">
        <f>SUM(G20:G29)</f>
        <v>941381.31</v>
      </c>
    </row>
    <row r="31" spans="1:7" x14ac:dyDescent="0.25">
      <c r="A31" s="8" t="s">
        <v>214</v>
      </c>
      <c r="B31" s="8" t="s">
        <v>35</v>
      </c>
      <c r="C31" s="8" t="s">
        <v>38</v>
      </c>
      <c r="D31" s="8" t="s">
        <v>90</v>
      </c>
      <c r="E31" s="8" t="s">
        <v>34</v>
      </c>
      <c r="F31" s="9">
        <v>41.32</v>
      </c>
      <c r="G31" s="9">
        <v>308.60000000000002</v>
      </c>
    </row>
    <row r="32" spans="1:7" x14ac:dyDescent="0.25">
      <c r="A32" s="8" t="s">
        <v>214</v>
      </c>
      <c r="B32" s="8" t="s">
        <v>35</v>
      </c>
      <c r="C32" s="8" t="s">
        <v>38</v>
      </c>
      <c r="D32" s="8" t="s">
        <v>86</v>
      </c>
      <c r="E32" s="8" t="s">
        <v>34</v>
      </c>
      <c r="F32" s="9">
        <v>53</v>
      </c>
      <c r="G32" s="9">
        <v>1696</v>
      </c>
    </row>
    <row r="33" spans="1:7" x14ac:dyDescent="0.25">
      <c r="A33" s="8" t="s">
        <v>214</v>
      </c>
      <c r="B33" s="8" t="s">
        <v>35</v>
      </c>
      <c r="C33" s="8" t="s">
        <v>38</v>
      </c>
      <c r="D33" s="8" t="s">
        <v>199</v>
      </c>
      <c r="E33" s="8" t="s">
        <v>129</v>
      </c>
      <c r="F33" s="9">
        <v>14996.02</v>
      </c>
      <c r="G33" s="9">
        <v>106531.73</v>
      </c>
    </row>
    <row r="34" spans="1:7" x14ac:dyDescent="0.25">
      <c r="A34" s="8" t="s">
        <v>214</v>
      </c>
      <c r="B34" s="8" t="s">
        <v>35</v>
      </c>
      <c r="C34" s="8" t="s">
        <v>38</v>
      </c>
      <c r="D34" s="8" t="s">
        <v>90</v>
      </c>
      <c r="E34" s="8" t="s">
        <v>34</v>
      </c>
      <c r="F34" s="9">
        <v>6764</v>
      </c>
      <c r="G34" s="9">
        <v>30379.919999999998</v>
      </c>
    </row>
    <row r="35" spans="1:7" x14ac:dyDescent="0.25">
      <c r="A35" s="8" t="s">
        <v>214</v>
      </c>
      <c r="B35" s="8" t="s">
        <v>35</v>
      </c>
      <c r="C35" s="8" t="s">
        <v>38</v>
      </c>
      <c r="D35" s="8" t="s">
        <v>90</v>
      </c>
      <c r="E35" s="8" t="s">
        <v>34</v>
      </c>
      <c r="F35" s="9">
        <v>4586.78</v>
      </c>
      <c r="G35" s="9">
        <v>30841.69</v>
      </c>
    </row>
    <row r="36" spans="1:7" x14ac:dyDescent="0.25">
      <c r="A36" s="8" t="s">
        <v>214</v>
      </c>
      <c r="B36" s="8" t="s">
        <v>35</v>
      </c>
      <c r="C36" s="8" t="s">
        <v>38</v>
      </c>
      <c r="D36" s="8" t="s">
        <v>86</v>
      </c>
      <c r="E36" s="8" t="s">
        <v>34</v>
      </c>
      <c r="F36" s="9">
        <v>38.44</v>
      </c>
      <c r="G36" s="9">
        <v>1151.5999999999999</v>
      </c>
    </row>
    <row r="37" spans="1:7" x14ac:dyDescent="0.25">
      <c r="A37" s="8" t="s">
        <v>214</v>
      </c>
      <c r="B37" s="8" t="s">
        <v>35</v>
      </c>
      <c r="C37" s="8" t="s">
        <v>38</v>
      </c>
      <c r="D37" s="8" t="s">
        <v>44</v>
      </c>
      <c r="E37" s="8" t="s">
        <v>34</v>
      </c>
      <c r="F37" s="9">
        <v>1402</v>
      </c>
      <c r="G37" s="9">
        <v>39822.9</v>
      </c>
    </row>
    <row r="38" spans="1:7" x14ac:dyDescent="0.25">
      <c r="A38" s="8" t="s">
        <v>214</v>
      </c>
      <c r="B38" s="8" t="s">
        <v>35</v>
      </c>
      <c r="C38" s="8" t="s">
        <v>38</v>
      </c>
      <c r="D38" s="8" t="s">
        <v>199</v>
      </c>
      <c r="E38" s="8" t="s">
        <v>34</v>
      </c>
      <c r="F38" s="9">
        <v>4794</v>
      </c>
      <c r="G38" s="9">
        <v>38975.22</v>
      </c>
    </row>
    <row r="39" spans="1:7" x14ac:dyDescent="0.25">
      <c r="A39" s="8" t="s">
        <v>214</v>
      </c>
      <c r="B39" s="8" t="s">
        <v>35</v>
      </c>
      <c r="C39" s="8" t="s">
        <v>38</v>
      </c>
      <c r="D39" s="8" t="s">
        <v>199</v>
      </c>
      <c r="E39" s="8" t="s">
        <v>34</v>
      </c>
      <c r="F39" s="9">
        <v>2141</v>
      </c>
      <c r="G39" s="9">
        <v>14646</v>
      </c>
    </row>
    <row r="40" spans="1:7" x14ac:dyDescent="0.25">
      <c r="A40" s="8" t="s">
        <v>214</v>
      </c>
      <c r="B40" s="8" t="s">
        <v>35</v>
      </c>
      <c r="C40" s="8" t="s">
        <v>38</v>
      </c>
      <c r="D40" s="8" t="s">
        <v>199</v>
      </c>
      <c r="E40" s="8" t="s">
        <v>34</v>
      </c>
      <c r="F40" s="9">
        <v>1064.6199999999999</v>
      </c>
      <c r="G40" s="9">
        <v>26212.98</v>
      </c>
    </row>
    <row r="41" spans="1:7" x14ac:dyDescent="0.25">
      <c r="A41" s="21" t="s">
        <v>214</v>
      </c>
      <c r="B41" s="22"/>
      <c r="C41" s="22"/>
      <c r="D41" s="22"/>
      <c r="E41" s="22"/>
      <c r="F41" s="22">
        <f>SUM(F31:F40)</f>
        <v>35881.18</v>
      </c>
      <c r="G41" s="23">
        <f>SUM(G31:G40)</f>
        <v>290566.64</v>
      </c>
    </row>
    <row r="42" spans="1:7" ht="15.75" customHeight="1" x14ac:dyDescent="0.25">
      <c r="A42" s="21" t="s">
        <v>0</v>
      </c>
      <c r="B42" s="22"/>
      <c r="C42" s="22"/>
      <c r="D42" s="22"/>
      <c r="E42" s="22"/>
      <c r="F42" s="22">
        <f>SUM(F41,F30,F19)</f>
        <v>217610.59999999998</v>
      </c>
      <c r="G42" s="23">
        <f>SUM(G41,G30,G19)</f>
        <v>1348800.4300000002</v>
      </c>
    </row>
    <row r="44" spans="1:7" x14ac:dyDescent="0.25">
      <c r="A44" t="s">
        <v>21</v>
      </c>
    </row>
  </sheetData>
  <sortState xmlns:xlrd2="http://schemas.microsoft.com/office/spreadsheetml/2017/richdata2" ref="A12:G37">
    <sortCondition ref="D12:D37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4"/>
  <sheetViews>
    <sheetView showGridLines="0" topLeftCell="A56" workbookViewId="0">
      <selection activeCell="F70" sqref="F70"/>
    </sheetView>
  </sheetViews>
  <sheetFormatPr baseColWidth="10" defaultColWidth="56.85546875" defaultRowHeight="15" x14ac:dyDescent="0.25"/>
  <cols>
    <col min="1" max="1" width="13.14062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2" bestFit="1" customWidth="1"/>
    <col min="7" max="7" width="16.85546875" style="1" bestFit="1" customWidth="1"/>
    <col min="8" max="8" width="58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180</v>
      </c>
      <c r="B10" s="38"/>
      <c r="C10" s="38"/>
      <c r="D10" s="38"/>
      <c r="E10" s="38"/>
      <c r="F10" s="38"/>
      <c r="G10" s="38"/>
    </row>
    <row r="11" spans="1:7" x14ac:dyDescent="0.25">
      <c r="A11" s="37" t="s">
        <v>27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3er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212</v>
      </c>
      <c r="B14" s="8" t="s">
        <v>37</v>
      </c>
      <c r="C14" s="8" t="s">
        <v>293</v>
      </c>
      <c r="D14" s="8" t="s">
        <v>294</v>
      </c>
      <c r="E14" s="8" t="s">
        <v>227</v>
      </c>
      <c r="F14" s="9">
        <v>117.48</v>
      </c>
      <c r="G14" s="9">
        <v>6170.75</v>
      </c>
    </row>
    <row r="15" spans="1:7" ht="30" x14ac:dyDescent="0.25">
      <c r="A15" s="8" t="s">
        <v>212</v>
      </c>
      <c r="B15" s="8" t="s">
        <v>37</v>
      </c>
      <c r="C15" s="8" t="s">
        <v>94</v>
      </c>
      <c r="D15" s="8" t="s">
        <v>164</v>
      </c>
      <c r="E15" s="8" t="s">
        <v>99</v>
      </c>
      <c r="F15" s="9">
        <v>3929</v>
      </c>
      <c r="G15" s="9">
        <v>54905.81</v>
      </c>
    </row>
    <row r="16" spans="1:7" ht="30" x14ac:dyDescent="0.25">
      <c r="A16" s="8" t="s">
        <v>212</v>
      </c>
      <c r="B16" s="8" t="s">
        <v>37</v>
      </c>
      <c r="C16" s="8" t="s">
        <v>94</v>
      </c>
      <c r="D16" s="8" t="s">
        <v>164</v>
      </c>
      <c r="E16" s="8" t="s">
        <v>112</v>
      </c>
      <c r="F16" s="9">
        <v>92016</v>
      </c>
      <c r="G16" s="9">
        <v>103543.07</v>
      </c>
    </row>
    <row r="17" spans="1:7" ht="30" x14ac:dyDescent="0.25">
      <c r="A17" s="8" t="s">
        <v>212</v>
      </c>
      <c r="B17" s="8" t="s">
        <v>37</v>
      </c>
      <c r="C17" s="8" t="s">
        <v>94</v>
      </c>
      <c r="D17" s="8" t="s">
        <v>164</v>
      </c>
      <c r="E17" s="8" t="s">
        <v>59</v>
      </c>
      <c r="F17" s="9">
        <v>27165</v>
      </c>
      <c r="G17" s="9">
        <v>109170.7</v>
      </c>
    </row>
    <row r="18" spans="1:7" ht="30" x14ac:dyDescent="0.25">
      <c r="A18" s="8" t="s">
        <v>212</v>
      </c>
      <c r="B18" s="8" t="s">
        <v>37</v>
      </c>
      <c r="C18" s="8" t="s">
        <v>94</v>
      </c>
      <c r="D18" s="8" t="s">
        <v>164</v>
      </c>
      <c r="E18" s="8" t="s">
        <v>228</v>
      </c>
      <c r="F18" s="9">
        <v>26070</v>
      </c>
      <c r="G18" s="9">
        <v>13556.4</v>
      </c>
    </row>
    <row r="19" spans="1:7" ht="30" x14ac:dyDescent="0.25">
      <c r="A19" s="8" t="s">
        <v>212</v>
      </c>
      <c r="B19" s="8" t="s">
        <v>37</v>
      </c>
      <c r="C19" s="8" t="s">
        <v>94</v>
      </c>
      <c r="D19" s="8" t="s">
        <v>295</v>
      </c>
      <c r="E19" s="8" t="s">
        <v>97</v>
      </c>
      <c r="F19" s="9">
        <v>52800</v>
      </c>
      <c r="G19" s="9">
        <v>232177.57</v>
      </c>
    </row>
    <row r="20" spans="1:7" ht="30" x14ac:dyDescent="0.25">
      <c r="A20" s="8" t="s">
        <v>212</v>
      </c>
      <c r="B20" s="8" t="s">
        <v>37</v>
      </c>
      <c r="C20" s="8" t="s">
        <v>94</v>
      </c>
      <c r="D20" s="8" t="s">
        <v>295</v>
      </c>
      <c r="E20" s="8" t="s">
        <v>34</v>
      </c>
      <c r="F20" s="9">
        <v>54421</v>
      </c>
      <c r="G20" s="9">
        <v>111385.72</v>
      </c>
    </row>
    <row r="21" spans="1:7" ht="30" x14ac:dyDescent="0.25">
      <c r="A21" s="8" t="s">
        <v>212</v>
      </c>
      <c r="B21" s="8" t="s">
        <v>37</v>
      </c>
      <c r="C21" s="8" t="s">
        <v>94</v>
      </c>
      <c r="D21" s="8" t="s">
        <v>295</v>
      </c>
      <c r="E21" s="8" t="s">
        <v>82</v>
      </c>
      <c r="F21" s="9">
        <v>9499</v>
      </c>
      <c r="G21" s="9">
        <v>12314.5</v>
      </c>
    </row>
    <row r="22" spans="1:7" x14ac:dyDescent="0.25">
      <c r="A22" s="8" t="s">
        <v>212</v>
      </c>
      <c r="B22" s="8" t="s">
        <v>37</v>
      </c>
      <c r="C22" s="8" t="s">
        <v>94</v>
      </c>
      <c r="D22" s="8" t="s">
        <v>95</v>
      </c>
      <c r="E22" s="8" t="s">
        <v>97</v>
      </c>
      <c r="F22" s="9">
        <v>215</v>
      </c>
      <c r="G22" s="9">
        <v>8486.57</v>
      </c>
    </row>
    <row r="23" spans="1:7" x14ac:dyDescent="0.25">
      <c r="A23" s="8" t="s">
        <v>212</v>
      </c>
      <c r="B23" s="8" t="s">
        <v>37</v>
      </c>
      <c r="C23" s="8" t="s">
        <v>94</v>
      </c>
      <c r="D23" s="8" t="s">
        <v>96</v>
      </c>
      <c r="E23" s="8" t="s">
        <v>99</v>
      </c>
      <c r="F23" s="9">
        <v>7913</v>
      </c>
      <c r="G23" s="9">
        <v>80143.179999999993</v>
      </c>
    </row>
    <row r="24" spans="1:7" x14ac:dyDescent="0.25">
      <c r="A24" s="8" t="s">
        <v>212</v>
      </c>
      <c r="B24" s="8" t="s">
        <v>37</v>
      </c>
      <c r="C24" s="8" t="s">
        <v>94</v>
      </c>
      <c r="D24" s="8" t="s">
        <v>95</v>
      </c>
      <c r="E24" s="8" t="s">
        <v>34</v>
      </c>
      <c r="F24" s="9">
        <v>24154.799999999999</v>
      </c>
      <c r="G24" s="9">
        <v>309586.28000000003</v>
      </c>
    </row>
    <row r="25" spans="1:7" x14ac:dyDescent="0.25">
      <c r="A25" s="8" t="s">
        <v>212</v>
      </c>
      <c r="B25" s="8" t="s">
        <v>37</v>
      </c>
      <c r="C25" s="8" t="s">
        <v>94</v>
      </c>
      <c r="D25" s="8" t="s">
        <v>95</v>
      </c>
      <c r="E25" s="8" t="s">
        <v>275</v>
      </c>
      <c r="F25" s="9">
        <v>207.57</v>
      </c>
      <c r="G25" s="9">
        <v>12403.47</v>
      </c>
    </row>
    <row r="26" spans="1:7" x14ac:dyDescent="0.25">
      <c r="A26" s="8" t="s">
        <v>212</v>
      </c>
      <c r="B26" s="8" t="s">
        <v>37</v>
      </c>
      <c r="C26" s="8" t="s">
        <v>94</v>
      </c>
      <c r="D26" s="8" t="s">
        <v>95</v>
      </c>
      <c r="E26" s="8" t="s">
        <v>229</v>
      </c>
      <c r="F26" s="9">
        <v>1485.4</v>
      </c>
      <c r="G26" s="9">
        <v>26696.06</v>
      </c>
    </row>
    <row r="27" spans="1:7" x14ac:dyDescent="0.25">
      <c r="A27" s="8" t="s">
        <v>212</v>
      </c>
      <c r="B27" s="8" t="s">
        <v>37</v>
      </c>
      <c r="C27" s="8" t="s">
        <v>94</v>
      </c>
      <c r="D27" s="8" t="s">
        <v>95</v>
      </c>
      <c r="E27" s="8" t="s">
        <v>59</v>
      </c>
      <c r="F27" s="9">
        <v>15383.48</v>
      </c>
      <c r="G27" s="9">
        <v>178209.53</v>
      </c>
    </row>
    <row r="28" spans="1:7" x14ac:dyDescent="0.25">
      <c r="A28" s="8" t="s">
        <v>212</v>
      </c>
      <c r="B28" s="8" t="s">
        <v>37</v>
      </c>
      <c r="C28" s="8" t="s">
        <v>94</v>
      </c>
      <c r="D28" s="8" t="s">
        <v>95</v>
      </c>
      <c r="E28" s="8" t="s">
        <v>125</v>
      </c>
      <c r="F28" s="9">
        <v>456.77</v>
      </c>
      <c r="G28" s="9">
        <v>26850.98</v>
      </c>
    </row>
    <row r="29" spans="1:7" x14ac:dyDescent="0.25">
      <c r="A29" s="8" t="s">
        <v>212</v>
      </c>
      <c r="B29" s="8" t="s">
        <v>37</v>
      </c>
      <c r="C29" s="8" t="s">
        <v>94</v>
      </c>
      <c r="D29" s="8" t="s">
        <v>95</v>
      </c>
      <c r="E29" s="8" t="s">
        <v>128</v>
      </c>
      <c r="F29" s="9">
        <v>361.06</v>
      </c>
      <c r="G29" s="9">
        <v>7064.5</v>
      </c>
    </row>
    <row r="30" spans="1:7" x14ac:dyDescent="0.25">
      <c r="A30" s="8" t="s">
        <v>212</v>
      </c>
      <c r="B30" s="8" t="s">
        <v>37</v>
      </c>
      <c r="C30" s="8" t="s">
        <v>94</v>
      </c>
      <c r="D30" s="8" t="s">
        <v>95</v>
      </c>
      <c r="E30" s="8" t="s">
        <v>296</v>
      </c>
      <c r="F30" s="9">
        <v>1201.49</v>
      </c>
      <c r="G30" s="9">
        <v>9806.5</v>
      </c>
    </row>
    <row r="31" spans="1:7" x14ac:dyDescent="0.25">
      <c r="A31" s="8" t="s">
        <v>212</v>
      </c>
      <c r="B31" s="8" t="s">
        <v>37</v>
      </c>
      <c r="C31" s="8" t="s">
        <v>94</v>
      </c>
      <c r="D31" s="8" t="s">
        <v>165</v>
      </c>
      <c r="E31" s="8" t="s">
        <v>60</v>
      </c>
      <c r="F31" s="9">
        <v>7259</v>
      </c>
      <c r="G31" s="9">
        <v>54435.97</v>
      </c>
    </row>
    <row r="32" spans="1:7" x14ac:dyDescent="0.25">
      <c r="A32" s="8" t="s">
        <v>212</v>
      </c>
      <c r="B32" s="8" t="s">
        <v>37</v>
      </c>
      <c r="C32" s="8" t="s">
        <v>94</v>
      </c>
      <c r="D32" s="8" t="s">
        <v>165</v>
      </c>
      <c r="E32" s="8" t="s">
        <v>82</v>
      </c>
      <c r="F32" s="9">
        <v>12401</v>
      </c>
      <c r="G32" s="9">
        <v>154214.35999999999</v>
      </c>
    </row>
    <row r="33" spans="1:7" ht="30" x14ac:dyDescent="0.25">
      <c r="A33" s="8" t="s">
        <v>212</v>
      </c>
      <c r="B33" s="8" t="s">
        <v>37</v>
      </c>
      <c r="C33" s="8" t="s">
        <v>94</v>
      </c>
      <c r="D33" s="8" t="s">
        <v>200</v>
      </c>
      <c r="E33" s="8" t="s">
        <v>98</v>
      </c>
      <c r="F33" s="9">
        <v>20000</v>
      </c>
      <c r="G33" s="9">
        <v>11000</v>
      </c>
    </row>
    <row r="34" spans="1:7" ht="30" x14ac:dyDescent="0.25">
      <c r="A34" s="8" t="s">
        <v>212</v>
      </c>
      <c r="B34" s="8" t="s">
        <v>37</v>
      </c>
      <c r="C34" s="8" t="s">
        <v>94</v>
      </c>
      <c r="D34" s="8" t="s">
        <v>200</v>
      </c>
      <c r="E34" s="8" t="s">
        <v>82</v>
      </c>
      <c r="F34" s="9">
        <v>26560</v>
      </c>
      <c r="G34" s="9">
        <v>9296</v>
      </c>
    </row>
    <row r="35" spans="1:7" ht="30" x14ac:dyDescent="0.25">
      <c r="A35" s="8" t="s">
        <v>212</v>
      </c>
      <c r="B35" s="8" t="s">
        <v>37</v>
      </c>
      <c r="C35" s="8" t="s">
        <v>94</v>
      </c>
      <c r="D35" s="8" t="s">
        <v>201</v>
      </c>
      <c r="E35" s="8" t="s">
        <v>128</v>
      </c>
      <c r="F35" s="9">
        <v>82590</v>
      </c>
      <c r="G35" s="9">
        <v>9084.9</v>
      </c>
    </row>
    <row r="36" spans="1:7" x14ac:dyDescent="0.25">
      <c r="A36" s="8" t="s">
        <v>212</v>
      </c>
      <c r="B36" s="8" t="s">
        <v>35</v>
      </c>
      <c r="C36" s="8" t="s">
        <v>94</v>
      </c>
      <c r="D36" s="8" t="s">
        <v>95</v>
      </c>
      <c r="E36" s="8" t="s">
        <v>59</v>
      </c>
      <c r="F36" s="9">
        <v>296</v>
      </c>
      <c r="G36" s="9">
        <v>12315.79</v>
      </c>
    </row>
    <row r="37" spans="1:7" x14ac:dyDescent="0.25">
      <c r="A37" s="21" t="s">
        <v>212</v>
      </c>
      <c r="B37" s="22"/>
      <c r="C37" s="22"/>
      <c r="D37" s="22"/>
      <c r="E37" s="22"/>
      <c r="F37" s="22">
        <f>SUM(F14:F36)</f>
        <v>466502.05</v>
      </c>
      <c r="G37" s="23">
        <f>SUM(G14:G36)</f>
        <v>1552818.6099999999</v>
      </c>
    </row>
    <row r="38" spans="1:7" ht="30" x14ac:dyDescent="0.25">
      <c r="A38" s="8" t="s">
        <v>213</v>
      </c>
      <c r="B38" s="8" t="s">
        <v>37</v>
      </c>
      <c r="C38" s="8" t="s">
        <v>94</v>
      </c>
      <c r="D38" s="8" t="s">
        <v>164</v>
      </c>
      <c r="E38" s="8" t="s">
        <v>97</v>
      </c>
      <c r="F38" s="9">
        <v>26337</v>
      </c>
      <c r="G38" s="9">
        <v>110791.86</v>
      </c>
    </row>
    <row r="39" spans="1:7" ht="30" x14ac:dyDescent="0.25">
      <c r="A39" s="8" t="s">
        <v>213</v>
      </c>
      <c r="B39" s="8" t="s">
        <v>37</v>
      </c>
      <c r="C39" s="8" t="s">
        <v>94</v>
      </c>
      <c r="D39" s="8" t="s">
        <v>164</v>
      </c>
      <c r="E39" s="8" t="s">
        <v>262</v>
      </c>
      <c r="F39" s="9">
        <v>23706</v>
      </c>
      <c r="G39" s="9">
        <v>26287.58</v>
      </c>
    </row>
    <row r="40" spans="1:7" ht="30" x14ac:dyDescent="0.25">
      <c r="A40" s="8" t="s">
        <v>213</v>
      </c>
      <c r="B40" s="8" t="s">
        <v>37</v>
      </c>
      <c r="C40" s="8" t="s">
        <v>94</v>
      </c>
      <c r="D40" s="8" t="s">
        <v>164</v>
      </c>
      <c r="E40" s="8" t="s">
        <v>112</v>
      </c>
      <c r="F40" s="9">
        <v>68478</v>
      </c>
      <c r="G40" s="9">
        <v>75448.95</v>
      </c>
    </row>
    <row r="41" spans="1:7" ht="30" x14ac:dyDescent="0.25">
      <c r="A41" s="8" t="s">
        <v>213</v>
      </c>
      <c r="B41" s="8" t="s">
        <v>37</v>
      </c>
      <c r="C41" s="8" t="s">
        <v>94</v>
      </c>
      <c r="D41" s="8" t="s">
        <v>164</v>
      </c>
      <c r="E41" s="8" t="s">
        <v>100</v>
      </c>
      <c r="F41" s="9">
        <v>3595</v>
      </c>
      <c r="G41" s="9">
        <v>4130.66</v>
      </c>
    </row>
    <row r="42" spans="1:7" ht="30" x14ac:dyDescent="0.25">
      <c r="A42" s="8" t="s">
        <v>213</v>
      </c>
      <c r="B42" s="8" t="s">
        <v>37</v>
      </c>
      <c r="C42" s="8" t="s">
        <v>94</v>
      </c>
      <c r="D42" s="8" t="s">
        <v>164</v>
      </c>
      <c r="E42" s="8" t="s">
        <v>34</v>
      </c>
      <c r="F42" s="9">
        <v>18254</v>
      </c>
      <c r="G42" s="9">
        <v>38616.339999999997</v>
      </c>
    </row>
    <row r="43" spans="1:7" ht="30" x14ac:dyDescent="0.25">
      <c r="A43" s="8" t="s">
        <v>213</v>
      </c>
      <c r="B43" s="8" t="s">
        <v>37</v>
      </c>
      <c r="C43" s="8" t="s">
        <v>94</v>
      </c>
      <c r="D43" s="8" t="s">
        <v>164</v>
      </c>
      <c r="E43" s="8" t="s">
        <v>59</v>
      </c>
      <c r="F43" s="9">
        <v>52750</v>
      </c>
      <c r="G43" s="9">
        <v>210932.59</v>
      </c>
    </row>
    <row r="44" spans="1:7" ht="30" x14ac:dyDescent="0.25">
      <c r="A44" s="8" t="s">
        <v>213</v>
      </c>
      <c r="B44" s="8" t="s">
        <v>37</v>
      </c>
      <c r="C44" s="8" t="s">
        <v>94</v>
      </c>
      <c r="D44" s="8" t="s">
        <v>295</v>
      </c>
      <c r="E44" s="8" t="s">
        <v>97</v>
      </c>
      <c r="F44" s="9">
        <v>26383</v>
      </c>
      <c r="G44" s="9">
        <v>106510.81</v>
      </c>
    </row>
    <row r="45" spans="1:7" ht="30" x14ac:dyDescent="0.25">
      <c r="A45" s="8" t="s">
        <v>213</v>
      </c>
      <c r="B45" s="8" t="s">
        <v>37</v>
      </c>
      <c r="C45" s="8" t="s">
        <v>94</v>
      </c>
      <c r="D45" s="8" t="s">
        <v>295</v>
      </c>
      <c r="E45" s="8" t="s">
        <v>34</v>
      </c>
      <c r="F45" s="9">
        <v>36708</v>
      </c>
      <c r="G45" s="9">
        <v>83999.93</v>
      </c>
    </row>
    <row r="46" spans="1:7" x14ac:dyDescent="0.25">
      <c r="A46" s="8" t="s">
        <v>213</v>
      </c>
      <c r="B46" s="8" t="s">
        <v>37</v>
      </c>
      <c r="C46" s="8" t="s">
        <v>94</v>
      </c>
      <c r="D46" s="8" t="s">
        <v>96</v>
      </c>
      <c r="E46" s="8" t="s">
        <v>34</v>
      </c>
      <c r="F46" s="9">
        <v>20147.48</v>
      </c>
      <c r="G46" s="9">
        <v>317140.36</v>
      </c>
    </row>
    <row r="47" spans="1:7" x14ac:dyDescent="0.25">
      <c r="A47" s="8" t="s">
        <v>213</v>
      </c>
      <c r="B47" s="8" t="s">
        <v>37</v>
      </c>
      <c r="C47" s="8" t="s">
        <v>94</v>
      </c>
      <c r="D47" s="8" t="s">
        <v>95</v>
      </c>
      <c r="E47" s="8" t="s">
        <v>59</v>
      </c>
      <c r="F47" s="9">
        <v>9919.81</v>
      </c>
      <c r="G47" s="9">
        <v>133284.78</v>
      </c>
    </row>
    <row r="48" spans="1:7" x14ac:dyDescent="0.25">
      <c r="A48" s="8" t="s">
        <v>213</v>
      </c>
      <c r="B48" s="8" t="s">
        <v>37</v>
      </c>
      <c r="C48" s="8" t="s">
        <v>94</v>
      </c>
      <c r="D48" s="8" t="s">
        <v>96</v>
      </c>
      <c r="E48" s="8" t="s">
        <v>82</v>
      </c>
      <c r="F48" s="9">
        <v>4978</v>
      </c>
      <c r="G48" s="9">
        <v>7485.99</v>
      </c>
    </row>
    <row r="49" spans="1:7" x14ac:dyDescent="0.25">
      <c r="A49" s="8" t="s">
        <v>213</v>
      </c>
      <c r="B49" s="8" t="s">
        <v>37</v>
      </c>
      <c r="C49" s="8" t="s">
        <v>94</v>
      </c>
      <c r="D49" s="8" t="s">
        <v>95</v>
      </c>
      <c r="E49" s="8" t="s">
        <v>121</v>
      </c>
      <c r="F49" s="9">
        <v>1167</v>
      </c>
      <c r="G49" s="9">
        <v>16358.66</v>
      </c>
    </row>
    <row r="50" spans="1:7" x14ac:dyDescent="0.25">
      <c r="A50" s="8" t="s">
        <v>213</v>
      </c>
      <c r="B50" s="8" t="s">
        <v>37</v>
      </c>
      <c r="C50" s="8" t="s">
        <v>94</v>
      </c>
      <c r="D50" s="8" t="s">
        <v>226</v>
      </c>
      <c r="E50" s="8" t="s">
        <v>59</v>
      </c>
      <c r="F50" s="9">
        <v>10483.459999999999</v>
      </c>
      <c r="G50" s="9">
        <v>80348.100000000006</v>
      </c>
    </row>
    <row r="51" spans="1:7" x14ac:dyDescent="0.25">
      <c r="A51" s="8" t="s">
        <v>213</v>
      </c>
      <c r="B51" s="8" t="s">
        <v>3</v>
      </c>
      <c r="C51" s="8" t="s">
        <v>293</v>
      </c>
      <c r="D51" s="8" t="s">
        <v>294</v>
      </c>
      <c r="E51" s="8" t="s">
        <v>59</v>
      </c>
      <c r="F51" s="9">
        <v>4050</v>
      </c>
      <c r="G51" s="9">
        <v>304110.5</v>
      </c>
    </row>
    <row r="52" spans="1:7" x14ac:dyDescent="0.25">
      <c r="A52" s="21" t="s">
        <v>213</v>
      </c>
      <c r="B52" s="22"/>
      <c r="C52" s="22"/>
      <c r="D52" s="22"/>
      <c r="E52" s="22"/>
      <c r="F52" s="22">
        <f>SUM(F38:F51)</f>
        <v>306956.75</v>
      </c>
      <c r="G52" s="23">
        <f>SUM(G38:G51)</f>
        <v>1515447.1099999999</v>
      </c>
    </row>
    <row r="53" spans="1:7" ht="30" x14ac:dyDescent="0.25">
      <c r="A53" s="8" t="s">
        <v>214</v>
      </c>
      <c r="B53" s="8" t="s">
        <v>37</v>
      </c>
      <c r="C53" s="8" t="s">
        <v>94</v>
      </c>
      <c r="D53" s="8" t="s">
        <v>164</v>
      </c>
      <c r="E53" s="8" t="s">
        <v>99</v>
      </c>
      <c r="F53" s="9">
        <v>67123</v>
      </c>
      <c r="G53" s="9">
        <v>62704.14</v>
      </c>
    </row>
    <row r="54" spans="1:7" ht="30" x14ac:dyDescent="0.25">
      <c r="A54" s="8" t="s">
        <v>214</v>
      </c>
      <c r="B54" s="8" t="s">
        <v>37</v>
      </c>
      <c r="C54" s="8" t="s">
        <v>94</v>
      </c>
      <c r="D54" s="8" t="s">
        <v>164</v>
      </c>
      <c r="E54" s="8" t="s">
        <v>100</v>
      </c>
      <c r="F54" s="9">
        <v>2395</v>
      </c>
      <c r="G54" s="9">
        <v>2692.22</v>
      </c>
    </row>
    <row r="55" spans="1:7" ht="30" x14ac:dyDescent="0.25">
      <c r="A55" s="8" t="s">
        <v>214</v>
      </c>
      <c r="B55" s="8" t="s">
        <v>37</v>
      </c>
      <c r="C55" s="8" t="s">
        <v>94</v>
      </c>
      <c r="D55" s="8" t="s">
        <v>164</v>
      </c>
      <c r="E55" s="8" t="s">
        <v>34</v>
      </c>
      <c r="F55" s="9">
        <v>37397</v>
      </c>
      <c r="G55" s="9">
        <v>77121.98</v>
      </c>
    </row>
    <row r="56" spans="1:7" ht="30" x14ac:dyDescent="0.25">
      <c r="A56" s="8" t="s">
        <v>214</v>
      </c>
      <c r="B56" s="8" t="s">
        <v>37</v>
      </c>
      <c r="C56" s="8" t="s">
        <v>94</v>
      </c>
      <c r="D56" s="8" t="s">
        <v>164</v>
      </c>
      <c r="E56" s="8" t="s">
        <v>82</v>
      </c>
      <c r="F56" s="9">
        <v>19320</v>
      </c>
      <c r="G56" s="9">
        <v>69619.62</v>
      </c>
    </row>
    <row r="57" spans="1:7" ht="30" x14ac:dyDescent="0.25">
      <c r="A57" s="8" t="s">
        <v>214</v>
      </c>
      <c r="B57" s="8" t="s">
        <v>37</v>
      </c>
      <c r="C57" s="8" t="s">
        <v>94</v>
      </c>
      <c r="D57" s="8" t="s">
        <v>164</v>
      </c>
      <c r="E57" s="8" t="s">
        <v>128</v>
      </c>
      <c r="F57" s="9">
        <v>116888.5</v>
      </c>
      <c r="G57" s="9">
        <v>229242.67</v>
      </c>
    </row>
    <row r="58" spans="1:7" ht="30" x14ac:dyDescent="0.25">
      <c r="A58" s="8" t="s">
        <v>214</v>
      </c>
      <c r="B58" s="8" t="s">
        <v>37</v>
      </c>
      <c r="C58" s="8" t="s">
        <v>94</v>
      </c>
      <c r="D58" s="8" t="s">
        <v>295</v>
      </c>
      <c r="E58" s="8" t="s">
        <v>97</v>
      </c>
      <c r="F58" s="9">
        <v>26417</v>
      </c>
      <c r="G58" s="9">
        <v>113064.76</v>
      </c>
    </row>
    <row r="59" spans="1:7" ht="30" x14ac:dyDescent="0.25">
      <c r="A59" s="8" t="s">
        <v>214</v>
      </c>
      <c r="B59" s="8" t="s">
        <v>37</v>
      </c>
      <c r="C59" s="8" t="s">
        <v>94</v>
      </c>
      <c r="D59" s="8" t="s">
        <v>295</v>
      </c>
      <c r="E59" s="8" t="s">
        <v>34</v>
      </c>
      <c r="F59" s="9">
        <v>67821</v>
      </c>
      <c r="G59" s="9">
        <v>153784.13</v>
      </c>
    </row>
    <row r="60" spans="1:7" x14ac:dyDescent="0.25">
      <c r="A60" s="8" t="s">
        <v>214</v>
      </c>
      <c r="B60" s="8" t="s">
        <v>37</v>
      </c>
      <c r="C60" s="8" t="s">
        <v>94</v>
      </c>
      <c r="D60" s="8" t="s">
        <v>95</v>
      </c>
      <c r="E60" s="8" t="s">
        <v>34</v>
      </c>
      <c r="F60" s="9">
        <v>17746</v>
      </c>
      <c r="G60" s="9">
        <v>259987.09</v>
      </c>
    </row>
    <row r="61" spans="1:7" x14ac:dyDescent="0.25">
      <c r="A61" s="8" t="s">
        <v>214</v>
      </c>
      <c r="B61" s="8" t="s">
        <v>37</v>
      </c>
      <c r="C61" s="8" t="s">
        <v>94</v>
      </c>
      <c r="D61" s="8" t="s">
        <v>95</v>
      </c>
      <c r="E61" s="8" t="s">
        <v>59</v>
      </c>
      <c r="F61" s="9">
        <v>1313.3</v>
      </c>
      <c r="G61" s="9">
        <v>136123.5</v>
      </c>
    </row>
    <row r="62" spans="1:7" x14ac:dyDescent="0.25">
      <c r="A62" s="8" t="s">
        <v>214</v>
      </c>
      <c r="B62" s="8" t="s">
        <v>37</v>
      </c>
      <c r="C62" s="8" t="s">
        <v>94</v>
      </c>
      <c r="D62" s="8" t="s">
        <v>96</v>
      </c>
      <c r="E62" s="8" t="s">
        <v>82</v>
      </c>
      <c r="F62" s="9">
        <v>6115.47</v>
      </c>
      <c r="G62" s="9">
        <v>57422.18</v>
      </c>
    </row>
    <row r="63" spans="1:7" x14ac:dyDescent="0.25">
      <c r="A63" s="8" t="s">
        <v>214</v>
      </c>
      <c r="B63" s="8" t="s">
        <v>37</v>
      </c>
      <c r="C63" s="8" t="s">
        <v>94</v>
      </c>
      <c r="D63" s="8" t="s">
        <v>95</v>
      </c>
      <c r="E63" s="8" t="s">
        <v>121</v>
      </c>
      <c r="F63" s="9">
        <v>1520.82</v>
      </c>
      <c r="G63" s="9">
        <v>33576.879999999997</v>
      </c>
    </row>
    <row r="64" spans="1:7" ht="30" x14ac:dyDescent="0.25">
      <c r="A64" s="8" t="s">
        <v>214</v>
      </c>
      <c r="B64" s="8" t="s">
        <v>37</v>
      </c>
      <c r="C64" s="8" t="s">
        <v>94</v>
      </c>
      <c r="D64" s="8" t="s">
        <v>200</v>
      </c>
      <c r="E64" s="8" t="s">
        <v>98</v>
      </c>
      <c r="F64" s="9">
        <v>23000</v>
      </c>
      <c r="G64" s="9">
        <v>12650</v>
      </c>
    </row>
    <row r="65" spans="1:7" x14ac:dyDescent="0.25">
      <c r="A65" s="8" t="s">
        <v>214</v>
      </c>
      <c r="B65" s="8" t="s">
        <v>37</v>
      </c>
      <c r="C65" s="8" t="s">
        <v>94</v>
      </c>
      <c r="D65" s="8" t="s">
        <v>297</v>
      </c>
      <c r="E65" s="8" t="s">
        <v>82</v>
      </c>
      <c r="F65" s="9">
        <v>7508</v>
      </c>
      <c r="G65" s="9">
        <v>7508</v>
      </c>
    </row>
    <row r="66" spans="1:7" x14ac:dyDescent="0.25">
      <c r="A66" s="8" t="s">
        <v>214</v>
      </c>
      <c r="B66" s="8" t="s">
        <v>3</v>
      </c>
      <c r="C66" s="8" t="s">
        <v>293</v>
      </c>
      <c r="D66" s="8" t="s">
        <v>294</v>
      </c>
      <c r="E66" s="8" t="s">
        <v>100</v>
      </c>
      <c r="F66" s="9">
        <v>169</v>
      </c>
      <c r="G66" s="9">
        <v>2535.62</v>
      </c>
    </row>
    <row r="67" spans="1:7" x14ac:dyDescent="0.25">
      <c r="A67" s="8" t="s">
        <v>214</v>
      </c>
      <c r="B67" s="8" t="s">
        <v>3</v>
      </c>
      <c r="C67" s="8" t="s">
        <v>293</v>
      </c>
      <c r="D67" s="8" t="s">
        <v>294</v>
      </c>
      <c r="E67" s="8" t="s">
        <v>59</v>
      </c>
      <c r="F67" s="9">
        <v>357</v>
      </c>
      <c r="G67" s="9">
        <v>27568.5</v>
      </c>
    </row>
    <row r="68" spans="1:7" x14ac:dyDescent="0.25">
      <c r="A68" s="8" t="s">
        <v>214</v>
      </c>
      <c r="B68" s="8" t="s">
        <v>3</v>
      </c>
      <c r="C68" s="8" t="s">
        <v>293</v>
      </c>
      <c r="D68" s="8" t="s">
        <v>294</v>
      </c>
      <c r="E68" s="8" t="s">
        <v>125</v>
      </c>
      <c r="F68" s="9">
        <v>1177</v>
      </c>
      <c r="G68" s="9">
        <v>73217.990000000005</v>
      </c>
    </row>
    <row r="69" spans="1:7" x14ac:dyDescent="0.25">
      <c r="A69" s="8" t="s">
        <v>214</v>
      </c>
      <c r="B69" s="8" t="s">
        <v>3</v>
      </c>
      <c r="C69" s="8" t="s">
        <v>293</v>
      </c>
      <c r="D69" s="8" t="s">
        <v>294</v>
      </c>
      <c r="E69" s="8" t="s">
        <v>298</v>
      </c>
      <c r="F69" s="9">
        <v>86</v>
      </c>
      <c r="G69" s="9">
        <v>2147.46</v>
      </c>
    </row>
    <row r="70" spans="1:7" x14ac:dyDescent="0.25">
      <c r="A70" s="8" t="s">
        <v>214</v>
      </c>
      <c r="B70" s="8" t="s">
        <v>35</v>
      </c>
      <c r="C70" s="8" t="s">
        <v>94</v>
      </c>
      <c r="D70" s="8" t="s">
        <v>95</v>
      </c>
      <c r="E70" s="8" t="s">
        <v>59</v>
      </c>
      <c r="F70" s="9">
        <v>377</v>
      </c>
      <c r="G70" s="9">
        <v>11677.92</v>
      </c>
    </row>
    <row r="71" spans="1:7" x14ac:dyDescent="0.25">
      <c r="A71" s="21" t="s">
        <v>214</v>
      </c>
      <c r="B71" s="22"/>
      <c r="C71" s="22"/>
      <c r="D71" s="22"/>
      <c r="E71" s="22"/>
      <c r="F71" s="22">
        <f>SUM(F53:F70)</f>
        <v>396731.08999999997</v>
      </c>
      <c r="G71" s="23">
        <f>SUM(G53:G70)</f>
        <v>1332644.6599999997</v>
      </c>
    </row>
    <row r="72" spans="1:7" x14ac:dyDescent="0.25">
      <c r="A72" s="21" t="s">
        <v>0</v>
      </c>
      <c r="B72" s="22"/>
      <c r="C72" s="22"/>
      <c r="D72" s="22"/>
      <c r="E72" s="22"/>
      <c r="F72" s="22">
        <f>SUM(F71,F52,F37)</f>
        <v>1170189.8899999999</v>
      </c>
      <c r="G72" s="23">
        <f>SUM(G71,G52,G37)</f>
        <v>4400910.379999999</v>
      </c>
    </row>
    <row r="74" spans="1:7" x14ac:dyDescent="0.25">
      <c r="A74" t="s">
        <v>21</v>
      </c>
    </row>
  </sheetData>
  <sortState xmlns:xlrd2="http://schemas.microsoft.com/office/spreadsheetml/2017/richdata2" ref="A14:G133">
    <sortCondition ref="A14:A133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0"/>
  <sheetViews>
    <sheetView showGridLines="0" topLeftCell="A54" workbookViewId="0">
      <selection activeCell="F70" sqref="F70"/>
    </sheetView>
  </sheetViews>
  <sheetFormatPr baseColWidth="10" defaultColWidth="12.140625" defaultRowHeight="15" x14ac:dyDescent="0.25"/>
  <cols>
    <col min="1" max="1" width="12.8554687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180</v>
      </c>
      <c r="B10" s="38"/>
      <c r="C10" s="38"/>
      <c r="D10" s="38"/>
      <c r="E10" s="38"/>
      <c r="F10" s="38"/>
      <c r="G10" s="38"/>
    </row>
    <row r="11" spans="1:7" x14ac:dyDescent="0.25">
      <c r="A11" s="37" t="s">
        <v>28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3er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212</v>
      </c>
      <c r="B14" s="8" t="s">
        <v>37</v>
      </c>
      <c r="C14" s="8" t="s">
        <v>4</v>
      </c>
      <c r="D14" s="8" t="s">
        <v>166</v>
      </c>
      <c r="E14" s="8" t="s">
        <v>34</v>
      </c>
      <c r="F14" s="9">
        <v>6083.74</v>
      </c>
      <c r="G14" s="9">
        <v>40378.83</v>
      </c>
    </row>
    <row r="15" spans="1:7" x14ac:dyDescent="0.25">
      <c r="A15" s="8" t="s">
        <v>212</v>
      </c>
      <c r="B15" s="8" t="s">
        <v>37</v>
      </c>
      <c r="C15" s="8" t="s">
        <v>4</v>
      </c>
      <c r="D15" s="8" t="s">
        <v>101</v>
      </c>
      <c r="E15" s="8" t="s">
        <v>34</v>
      </c>
      <c r="F15" s="9">
        <v>8373.4599999999991</v>
      </c>
      <c r="G15" s="9">
        <v>53308.76</v>
      </c>
    </row>
    <row r="16" spans="1:7" ht="30" x14ac:dyDescent="0.25">
      <c r="A16" s="8" t="s">
        <v>212</v>
      </c>
      <c r="B16" s="8" t="s">
        <v>3</v>
      </c>
      <c r="C16" s="8" t="s">
        <v>4</v>
      </c>
      <c r="D16" s="8" t="s">
        <v>230</v>
      </c>
      <c r="E16" s="8" t="s">
        <v>34</v>
      </c>
      <c r="F16" s="9">
        <v>1957.18</v>
      </c>
      <c r="G16" s="9">
        <v>25231.62</v>
      </c>
    </row>
    <row r="17" spans="1:7" x14ac:dyDescent="0.25">
      <c r="A17" s="8" t="s">
        <v>212</v>
      </c>
      <c r="B17" s="8" t="s">
        <v>3</v>
      </c>
      <c r="C17" s="8" t="s">
        <v>4</v>
      </c>
      <c r="D17" s="8" t="s">
        <v>103</v>
      </c>
      <c r="E17" s="8" t="s">
        <v>50</v>
      </c>
      <c r="F17" s="9">
        <v>197439.48</v>
      </c>
      <c r="G17" s="9">
        <v>1313883.78</v>
      </c>
    </row>
    <row r="18" spans="1:7" x14ac:dyDescent="0.25">
      <c r="A18" s="8" t="s">
        <v>212</v>
      </c>
      <c r="B18" s="8" t="s">
        <v>3</v>
      </c>
      <c r="C18" s="8" t="s">
        <v>4</v>
      </c>
      <c r="D18" s="8" t="s">
        <v>103</v>
      </c>
      <c r="E18" s="8" t="s">
        <v>34</v>
      </c>
      <c r="F18" s="9">
        <v>65706.539999999994</v>
      </c>
      <c r="G18" s="9">
        <v>599727.65</v>
      </c>
    </row>
    <row r="19" spans="1:7" x14ac:dyDescent="0.25">
      <c r="A19" s="8" t="s">
        <v>212</v>
      </c>
      <c r="B19" s="8" t="s">
        <v>3</v>
      </c>
      <c r="C19" s="8" t="s">
        <v>4</v>
      </c>
      <c r="D19" s="8" t="s">
        <v>166</v>
      </c>
      <c r="E19" s="8" t="s">
        <v>34</v>
      </c>
      <c r="F19" s="9">
        <v>28.4</v>
      </c>
      <c r="G19" s="9">
        <v>786.56</v>
      </c>
    </row>
    <row r="20" spans="1:7" x14ac:dyDescent="0.25">
      <c r="A20" s="8" t="s">
        <v>212</v>
      </c>
      <c r="B20" s="8" t="s">
        <v>3</v>
      </c>
      <c r="C20" s="8" t="s">
        <v>4</v>
      </c>
      <c r="D20" s="8" t="s">
        <v>231</v>
      </c>
      <c r="E20" s="8" t="s">
        <v>34</v>
      </c>
      <c r="F20" s="9">
        <v>5028.58</v>
      </c>
      <c r="G20" s="9">
        <v>19493.099999999999</v>
      </c>
    </row>
    <row r="21" spans="1:7" x14ac:dyDescent="0.25">
      <c r="A21" s="8" t="s">
        <v>212</v>
      </c>
      <c r="B21" s="8" t="s">
        <v>2</v>
      </c>
      <c r="C21" s="8" t="s">
        <v>4</v>
      </c>
      <c r="D21" s="8" t="s">
        <v>232</v>
      </c>
      <c r="E21" s="8" t="s">
        <v>34</v>
      </c>
      <c r="F21" s="9">
        <v>1818.43</v>
      </c>
      <c r="G21" s="9">
        <v>17602.25</v>
      </c>
    </row>
    <row r="22" spans="1:7" x14ac:dyDescent="0.25">
      <c r="A22" s="8" t="s">
        <v>212</v>
      </c>
      <c r="B22" s="8" t="s">
        <v>2</v>
      </c>
      <c r="C22" s="8" t="s">
        <v>4</v>
      </c>
      <c r="D22" s="8" t="s">
        <v>167</v>
      </c>
      <c r="E22" s="8" t="s">
        <v>34</v>
      </c>
      <c r="F22" s="9">
        <v>22226.31</v>
      </c>
      <c r="G22" s="9">
        <v>134723.91</v>
      </c>
    </row>
    <row r="23" spans="1:7" x14ac:dyDescent="0.25">
      <c r="A23" s="8" t="s">
        <v>212</v>
      </c>
      <c r="B23" s="8" t="s">
        <v>2</v>
      </c>
      <c r="C23" s="8" t="s">
        <v>4</v>
      </c>
      <c r="D23" s="8" t="s">
        <v>101</v>
      </c>
      <c r="E23" s="8" t="s">
        <v>34</v>
      </c>
      <c r="F23" s="9">
        <v>4147.04</v>
      </c>
      <c r="G23" s="9">
        <v>18872.060000000001</v>
      </c>
    </row>
    <row r="24" spans="1:7" x14ac:dyDescent="0.25">
      <c r="A24" s="8" t="s">
        <v>212</v>
      </c>
      <c r="B24" s="8" t="s">
        <v>5</v>
      </c>
      <c r="C24" s="8" t="s">
        <v>4</v>
      </c>
      <c r="D24" s="8" t="s">
        <v>101</v>
      </c>
      <c r="E24" s="8" t="s">
        <v>34</v>
      </c>
      <c r="F24" s="9">
        <v>20879.939999999999</v>
      </c>
      <c r="G24" s="9">
        <v>65742.61</v>
      </c>
    </row>
    <row r="25" spans="1:7" x14ac:dyDescent="0.25">
      <c r="A25" s="8" t="s">
        <v>212</v>
      </c>
      <c r="B25" s="8" t="s">
        <v>85</v>
      </c>
      <c r="C25" s="8" t="s">
        <v>4</v>
      </c>
      <c r="D25" s="8" t="s">
        <v>168</v>
      </c>
      <c r="E25" s="8" t="s">
        <v>34</v>
      </c>
      <c r="F25" s="9">
        <v>857.15</v>
      </c>
      <c r="G25" s="9">
        <v>6392.37</v>
      </c>
    </row>
    <row r="26" spans="1:7" x14ac:dyDescent="0.25">
      <c r="A26" s="8" t="s">
        <v>212</v>
      </c>
      <c r="B26" s="8" t="s">
        <v>85</v>
      </c>
      <c r="C26" s="8" t="s">
        <v>4</v>
      </c>
      <c r="D26" s="8" t="s">
        <v>232</v>
      </c>
      <c r="E26" s="8" t="s">
        <v>34</v>
      </c>
      <c r="F26" s="9">
        <v>17.23</v>
      </c>
      <c r="G26" s="9">
        <v>137.38</v>
      </c>
    </row>
    <row r="27" spans="1:7" x14ac:dyDescent="0.25">
      <c r="A27" s="8" t="s">
        <v>212</v>
      </c>
      <c r="B27" s="8" t="s">
        <v>85</v>
      </c>
      <c r="C27" s="8" t="s">
        <v>4</v>
      </c>
      <c r="D27" s="8" t="s">
        <v>202</v>
      </c>
      <c r="E27" s="8" t="s">
        <v>34</v>
      </c>
      <c r="F27" s="9">
        <v>2468</v>
      </c>
      <c r="G27" s="9">
        <v>6170</v>
      </c>
    </row>
    <row r="28" spans="1:7" x14ac:dyDescent="0.25">
      <c r="A28" s="8" t="s">
        <v>212</v>
      </c>
      <c r="B28" s="8" t="s">
        <v>85</v>
      </c>
      <c r="C28" s="8" t="s">
        <v>4</v>
      </c>
      <c r="D28" s="8" t="s">
        <v>113</v>
      </c>
      <c r="E28" s="8" t="s">
        <v>34</v>
      </c>
      <c r="F28" s="9">
        <v>46099.82</v>
      </c>
      <c r="G28" s="9">
        <v>265464.76</v>
      </c>
    </row>
    <row r="29" spans="1:7" x14ac:dyDescent="0.25">
      <c r="A29" s="8" t="s">
        <v>212</v>
      </c>
      <c r="B29" s="8" t="s">
        <v>85</v>
      </c>
      <c r="C29" s="8" t="s">
        <v>4</v>
      </c>
      <c r="D29" s="8" t="s">
        <v>101</v>
      </c>
      <c r="E29" s="8" t="s">
        <v>34</v>
      </c>
      <c r="F29" s="9">
        <v>6458.88</v>
      </c>
      <c r="G29" s="9">
        <v>32263.49</v>
      </c>
    </row>
    <row r="30" spans="1:7" x14ac:dyDescent="0.25">
      <c r="A30" s="8" t="s">
        <v>212</v>
      </c>
      <c r="B30" s="8" t="s">
        <v>85</v>
      </c>
      <c r="C30" s="8" t="s">
        <v>4</v>
      </c>
      <c r="D30" s="8" t="s">
        <v>233</v>
      </c>
      <c r="E30" s="8" t="s">
        <v>34</v>
      </c>
      <c r="F30" s="9">
        <v>1326.98</v>
      </c>
      <c r="G30" s="9">
        <v>9888.2800000000007</v>
      </c>
    </row>
    <row r="31" spans="1:7" x14ac:dyDescent="0.25">
      <c r="A31" s="21" t="s">
        <v>212</v>
      </c>
      <c r="B31" s="22"/>
      <c r="C31" s="22"/>
      <c r="D31" s="22"/>
      <c r="E31" s="22"/>
      <c r="F31" s="22">
        <f>SUM(F14:F30)</f>
        <v>390917.16000000003</v>
      </c>
      <c r="G31" s="23">
        <f>SUM(G14:G30)</f>
        <v>2610067.4100000006</v>
      </c>
    </row>
    <row r="32" spans="1:7" x14ac:dyDescent="0.25">
      <c r="A32" s="8" t="s">
        <v>213</v>
      </c>
      <c r="B32" s="8" t="s">
        <v>37</v>
      </c>
      <c r="C32" s="8" t="s">
        <v>4</v>
      </c>
      <c r="D32" s="8" t="s">
        <v>167</v>
      </c>
      <c r="E32" s="8" t="s">
        <v>34</v>
      </c>
      <c r="F32" s="9">
        <v>20634.830000000002</v>
      </c>
      <c r="G32" s="9">
        <v>123148.41</v>
      </c>
    </row>
    <row r="33" spans="1:7" x14ac:dyDescent="0.25">
      <c r="A33" s="8" t="s">
        <v>213</v>
      </c>
      <c r="B33" s="8" t="s">
        <v>37</v>
      </c>
      <c r="C33" s="8" t="s">
        <v>4</v>
      </c>
      <c r="D33" s="8" t="s">
        <v>166</v>
      </c>
      <c r="E33" s="8" t="s">
        <v>34</v>
      </c>
      <c r="F33" s="9">
        <v>10171.89</v>
      </c>
      <c r="G33" s="9">
        <v>67094.38</v>
      </c>
    </row>
    <row r="34" spans="1:7" x14ac:dyDescent="0.25">
      <c r="A34" s="8" t="s">
        <v>213</v>
      </c>
      <c r="B34" s="8" t="s">
        <v>37</v>
      </c>
      <c r="C34" s="8" t="s">
        <v>4</v>
      </c>
      <c r="D34" s="8" t="s">
        <v>101</v>
      </c>
      <c r="E34" s="8" t="s">
        <v>34</v>
      </c>
      <c r="F34" s="9">
        <v>20510.98</v>
      </c>
      <c r="G34" s="9">
        <v>74727.91</v>
      </c>
    </row>
    <row r="35" spans="1:7" x14ac:dyDescent="0.25">
      <c r="A35" s="8" t="s">
        <v>213</v>
      </c>
      <c r="B35" s="8" t="s">
        <v>3</v>
      </c>
      <c r="C35" s="8" t="s">
        <v>4</v>
      </c>
      <c r="D35" s="8" t="s">
        <v>299</v>
      </c>
      <c r="E35" s="8" t="s">
        <v>50</v>
      </c>
      <c r="F35" s="9">
        <v>474.21</v>
      </c>
      <c r="G35" s="9">
        <v>4300.5600000000004</v>
      </c>
    </row>
    <row r="36" spans="1:7" ht="30" x14ac:dyDescent="0.25">
      <c r="A36" s="8" t="s">
        <v>213</v>
      </c>
      <c r="B36" s="8" t="s">
        <v>3</v>
      </c>
      <c r="C36" s="8" t="s">
        <v>4</v>
      </c>
      <c r="D36" s="8" t="s">
        <v>230</v>
      </c>
      <c r="E36" s="8" t="s">
        <v>34</v>
      </c>
      <c r="F36" s="9">
        <v>3980.99</v>
      </c>
      <c r="G36" s="9">
        <v>36443.089999999997</v>
      </c>
    </row>
    <row r="37" spans="1:7" x14ac:dyDescent="0.25">
      <c r="A37" s="8" t="s">
        <v>213</v>
      </c>
      <c r="B37" s="8" t="s">
        <v>3</v>
      </c>
      <c r="C37" s="8" t="s">
        <v>4</v>
      </c>
      <c r="D37" s="8" t="s">
        <v>103</v>
      </c>
      <c r="E37" s="8" t="s">
        <v>50</v>
      </c>
      <c r="F37" s="9">
        <v>180874.21</v>
      </c>
      <c r="G37" s="9">
        <v>1170032.83</v>
      </c>
    </row>
    <row r="38" spans="1:7" x14ac:dyDescent="0.25">
      <c r="A38" s="8" t="s">
        <v>213</v>
      </c>
      <c r="B38" s="8" t="s">
        <v>3</v>
      </c>
      <c r="C38" s="8" t="s">
        <v>4</v>
      </c>
      <c r="D38" s="8" t="s">
        <v>103</v>
      </c>
      <c r="E38" s="8" t="s">
        <v>34</v>
      </c>
      <c r="F38" s="9">
        <v>39306.17</v>
      </c>
      <c r="G38" s="9">
        <v>2325665.54</v>
      </c>
    </row>
    <row r="39" spans="1:7" x14ac:dyDescent="0.25">
      <c r="A39" s="8" t="s">
        <v>213</v>
      </c>
      <c r="B39" s="8" t="s">
        <v>3</v>
      </c>
      <c r="C39" s="8" t="s">
        <v>4</v>
      </c>
      <c r="D39" s="8" t="s">
        <v>103</v>
      </c>
      <c r="E39" s="8" t="s">
        <v>59</v>
      </c>
      <c r="F39" s="9">
        <v>1407.2</v>
      </c>
      <c r="G39" s="9">
        <v>12441.36</v>
      </c>
    </row>
    <row r="40" spans="1:7" x14ac:dyDescent="0.25">
      <c r="A40" s="8" t="s">
        <v>213</v>
      </c>
      <c r="B40" s="8" t="s">
        <v>2</v>
      </c>
      <c r="C40" s="8" t="s">
        <v>4</v>
      </c>
      <c r="D40" s="8" t="s">
        <v>167</v>
      </c>
      <c r="E40" s="8" t="s">
        <v>34</v>
      </c>
      <c r="F40" s="9">
        <v>21989.48</v>
      </c>
      <c r="G40" s="9">
        <v>147409.97</v>
      </c>
    </row>
    <row r="41" spans="1:7" x14ac:dyDescent="0.25">
      <c r="A41" s="8" t="s">
        <v>213</v>
      </c>
      <c r="B41" s="8" t="s">
        <v>2</v>
      </c>
      <c r="C41" s="8" t="s">
        <v>4</v>
      </c>
      <c r="D41" s="8" t="s">
        <v>101</v>
      </c>
      <c r="E41" s="8" t="s">
        <v>34</v>
      </c>
      <c r="F41" s="9">
        <v>3115.21</v>
      </c>
      <c r="G41" s="9">
        <v>20377.54</v>
      </c>
    </row>
    <row r="42" spans="1:7" x14ac:dyDescent="0.25">
      <c r="A42" s="8" t="s">
        <v>213</v>
      </c>
      <c r="B42" s="8" t="s">
        <v>5</v>
      </c>
      <c r="C42" s="8" t="s">
        <v>4</v>
      </c>
      <c r="D42" s="8" t="s">
        <v>101</v>
      </c>
      <c r="E42" s="8" t="s">
        <v>34</v>
      </c>
      <c r="F42" s="9">
        <v>4310.21</v>
      </c>
      <c r="G42" s="9">
        <v>17044.599999999999</v>
      </c>
    </row>
    <row r="43" spans="1:7" x14ac:dyDescent="0.25">
      <c r="A43" s="8" t="s">
        <v>213</v>
      </c>
      <c r="B43" s="8" t="s">
        <v>85</v>
      </c>
      <c r="C43" s="8" t="s">
        <v>4</v>
      </c>
      <c r="D43" s="8" t="s">
        <v>168</v>
      </c>
      <c r="E43" s="8" t="s">
        <v>34</v>
      </c>
      <c r="F43" s="9">
        <v>635.25</v>
      </c>
      <c r="G43" s="9">
        <v>8998.98</v>
      </c>
    </row>
    <row r="44" spans="1:7" x14ac:dyDescent="0.25">
      <c r="A44" s="8" t="s">
        <v>213</v>
      </c>
      <c r="B44" s="8" t="s">
        <v>85</v>
      </c>
      <c r="C44" s="8" t="s">
        <v>4</v>
      </c>
      <c r="D44" s="8" t="s">
        <v>202</v>
      </c>
      <c r="E44" s="8" t="s">
        <v>34</v>
      </c>
      <c r="F44" s="9">
        <v>244</v>
      </c>
      <c r="G44" s="9">
        <v>610</v>
      </c>
    </row>
    <row r="45" spans="1:7" x14ac:dyDescent="0.25">
      <c r="A45" s="8" t="s">
        <v>213</v>
      </c>
      <c r="B45" s="8" t="s">
        <v>85</v>
      </c>
      <c r="C45" s="8" t="s">
        <v>4</v>
      </c>
      <c r="D45" s="8" t="s">
        <v>113</v>
      </c>
      <c r="E45" s="8" t="s">
        <v>34</v>
      </c>
      <c r="F45" s="9">
        <v>41764.949999999997</v>
      </c>
      <c r="G45" s="9">
        <v>141029.45000000001</v>
      </c>
    </row>
    <row r="46" spans="1:7" x14ac:dyDescent="0.25">
      <c r="A46" s="8" t="s">
        <v>213</v>
      </c>
      <c r="B46" s="8" t="s">
        <v>85</v>
      </c>
      <c r="C46" s="8" t="s">
        <v>4</v>
      </c>
      <c r="D46" s="8" t="s">
        <v>166</v>
      </c>
      <c r="E46" s="8" t="s">
        <v>34</v>
      </c>
      <c r="F46" s="9">
        <v>4565</v>
      </c>
      <c r="G46" s="9">
        <v>25241</v>
      </c>
    </row>
    <row r="47" spans="1:7" x14ac:dyDescent="0.25">
      <c r="A47" s="8" t="s">
        <v>213</v>
      </c>
      <c r="B47" s="8" t="s">
        <v>85</v>
      </c>
      <c r="C47" s="8" t="s">
        <v>4</v>
      </c>
      <c r="D47" s="8" t="s">
        <v>101</v>
      </c>
      <c r="E47" s="8" t="s">
        <v>34</v>
      </c>
      <c r="F47" s="9">
        <v>2159.71</v>
      </c>
      <c r="G47" s="9">
        <v>8657.15</v>
      </c>
    </row>
    <row r="48" spans="1:7" x14ac:dyDescent="0.25">
      <c r="A48" s="8" t="s">
        <v>213</v>
      </c>
      <c r="B48" s="8" t="s">
        <v>85</v>
      </c>
      <c r="C48" s="8" t="s">
        <v>4</v>
      </c>
      <c r="D48" s="8" t="s">
        <v>233</v>
      </c>
      <c r="E48" s="8" t="s">
        <v>34</v>
      </c>
      <c r="F48" s="9">
        <v>2533.33</v>
      </c>
      <c r="G48" s="9">
        <v>18454.509999999998</v>
      </c>
    </row>
    <row r="49" spans="1:7" x14ac:dyDescent="0.25">
      <c r="A49" s="21" t="s">
        <v>213</v>
      </c>
      <c r="B49" s="22"/>
      <c r="C49" s="22"/>
      <c r="D49" s="22"/>
      <c r="E49" s="22"/>
      <c r="F49" s="22">
        <f>SUM(F32:F48)</f>
        <v>358677.62000000005</v>
      </c>
      <c r="G49" s="23">
        <f>SUM(G32:G48)</f>
        <v>4201677.28</v>
      </c>
    </row>
    <row r="50" spans="1:7" x14ac:dyDescent="0.25">
      <c r="A50" s="8" t="s">
        <v>214</v>
      </c>
      <c r="B50" s="8" t="s">
        <v>37</v>
      </c>
      <c r="C50" s="8" t="s">
        <v>4</v>
      </c>
      <c r="D50" s="8" t="s">
        <v>167</v>
      </c>
      <c r="E50" s="8" t="s">
        <v>34</v>
      </c>
      <c r="F50" s="9">
        <v>21492.09</v>
      </c>
      <c r="G50" s="9">
        <v>146408.70000000001</v>
      </c>
    </row>
    <row r="51" spans="1:7" x14ac:dyDescent="0.25">
      <c r="A51" s="8" t="s">
        <v>214</v>
      </c>
      <c r="B51" s="8" t="s">
        <v>37</v>
      </c>
      <c r="C51" s="8" t="s">
        <v>4</v>
      </c>
      <c r="D51" s="8" t="s">
        <v>166</v>
      </c>
      <c r="E51" s="8" t="s">
        <v>34</v>
      </c>
      <c r="F51" s="9">
        <v>13139.4</v>
      </c>
      <c r="G51" s="9">
        <v>87187.86</v>
      </c>
    </row>
    <row r="52" spans="1:7" x14ac:dyDescent="0.25">
      <c r="A52" s="8" t="s">
        <v>214</v>
      </c>
      <c r="B52" s="8" t="s">
        <v>37</v>
      </c>
      <c r="C52" s="8" t="s">
        <v>4</v>
      </c>
      <c r="D52" s="8" t="s">
        <v>166</v>
      </c>
      <c r="E52" s="8" t="s">
        <v>59</v>
      </c>
      <c r="F52" s="9">
        <v>4719.96</v>
      </c>
      <c r="G52" s="9">
        <v>124924.12</v>
      </c>
    </row>
    <row r="53" spans="1:7" x14ac:dyDescent="0.25">
      <c r="A53" s="8" t="s">
        <v>214</v>
      </c>
      <c r="B53" s="8" t="s">
        <v>37</v>
      </c>
      <c r="C53" s="8" t="s">
        <v>4</v>
      </c>
      <c r="D53" s="8" t="s">
        <v>101</v>
      </c>
      <c r="E53" s="8" t="s">
        <v>34</v>
      </c>
      <c r="F53" s="9">
        <v>14662.69</v>
      </c>
      <c r="G53" s="9">
        <v>71675.59</v>
      </c>
    </row>
    <row r="54" spans="1:7" x14ac:dyDescent="0.25">
      <c r="A54" s="8" t="s">
        <v>214</v>
      </c>
      <c r="B54" s="8" t="s">
        <v>300</v>
      </c>
      <c r="C54" s="8" t="s">
        <v>4</v>
      </c>
      <c r="D54" s="8" t="s">
        <v>231</v>
      </c>
      <c r="E54" s="8" t="s">
        <v>34</v>
      </c>
      <c r="F54" s="9">
        <v>2250.35</v>
      </c>
      <c r="G54" s="9">
        <v>9071.7000000000007</v>
      </c>
    </row>
    <row r="55" spans="1:7" ht="30" x14ac:dyDescent="0.25">
      <c r="A55" s="8" t="s">
        <v>214</v>
      </c>
      <c r="B55" s="8" t="s">
        <v>3</v>
      </c>
      <c r="C55" s="8" t="s">
        <v>4</v>
      </c>
      <c r="D55" s="8" t="s">
        <v>230</v>
      </c>
      <c r="E55" s="8" t="s">
        <v>34</v>
      </c>
      <c r="F55" s="9">
        <v>18168.759999999998</v>
      </c>
      <c r="G55" s="9">
        <v>191707.59</v>
      </c>
    </row>
    <row r="56" spans="1:7" ht="30" x14ac:dyDescent="0.25">
      <c r="A56" s="8" t="s">
        <v>214</v>
      </c>
      <c r="B56" s="8" t="s">
        <v>3</v>
      </c>
      <c r="C56" s="8" t="s">
        <v>4</v>
      </c>
      <c r="D56" s="8" t="s">
        <v>230</v>
      </c>
      <c r="E56" s="8" t="s">
        <v>59</v>
      </c>
      <c r="F56" s="9">
        <v>566.34</v>
      </c>
      <c r="G56" s="9">
        <v>2289.5</v>
      </c>
    </row>
    <row r="57" spans="1:7" x14ac:dyDescent="0.25">
      <c r="A57" s="8" t="s">
        <v>214</v>
      </c>
      <c r="B57" s="8" t="s">
        <v>3</v>
      </c>
      <c r="C57" s="8" t="s">
        <v>4</v>
      </c>
      <c r="D57" s="8" t="s">
        <v>103</v>
      </c>
      <c r="E57" s="8" t="s">
        <v>50</v>
      </c>
      <c r="F57" s="9">
        <v>104252.96</v>
      </c>
      <c r="G57" s="9">
        <v>766148.15</v>
      </c>
    </row>
    <row r="58" spans="1:7" x14ac:dyDescent="0.25">
      <c r="A58" s="8" t="s">
        <v>214</v>
      </c>
      <c r="B58" s="8" t="s">
        <v>3</v>
      </c>
      <c r="C58" s="8" t="s">
        <v>4</v>
      </c>
      <c r="D58" s="8" t="s">
        <v>103</v>
      </c>
      <c r="E58" s="8" t="s">
        <v>34</v>
      </c>
      <c r="F58" s="9">
        <v>49127.35</v>
      </c>
      <c r="G58" s="9">
        <v>335569.45</v>
      </c>
    </row>
    <row r="59" spans="1:7" x14ac:dyDescent="0.25">
      <c r="A59" s="8" t="s">
        <v>214</v>
      </c>
      <c r="B59" s="8" t="s">
        <v>2</v>
      </c>
      <c r="C59" s="8" t="s">
        <v>4</v>
      </c>
      <c r="D59" s="8" t="s">
        <v>167</v>
      </c>
      <c r="E59" s="8" t="s">
        <v>34</v>
      </c>
      <c r="F59" s="9">
        <v>7144.63</v>
      </c>
      <c r="G59" s="9">
        <v>48670.78</v>
      </c>
    </row>
    <row r="60" spans="1:7" x14ac:dyDescent="0.25">
      <c r="A60" s="8" t="s">
        <v>214</v>
      </c>
      <c r="B60" s="8" t="s">
        <v>2</v>
      </c>
      <c r="C60" s="8" t="s">
        <v>4</v>
      </c>
      <c r="D60" s="8" t="s">
        <v>101</v>
      </c>
      <c r="E60" s="8" t="s">
        <v>34</v>
      </c>
      <c r="F60" s="9">
        <v>4216.04</v>
      </c>
      <c r="G60" s="9">
        <v>34110.83</v>
      </c>
    </row>
    <row r="61" spans="1:7" x14ac:dyDescent="0.25">
      <c r="A61" s="8" t="s">
        <v>214</v>
      </c>
      <c r="B61" s="8" t="s">
        <v>5</v>
      </c>
      <c r="C61" s="8" t="s">
        <v>4</v>
      </c>
      <c r="D61" s="8" t="s">
        <v>101</v>
      </c>
      <c r="E61" s="8" t="s">
        <v>34</v>
      </c>
      <c r="F61" s="9">
        <v>22258.46</v>
      </c>
      <c r="G61" s="9">
        <v>69889.279999999999</v>
      </c>
    </row>
    <row r="62" spans="1:7" x14ac:dyDescent="0.25">
      <c r="A62" s="8" t="s">
        <v>214</v>
      </c>
      <c r="B62" s="8" t="s">
        <v>85</v>
      </c>
      <c r="C62" s="8" t="s">
        <v>4</v>
      </c>
      <c r="D62" s="8" t="s">
        <v>168</v>
      </c>
      <c r="E62" s="8" t="s">
        <v>34</v>
      </c>
      <c r="F62" s="9">
        <v>1776.71</v>
      </c>
      <c r="G62" s="9">
        <v>44488.82</v>
      </c>
    </row>
    <row r="63" spans="1:7" x14ac:dyDescent="0.25">
      <c r="A63" s="8" t="s">
        <v>214</v>
      </c>
      <c r="B63" s="8" t="s">
        <v>85</v>
      </c>
      <c r="C63" s="8" t="s">
        <v>4</v>
      </c>
      <c r="D63" s="8" t="s">
        <v>202</v>
      </c>
      <c r="E63" s="8" t="s">
        <v>34</v>
      </c>
      <c r="F63" s="9">
        <v>1870</v>
      </c>
      <c r="G63" s="9">
        <v>4675</v>
      </c>
    </row>
    <row r="64" spans="1:7" x14ac:dyDescent="0.25">
      <c r="A64" s="8" t="s">
        <v>214</v>
      </c>
      <c r="B64" s="8" t="s">
        <v>85</v>
      </c>
      <c r="C64" s="8" t="s">
        <v>4</v>
      </c>
      <c r="D64" s="8" t="s">
        <v>113</v>
      </c>
      <c r="E64" s="8" t="s">
        <v>34</v>
      </c>
      <c r="F64" s="9">
        <v>43862.79</v>
      </c>
      <c r="G64" s="9">
        <v>282422.78999999998</v>
      </c>
    </row>
    <row r="65" spans="1:7" x14ac:dyDescent="0.25">
      <c r="A65" s="8" t="s">
        <v>214</v>
      </c>
      <c r="B65" s="8" t="s">
        <v>85</v>
      </c>
      <c r="C65" s="8" t="s">
        <v>4</v>
      </c>
      <c r="D65" s="8" t="s">
        <v>101</v>
      </c>
      <c r="E65" s="8" t="s">
        <v>34</v>
      </c>
      <c r="F65" s="9">
        <v>443.62</v>
      </c>
      <c r="G65" s="9">
        <v>3896.07</v>
      </c>
    </row>
    <row r="66" spans="1:7" x14ac:dyDescent="0.25">
      <c r="A66" s="8" t="s">
        <v>214</v>
      </c>
      <c r="B66" s="8" t="s">
        <v>85</v>
      </c>
      <c r="C66" s="8" t="s">
        <v>4</v>
      </c>
      <c r="D66" s="8" t="s">
        <v>233</v>
      </c>
      <c r="E66" s="8" t="s">
        <v>34</v>
      </c>
      <c r="F66" s="9">
        <v>723.81</v>
      </c>
      <c r="G66" s="9">
        <v>5275.07</v>
      </c>
    </row>
    <row r="67" spans="1:7" x14ac:dyDescent="0.25">
      <c r="A67" s="21" t="s">
        <v>214</v>
      </c>
      <c r="B67" s="22"/>
      <c r="C67" s="22"/>
      <c r="D67" s="22"/>
      <c r="E67" s="22"/>
      <c r="F67" s="22">
        <f>SUM(F50:F66)</f>
        <v>310675.95999999996</v>
      </c>
      <c r="G67" s="23">
        <f>SUM(G50:G66)</f>
        <v>2228411.2999999998</v>
      </c>
    </row>
    <row r="68" spans="1:7" x14ac:dyDescent="0.25">
      <c r="A68" s="21" t="s">
        <v>0</v>
      </c>
      <c r="B68" s="22"/>
      <c r="C68" s="22"/>
      <c r="D68" s="22"/>
      <c r="E68" s="22"/>
      <c r="F68" s="22">
        <f>SUM(F31:F67)</f>
        <v>1729624.32</v>
      </c>
      <c r="G68" s="23">
        <f>SUM(G31:G67)</f>
        <v>15470244.569999997</v>
      </c>
    </row>
    <row r="70" spans="1:7" x14ac:dyDescent="0.25">
      <c r="A70" t="s">
        <v>21</v>
      </c>
    </row>
  </sheetData>
  <sortState xmlns:xlrd2="http://schemas.microsoft.com/office/spreadsheetml/2017/richdata2" ref="A14:G86">
    <sortCondition ref="A14:A86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Ovino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Carnico'!Títulos_a_imprimir</vt:lpstr>
      <vt:lpstr>'Bovino Lacteo'!Títulos_a_imprimir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Ovino!Títulos_a_imprimir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2024-09-13T15:19:33Z</cp:lastPrinted>
  <dcterms:created xsi:type="dcterms:W3CDTF">2013-05-27T12:29:06Z</dcterms:created>
  <dcterms:modified xsi:type="dcterms:W3CDTF">2025-06-04T18:40:39Z</dcterms:modified>
</cp:coreProperties>
</file>