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5\9 Septiembre\Datos T3 Producc., Importac., y Exportac\"/>
    </mc:Choice>
  </mc:AlternateContent>
  <xr:revisionPtr revIDLastSave="0" documentId="13_ncr:1_{B7909218-BABA-49A3-A873-E11F1F92CC04}" xr6:coauthVersionLast="47" xr6:coauthVersionMax="47" xr10:uidLastSave="{00000000-0000-0000-0000-000000000000}"/>
  <bookViews>
    <workbookView xWindow="-120" yWindow="-120" windowWidth="38640" windowHeight="21240" tabRatio="924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avo" sheetId="9" r:id="rId6"/>
    <sheet name="Ovino" sheetId="10" r:id="rId7"/>
    <sheet name="Pieles" sheetId="11" r:id="rId8"/>
    <sheet name="Embutidos" sheetId="12" r:id="rId9"/>
    <sheet name="Pollo" sheetId="13" r:id="rId10"/>
    <sheet name="Otro Origen" sheetId="14" r:id="rId11"/>
    <sheet name="Huevo" sheetId="16" r:id="rId12"/>
    <sheet name="Huevos Fertiles" sheetId="17" r:id="rId13"/>
    <sheet name="Provet" sheetId="20" r:id="rId14"/>
  </sheets>
  <definedNames>
    <definedName name="_xlnm._FilterDatabase" localSheetId="8" hidden="1">Embutidos!#REF!</definedName>
    <definedName name="_Hlk122417032">'Porcino Carnico'!$A$4</definedName>
    <definedName name="_xlnm.Print_Titles" localSheetId="1">'Bovino Carnico'!$11:$13</definedName>
    <definedName name="_xlnm.Print_Titles" localSheetId="2">'Bovino Lacteo'!$11:$13</definedName>
    <definedName name="_xlnm.Print_Titles" localSheetId="8">Embutidos!$11:$13</definedName>
    <definedName name="_xlnm.Print_Titles" localSheetId="11">Huevo!$11:$13</definedName>
    <definedName name="_xlnm.Print_Titles" localSheetId="12">'Huevos Fertiles'!$9:$11</definedName>
    <definedName name="_xlnm.Print_Titles" localSheetId="3">Leche!$11:$13</definedName>
    <definedName name="_xlnm.Print_Titles" localSheetId="10">'Otro Origen'!$12:$14</definedName>
    <definedName name="_xlnm.Print_Titles" localSheetId="6">Ovino!$11:$13</definedName>
    <definedName name="_xlnm.Print_Titles" localSheetId="5">Pavo!$11:$13</definedName>
    <definedName name="_xlnm.Print_Titles" localSheetId="7">Pieles!$11:$13</definedName>
    <definedName name="_xlnm.Print_Titles" localSheetId="9">Pollo!$11:$13</definedName>
    <definedName name="_xlnm.Print_Titles" localSheetId="4">'Porcino Carnico'!$11:$13</definedName>
    <definedName name="_xlnm.Print_Titles" localSheetId="13">Provet!$11:$13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7" i="14" l="1"/>
  <c r="F107" i="14"/>
  <c r="G107" i="14"/>
  <c r="F108" i="14"/>
  <c r="A49" i="14"/>
  <c r="F49" i="14"/>
  <c r="G49" i="14"/>
  <c r="A83" i="14"/>
  <c r="F83" i="14"/>
  <c r="G83" i="14"/>
  <c r="A113" i="20"/>
  <c r="D113" i="20"/>
  <c r="A80" i="20"/>
  <c r="D80" i="20"/>
  <c r="D114" i="20" s="1"/>
  <c r="A46" i="20"/>
  <c r="D46" i="20"/>
  <c r="F13" i="17"/>
  <c r="G13" i="17"/>
  <c r="F16" i="17"/>
  <c r="G16" i="17"/>
  <c r="F18" i="16"/>
  <c r="G18" i="16"/>
  <c r="A62" i="13"/>
  <c r="F62" i="13"/>
  <c r="G62" i="13"/>
  <c r="A28" i="12"/>
  <c r="F28" i="12"/>
  <c r="G28" i="12"/>
  <c r="A75" i="11"/>
  <c r="F75" i="11"/>
  <c r="G75" i="11"/>
  <c r="A34" i="11"/>
  <c r="F34" i="11"/>
  <c r="G34" i="11"/>
  <c r="F76" i="11"/>
  <c r="A57" i="11"/>
  <c r="F57" i="11"/>
  <c r="G57" i="11"/>
  <c r="G76" i="11" s="1"/>
  <c r="F19" i="10"/>
  <c r="A27" i="9"/>
  <c r="F27" i="9"/>
  <c r="G27" i="9"/>
  <c r="A97" i="8"/>
  <c r="F97" i="8"/>
  <c r="G97" i="8"/>
  <c r="A113" i="7"/>
  <c r="F113" i="7"/>
  <c r="G113" i="7"/>
  <c r="F114" i="7"/>
  <c r="A81" i="7"/>
  <c r="F81" i="7"/>
  <c r="G81" i="7"/>
  <c r="A48" i="7"/>
  <c r="F48" i="7"/>
  <c r="G48" i="7"/>
  <c r="A209" i="6"/>
  <c r="F209" i="6"/>
  <c r="G209" i="6"/>
  <c r="F210" i="6"/>
  <c r="A82" i="6"/>
  <c r="F82" i="6"/>
  <c r="G82" i="6"/>
  <c r="F53" i="5"/>
  <c r="G53" i="5"/>
  <c r="F32" i="5"/>
  <c r="G32" i="5"/>
  <c r="A18" i="17"/>
  <c r="A21" i="16"/>
  <c r="A56" i="12"/>
  <c r="A24" i="10"/>
  <c r="A16" i="17"/>
  <c r="A18" i="16"/>
  <c r="A44" i="13"/>
  <c r="A42" i="12"/>
  <c r="A19" i="10"/>
  <c r="A21" i="9"/>
  <c r="A72" i="8"/>
  <c r="A145" i="6"/>
  <c r="A13" i="17"/>
  <c r="A16" i="16"/>
  <c r="A30" i="13"/>
  <c r="A16" i="10"/>
  <c r="A17" i="9"/>
  <c r="A42" i="8"/>
  <c r="F30" i="13"/>
  <c r="G30" i="13"/>
  <c r="F42" i="12"/>
  <c r="G42" i="12"/>
  <c r="F56" i="12"/>
  <c r="G56" i="12"/>
  <c r="F24" i="10"/>
  <c r="G24" i="10"/>
  <c r="G19" i="10"/>
  <c r="F72" i="8"/>
  <c r="G72" i="8"/>
  <c r="F42" i="8"/>
  <c r="G42" i="8"/>
  <c r="F145" i="6"/>
  <c r="G145" i="6"/>
  <c r="G108" i="14" l="1"/>
  <c r="G98" i="8"/>
  <c r="F98" i="8"/>
  <c r="G114" i="7"/>
  <c r="G210" i="6"/>
  <c r="G57" i="12"/>
  <c r="F57" i="12"/>
  <c r="F16" i="16"/>
  <c r="G16" i="16"/>
  <c r="F18" i="17" l="1"/>
  <c r="G18" i="17"/>
  <c r="F21" i="16"/>
  <c r="G21" i="16"/>
  <c r="F44" i="13"/>
  <c r="F63" i="13" s="1"/>
  <c r="G44" i="13"/>
  <c r="G63" i="13" s="1"/>
  <c r="F16" i="10"/>
  <c r="G16" i="10"/>
  <c r="F21" i="9"/>
  <c r="G21" i="9"/>
  <c r="F17" i="9"/>
  <c r="G17" i="9"/>
  <c r="G28" i="9" l="1"/>
  <c r="F28" i="9"/>
  <c r="F69" i="5" l="1"/>
  <c r="G69" i="5" l="1"/>
  <c r="G70" i="5" l="1"/>
  <c r="F70" i="5"/>
  <c r="A12" i="20"/>
  <c r="F19" i="17" l="1"/>
  <c r="G19" i="17"/>
  <c r="F22" i="16"/>
  <c r="G22" i="16"/>
  <c r="F25" i="10" l="1"/>
  <c r="G25" i="10"/>
  <c r="A12" i="5" l="1"/>
  <c r="A10" i="17" l="1"/>
  <c r="A12" i="16"/>
  <c r="A13" i="14"/>
  <c r="A12" i="13"/>
  <c r="A12" i="12"/>
  <c r="A12" i="11"/>
  <c r="A12" i="10"/>
  <c r="A12" i="9"/>
  <c r="A12" i="8"/>
  <c r="A12" i="7"/>
  <c r="A12" i="6"/>
  <c r="C16" i="15" l="1"/>
  <c r="D16" i="15"/>
  <c r="D26" i="15" l="1"/>
  <c r="D25" i="15" l="1"/>
  <c r="C21" i="15"/>
  <c r="D21" i="15"/>
  <c r="C18" i="15"/>
  <c r="C17" i="15"/>
  <c r="D17" i="15"/>
  <c r="D14" i="15"/>
  <c r="C14" i="15"/>
  <c r="C24" i="15"/>
  <c r="D24" i="15"/>
  <c r="D18" i="15"/>
  <c r="C25" i="15"/>
  <c r="D22" i="15"/>
  <c r="C22" i="15"/>
  <c r="D19" i="15"/>
  <c r="C19" i="15"/>
  <c r="D15" i="15" l="1"/>
  <c r="C15" i="15"/>
  <c r="C20" i="15"/>
  <c r="D20" i="15"/>
  <c r="C23" i="15"/>
  <c r="D23" i="15"/>
  <c r="C27" i="15" l="1"/>
  <c r="D27" i="15"/>
</calcChain>
</file>

<file path=xl/sharedStrings.xml><?xml version="1.0" encoding="utf-8"?>
<sst xmlns="http://schemas.openxmlformats.org/spreadsheetml/2006/main" count="3868" uniqueCount="267">
  <si>
    <t>Dirección General de Ganadería</t>
  </si>
  <si>
    <t>Depto. de Planificacion y Desarrollo</t>
  </si>
  <si>
    <t>Mercancia</t>
  </si>
  <si>
    <t>Kilos</t>
  </si>
  <si>
    <t>Valor US$</t>
  </si>
  <si>
    <t>Res</t>
  </si>
  <si>
    <t>Lacteo</t>
  </si>
  <si>
    <t>Leche</t>
  </si>
  <si>
    <t>Cerdo</t>
  </si>
  <si>
    <t>Pavo</t>
  </si>
  <si>
    <t>Ovino</t>
  </si>
  <si>
    <t>Pieles</t>
  </si>
  <si>
    <t>Embutidos</t>
  </si>
  <si>
    <t>Pollo</t>
  </si>
  <si>
    <t>Otro Origen</t>
  </si>
  <si>
    <t>Huevos</t>
  </si>
  <si>
    <t>Huevos Fertiles</t>
  </si>
  <si>
    <t>Productos Veterinarios</t>
  </si>
  <si>
    <t>Total</t>
  </si>
  <si>
    <t>Mes</t>
  </si>
  <si>
    <t>Origen</t>
  </si>
  <si>
    <t>Clasificación</t>
  </si>
  <si>
    <t>Pais de Procedencia</t>
  </si>
  <si>
    <t>Julio</t>
  </si>
  <si>
    <t>Bovino</t>
  </si>
  <si>
    <t>Cárnico</t>
  </si>
  <si>
    <t>Carne Deshuesada</t>
  </si>
  <si>
    <t>Nicaragua</t>
  </si>
  <si>
    <t>Carne Molida</t>
  </si>
  <si>
    <t>Estados Unidos</t>
  </si>
  <si>
    <t>Guatemala</t>
  </si>
  <si>
    <t>Cortes</t>
  </si>
  <si>
    <t>Costillas</t>
  </si>
  <si>
    <t>Grasa</t>
  </si>
  <si>
    <t>Hamburguesas</t>
  </si>
  <si>
    <t>Mondongo</t>
  </si>
  <si>
    <t>Paleta</t>
  </si>
  <si>
    <t>Panceta</t>
  </si>
  <si>
    <t>Patas de Res</t>
  </si>
  <si>
    <t>España</t>
  </si>
  <si>
    <t>Solomillo</t>
  </si>
  <si>
    <t>Torta</t>
  </si>
  <si>
    <t>Tripas</t>
  </si>
  <si>
    <t>Polonia</t>
  </si>
  <si>
    <t>Tripas Artificiales de Celulosa</t>
  </si>
  <si>
    <t>Belgica</t>
  </si>
  <si>
    <t>Mexico</t>
  </si>
  <si>
    <t>Tripas Naturales</t>
  </si>
  <si>
    <t>Julio*</t>
  </si>
  <si>
    <t>Agosto</t>
  </si>
  <si>
    <t>Albondigas</t>
  </si>
  <si>
    <t>Lomo</t>
  </si>
  <si>
    <t>Topping</t>
  </si>
  <si>
    <t>Tripas Artificiales de Colageno</t>
  </si>
  <si>
    <t>Alemania</t>
  </si>
  <si>
    <t>Tripas Artificiales Plasticas</t>
  </si>
  <si>
    <t>Colombia</t>
  </si>
  <si>
    <t>Agosto*</t>
  </si>
  <si>
    <t>Septiembre</t>
  </si>
  <si>
    <t>Churrasco</t>
  </si>
  <si>
    <t>Cortes especiales</t>
  </si>
  <si>
    <t>Filete</t>
  </si>
  <si>
    <t>Brasil</t>
  </si>
  <si>
    <t>Trimming</t>
  </si>
  <si>
    <t>Trozos</t>
  </si>
  <si>
    <t>Septiembre*</t>
  </si>
  <si>
    <t>Nota: Los meses con asterisco (*) estan sujetos a cambios</t>
  </si>
  <si>
    <t>Lácteo</t>
  </si>
  <si>
    <t>Concentrado de Proteina</t>
  </si>
  <si>
    <t>Crema Agria</t>
  </si>
  <si>
    <t>Crema batida</t>
  </si>
  <si>
    <t>Crema de leche</t>
  </si>
  <si>
    <t>Dulce de leche</t>
  </si>
  <si>
    <t>Costa Rica</t>
  </si>
  <si>
    <t>Grasa de leche</t>
  </si>
  <si>
    <t>Grasa Lactea</t>
  </si>
  <si>
    <t>Helados</t>
  </si>
  <si>
    <t>Francia</t>
  </si>
  <si>
    <t>Lactosa</t>
  </si>
  <si>
    <t>Malteadas</t>
  </si>
  <si>
    <t>Nata de leche</t>
  </si>
  <si>
    <t>Productos Lácteos</t>
  </si>
  <si>
    <t>Proteina de leche</t>
  </si>
  <si>
    <t>Salsa de queso</t>
  </si>
  <si>
    <t>Suero de leche</t>
  </si>
  <si>
    <t>Canada</t>
  </si>
  <si>
    <t>Yogurt</t>
  </si>
  <si>
    <t>Queso</t>
  </si>
  <si>
    <t>Americano</t>
  </si>
  <si>
    <t>Azul</t>
  </si>
  <si>
    <t>Burreta</t>
  </si>
  <si>
    <t>Italia</t>
  </si>
  <si>
    <t>Cheddar</t>
  </si>
  <si>
    <t>Cottage</t>
  </si>
  <si>
    <t>Crema</t>
  </si>
  <si>
    <t>Danes</t>
  </si>
  <si>
    <t>Fundido</t>
  </si>
  <si>
    <t>Gouda</t>
  </si>
  <si>
    <t>Netherlands</t>
  </si>
  <si>
    <t>Manchego</t>
  </si>
  <si>
    <t>Mozzarella</t>
  </si>
  <si>
    <t>Chile</t>
  </si>
  <si>
    <t>Dinamarca</t>
  </si>
  <si>
    <t>Lituania</t>
  </si>
  <si>
    <t>Reino Unido</t>
  </si>
  <si>
    <t>Parmesano</t>
  </si>
  <si>
    <t>Philadelfia</t>
  </si>
  <si>
    <t>Queso fresco</t>
  </si>
  <si>
    <t>Queso maduro</t>
  </si>
  <si>
    <t>Queso Semimadurado</t>
  </si>
  <si>
    <t>Rallado</t>
  </si>
  <si>
    <t>Curazao</t>
  </si>
  <si>
    <t>Argentina</t>
  </si>
  <si>
    <t>Lactasa</t>
  </si>
  <si>
    <t>Lactosruero Modificado</t>
  </si>
  <si>
    <t>Mantequilla</t>
  </si>
  <si>
    <t>Edam</t>
  </si>
  <si>
    <t>Feta</t>
  </si>
  <si>
    <t>Havarti</t>
  </si>
  <si>
    <t>Nueva Zelanda</t>
  </si>
  <si>
    <t>Palitos de Queso</t>
  </si>
  <si>
    <t>Queso Amarillo</t>
  </si>
  <si>
    <t>Flan</t>
  </si>
  <si>
    <t>Provolone</t>
  </si>
  <si>
    <t>Formula Infantil</t>
  </si>
  <si>
    <t>Holanda</t>
  </si>
  <si>
    <t>Leche descremada en polvo</t>
  </si>
  <si>
    <t>Bulgaria</t>
  </si>
  <si>
    <t>Suecia</t>
  </si>
  <si>
    <t>Leche entera en polvo</t>
  </si>
  <si>
    <t>Leche entera liquida</t>
  </si>
  <si>
    <t>Puerto Rico</t>
  </si>
  <si>
    <t>Leche evaporada</t>
  </si>
  <si>
    <t>Peru</t>
  </si>
  <si>
    <t>Leche maternizada</t>
  </si>
  <si>
    <t>Leche Modificada</t>
  </si>
  <si>
    <t>Irlanda</t>
  </si>
  <si>
    <t>Leche con Chocolate</t>
  </si>
  <si>
    <t>Haiti</t>
  </si>
  <si>
    <t>Leche condensada</t>
  </si>
  <si>
    <t>Leche UHT</t>
  </si>
  <si>
    <t>Suiza</t>
  </si>
  <si>
    <t>Granada</t>
  </si>
  <si>
    <t>San Martin</t>
  </si>
  <si>
    <t>Guyana</t>
  </si>
  <si>
    <t>Leche semidescremada liquida</t>
  </si>
  <si>
    <t>Porcino</t>
  </si>
  <si>
    <t>Carne de Cerdo</t>
  </si>
  <si>
    <t>Cerdo con vegetales</t>
  </si>
  <si>
    <t>Chuleta</t>
  </si>
  <si>
    <t>Chicharron</t>
  </si>
  <si>
    <t>Extracto Proteico</t>
  </si>
  <si>
    <t>Jamon</t>
  </si>
  <si>
    <t>Jamon Prosciutto</t>
  </si>
  <si>
    <t>Mortadela</t>
  </si>
  <si>
    <t>Orejas</t>
  </si>
  <si>
    <t>Paticas</t>
  </si>
  <si>
    <t>Pellets</t>
  </si>
  <si>
    <t>Pierna</t>
  </si>
  <si>
    <t>Rollos</t>
  </si>
  <si>
    <t>Tocino o Tocineta</t>
  </si>
  <si>
    <t>Corteza deshidratada</t>
  </si>
  <si>
    <t>Masa de paleta</t>
  </si>
  <si>
    <t>Entero</t>
  </si>
  <si>
    <t>Pechuga</t>
  </si>
  <si>
    <t>Muslo</t>
  </si>
  <si>
    <t>Alas</t>
  </si>
  <si>
    <t>MDM, MSC, Pasta o Pulpa</t>
  </si>
  <si>
    <t>Carne de carnero o cordero</t>
  </si>
  <si>
    <t>Australia</t>
  </si>
  <si>
    <t>Piel Animal</t>
  </si>
  <si>
    <t>Cueros Procesados o Regenerados</t>
  </si>
  <si>
    <t>Curtidas o curadas</t>
  </si>
  <si>
    <t>China</t>
  </si>
  <si>
    <t>Pieles Frescas y Saladas</t>
  </si>
  <si>
    <t>Pieles Semiprocesadas</t>
  </si>
  <si>
    <t>Pieles Terminadas</t>
  </si>
  <si>
    <t>Semicurtidas o semicuradas</t>
  </si>
  <si>
    <t>Bolivia</t>
  </si>
  <si>
    <t>Turquia</t>
  </si>
  <si>
    <t>India</t>
  </si>
  <si>
    <t>Vietnam</t>
  </si>
  <si>
    <t>Ecuador</t>
  </si>
  <si>
    <t>Portugal</t>
  </si>
  <si>
    <t>Otra Especie</t>
  </si>
  <si>
    <t>Curtidas o Curadas de Bufalo</t>
  </si>
  <si>
    <t>Salami</t>
  </si>
  <si>
    <t>Salchichas</t>
  </si>
  <si>
    <t>Embutidos con queso</t>
  </si>
  <si>
    <t>Embutidos Variados</t>
  </si>
  <si>
    <t>Pastrami</t>
  </si>
  <si>
    <t>Chorizo</t>
  </si>
  <si>
    <t>Pancetta</t>
  </si>
  <si>
    <t>Pepperoni</t>
  </si>
  <si>
    <t>Mixto</t>
  </si>
  <si>
    <t>Carne deshidratada</t>
  </si>
  <si>
    <t>Grasa de Pollo</t>
  </si>
  <si>
    <t>Muslos</t>
  </si>
  <si>
    <t>Nuggets</t>
  </si>
  <si>
    <t>Pollo Desidratado</t>
  </si>
  <si>
    <t>Tiras</t>
  </si>
  <si>
    <t>Enlatado</t>
  </si>
  <si>
    <t>Carne de pollo</t>
  </si>
  <si>
    <t>Empanizado</t>
  </si>
  <si>
    <t>Otro Tipo</t>
  </si>
  <si>
    <t>Base Para helados</t>
  </si>
  <si>
    <t>Comidas Preparadas</t>
  </si>
  <si>
    <t>Cremora</t>
  </si>
  <si>
    <t>Cultivo lacteo</t>
  </si>
  <si>
    <t>Embutidos y Lácteos</t>
  </si>
  <si>
    <t>Fabada</t>
  </si>
  <si>
    <t>Mayonesa</t>
  </si>
  <si>
    <t>Pastas con carne</t>
  </si>
  <si>
    <t>Preparacion Alimenticia</t>
  </si>
  <si>
    <t>Corea del Sur</t>
  </si>
  <si>
    <t>Productos carnicos</t>
  </si>
  <si>
    <t>Productos Lácteos Y Cárnicos</t>
  </si>
  <si>
    <t>Sabor a mantequilla</t>
  </si>
  <si>
    <t>Sabor artificial de queso cheddar</t>
  </si>
  <si>
    <t>Saborizantes</t>
  </si>
  <si>
    <t>Tortillas</t>
  </si>
  <si>
    <t>Tripas artificiales</t>
  </si>
  <si>
    <t>Republica Checa</t>
  </si>
  <si>
    <t>Base para biscocho</t>
  </si>
  <si>
    <t>Bebidas a base de leche</t>
  </si>
  <si>
    <t>Pastas rellenas</t>
  </si>
  <si>
    <t>Sazones</t>
  </si>
  <si>
    <t>Sopa</t>
  </si>
  <si>
    <t>Gelatina</t>
  </si>
  <si>
    <t>Piel sintetica</t>
  </si>
  <si>
    <t>Trinidad &amp; Tobago</t>
  </si>
  <si>
    <t>Avícola</t>
  </si>
  <si>
    <t>Huevo</t>
  </si>
  <si>
    <t>Yema de huevo</t>
  </si>
  <si>
    <t>Huevos Fértiles</t>
  </si>
  <si>
    <t>PVET</t>
  </si>
  <si>
    <t>Bahamas</t>
  </si>
  <si>
    <t>El Salvador</t>
  </si>
  <si>
    <t>Grecia</t>
  </si>
  <si>
    <t>Honduras</t>
  </si>
  <si>
    <t>Jamaica</t>
  </si>
  <si>
    <t>Malasia</t>
  </si>
  <si>
    <t>Panama</t>
  </si>
  <si>
    <t>Rep. De Serbia</t>
  </si>
  <si>
    <t>Tunisia</t>
  </si>
  <si>
    <t>Uruguay</t>
  </si>
  <si>
    <t>Austria</t>
  </si>
  <si>
    <t>Filipinas</t>
  </si>
  <si>
    <t>Paraguay</t>
  </si>
  <si>
    <t>Tailandia</t>
  </si>
  <si>
    <t>Venezuela</t>
  </si>
  <si>
    <t>Taiwan</t>
  </si>
  <si>
    <t xml:space="preserve">Estadísticas Institucionales Consolidado General de Importaciones </t>
  </si>
  <si>
    <t>Trimestre Julio- Septienbre Año 2025</t>
  </si>
  <si>
    <t>Estadísticas Institucionales Consolidado de Importaciones de Carne de Res</t>
  </si>
  <si>
    <t>Estadísticas Institucionales Consolidado de Importaciones de Lacteo</t>
  </si>
  <si>
    <t xml:space="preserve">Estadísticas Institucionales Consolidado de Importaciones de Leche </t>
  </si>
  <si>
    <t xml:space="preserve">Estadísticas Institucionales Consolidado de Importaciones de Carne de Cerdo </t>
  </si>
  <si>
    <t xml:space="preserve">Estadísticas Institucionales Consolidado de Importaciones de Carne de Pavo </t>
  </si>
  <si>
    <t xml:space="preserve"> Estadísticas Institucionales Consolidado de Importaciones de Carne de Ovino</t>
  </si>
  <si>
    <t>Estadísticas Institucionales Consolidado de Importaciones de Pieles</t>
  </si>
  <si>
    <t xml:space="preserve"> Estadísticas Institucionales Consolidado de Importaciones de Embutidos</t>
  </si>
  <si>
    <t xml:space="preserve"> Estadísticas Institucionales Consolidado de Importaciones de Carne de Pollo</t>
  </si>
  <si>
    <t xml:space="preserve"> Estadísticas Institucionales Consolidado de Importaciones de Mercancia de Otro Origen</t>
  </si>
  <si>
    <t xml:space="preserve"> Estadísticas Institucionales Consolidado de Importaciones de Huevos</t>
  </si>
  <si>
    <t xml:space="preserve"> Estadísticas Institucionales Consolidado de Importaciones de Huevos Fertiles</t>
  </si>
  <si>
    <t xml:space="preserve"> Estadísticas Institucionales Consolidado de Importaciones de Productos veterinarios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</si>
</sst>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sz val="10"/>
      <color indexed="8"/>
      <name val="Arial"/>
      <family val="2"/>
    </font>
    <font>
      <b/>
      <i/>
      <sz val="14"/>
      <color theme="1"/>
      <name val="Times New Roman"/>
      <family val="1"/>
    </font>
    <font>
      <b/>
      <i/>
      <sz val="14"/>
      <color theme="1"/>
      <name val="Calibri"/>
      <family val="2"/>
      <scheme val="minor"/>
    </font>
    <font>
      <sz val="11"/>
      <color theme="1"/>
      <name val="Calibri"/>
      <family val="2"/>
      <charset val="1"/>
    </font>
    <font>
      <sz val="11"/>
      <color rgb="FF242424"/>
      <name val="Aptos Narrow"/>
      <charset val="1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0"/>
      </patternFill>
    </fill>
    <fill>
      <patternFill patternType="solid">
        <fgColor theme="3" tint="0.79998168889431442"/>
        <bgColor indexed="0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9" fillId="0" borderId="0"/>
  </cellStyleXfs>
  <cellXfs count="43">
    <xf numFmtId="0" fontId="0" fillId="0" borderId="0" xfId="0"/>
    <xf numFmtId="43" fontId="4" fillId="0" borderId="0" xfId="1" applyFont="1"/>
    <xf numFmtId="164" fontId="4" fillId="0" borderId="0" xfId="1" applyNumberFormat="1" applyFont="1"/>
    <xf numFmtId="0" fontId="6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/>
    <xf numFmtId="0" fontId="10" fillId="0" borderId="0" xfId="0" applyFont="1"/>
    <xf numFmtId="0" fontId="2" fillId="2" borderId="1" xfId="3" applyFont="1" applyFill="1" applyBorder="1" applyAlignment="1">
      <alignment horizontal="center"/>
    </xf>
    <xf numFmtId="0" fontId="0" fillId="0" borderId="1" xfId="0" applyBorder="1"/>
    <xf numFmtId="164" fontId="4" fillId="0" borderId="1" xfId="1" applyNumberFormat="1" applyFont="1" applyBorder="1"/>
    <xf numFmtId="43" fontId="2" fillId="2" borderId="1" xfId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3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3" fontId="2" fillId="3" borderId="1" xfId="1" applyFont="1" applyFill="1" applyBorder="1" applyAlignment="1">
      <alignment horizontal="center"/>
    </xf>
    <xf numFmtId="0" fontId="2" fillId="4" borderId="1" xfId="2" applyFont="1" applyFill="1" applyBorder="1" applyAlignment="1">
      <alignment wrapText="1"/>
    </xf>
    <xf numFmtId="164" fontId="5" fillId="4" borderId="1" xfId="1" applyNumberFormat="1" applyFont="1" applyFill="1" applyBorder="1"/>
    <xf numFmtId="43" fontId="5" fillId="4" borderId="1" xfId="1" applyFont="1" applyFill="1" applyBorder="1"/>
    <xf numFmtId="0" fontId="1" fillId="0" borderId="1" xfId="4" applyFont="1" applyBorder="1" applyAlignment="1">
      <alignment wrapText="1"/>
    </xf>
    <xf numFmtId="164" fontId="1" fillId="0" borderId="1" xfId="1" applyNumberFormat="1" applyFont="1" applyFill="1" applyBorder="1" applyAlignment="1">
      <alignment horizontal="right" wrapText="1"/>
    </xf>
    <xf numFmtId="43" fontId="1" fillId="0" borderId="1" xfId="1" applyFont="1" applyFill="1" applyBorder="1" applyAlignment="1">
      <alignment horizontal="right" wrapText="1"/>
    </xf>
    <xf numFmtId="164" fontId="5" fillId="4" borderId="1" xfId="1" applyNumberFormat="1" applyFont="1" applyFill="1" applyBorder="1" applyAlignment="1">
      <alignment wrapText="1"/>
    </xf>
    <xf numFmtId="43" fontId="5" fillId="4" borderId="1" xfId="1" applyFont="1" applyFill="1" applyBorder="1" applyAlignment="1">
      <alignment wrapText="1"/>
    </xf>
    <xf numFmtId="43" fontId="1" fillId="0" borderId="1" xfId="1" applyFont="1" applyFill="1" applyBorder="1" applyAlignment="1">
      <alignment wrapText="1"/>
    </xf>
    <xf numFmtId="164" fontId="0" fillId="0" borderId="1" xfId="1" applyNumberFormat="1" applyFont="1" applyBorder="1" applyAlignment="1">
      <alignment horizontal="center"/>
    </xf>
    <xf numFmtId="0" fontId="1" fillId="0" borderId="1" xfId="5" applyFont="1" applyBorder="1" applyAlignment="1">
      <alignment wrapText="1"/>
    </xf>
    <xf numFmtId="0" fontId="12" fillId="0" borderId="0" xfId="0" applyFont="1"/>
    <xf numFmtId="4" fontId="1" fillId="0" borderId="1" xfId="5" applyNumberFormat="1" applyFont="1" applyBorder="1" applyAlignment="1">
      <alignment horizontal="right" wrapText="1"/>
    </xf>
    <xf numFmtId="0" fontId="13" fillId="0" borderId="0" xfId="0" applyFont="1"/>
    <xf numFmtId="4" fontId="0" fillId="0" borderId="0" xfId="0" applyNumberFormat="1"/>
    <xf numFmtId="0" fontId="14" fillId="0" borderId="1" xfId="5" applyFont="1" applyBorder="1" applyAlignment="1">
      <alignment wrapText="1"/>
    </xf>
    <xf numFmtId="0" fontId="2" fillId="2" borderId="1" xfId="3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3" borderId="1" xfId="3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164" fontId="5" fillId="4" borderId="1" xfId="1" applyNumberFormat="1" applyFont="1" applyFill="1" applyBorder="1" applyAlignment="1">
      <alignment horizontal="center"/>
    </xf>
  </cellXfs>
  <cellStyles count="6">
    <cellStyle name="Millares" xfId="1" builtinId="3"/>
    <cellStyle name="Normal" xfId="0" builtinId="0"/>
    <cellStyle name="Normal_Bovino Carnico" xfId="5" xr:uid="{00000000-0005-0000-0000-000002000000}"/>
    <cellStyle name="Normal_Bovino Lacteo" xfId="4" xr:uid="{00000000-0005-0000-0000-000003000000}"/>
    <cellStyle name="Normal_Hoja14" xfId="2" xr:uid="{00000000-0005-0000-0000-000004000000}"/>
    <cellStyle name="Normal_Hoja5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Importaciones de Productos Pecuarios </a:t>
            </a:r>
            <a:endParaRPr lang="es-DO">
              <a:effectLst/>
            </a:endParaRPr>
          </a:p>
          <a:p>
            <a:pPr>
              <a:defRPr/>
            </a:pPr>
            <a:r>
              <a:rPr lang="en-US" sz="1800" b="1" i="0" baseline="0">
                <a:effectLst/>
              </a:rPr>
              <a:t>Kg  / T3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Consolidado!$C$13</c:f>
              <c:strCache>
                <c:ptCount val="1"/>
                <c:pt idx="0">
                  <c:v>Kilos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0"/>
                  <c:y val="-1.08401084010840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32-429F-BF74-63B452DE53B2}"/>
                </c:ext>
              </c:extLst>
            </c:dLbl>
            <c:dLbl>
              <c:idx val="4"/>
              <c:layout>
                <c:manualLayout>
                  <c:x val="2.3269338377587584E-3"/>
                  <c:y val="-6.15384615384615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FC-4B46-9E59-D1BAF3AB3586}"/>
                </c:ext>
              </c:extLst>
            </c:dLbl>
            <c:dLbl>
              <c:idx val="7"/>
              <c:layout>
                <c:manualLayout>
                  <c:x val="0"/>
                  <c:y val="-6.57354416063845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FC-4B46-9E59-D1BAF3AB35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Consolidado!$B$14:$B$26</c:f>
              <c:strCache>
                <c:ptCount val="13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Cerdo</c:v>
                </c:pt>
                <c:pt idx="4">
                  <c:v>Pavo</c:v>
                </c:pt>
                <c:pt idx="5">
                  <c:v>Ovino</c:v>
                </c:pt>
                <c:pt idx="6">
                  <c:v>Pieles</c:v>
                </c:pt>
                <c:pt idx="7">
                  <c:v>Embutidos</c:v>
                </c:pt>
                <c:pt idx="8">
                  <c:v>Pollo</c:v>
                </c:pt>
                <c:pt idx="9">
                  <c:v>Otro Origen</c:v>
                </c:pt>
                <c:pt idx="10">
                  <c:v>Huevos</c:v>
                </c:pt>
                <c:pt idx="11">
                  <c:v>Huevos Fertiles</c:v>
                </c:pt>
                <c:pt idx="12">
                  <c:v>Productos Veterinarios</c:v>
                </c:pt>
              </c:strCache>
            </c:strRef>
          </c:cat>
          <c:val>
            <c:numRef>
              <c:f>Consolidado!$C$14:$C$26</c:f>
              <c:numCache>
                <c:formatCode>_(* #,##0_);_(* \(#,##0\);_(* "-"??_);_(@_)</c:formatCode>
                <c:ptCount val="13"/>
                <c:pt idx="0">
                  <c:v>2713815.7199999997</c:v>
                </c:pt>
                <c:pt idx="1">
                  <c:v>11357646.080000002</c:v>
                </c:pt>
                <c:pt idx="2">
                  <c:v>17011688.509999998</c:v>
                </c:pt>
                <c:pt idx="3">
                  <c:v>18042588.259999998</c:v>
                </c:pt>
                <c:pt idx="4">
                  <c:v>172939.79000000004</c:v>
                </c:pt>
                <c:pt idx="5">
                  <c:v>100114.99</c:v>
                </c:pt>
                <c:pt idx="6">
                  <c:v>2434911.5700000003</c:v>
                </c:pt>
                <c:pt idx="7">
                  <c:v>1132891.55</c:v>
                </c:pt>
                <c:pt idx="8">
                  <c:v>10032625.4</c:v>
                </c:pt>
                <c:pt idx="9">
                  <c:v>2703745.32</c:v>
                </c:pt>
                <c:pt idx="10">
                  <c:v>3000</c:v>
                </c:pt>
                <c:pt idx="11">
                  <c:v>145435.517578125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FC-4B46-9E59-D1BAF3AB35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702901712"/>
        <c:axId val="-1702901168"/>
      </c:barChart>
      <c:catAx>
        <c:axId val="-170290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702901168"/>
        <c:crosses val="autoZero"/>
        <c:auto val="1"/>
        <c:lblAlgn val="ctr"/>
        <c:lblOffset val="100"/>
        <c:noMultiLvlLbl val="0"/>
      </c:catAx>
      <c:valAx>
        <c:axId val="-1702901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702901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Importaciones de Productos Pecuarios </a:t>
            </a:r>
            <a:endParaRPr lang="es-DO">
              <a:effectLst/>
            </a:endParaRPr>
          </a:p>
          <a:p>
            <a:pPr>
              <a:defRPr/>
            </a:pPr>
            <a:r>
              <a:rPr lang="en-US" sz="1800" b="1" i="0" baseline="0">
                <a:effectLst/>
              </a:rPr>
              <a:t>Valor en $US  / T4</a:t>
            </a:r>
            <a:endParaRPr lang="es-D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Consolidado!$D$13</c:f>
              <c:strCache>
                <c:ptCount val="1"/>
                <c:pt idx="0">
                  <c:v>Valor US$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-6.44087625528929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08-48C4-A0A9-20A7418E3054}"/>
                </c:ext>
              </c:extLst>
            </c:dLbl>
            <c:dLbl>
              <c:idx val="4"/>
              <c:layout>
                <c:manualLayout>
                  <c:x val="0"/>
                  <c:y val="-5.61403420140364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08-48C4-A0A9-20A7418E3054}"/>
                </c:ext>
              </c:extLst>
            </c:dLbl>
            <c:dLbl>
              <c:idx val="6"/>
              <c:layout>
                <c:manualLayout>
                  <c:x val="0"/>
                  <c:y val="-6.01503664436104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08-48C4-A0A9-20A7418E3054}"/>
                </c:ext>
              </c:extLst>
            </c:dLbl>
            <c:dLbl>
              <c:idx val="8"/>
              <c:layout>
                <c:manualLayout>
                  <c:x val="-2.3228803716608595E-3"/>
                  <c:y val="-2.40601465774442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08-48C4-A0A9-20A7418E30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Consolidado!$B$14:$B$26</c:f>
              <c:strCache>
                <c:ptCount val="13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Cerdo</c:v>
                </c:pt>
                <c:pt idx="4">
                  <c:v>Pavo</c:v>
                </c:pt>
                <c:pt idx="5">
                  <c:v>Ovino</c:v>
                </c:pt>
                <c:pt idx="6">
                  <c:v>Pieles</c:v>
                </c:pt>
                <c:pt idx="7">
                  <c:v>Embutidos</c:v>
                </c:pt>
                <c:pt idx="8">
                  <c:v>Pollo</c:v>
                </c:pt>
                <c:pt idx="9">
                  <c:v>Otro Origen</c:v>
                </c:pt>
                <c:pt idx="10">
                  <c:v>Huevos</c:v>
                </c:pt>
                <c:pt idx="11">
                  <c:v>Huevos Fertiles</c:v>
                </c:pt>
                <c:pt idx="12">
                  <c:v>Productos Veterinarios</c:v>
                </c:pt>
              </c:strCache>
            </c:strRef>
          </c:cat>
          <c:val>
            <c:numRef>
              <c:f>Consolidado!$D$14:$D$26</c:f>
              <c:numCache>
                <c:formatCode>_(* #,##0_);_(* \(#,##0\);_(* "-"??_);_(@_)</c:formatCode>
                <c:ptCount val="13"/>
                <c:pt idx="0">
                  <c:v>20105736.300000001</c:v>
                </c:pt>
                <c:pt idx="1">
                  <c:v>59794302.469999999</c:v>
                </c:pt>
                <c:pt idx="2">
                  <c:v>52507524.479999997</c:v>
                </c:pt>
                <c:pt idx="3">
                  <c:v>53493995.770000011</c:v>
                </c:pt>
                <c:pt idx="4">
                  <c:v>769955.78</c:v>
                </c:pt>
                <c:pt idx="5">
                  <c:v>477609.32000000007</c:v>
                </c:pt>
                <c:pt idx="6">
                  <c:v>9220861.8099999987</c:v>
                </c:pt>
                <c:pt idx="7">
                  <c:v>7191392.1899999995</c:v>
                </c:pt>
                <c:pt idx="8">
                  <c:v>19209465.530000001</c:v>
                </c:pt>
                <c:pt idx="9">
                  <c:v>10964523.65</c:v>
                </c:pt>
                <c:pt idx="10">
                  <c:v>35190</c:v>
                </c:pt>
                <c:pt idx="11">
                  <c:v>888047.828125</c:v>
                </c:pt>
                <c:pt idx="12">
                  <c:v>109632629.56999999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08-48C4-A0A9-20A7418E305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755837040"/>
        <c:axId val="-1570041440"/>
      </c:barChart>
      <c:catAx>
        <c:axId val="-175583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570041440"/>
        <c:crosses val="autoZero"/>
        <c:auto val="1"/>
        <c:lblAlgn val="ctr"/>
        <c:lblOffset val="100"/>
        <c:noMultiLvlLbl val="0"/>
      </c:catAx>
      <c:valAx>
        <c:axId val="-157004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755837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1028700</xdr:colOff>
      <xdr:row>0</xdr:row>
      <xdr:rowOff>0</xdr:rowOff>
    </xdr:from>
    <xdr:to>
      <xdr:col>3</xdr:col>
      <xdr:colOff>85725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0"/>
          <a:ext cx="1981200" cy="1456174"/>
        </a:xfrm>
        <a:prstGeom prst="rect">
          <a:avLst/>
        </a:prstGeom>
      </xdr:spPr>
    </xdr:pic>
    <xdr:clientData/>
  </xdr:twoCellAnchor>
  <xdr:twoCellAnchor>
    <xdr:from>
      <xdr:col>4</xdr:col>
      <xdr:colOff>371474</xdr:colOff>
      <xdr:row>0</xdr:row>
      <xdr:rowOff>123825</xdr:rowOff>
    </xdr:from>
    <xdr:to>
      <xdr:col>11</xdr:col>
      <xdr:colOff>495300</xdr:colOff>
      <xdr:row>18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371475</xdr:colOff>
      <xdr:row>18</xdr:row>
      <xdr:rowOff>119062</xdr:rowOff>
    </xdr:from>
    <xdr:to>
      <xdr:col>11</xdr:col>
      <xdr:colOff>504825</xdr:colOff>
      <xdr:row>32</xdr:row>
      <xdr:rowOff>142876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4</xdr:col>
      <xdr:colOff>638175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9350" y="0"/>
          <a:ext cx="1981200" cy="14561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0</xdr:row>
      <xdr:rowOff>0</xdr:rowOff>
    </xdr:from>
    <xdr:to>
      <xdr:col>4</xdr:col>
      <xdr:colOff>628650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0800" y="0"/>
          <a:ext cx="1981200" cy="145617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0</xdr:rowOff>
    </xdr:from>
    <xdr:to>
      <xdr:col>4</xdr:col>
      <xdr:colOff>790575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07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0</xdr:row>
      <xdr:rowOff>0</xdr:rowOff>
    </xdr:from>
    <xdr:to>
      <xdr:col>2</xdr:col>
      <xdr:colOff>1095375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73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0</xdr:rowOff>
    </xdr:from>
    <xdr:to>
      <xdr:col>4</xdr:col>
      <xdr:colOff>895350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700" y="0"/>
          <a:ext cx="1981200" cy="14561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0</xdr:row>
      <xdr:rowOff>0</xdr:rowOff>
    </xdr:from>
    <xdr:to>
      <xdr:col>4</xdr:col>
      <xdr:colOff>552450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08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657225</xdr:colOff>
      <xdr:row>0</xdr:row>
      <xdr:rowOff>104775</xdr:rowOff>
    </xdr:from>
    <xdr:to>
      <xdr:col>4</xdr:col>
      <xdr:colOff>628650</xdr:colOff>
      <xdr:row>8</xdr:row>
      <xdr:rowOff>36949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2275" y="104775"/>
          <a:ext cx="1981200" cy="14561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0</xdr:row>
      <xdr:rowOff>0</xdr:rowOff>
    </xdr:from>
    <xdr:to>
      <xdr:col>4</xdr:col>
      <xdr:colOff>809625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0"/>
          <a:ext cx="1981200" cy="14561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266700</xdr:colOff>
      <xdr:row>0</xdr:row>
      <xdr:rowOff>0</xdr:rowOff>
    </xdr:from>
    <xdr:to>
      <xdr:col>4</xdr:col>
      <xdr:colOff>676275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17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0</xdr:rowOff>
    </xdr:from>
    <xdr:to>
      <xdr:col>3</xdr:col>
      <xdr:colOff>2590800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0" y="0"/>
          <a:ext cx="1981200" cy="14561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0</xdr:row>
      <xdr:rowOff>0</xdr:rowOff>
    </xdr:from>
    <xdr:to>
      <xdr:col>4</xdr:col>
      <xdr:colOff>838200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5150" y="0"/>
          <a:ext cx="1981200" cy="14561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676275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9350" y="0"/>
          <a:ext cx="1981200" cy="1456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7"/>
  <sheetViews>
    <sheetView showGridLines="0" tabSelected="1" topLeftCell="B1" workbookViewId="0">
      <selection activeCell="D39" sqref="D39"/>
    </sheetView>
  </sheetViews>
  <sheetFormatPr baseColWidth="10" defaultColWidth="11.42578125" defaultRowHeight="15" x14ac:dyDescent="0.25"/>
  <cols>
    <col min="1" max="1" width="9" hidden="1" customWidth="1"/>
    <col min="2" max="2" width="22.5703125" bestFit="1" customWidth="1"/>
    <col min="3" max="3" width="21.28515625" style="2" customWidth="1"/>
    <col min="4" max="4" width="19.42578125" style="1" customWidth="1"/>
  </cols>
  <sheetData>
    <row r="2" spans="2:8" x14ac:dyDescent="0.25">
      <c r="B2" s="3"/>
      <c r="C2"/>
      <c r="D2"/>
    </row>
    <row r="3" spans="2:8" x14ac:dyDescent="0.25">
      <c r="C3"/>
      <c r="D3"/>
    </row>
    <row r="4" spans="2:8" x14ac:dyDescent="0.25">
      <c r="C4"/>
      <c r="D4"/>
    </row>
    <row r="5" spans="2:8" x14ac:dyDescent="0.25">
      <c r="C5"/>
      <c r="D5"/>
    </row>
    <row r="6" spans="2:8" x14ac:dyDescent="0.25">
      <c r="C6"/>
      <c r="D6"/>
    </row>
    <row r="7" spans="2:8" x14ac:dyDescent="0.25">
      <c r="C7"/>
      <c r="D7"/>
    </row>
    <row r="8" spans="2:8" x14ac:dyDescent="0.25">
      <c r="B8" s="35"/>
      <c r="C8" s="35"/>
      <c r="D8" s="35"/>
    </row>
    <row r="9" spans="2:8" ht="22.5" x14ac:dyDescent="0.35">
      <c r="B9" s="36" t="s">
        <v>0</v>
      </c>
      <c r="C9" s="36"/>
      <c r="D9" s="36"/>
      <c r="E9" s="8"/>
      <c r="F9" s="8"/>
      <c r="G9" s="8"/>
      <c r="H9" s="8"/>
    </row>
    <row r="10" spans="2:8" ht="19.5" x14ac:dyDescent="0.35">
      <c r="B10" s="37" t="s">
        <v>1</v>
      </c>
      <c r="C10" s="37"/>
      <c r="D10" s="37"/>
      <c r="E10" s="9"/>
      <c r="F10" s="9"/>
      <c r="G10" s="9"/>
      <c r="H10" s="9"/>
    </row>
    <row r="11" spans="2:8" x14ac:dyDescent="0.25">
      <c r="B11" s="34" t="s">
        <v>252</v>
      </c>
      <c r="C11" s="34"/>
      <c r="D11" s="34"/>
    </row>
    <row r="12" spans="2:8" x14ac:dyDescent="0.25">
      <c r="B12" s="34" t="s">
        <v>253</v>
      </c>
      <c r="C12" s="34"/>
      <c r="D12" s="34"/>
    </row>
    <row r="13" spans="2:8" x14ac:dyDescent="0.25">
      <c r="B13" s="10" t="s">
        <v>2</v>
      </c>
      <c r="C13" s="10" t="s">
        <v>3</v>
      </c>
      <c r="D13" s="10" t="s">
        <v>4</v>
      </c>
    </row>
    <row r="14" spans="2:8" x14ac:dyDescent="0.25">
      <c r="B14" s="11" t="s">
        <v>5</v>
      </c>
      <c r="C14" s="12">
        <f>'Bovino Carnico'!F70</f>
        <v>2713815.7199999997</v>
      </c>
      <c r="D14" s="12">
        <f>'Bovino Carnico'!G70</f>
        <v>20105736.300000001</v>
      </c>
    </row>
    <row r="15" spans="2:8" x14ac:dyDescent="0.25">
      <c r="B15" s="11" t="s">
        <v>6</v>
      </c>
      <c r="C15" s="12">
        <f>'Bovino Lacteo'!F210</f>
        <v>11357646.080000002</v>
      </c>
      <c r="D15" s="12">
        <f>'Bovino Lacteo'!G210</f>
        <v>59794302.469999999</v>
      </c>
    </row>
    <row r="16" spans="2:8" x14ac:dyDescent="0.25">
      <c r="B16" s="11" t="s">
        <v>7</v>
      </c>
      <c r="C16" s="12">
        <f>Leche!F114</f>
        <v>17011688.509999998</v>
      </c>
      <c r="D16" s="12">
        <f>Leche!G114</f>
        <v>52507524.479999997</v>
      </c>
    </row>
    <row r="17" spans="2:4" x14ac:dyDescent="0.25">
      <c r="B17" s="11" t="s">
        <v>8</v>
      </c>
      <c r="C17" s="12">
        <f>'Porcino Carnico'!F98</f>
        <v>18042588.259999998</v>
      </c>
      <c r="D17" s="12">
        <f>'Porcino Carnico'!G98</f>
        <v>53493995.770000011</v>
      </c>
    </row>
    <row r="18" spans="2:4" x14ac:dyDescent="0.25">
      <c r="B18" s="11" t="s">
        <v>9</v>
      </c>
      <c r="C18" s="12">
        <f>Pavo!F28</f>
        <v>172939.79000000004</v>
      </c>
      <c r="D18" s="12">
        <f>Pavo!G28</f>
        <v>769955.78</v>
      </c>
    </row>
    <row r="19" spans="2:4" x14ac:dyDescent="0.25">
      <c r="B19" s="11" t="s">
        <v>10</v>
      </c>
      <c r="C19" s="12">
        <f>Ovino!F25</f>
        <v>100114.99</v>
      </c>
      <c r="D19" s="12">
        <f>Ovino!G25</f>
        <v>477609.32000000007</v>
      </c>
    </row>
    <row r="20" spans="2:4" x14ac:dyDescent="0.25">
      <c r="B20" s="11" t="s">
        <v>11</v>
      </c>
      <c r="C20" s="12">
        <f>Pieles!F76</f>
        <v>2434911.5700000003</v>
      </c>
      <c r="D20" s="12">
        <f>Pieles!G76</f>
        <v>9220861.8099999987</v>
      </c>
    </row>
    <row r="21" spans="2:4" x14ac:dyDescent="0.25">
      <c r="B21" s="11" t="s">
        <v>12</v>
      </c>
      <c r="C21" s="12">
        <f>Embutidos!F57</f>
        <v>1132891.55</v>
      </c>
      <c r="D21" s="12">
        <f>Embutidos!G57</f>
        <v>7191392.1899999995</v>
      </c>
    </row>
    <row r="22" spans="2:4" x14ac:dyDescent="0.25">
      <c r="B22" s="11" t="s">
        <v>13</v>
      </c>
      <c r="C22" s="12">
        <f>Pollo!F63</f>
        <v>10032625.4</v>
      </c>
      <c r="D22" s="12">
        <f>Pollo!G63</f>
        <v>19209465.530000001</v>
      </c>
    </row>
    <row r="23" spans="2:4" x14ac:dyDescent="0.25">
      <c r="B23" s="11" t="s">
        <v>14</v>
      </c>
      <c r="C23" s="12">
        <f>'Otro Origen'!F108</f>
        <v>2703745.32</v>
      </c>
      <c r="D23" s="12">
        <f>'Otro Origen'!G108</f>
        <v>10964523.65</v>
      </c>
    </row>
    <row r="24" spans="2:4" x14ac:dyDescent="0.25">
      <c r="B24" s="11" t="s">
        <v>15</v>
      </c>
      <c r="C24" s="12">
        <f>Huevo!F22</f>
        <v>3000</v>
      </c>
      <c r="D24" s="12">
        <f>Huevo!G22</f>
        <v>35190</v>
      </c>
    </row>
    <row r="25" spans="2:4" x14ac:dyDescent="0.25">
      <c r="B25" s="11" t="s">
        <v>16</v>
      </c>
      <c r="C25" s="12">
        <f>'Huevos Fertiles'!F19</f>
        <v>145435.517578125</v>
      </c>
      <c r="D25" s="12">
        <f>'Huevos Fertiles'!G19</f>
        <v>888047.828125</v>
      </c>
    </row>
    <row r="26" spans="2:4" x14ac:dyDescent="0.25">
      <c r="B26" s="11" t="s">
        <v>17</v>
      </c>
      <c r="C26" s="27"/>
      <c r="D26" s="12">
        <f>Provet!D114</f>
        <v>109632629.56999999</v>
      </c>
    </row>
    <row r="27" spans="2:4" x14ac:dyDescent="0.25">
      <c r="B27" s="10" t="s">
        <v>18</v>
      </c>
      <c r="C27" s="14">
        <f>SUM(C14:C26)</f>
        <v>65851402.707578115</v>
      </c>
      <c r="D27" s="13">
        <f>SUM(D14:D26)</f>
        <v>344291234.698125</v>
      </c>
    </row>
  </sheetData>
  <mergeCells count="5">
    <mergeCell ref="B12:D12"/>
    <mergeCell ref="B8:D8"/>
    <mergeCell ref="B9:D9"/>
    <mergeCell ref="B10:D10"/>
    <mergeCell ref="B11:D1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headerFooter>
    <oddFooter>&amp;CI-Página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65"/>
  <sheetViews>
    <sheetView showGridLines="0" workbookViewId="0">
      <selection activeCell="A11" sqref="A11:G11"/>
    </sheetView>
  </sheetViews>
  <sheetFormatPr baseColWidth="10" defaultColWidth="41.85546875" defaultRowHeight="15" x14ac:dyDescent="0.25"/>
  <cols>
    <col min="1" max="1" width="13.42578125" style="7" customWidth="1"/>
    <col min="2" max="2" width="7" style="7" bestFit="1" customWidth="1"/>
    <col min="3" max="3" width="12" style="7" bestFit="1" customWidth="1"/>
    <col min="4" max="4" width="24" style="7" bestFit="1" customWidth="1"/>
    <col min="5" max="5" width="18.7109375" bestFit="1" customWidth="1"/>
    <col min="6" max="6" width="12.7109375" style="2" bestFit="1" customWidth="1"/>
    <col min="7" max="7" width="15.5703125" style="1" bestFit="1" customWidth="1"/>
  </cols>
  <sheetData>
    <row r="1" spans="1:7" x14ac:dyDescent="0.25">
      <c r="A1" s="6"/>
    </row>
    <row r="2" spans="1:7" x14ac:dyDescent="0.25">
      <c r="A2" s="6"/>
    </row>
    <row r="3" spans="1:7" x14ac:dyDescent="0.25">
      <c r="A3" s="6"/>
    </row>
    <row r="8" spans="1:7" x14ac:dyDescent="0.25">
      <c r="A8" s="35"/>
      <c r="B8" s="35"/>
      <c r="C8" s="35"/>
      <c r="D8" s="35"/>
      <c r="E8" s="35"/>
      <c r="F8" s="35"/>
      <c r="G8" s="35"/>
    </row>
    <row r="9" spans="1:7" ht="22.5" x14ac:dyDescent="0.35">
      <c r="A9" s="36" t="s">
        <v>0</v>
      </c>
      <c r="B9" s="36"/>
      <c r="C9" s="36"/>
      <c r="D9" s="36"/>
      <c r="E9" s="36"/>
      <c r="F9" s="36"/>
      <c r="G9" s="36"/>
    </row>
    <row r="10" spans="1:7" ht="18.75" x14ac:dyDescent="0.3">
      <c r="A10" s="39" t="s">
        <v>1</v>
      </c>
      <c r="B10" s="39"/>
      <c r="C10" s="39"/>
      <c r="D10" s="39"/>
      <c r="E10" s="39"/>
      <c r="F10" s="39"/>
      <c r="G10" s="39"/>
    </row>
    <row r="11" spans="1:7" x14ac:dyDescent="0.25">
      <c r="A11" s="38" t="s">
        <v>262</v>
      </c>
      <c r="B11" s="38"/>
      <c r="C11" s="38"/>
      <c r="D11" s="38"/>
      <c r="E11" s="38"/>
      <c r="F11" s="38"/>
      <c r="G11" s="38"/>
    </row>
    <row r="12" spans="1:7" x14ac:dyDescent="0.25">
      <c r="A12" s="38" t="str">
        <f>Consolidado!B12</f>
        <v>Trimestre Julio- Septienbre Año 2025</v>
      </c>
      <c r="B12" s="38"/>
      <c r="C12" s="38"/>
      <c r="D12" s="38"/>
      <c r="E12" s="38"/>
      <c r="F12" s="38"/>
      <c r="G12" s="38"/>
    </row>
    <row r="13" spans="1:7" x14ac:dyDescent="0.25">
      <c r="A13" s="15" t="s">
        <v>19</v>
      </c>
      <c r="B13" s="15" t="s">
        <v>20</v>
      </c>
      <c r="C13" s="15" t="s">
        <v>21</v>
      </c>
      <c r="D13" s="15" t="s">
        <v>2</v>
      </c>
      <c r="E13" s="15" t="s">
        <v>22</v>
      </c>
      <c r="F13" s="16" t="s">
        <v>3</v>
      </c>
      <c r="G13" s="17" t="s">
        <v>4</v>
      </c>
    </row>
    <row r="14" spans="1:7" x14ac:dyDescent="0.25">
      <c r="A14" s="28" t="s">
        <v>23</v>
      </c>
      <c r="B14" s="28" t="s">
        <v>13</v>
      </c>
      <c r="C14" s="28" t="s">
        <v>25</v>
      </c>
      <c r="D14" s="28" t="s">
        <v>166</v>
      </c>
      <c r="E14" s="28" t="s">
        <v>62</v>
      </c>
      <c r="F14" s="30">
        <v>107909.8</v>
      </c>
      <c r="G14" s="30">
        <v>200640.11</v>
      </c>
    </row>
    <row r="15" spans="1:7" x14ac:dyDescent="0.25">
      <c r="A15" s="28" t="s">
        <v>23</v>
      </c>
      <c r="B15" s="28" t="s">
        <v>13</v>
      </c>
      <c r="C15" s="28" t="s">
        <v>25</v>
      </c>
      <c r="D15" s="28" t="s">
        <v>166</v>
      </c>
      <c r="E15" s="28" t="s">
        <v>29</v>
      </c>
      <c r="F15" s="30">
        <v>26308.62</v>
      </c>
      <c r="G15" s="30">
        <v>42340</v>
      </c>
    </row>
    <row r="16" spans="1:7" x14ac:dyDescent="0.25">
      <c r="A16" s="28" t="s">
        <v>23</v>
      </c>
      <c r="B16" s="28" t="s">
        <v>13</v>
      </c>
      <c r="C16" s="28" t="s">
        <v>25</v>
      </c>
      <c r="D16" s="28" t="s">
        <v>195</v>
      </c>
      <c r="E16" s="28" t="s">
        <v>29</v>
      </c>
      <c r="F16" s="30">
        <v>3592.51</v>
      </c>
      <c r="G16" s="30">
        <v>17424.03</v>
      </c>
    </row>
    <row r="17" spans="1:9" x14ac:dyDescent="0.25">
      <c r="A17" s="28" t="s">
        <v>23</v>
      </c>
      <c r="B17" s="28" t="s">
        <v>13</v>
      </c>
      <c r="C17" s="28" t="s">
        <v>25</v>
      </c>
      <c r="D17" s="28" t="s">
        <v>28</v>
      </c>
      <c r="E17" s="28" t="s">
        <v>29</v>
      </c>
      <c r="F17" s="30">
        <v>369840.16</v>
      </c>
      <c r="G17" s="30">
        <v>495350.25</v>
      </c>
    </row>
    <row r="18" spans="1:9" x14ac:dyDescent="0.25">
      <c r="A18" s="28" t="s">
        <v>23</v>
      </c>
      <c r="B18" s="28" t="s">
        <v>13</v>
      </c>
      <c r="C18" s="28" t="s">
        <v>25</v>
      </c>
      <c r="D18" s="28" t="s">
        <v>61</v>
      </c>
      <c r="E18" s="28" t="s">
        <v>29</v>
      </c>
      <c r="F18" s="30">
        <v>17244.78</v>
      </c>
      <c r="G18" s="30">
        <v>128125.4</v>
      </c>
    </row>
    <row r="19" spans="1:9" x14ac:dyDescent="0.25">
      <c r="A19" s="28" t="s">
        <v>23</v>
      </c>
      <c r="B19" s="28" t="s">
        <v>13</v>
      </c>
      <c r="C19" s="28" t="s">
        <v>25</v>
      </c>
      <c r="D19" s="28" t="s">
        <v>196</v>
      </c>
      <c r="E19" s="28" t="s">
        <v>29</v>
      </c>
      <c r="F19" s="30">
        <v>22263</v>
      </c>
      <c r="G19" s="30">
        <v>37847.1</v>
      </c>
    </row>
    <row r="20" spans="1:9" x14ac:dyDescent="0.25">
      <c r="A20" s="28" t="s">
        <v>23</v>
      </c>
      <c r="B20" s="28" t="s">
        <v>13</v>
      </c>
      <c r="C20" s="28" t="s">
        <v>25</v>
      </c>
      <c r="D20" s="28" t="s">
        <v>167</v>
      </c>
      <c r="E20" s="28" t="s">
        <v>62</v>
      </c>
      <c r="F20" s="30">
        <v>26775</v>
      </c>
      <c r="G20" s="30">
        <v>16527.89</v>
      </c>
    </row>
    <row r="21" spans="1:9" x14ac:dyDescent="0.25">
      <c r="A21" s="28" t="s">
        <v>23</v>
      </c>
      <c r="B21" s="28" t="s">
        <v>13</v>
      </c>
      <c r="C21" s="28" t="s">
        <v>25</v>
      </c>
      <c r="D21" s="28" t="s">
        <v>167</v>
      </c>
      <c r="E21" s="28" t="s">
        <v>29</v>
      </c>
      <c r="F21" s="30">
        <v>333731.83</v>
      </c>
      <c r="G21" s="30">
        <v>293145.48</v>
      </c>
    </row>
    <row r="22" spans="1:9" x14ac:dyDescent="0.25">
      <c r="A22" s="28" t="s">
        <v>23</v>
      </c>
      <c r="B22" s="28" t="s">
        <v>13</v>
      </c>
      <c r="C22" s="28" t="s">
        <v>25</v>
      </c>
      <c r="D22" s="28" t="s">
        <v>197</v>
      </c>
      <c r="E22" s="28" t="s">
        <v>29</v>
      </c>
      <c r="F22" s="30">
        <v>389364.15</v>
      </c>
      <c r="G22" s="30">
        <v>516645.79</v>
      </c>
    </row>
    <row r="23" spans="1:9" x14ac:dyDescent="0.25">
      <c r="A23" s="28" t="s">
        <v>23</v>
      </c>
      <c r="B23" s="28" t="s">
        <v>13</v>
      </c>
      <c r="C23" s="28" t="s">
        <v>25</v>
      </c>
      <c r="D23" s="28" t="s">
        <v>198</v>
      </c>
      <c r="E23" s="28" t="s">
        <v>29</v>
      </c>
      <c r="F23" s="30">
        <v>52587.95</v>
      </c>
      <c r="G23" s="30">
        <v>125756.7</v>
      </c>
    </row>
    <row r="24" spans="1:9" x14ac:dyDescent="0.25">
      <c r="A24" s="28" t="s">
        <v>23</v>
      </c>
      <c r="B24" s="28" t="s">
        <v>13</v>
      </c>
      <c r="C24" s="28" t="s">
        <v>25</v>
      </c>
      <c r="D24" s="28" t="s">
        <v>164</v>
      </c>
      <c r="E24" s="28" t="s">
        <v>62</v>
      </c>
      <c r="F24" s="30">
        <v>556668.80000000005</v>
      </c>
      <c r="G24" s="30">
        <v>1383943.01</v>
      </c>
      <c r="H24" s="32"/>
      <c r="I24" s="32"/>
    </row>
    <row r="25" spans="1:9" x14ac:dyDescent="0.25">
      <c r="A25" s="28" t="s">
        <v>23</v>
      </c>
      <c r="B25" s="28" t="s">
        <v>13</v>
      </c>
      <c r="C25" s="28" t="s">
        <v>25</v>
      </c>
      <c r="D25" s="28" t="s">
        <v>164</v>
      </c>
      <c r="E25" s="28" t="s">
        <v>29</v>
      </c>
      <c r="F25" s="30">
        <v>391003.78</v>
      </c>
      <c r="G25" s="30">
        <v>1145291.79</v>
      </c>
    </row>
    <row r="26" spans="1:9" x14ac:dyDescent="0.25">
      <c r="A26" s="28" t="s">
        <v>23</v>
      </c>
      <c r="B26" s="28" t="s">
        <v>13</v>
      </c>
      <c r="C26" s="28" t="s">
        <v>25</v>
      </c>
      <c r="D26" s="28" t="s">
        <v>158</v>
      </c>
      <c r="E26" s="28" t="s">
        <v>29</v>
      </c>
      <c r="F26" s="30">
        <v>25438.05</v>
      </c>
      <c r="G26" s="30">
        <v>88607.59</v>
      </c>
    </row>
    <row r="27" spans="1:9" x14ac:dyDescent="0.25">
      <c r="A27" s="28" t="s">
        <v>23</v>
      </c>
      <c r="B27" s="28" t="s">
        <v>13</v>
      </c>
      <c r="C27" s="28" t="s">
        <v>25</v>
      </c>
      <c r="D27" s="28" t="s">
        <v>199</v>
      </c>
      <c r="E27" s="28" t="s">
        <v>29</v>
      </c>
      <c r="F27" s="30">
        <v>8981.2800000000007</v>
      </c>
      <c r="G27" s="30">
        <v>43559.21</v>
      </c>
    </row>
    <row r="28" spans="1:9" x14ac:dyDescent="0.25">
      <c r="A28" s="28" t="s">
        <v>23</v>
      </c>
      <c r="B28" s="28" t="s">
        <v>13</v>
      </c>
      <c r="C28" s="28" t="s">
        <v>25</v>
      </c>
      <c r="D28" s="28" t="s">
        <v>200</v>
      </c>
      <c r="E28" s="28" t="s">
        <v>29</v>
      </c>
      <c r="F28" s="30">
        <v>451</v>
      </c>
      <c r="G28" s="30">
        <v>19277.25</v>
      </c>
    </row>
    <row r="29" spans="1:9" x14ac:dyDescent="0.25">
      <c r="A29" s="28" t="s">
        <v>23</v>
      </c>
      <c r="B29" s="28" t="s">
        <v>13</v>
      </c>
      <c r="C29" s="28" t="s">
        <v>25</v>
      </c>
      <c r="D29" s="28" t="s">
        <v>64</v>
      </c>
      <c r="E29" s="28" t="s">
        <v>29</v>
      </c>
      <c r="F29" s="30">
        <v>30110.37</v>
      </c>
      <c r="G29" s="30">
        <v>91347.82</v>
      </c>
    </row>
    <row r="30" spans="1:9" x14ac:dyDescent="0.25">
      <c r="A30" s="18" t="str">
        <f>'Bovino Carnico'!A32</f>
        <v>Julio*</v>
      </c>
      <c r="B30" s="19"/>
      <c r="C30" s="19"/>
      <c r="D30" s="19"/>
      <c r="E30" s="19"/>
      <c r="F30" s="19">
        <f>SUM(F14:F29)</f>
        <v>2362271.0799999996</v>
      </c>
      <c r="G30" s="20">
        <f>SUM(G14:G29)</f>
        <v>4645829.42</v>
      </c>
    </row>
    <row r="31" spans="1:9" x14ac:dyDescent="0.25">
      <c r="A31" s="28" t="s">
        <v>49</v>
      </c>
      <c r="B31" s="28" t="s">
        <v>13</v>
      </c>
      <c r="C31" s="28" t="s">
        <v>25</v>
      </c>
      <c r="D31" s="28" t="s">
        <v>166</v>
      </c>
      <c r="E31" s="28" t="s">
        <v>62</v>
      </c>
      <c r="F31" s="30">
        <v>92976.9</v>
      </c>
      <c r="G31" s="30">
        <v>205555.15</v>
      </c>
    </row>
    <row r="32" spans="1:9" x14ac:dyDescent="0.25">
      <c r="A32" s="28" t="s">
        <v>49</v>
      </c>
      <c r="B32" s="28" t="s">
        <v>13</v>
      </c>
      <c r="C32" s="28" t="s">
        <v>25</v>
      </c>
      <c r="D32" s="28" t="s">
        <v>166</v>
      </c>
      <c r="E32" s="28" t="s">
        <v>29</v>
      </c>
      <c r="F32" s="30">
        <v>8890.5</v>
      </c>
      <c r="G32" s="30">
        <v>21304</v>
      </c>
    </row>
    <row r="33" spans="1:7" x14ac:dyDescent="0.25">
      <c r="A33" s="28" t="s">
        <v>49</v>
      </c>
      <c r="B33" s="28" t="s">
        <v>13</v>
      </c>
      <c r="C33" s="28" t="s">
        <v>25</v>
      </c>
      <c r="D33" s="28" t="s">
        <v>28</v>
      </c>
      <c r="E33" s="28" t="s">
        <v>29</v>
      </c>
      <c r="F33" s="30">
        <v>635942.68000000005</v>
      </c>
      <c r="G33" s="30">
        <v>854110</v>
      </c>
    </row>
    <row r="34" spans="1:7" x14ac:dyDescent="0.25">
      <c r="A34" s="28" t="s">
        <v>49</v>
      </c>
      <c r="B34" s="28" t="s">
        <v>13</v>
      </c>
      <c r="C34" s="28" t="s">
        <v>25</v>
      </c>
      <c r="D34" s="28" t="s">
        <v>201</v>
      </c>
      <c r="E34" s="28" t="s">
        <v>29</v>
      </c>
      <c r="F34" s="30">
        <v>937.14</v>
      </c>
      <c r="G34" s="30">
        <v>4995.08</v>
      </c>
    </row>
    <row r="35" spans="1:7" x14ac:dyDescent="0.25">
      <c r="A35" s="28" t="s">
        <v>49</v>
      </c>
      <c r="B35" s="28" t="s">
        <v>13</v>
      </c>
      <c r="C35" s="28" t="s">
        <v>25</v>
      </c>
      <c r="D35" s="28" t="s">
        <v>163</v>
      </c>
      <c r="E35" s="28" t="s">
        <v>29</v>
      </c>
      <c r="F35" s="30">
        <v>1333011.99</v>
      </c>
      <c r="G35" s="30">
        <v>2802162.99</v>
      </c>
    </row>
    <row r="36" spans="1:7" x14ac:dyDescent="0.25">
      <c r="A36" s="28" t="s">
        <v>49</v>
      </c>
      <c r="B36" s="28" t="s">
        <v>13</v>
      </c>
      <c r="C36" s="28" t="s">
        <v>25</v>
      </c>
      <c r="D36" s="28" t="s">
        <v>61</v>
      </c>
      <c r="E36" s="28" t="s">
        <v>29</v>
      </c>
      <c r="F36" s="30">
        <v>4736.8599999999997</v>
      </c>
      <c r="G36" s="30">
        <v>34912.5</v>
      </c>
    </row>
    <row r="37" spans="1:7" x14ac:dyDescent="0.25">
      <c r="A37" s="28" t="s">
        <v>49</v>
      </c>
      <c r="B37" s="28" t="s">
        <v>13</v>
      </c>
      <c r="C37" s="28" t="s">
        <v>25</v>
      </c>
      <c r="D37" s="28" t="s">
        <v>196</v>
      </c>
      <c r="E37" s="28" t="s">
        <v>29</v>
      </c>
      <c r="F37" s="30">
        <v>169062.26</v>
      </c>
      <c r="G37" s="30">
        <v>490792.76</v>
      </c>
    </row>
    <row r="38" spans="1:7" x14ac:dyDescent="0.25">
      <c r="A38" s="28" t="s">
        <v>49</v>
      </c>
      <c r="B38" s="28" t="s">
        <v>13</v>
      </c>
      <c r="C38" s="28" t="s">
        <v>25</v>
      </c>
      <c r="D38" s="28" t="s">
        <v>167</v>
      </c>
      <c r="E38" s="28" t="s">
        <v>29</v>
      </c>
      <c r="F38" s="30">
        <v>526729.82999999996</v>
      </c>
      <c r="G38" s="30">
        <v>447682.35</v>
      </c>
    </row>
    <row r="39" spans="1:7" x14ac:dyDescent="0.25">
      <c r="A39" s="28" t="s">
        <v>49</v>
      </c>
      <c r="B39" s="28" t="s">
        <v>13</v>
      </c>
      <c r="C39" s="28" t="s">
        <v>25</v>
      </c>
      <c r="D39" s="28" t="s">
        <v>197</v>
      </c>
      <c r="E39" s="28" t="s">
        <v>29</v>
      </c>
      <c r="F39" s="30">
        <v>376120.67</v>
      </c>
      <c r="G39" s="30">
        <v>567986.34</v>
      </c>
    </row>
    <row r="40" spans="1:7" x14ac:dyDescent="0.25">
      <c r="A40" s="28" t="s">
        <v>49</v>
      </c>
      <c r="B40" s="28" t="s">
        <v>13</v>
      </c>
      <c r="C40" s="28" t="s">
        <v>25</v>
      </c>
      <c r="D40" s="28" t="s">
        <v>164</v>
      </c>
      <c r="E40" s="28" t="s">
        <v>62</v>
      </c>
      <c r="F40" s="30">
        <v>160644.24</v>
      </c>
      <c r="G40" s="30">
        <v>369583.23</v>
      </c>
    </row>
    <row r="41" spans="1:7" x14ac:dyDescent="0.25">
      <c r="A41" s="28" t="s">
        <v>49</v>
      </c>
      <c r="B41" s="28" t="s">
        <v>13</v>
      </c>
      <c r="C41" s="28" t="s">
        <v>25</v>
      </c>
      <c r="D41" s="28" t="s">
        <v>164</v>
      </c>
      <c r="E41" s="28" t="s">
        <v>29</v>
      </c>
      <c r="F41" s="30">
        <v>694209.48</v>
      </c>
      <c r="G41" s="30">
        <v>2187480.35</v>
      </c>
    </row>
    <row r="42" spans="1:7" x14ac:dyDescent="0.25">
      <c r="A42" s="28" t="s">
        <v>49</v>
      </c>
      <c r="B42" s="28" t="s">
        <v>13</v>
      </c>
      <c r="C42" s="28" t="s">
        <v>25</v>
      </c>
      <c r="D42" s="28" t="s">
        <v>200</v>
      </c>
      <c r="E42" s="28" t="s">
        <v>29</v>
      </c>
      <c r="F42" s="30">
        <v>2377</v>
      </c>
      <c r="G42" s="30">
        <v>17738.71</v>
      </c>
    </row>
    <row r="43" spans="1:7" x14ac:dyDescent="0.25">
      <c r="A43" s="28" t="s">
        <v>49</v>
      </c>
      <c r="B43" s="28" t="s">
        <v>13</v>
      </c>
      <c r="C43" s="28" t="s">
        <v>25</v>
      </c>
      <c r="D43" s="28" t="s">
        <v>64</v>
      </c>
      <c r="E43" s="28" t="s">
        <v>29</v>
      </c>
      <c r="F43" s="30">
        <v>26263.39</v>
      </c>
      <c r="G43" s="30">
        <v>178256.63</v>
      </c>
    </row>
    <row r="44" spans="1:7" x14ac:dyDescent="0.25">
      <c r="A44" s="18" t="str">
        <f>'Bovino Carnico'!A53</f>
        <v>Agosto*</v>
      </c>
      <c r="B44" s="19"/>
      <c r="C44" s="19"/>
      <c r="D44" s="19"/>
      <c r="E44" s="19"/>
      <c r="F44" s="19">
        <f>SUM(F31:F43)</f>
        <v>4031902.9400000004</v>
      </c>
      <c r="G44" s="20">
        <f>SUM(G31:G43)</f>
        <v>8182560.0899999999</v>
      </c>
    </row>
    <row r="45" spans="1:7" x14ac:dyDescent="0.25">
      <c r="A45" s="28" t="s">
        <v>58</v>
      </c>
      <c r="B45" s="28" t="s">
        <v>13</v>
      </c>
      <c r="C45" s="28" t="s">
        <v>25</v>
      </c>
      <c r="D45" s="28" t="s">
        <v>166</v>
      </c>
      <c r="E45" s="28" t="s">
        <v>62</v>
      </c>
      <c r="F45" s="30">
        <v>27209.98</v>
      </c>
      <c r="G45" s="30">
        <v>31793.19</v>
      </c>
    </row>
    <row r="46" spans="1:7" x14ac:dyDescent="0.25">
      <c r="A46" s="28" t="s">
        <v>58</v>
      </c>
      <c r="B46" s="28" t="s">
        <v>13</v>
      </c>
      <c r="C46" s="28" t="s">
        <v>25</v>
      </c>
      <c r="D46" s="28" t="s">
        <v>166</v>
      </c>
      <c r="E46" s="28" t="s">
        <v>29</v>
      </c>
      <c r="F46" s="30">
        <v>26999.99</v>
      </c>
      <c r="G46" s="30">
        <v>66667.100000000006</v>
      </c>
    </row>
    <row r="47" spans="1:7" x14ac:dyDescent="0.25">
      <c r="A47" s="28" t="s">
        <v>58</v>
      </c>
      <c r="B47" s="28" t="s">
        <v>13</v>
      </c>
      <c r="C47" s="28" t="s">
        <v>25</v>
      </c>
      <c r="D47" s="28" t="s">
        <v>202</v>
      </c>
      <c r="E47" s="28" t="s">
        <v>29</v>
      </c>
      <c r="F47" s="30">
        <v>79606.23</v>
      </c>
      <c r="G47" s="30">
        <v>107931.5</v>
      </c>
    </row>
    <row r="48" spans="1:7" x14ac:dyDescent="0.25">
      <c r="A48" s="28" t="s">
        <v>58</v>
      </c>
      <c r="B48" s="28" t="s">
        <v>13</v>
      </c>
      <c r="C48" s="28" t="s">
        <v>25</v>
      </c>
      <c r="D48" s="28" t="s">
        <v>195</v>
      </c>
      <c r="E48" s="28" t="s">
        <v>29</v>
      </c>
      <c r="F48" s="30">
        <v>14320.14</v>
      </c>
      <c r="G48" s="30">
        <v>71978.75</v>
      </c>
    </row>
    <row r="49" spans="1:7" x14ac:dyDescent="0.25">
      <c r="A49" s="28" t="s">
        <v>58</v>
      </c>
      <c r="B49" s="28" t="s">
        <v>13</v>
      </c>
      <c r="C49" s="28" t="s">
        <v>25</v>
      </c>
      <c r="D49" s="28" t="s">
        <v>28</v>
      </c>
      <c r="E49" s="28" t="s">
        <v>29</v>
      </c>
      <c r="F49" s="30">
        <v>964274.2</v>
      </c>
      <c r="G49" s="30">
        <v>1256240</v>
      </c>
    </row>
    <row r="50" spans="1:7" x14ac:dyDescent="0.25">
      <c r="A50" s="28" t="s">
        <v>58</v>
      </c>
      <c r="B50" s="28" t="s">
        <v>13</v>
      </c>
      <c r="C50" s="28" t="s">
        <v>25</v>
      </c>
      <c r="D50" s="28" t="s">
        <v>203</v>
      </c>
      <c r="E50" s="28" t="s">
        <v>29</v>
      </c>
      <c r="F50" s="30">
        <v>1162.6600000000001</v>
      </c>
      <c r="G50" s="30">
        <v>5496</v>
      </c>
    </row>
    <row r="51" spans="1:7" x14ac:dyDescent="0.25">
      <c r="A51" s="28" t="s">
        <v>58</v>
      </c>
      <c r="B51" s="28" t="s">
        <v>13</v>
      </c>
      <c r="C51" s="28" t="s">
        <v>25</v>
      </c>
      <c r="D51" s="28" t="s">
        <v>201</v>
      </c>
      <c r="E51" s="28" t="s">
        <v>29</v>
      </c>
      <c r="F51" s="30">
        <v>1874.28</v>
      </c>
      <c r="G51" s="30">
        <v>10020.459999999999</v>
      </c>
    </row>
    <row r="52" spans="1:7" x14ac:dyDescent="0.25">
      <c r="A52" s="28" t="s">
        <v>58</v>
      </c>
      <c r="B52" s="28" t="s">
        <v>13</v>
      </c>
      <c r="C52" s="28" t="s">
        <v>25</v>
      </c>
      <c r="D52" s="28" t="s">
        <v>163</v>
      </c>
      <c r="E52" s="28" t="s">
        <v>29</v>
      </c>
      <c r="F52" s="30">
        <v>153296.48000000001</v>
      </c>
      <c r="G52" s="30">
        <v>348704.35</v>
      </c>
    </row>
    <row r="53" spans="1:7" x14ac:dyDescent="0.25">
      <c r="A53" s="28" t="s">
        <v>58</v>
      </c>
      <c r="B53" s="28" t="s">
        <v>13</v>
      </c>
      <c r="C53" s="28" t="s">
        <v>25</v>
      </c>
      <c r="D53" s="28" t="s">
        <v>33</v>
      </c>
      <c r="E53" s="28" t="s">
        <v>29</v>
      </c>
      <c r="F53" s="30">
        <v>7257.6</v>
      </c>
      <c r="G53" s="30">
        <v>42819.839999999997</v>
      </c>
    </row>
    <row r="54" spans="1:7" x14ac:dyDescent="0.25">
      <c r="A54" s="28" t="s">
        <v>58</v>
      </c>
      <c r="B54" s="28" t="s">
        <v>13</v>
      </c>
      <c r="C54" s="28" t="s">
        <v>25</v>
      </c>
      <c r="D54" s="28" t="s">
        <v>196</v>
      </c>
      <c r="E54" s="28" t="s">
        <v>29</v>
      </c>
      <c r="F54" s="30">
        <v>63948</v>
      </c>
      <c r="G54" s="30">
        <v>102269.42</v>
      </c>
    </row>
    <row r="55" spans="1:7" x14ac:dyDescent="0.25">
      <c r="A55" s="28" t="s">
        <v>58</v>
      </c>
      <c r="B55" s="28" t="s">
        <v>13</v>
      </c>
      <c r="C55" s="28" t="s">
        <v>25</v>
      </c>
      <c r="D55" s="28" t="s">
        <v>167</v>
      </c>
      <c r="E55" s="28" t="s">
        <v>62</v>
      </c>
      <c r="F55" s="30">
        <v>161452.45000000001</v>
      </c>
      <c r="G55" s="30">
        <v>97861.99</v>
      </c>
    </row>
    <row r="56" spans="1:7" x14ac:dyDescent="0.25">
      <c r="A56" s="28" t="s">
        <v>58</v>
      </c>
      <c r="B56" s="28" t="s">
        <v>13</v>
      </c>
      <c r="C56" s="28" t="s">
        <v>25</v>
      </c>
      <c r="D56" s="28" t="s">
        <v>167</v>
      </c>
      <c r="E56" s="28" t="s">
        <v>29</v>
      </c>
      <c r="F56" s="30">
        <v>935550.71</v>
      </c>
      <c r="G56" s="30">
        <v>786291.41</v>
      </c>
    </row>
    <row r="57" spans="1:7" x14ac:dyDescent="0.25">
      <c r="A57" s="28" t="s">
        <v>58</v>
      </c>
      <c r="B57" s="28" t="s">
        <v>13</v>
      </c>
      <c r="C57" s="28" t="s">
        <v>25</v>
      </c>
      <c r="D57" s="28" t="s">
        <v>197</v>
      </c>
      <c r="E57" s="28" t="s">
        <v>29</v>
      </c>
      <c r="F57" s="30">
        <v>318890.36</v>
      </c>
      <c r="G57" s="30">
        <v>543717.22</v>
      </c>
    </row>
    <row r="58" spans="1:7" x14ac:dyDescent="0.25">
      <c r="A58" s="28" t="s">
        <v>58</v>
      </c>
      <c r="B58" s="28" t="s">
        <v>13</v>
      </c>
      <c r="C58" s="28" t="s">
        <v>25</v>
      </c>
      <c r="D58" s="28" t="s">
        <v>198</v>
      </c>
      <c r="E58" s="28" t="s">
        <v>29</v>
      </c>
      <c r="F58" s="30">
        <v>18703.66</v>
      </c>
      <c r="G58" s="30">
        <v>55605.63</v>
      </c>
    </row>
    <row r="59" spans="1:7" x14ac:dyDescent="0.25">
      <c r="A59" s="28" t="s">
        <v>58</v>
      </c>
      <c r="B59" s="28" t="s">
        <v>13</v>
      </c>
      <c r="C59" s="28" t="s">
        <v>25</v>
      </c>
      <c r="D59" s="28" t="s">
        <v>164</v>
      </c>
      <c r="E59" s="28" t="s">
        <v>62</v>
      </c>
      <c r="F59" s="30">
        <v>53291.99</v>
      </c>
      <c r="G59" s="30">
        <v>60460.2</v>
      </c>
    </row>
    <row r="60" spans="1:7" x14ac:dyDescent="0.25">
      <c r="A60" s="28" t="s">
        <v>58</v>
      </c>
      <c r="B60" s="28" t="s">
        <v>13</v>
      </c>
      <c r="C60" s="28" t="s">
        <v>25</v>
      </c>
      <c r="D60" s="28" t="s">
        <v>164</v>
      </c>
      <c r="E60" s="28" t="s">
        <v>29</v>
      </c>
      <c r="F60" s="30">
        <v>761914.49</v>
      </c>
      <c r="G60" s="30">
        <v>2626946.4500000002</v>
      </c>
    </row>
    <row r="61" spans="1:7" x14ac:dyDescent="0.25">
      <c r="A61" s="28" t="s">
        <v>58</v>
      </c>
      <c r="B61" s="28" t="s">
        <v>13</v>
      </c>
      <c r="C61" s="28" t="s">
        <v>25</v>
      </c>
      <c r="D61" s="28" t="s">
        <v>64</v>
      </c>
      <c r="E61" s="28" t="s">
        <v>29</v>
      </c>
      <c r="F61" s="30">
        <v>48698.16</v>
      </c>
      <c r="G61" s="30">
        <v>166272.51</v>
      </c>
    </row>
    <row r="62" spans="1:7" x14ac:dyDescent="0.25">
      <c r="A62" s="18" t="str">
        <f>'Bovino Carnico'!A69</f>
        <v>Septiembre*</v>
      </c>
      <c r="B62" s="19"/>
      <c r="C62" s="19"/>
      <c r="D62" s="19"/>
      <c r="E62" s="19"/>
      <c r="F62" s="19">
        <f>SUM(F45:F61)</f>
        <v>3638451.38</v>
      </c>
      <c r="G62" s="20">
        <f>SUM(G45:G61)</f>
        <v>6381076.0200000005</v>
      </c>
    </row>
    <row r="63" spans="1:7" x14ac:dyDescent="0.25">
      <c r="A63" s="18" t="s">
        <v>18</v>
      </c>
      <c r="B63" s="19"/>
      <c r="C63" s="19"/>
      <c r="D63" s="19"/>
      <c r="E63" s="19"/>
      <c r="F63" s="19">
        <f>SUM(F62,F44,F30)</f>
        <v>10032625.4</v>
      </c>
      <c r="G63" s="20">
        <f>SUM(G62,G44,G30)</f>
        <v>19209465.530000001</v>
      </c>
    </row>
    <row r="65" spans="1:1" x14ac:dyDescent="0.25">
      <c r="A65" t="s">
        <v>66</v>
      </c>
    </row>
  </sheetData>
  <sortState xmlns:xlrd2="http://schemas.microsoft.com/office/spreadsheetml/2017/richdata2" ref="A12:G353">
    <sortCondition ref="A12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9:G110"/>
  <sheetViews>
    <sheetView showGridLines="0" workbookViewId="0">
      <selection activeCell="A12" sqref="A12:G12"/>
    </sheetView>
  </sheetViews>
  <sheetFormatPr baseColWidth="10" defaultColWidth="42.7109375" defaultRowHeight="15" x14ac:dyDescent="0.25"/>
  <cols>
    <col min="1" max="1" width="12.7109375" customWidth="1"/>
    <col min="2" max="2" width="11.42578125" bestFit="1" customWidth="1"/>
    <col min="3" max="3" width="12" bestFit="1" customWidth="1"/>
    <col min="4" max="4" width="23" bestFit="1" customWidth="1"/>
    <col min="5" max="5" width="18.7109375" bestFit="1" customWidth="1"/>
    <col min="6" max="6" width="12.7109375" style="2" bestFit="1" customWidth="1"/>
    <col min="7" max="7" width="15.5703125" style="1" bestFit="1" customWidth="1"/>
  </cols>
  <sheetData>
    <row r="9" spans="1:7" x14ac:dyDescent="0.25">
      <c r="A9" s="35"/>
      <c r="B9" s="35"/>
      <c r="C9" s="35"/>
      <c r="D9" s="35"/>
      <c r="E9" s="35"/>
      <c r="F9" s="35"/>
      <c r="G9" s="35"/>
    </row>
    <row r="10" spans="1:7" ht="22.5" x14ac:dyDescent="0.35">
      <c r="A10" s="36" t="s">
        <v>0</v>
      </c>
      <c r="B10" s="36"/>
      <c r="C10" s="36"/>
      <c r="D10" s="36"/>
      <c r="E10" s="36"/>
      <c r="F10" s="36"/>
      <c r="G10" s="36"/>
    </row>
    <row r="11" spans="1:7" ht="18.75" x14ac:dyDescent="0.3">
      <c r="A11" s="39" t="s">
        <v>1</v>
      </c>
      <c r="B11" s="39"/>
      <c r="C11" s="39"/>
      <c r="D11" s="39"/>
      <c r="E11" s="39"/>
      <c r="F11" s="39"/>
      <c r="G11" s="39"/>
    </row>
    <row r="12" spans="1:7" x14ac:dyDescent="0.25">
      <c r="A12" s="38" t="s">
        <v>263</v>
      </c>
      <c r="B12" s="38"/>
      <c r="C12" s="38"/>
      <c r="D12" s="38"/>
      <c r="E12" s="38"/>
      <c r="F12" s="38"/>
      <c r="G12" s="38"/>
    </row>
    <row r="13" spans="1:7" x14ac:dyDescent="0.25">
      <c r="A13" s="38" t="str">
        <f>Consolidado!B12</f>
        <v>Trimestre Julio- Septienbre Año 2025</v>
      </c>
      <c r="B13" s="38"/>
      <c r="C13" s="38"/>
      <c r="D13" s="38"/>
      <c r="E13" s="38"/>
      <c r="F13" s="38"/>
      <c r="G13" s="38"/>
    </row>
    <row r="14" spans="1:7" x14ac:dyDescent="0.25">
      <c r="A14" s="15" t="s">
        <v>19</v>
      </c>
      <c r="B14" s="15" t="s">
        <v>20</v>
      </c>
      <c r="C14" s="15" t="s">
        <v>21</v>
      </c>
      <c r="D14" s="15" t="s">
        <v>2</v>
      </c>
      <c r="E14" s="15" t="s">
        <v>22</v>
      </c>
      <c r="F14" s="16" t="s">
        <v>3</v>
      </c>
      <c r="G14" s="17" t="s">
        <v>4</v>
      </c>
    </row>
    <row r="15" spans="1:7" x14ac:dyDescent="0.25">
      <c r="A15" s="28" t="s">
        <v>23</v>
      </c>
      <c r="B15" s="28" t="s">
        <v>14</v>
      </c>
      <c r="C15" s="28" t="s">
        <v>204</v>
      </c>
      <c r="D15" s="28" t="s">
        <v>205</v>
      </c>
      <c r="E15" s="28" t="s">
        <v>39</v>
      </c>
      <c r="F15" s="30">
        <v>48000</v>
      </c>
      <c r="G15" s="30">
        <v>136152</v>
      </c>
    </row>
    <row r="16" spans="1:7" x14ac:dyDescent="0.25">
      <c r="A16" s="28" t="s">
        <v>23</v>
      </c>
      <c r="B16" s="28" t="s">
        <v>14</v>
      </c>
      <c r="C16" s="28" t="s">
        <v>204</v>
      </c>
      <c r="D16" s="28" t="s">
        <v>206</v>
      </c>
      <c r="E16" s="28" t="s">
        <v>29</v>
      </c>
      <c r="F16" s="30">
        <v>1758.14</v>
      </c>
      <c r="G16" s="30">
        <v>14860.95</v>
      </c>
    </row>
    <row r="17" spans="1:7" x14ac:dyDescent="0.25">
      <c r="A17" s="28" t="s">
        <v>23</v>
      </c>
      <c r="B17" s="28" t="s">
        <v>14</v>
      </c>
      <c r="C17" s="28" t="s">
        <v>204</v>
      </c>
      <c r="D17" s="28" t="s">
        <v>207</v>
      </c>
      <c r="E17" s="28" t="s">
        <v>29</v>
      </c>
      <c r="F17" s="30">
        <v>31.44</v>
      </c>
      <c r="G17" s="30">
        <v>157.82</v>
      </c>
    </row>
    <row r="18" spans="1:7" x14ac:dyDescent="0.25">
      <c r="A18" s="28" t="s">
        <v>23</v>
      </c>
      <c r="B18" s="28" t="s">
        <v>14</v>
      </c>
      <c r="C18" s="28" t="s">
        <v>204</v>
      </c>
      <c r="D18" s="28" t="s">
        <v>208</v>
      </c>
      <c r="E18" s="28" t="s">
        <v>102</v>
      </c>
      <c r="F18" s="30">
        <v>142</v>
      </c>
      <c r="G18" s="30">
        <v>42734.01</v>
      </c>
    </row>
    <row r="19" spans="1:7" x14ac:dyDescent="0.25">
      <c r="A19" s="28" t="s">
        <v>23</v>
      </c>
      <c r="B19" s="28" t="s">
        <v>14</v>
      </c>
      <c r="C19" s="28" t="s">
        <v>204</v>
      </c>
      <c r="D19" s="28" t="s">
        <v>208</v>
      </c>
      <c r="E19" s="28" t="s">
        <v>91</v>
      </c>
      <c r="F19" s="30">
        <v>124.69</v>
      </c>
      <c r="G19" s="30">
        <v>16435.5</v>
      </c>
    </row>
    <row r="20" spans="1:7" x14ac:dyDescent="0.25">
      <c r="A20" s="28" t="s">
        <v>23</v>
      </c>
      <c r="B20" s="28" t="s">
        <v>14</v>
      </c>
      <c r="C20" s="28" t="s">
        <v>204</v>
      </c>
      <c r="D20" s="28" t="s">
        <v>209</v>
      </c>
      <c r="E20" s="28" t="s">
        <v>39</v>
      </c>
      <c r="F20" s="30">
        <v>1624.78</v>
      </c>
      <c r="G20" s="30">
        <v>60040.35</v>
      </c>
    </row>
    <row r="21" spans="1:7" x14ac:dyDescent="0.25">
      <c r="A21" s="28" t="s">
        <v>23</v>
      </c>
      <c r="B21" s="28" t="s">
        <v>14</v>
      </c>
      <c r="C21" s="28" t="s">
        <v>204</v>
      </c>
      <c r="D21" s="28" t="s">
        <v>210</v>
      </c>
      <c r="E21" s="28" t="s">
        <v>39</v>
      </c>
      <c r="F21" s="30">
        <v>17489.47</v>
      </c>
      <c r="G21" s="30">
        <v>851.4</v>
      </c>
    </row>
    <row r="22" spans="1:7" x14ac:dyDescent="0.25">
      <c r="A22" s="28" t="s">
        <v>23</v>
      </c>
      <c r="B22" s="28" t="s">
        <v>14</v>
      </c>
      <c r="C22" s="28" t="s">
        <v>204</v>
      </c>
      <c r="D22" s="28" t="s">
        <v>113</v>
      </c>
      <c r="E22" s="28" t="s">
        <v>173</v>
      </c>
      <c r="F22" s="30">
        <v>2000</v>
      </c>
      <c r="G22" s="30">
        <v>8000</v>
      </c>
    </row>
    <row r="23" spans="1:7" x14ac:dyDescent="0.25">
      <c r="A23" s="28" t="s">
        <v>23</v>
      </c>
      <c r="B23" s="28" t="s">
        <v>14</v>
      </c>
      <c r="C23" s="28" t="s">
        <v>204</v>
      </c>
      <c r="D23" s="28" t="s">
        <v>113</v>
      </c>
      <c r="E23" s="28" t="s">
        <v>102</v>
      </c>
      <c r="F23" s="30">
        <v>479.92</v>
      </c>
      <c r="G23" s="30">
        <v>11911.02</v>
      </c>
    </row>
    <row r="24" spans="1:7" x14ac:dyDescent="0.25">
      <c r="A24" s="28" t="s">
        <v>23</v>
      </c>
      <c r="B24" s="28" t="s">
        <v>14</v>
      </c>
      <c r="C24" s="28" t="s">
        <v>204</v>
      </c>
      <c r="D24" s="28" t="s">
        <v>211</v>
      </c>
      <c r="E24" s="28" t="s">
        <v>73</v>
      </c>
      <c r="F24" s="30">
        <v>2660.4</v>
      </c>
      <c r="G24" s="30">
        <v>4678.75</v>
      </c>
    </row>
    <row r="25" spans="1:7" x14ac:dyDescent="0.25">
      <c r="A25" s="28" t="s">
        <v>23</v>
      </c>
      <c r="B25" s="28" t="s">
        <v>14</v>
      </c>
      <c r="C25" s="28" t="s">
        <v>204</v>
      </c>
      <c r="D25" s="28" t="s">
        <v>211</v>
      </c>
      <c r="E25" s="28" t="s">
        <v>29</v>
      </c>
      <c r="F25" s="30">
        <v>135144.60999999999</v>
      </c>
      <c r="G25" s="30">
        <v>423550.78</v>
      </c>
    </row>
    <row r="26" spans="1:7" x14ac:dyDescent="0.25">
      <c r="A26" s="28" t="s">
        <v>23</v>
      </c>
      <c r="B26" s="28" t="s">
        <v>14</v>
      </c>
      <c r="C26" s="28" t="s">
        <v>204</v>
      </c>
      <c r="D26" s="28" t="s">
        <v>211</v>
      </c>
      <c r="E26" s="28" t="s">
        <v>104</v>
      </c>
      <c r="F26" s="30">
        <v>966.52</v>
      </c>
      <c r="G26" s="30">
        <v>63487.31</v>
      </c>
    </row>
    <row r="27" spans="1:7" x14ac:dyDescent="0.25">
      <c r="A27" s="28" t="s">
        <v>23</v>
      </c>
      <c r="B27" s="28" t="s">
        <v>14</v>
      </c>
      <c r="C27" s="28" t="s">
        <v>204</v>
      </c>
      <c r="D27" s="28" t="s">
        <v>212</v>
      </c>
      <c r="E27" s="28" t="s">
        <v>29</v>
      </c>
      <c r="F27" s="30">
        <v>587.86</v>
      </c>
      <c r="G27" s="30">
        <v>3236.66</v>
      </c>
    </row>
    <row r="28" spans="1:7" x14ac:dyDescent="0.25">
      <c r="A28" s="28" t="s">
        <v>23</v>
      </c>
      <c r="B28" s="28" t="s">
        <v>14</v>
      </c>
      <c r="C28" s="28" t="s">
        <v>204</v>
      </c>
      <c r="D28" s="28" t="s">
        <v>213</v>
      </c>
      <c r="E28" s="28" t="s">
        <v>54</v>
      </c>
      <c r="F28" s="30">
        <v>25500</v>
      </c>
      <c r="G28" s="30">
        <v>255</v>
      </c>
    </row>
    <row r="29" spans="1:7" x14ac:dyDescent="0.25">
      <c r="A29" s="28" t="s">
        <v>23</v>
      </c>
      <c r="B29" s="28" t="s">
        <v>14</v>
      </c>
      <c r="C29" s="28" t="s">
        <v>204</v>
      </c>
      <c r="D29" s="28" t="s">
        <v>213</v>
      </c>
      <c r="E29" s="28" t="s">
        <v>214</v>
      </c>
      <c r="F29" s="30">
        <v>2</v>
      </c>
      <c r="G29" s="30">
        <v>2</v>
      </c>
    </row>
    <row r="30" spans="1:7" x14ac:dyDescent="0.25">
      <c r="A30" s="28" t="s">
        <v>23</v>
      </c>
      <c r="B30" s="28" t="s">
        <v>14</v>
      </c>
      <c r="C30" s="28" t="s">
        <v>204</v>
      </c>
      <c r="D30" s="28" t="s">
        <v>213</v>
      </c>
      <c r="E30" s="28" t="s">
        <v>39</v>
      </c>
      <c r="F30" s="30">
        <v>48000</v>
      </c>
      <c r="G30" s="30">
        <v>136248</v>
      </c>
    </row>
    <row r="31" spans="1:7" x14ac:dyDescent="0.25">
      <c r="A31" s="28" t="s">
        <v>23</v>
      </c>
      <c r="B31" s="28" t="s">
        <v>14</v>
      </c>
      <c r="C31" s="28" t="s">
        <v>204</v>
      </c>
      <c r="D31" s="28" t="s">
        <v>213</v>
      </c>
      <c r="E31" s="28" t="s">
        <v>29</v>
      </c>
      <c r="F31" s="30">
        <v>19200</v>
      </c>
      <c r="G31" s="30">
        <v>137343.35999999999</v>
      </c>
    </row>
    <row r="32" spans="1:7" x14ac:dyDescent="0.25">
      <c r="A32" s="28" t="s">
        <v>23</v>
      </c>
      <c r="B32" s="28" t="s">
        <v>14</v>
      </c>
      <c r="C32" s="28" t="s">
        <v>204</v>
      </c>
      <c r="D32" s="28" t="s">
        <v>213</v>
      </c>
      <c r="E32" s="28" t="s">
        <v>136</v>
      </c>
      <c r="F32" s="30">
        <v>299775</v>
      </c>
      <c r="G32" s="30">
        <v>865475.95</v>
      </c>
    </row>
    <row r="33" spans="1:7" x14ac:dyDescent="0.25">
      <c r="A33" s="28" t="s">
        <v>23</v>
      </c>
      <c r="B33" s="28" t="s">
        <v>14</v>
      </c>
      <c r="C33" s="28" t="s">
        <v>204</v>
      </c>
      <c r="D33" s="28" t="s">
        <v>213</v>
      </c>
      <c r="E33" s="28" t="s">
        <v>91</v>
      </c>
      <c r="F33" s="30">
        <v>21120</v>
      </c>
      <c r="G33" s="30">
        <v>41145.199999999997</v>
      </c>
    </row>
    <row r="34" spans="1:7" x14ac:dyDescent="0.25">
      <c r="A34" s="28" t="s">
        <v>23</v>
      </c>
      <c r="B34" s="28" t="s">
        <v>14</v>
      </c>
      <c r="C34" s="28" t="s">
        <v>204</v>
      </c>
      <c r="D34" s="28" t="s">
        <v>213</v>
      </c>
      <c r="E34" s="28" t="s">
        <v>98</v>
      </c>
      <c r="F34" s="30">
        <v>152310</v>
      </c>
      <c r="G34" s="30">
        <v>409318.8</v>
      </c>
    </row>
    <row r="35" spans="1:7" x14ac:dyDescent="0.25">
      <c r="A35" s="28" t="s">
        <v>23</v>
      </c>
      <c r="B35" s="28" t="s">
        <v>14</v>
      </c>
      <c r="C35" s="28" t="s">
        <v>204</v>
      </c>
      <c r="D35" s="28" t="s">
        <v>213</v>
      </c>
      <c r="E35" s="28" t="s">
        <v>43</v>
      </c>
      <c r="F35" s="30">
        <v>50000</v>
      </c>
      <c r="G35" s="30">
        <v>99960</v>
      </c>
    </row>
    <row r="36" spans="1:7" x14ac:dyDescent="0.25">
      <c r="A36" s="28" t="s">
        <v>23</v>
      </c>
      <c r="B36" s="28" t="s">
        <v>14</v>
      </c>
      <c r="C36" s="28" t="s">
        <v>204</v>
      </c>
      <c r="D36" s="28" t="s">
        <v>215</v>
      </c>
      <c r="E36" s="28" t="s">
        <v>29</v>
      </c>
      <c r="F36" s="30">
        <v>14235.38</v>
      </c>
      <c r="G36" s="30">
        <v>80790.3</v>
      </c>
    </row>
    <row r="37" spans="1:7" ht="30" x14ac:dyDescent="0.25">
      <c r="A37" s="28" t="s">
        <v>23</v>
      </c>
      <c r="B37" s="28" t="s">
        <v>14</v>
      </c>
      <c r="C37" s="28" t="s">
        <v>204</v>
      </c>
      <c r="D37" s="28" t="s">
        <v>216</v>
      </c>
      <c r="E37" s="28" t="s">
        <v>39</v>
      </c>
      <c r="F37" s="30">
        <v>18328.59</v>
      </c>
      <c r="G37" s="30">
        <v>143648.89000000001</v>
      </c>
    </row>
    <row r="38" spans="1:7" x14ac:dyDescent="0.25">
      <c r="A38" s="28" t="s">
        <v>23</v>
      </c>
      <c r="B38" s="28" t="s">
        <v>14</v>
      </c>
      <c r="C38" s="28" t="s">
        <v>204</v>
      </c>
      <c r="D38" s="28" t="s">
        <v>217</v>
      </c>
      <c r="E38" s="28" t="s">
        <v>29</v>
      </c>
      <c r="F38" s="30">
        <v>833.26</v>
      </c>
      <c r="G38" s="30">
        <v>7148.7</v>
      </c>
    </row>
    <row r="39" spans="1:7" ht="30" x14ac:dyDescent="0.25">
      <c r="A39" s="28" t="s">
        <v>23</v>
      </c>
      <c r="B39" s="28" t="s">
        <v>14</v>
      </c>
      <c r="C39" s="28" t="s">
        <v>204</v>
      </c>
      <c r="D39" s="28" t="s">
        <v>218</v>
      </c>
      <c r="E39" s="28" t="s">
        <v>29</v>
      </c>
      <c r="F39" s="30">
        <v>18144</v>
      </c>
      <c r="G39" s="30">
        <v>67132.800000000003</v>
      </c>
    </row>
    <row r="40" spans="1:7" ht="30" x14ac:dyDescent="0.25">
      <c r="A40" s="28" t="s">
        <v>23</v>
      </c>
      <c r="B40" s="28" t="s">
        <v>14</v>
      </c>
      <c r="C40" s="28" t="s">
        <v>204</v>
      </c>
      <c r="D40" s="28" t="s">
        <v>218</v>
      </c>
      <c r="E40" s="28" t="s">
        <v>141</v>
      </c>
      <c r="F40" s="30">
        <v>3000</v>
      </c>
      <c r="G40" s="30">
        <v>96960</v>
      </c>
    </row>
    <row r="41" spans="1:7" x14ac:dyDescent="0.25">
      <c r="A41" s="28" t="s">
        <v>23</v>
      </c>
      <c r="B41" s="28" t="s">
        <v>14</v>
      </c>
      <c r="C41" s="28" t="s">
        <v>204</v>
      </c>
      <c r="D41" s="28" t="s">
        <v>219</v>
      </c>
      <c r="E41" s="28" t="s">
        <v>73</v>
      </c>
      <c r="F41" s="30">
        <v>1800</v>
      </c>
      <c r="G41" s="30">
        <v>49380</v>
      </c>
    </row>
    <row r="42" spans="1:7" x14ac:dyDescent="0.25">
      <c r="A42" s="28" t="s">
        <v>23</v>
      </c>
      <c r="B42" s="28" t="s">
        <v>14</v>
      </c>
      <c r="C42" s="28" t="s">
        <v>204</v>
      </c>
      <c r="D42" s="28" t="s">
        <v>220</v>
      </c>
      <c r="E42" s="28" t="s">
        <v>29</v>
      </c>
      <c r="F42" s="30">
        <v>635.04</v>
      </c>
      <c r="G42" s="30">
        <v>3997</v>
      </c>
    </row>
    <row r="43" spans="1:7" x14ac:dyDescent="0.25">
      <c r="A43" s="28" t="s">
        <v>23</v>
      </c>
      <c r="B43" s="28" t="s">
        <v>14</v>
      </c>
      <c r="C43" s="28" t="s">
        <v>204</v>
      </c>
      <c r="D43" s="28" t="s">
        <v>221</v>
      </c>
      <c r="E43" s="28" t="s">
        <v>54</v>
      </c>
      <c r="F43" s="30">
        <v>7098</v>
      </c>
      <c r="G43" s="30">
        <v>108576.48</v>
      </c>
    </row>
    <row r="44" spans="1:7" x14ac:dyDescent="0.25">
      <c r="A44" s="28" t="s">
        <v>23</v>
      </c>
      <c r="B44" s="28" t="s">
        <v>14</v>
      </c>
      <c r="C44" s="28" t="s">
        <v>204</v>
      </c>
      <c r="D44" s="28" t="s">
        <v>221</v>
      </c>
      <c r="E44" s="28" t="s">
        <v>45</v>
      </c>
      <c r="F44" s="30">
        <v>4567</v>
      </c>
      <c r="G44" s="30">
        <v>82850.98</v>
      </c>
    </row>
    <row r="45" spans="1:7" x14ac:dyDescent="0.25">
      <c r="A45" s="28" t="s">
        <v>23</v>
      </c>
      <c r="B45" s="28" t="s">
        <v>14</v>
      </c>
      <c r="C45" s="28" t="s">
        <v>204</v>
      </c>
      <c r="D45" s="28" t="s">
        <v>221</v>
      </c>
      <c r="E45" s="28" t="s">
        <v>127</v>
      </c>
      <c r="F45" s="30">
        <v>17247</v>
      </c>
      <c r="G45" s="30">
        <v>211433.31</v>
      </c>
    </row>
    <row r="46" spans="1:7" x14ac:dyDescent="0.25">
      <c r="A46" s="28" t="s">
        <v>23</v>
      </c>
      <c r="B46" s="28" t="s">
        <v>14</v>
      </c>
      <c r="C46" s="28" t="s">
        <v>204</v>
      </c>
      <c r="D46" s="28" t="s">
        <v>221</v>
      </c>
      <c r="E46" s="28" t="s">
        <v>29</v>
      </c>
      <c r="F46" s="30">
        <v>10600</v>
      </c>
      <c r="G46" s="30">
        <v>113844</v>
      </c>
    </row>
    <row r="47" spans="1:7" x14ac:dyDescent="0.25">
      <c r="A47" s="28" t="s">
        <v>23</v>
      </c>
      <c r="B47" s="28" t="s">
        <v>14</v>
      </c>
      <c r="C47" s="28" t="s">
        <v>204</v>
      </c>
      <c r="D47" s="28" t="s">
        <v>221</v>
      </c>
      <c r="E47" s="28" t="s">
        <v>46</v>
      </c>
      <c r="F47" s="30">
        <v>10818.26</v>
      </c>
      <c r="G47" s="30">
        <v>153072.88</v>
      </c>
    </row>
    <row r="48" spans="1:7" x14ac:dyDescent="0.25">
      <c r="A48" s="28" t="s">
        <v>23</v>
      </c>
      <c r="B48" s="28" t="s">
        <v>14</v>
      </c>
      <c r="C48" s="28" t="s">
        <v>204</v>
      </c>
      <c r="D48" s="28" t="s">
        <v>221</v>
      </c>
      <c r="E48" s="28" t="s">
        <v>222</v>
      </c>
      <c r="F48" s="30">
        <v>16266.5</v>
      </c>
      <c r="G48" s="30">
        <v>365445.36</v>
      </c>
    </row>
    <row r="49" spans="1:7" x14ac:dyDescent="0.25">
      <c r="A49" s="18" t="str">
        <f>'Bovino Carnico'!A32</f>
        <v>Julio*</v>
      </c>
      <c r="B49" s="19"/>
      <c r="C49" s="19"/>
      <c r="D49" s="19"/>
      <c r="E49" s="19"/>
      <c r="F49" s="19">
        <f>SUM(F15:F48)</f>
        <v>950489.86</v>
      </c>
      <c r="G49" s="19">
        <f>SUM(G15:G48)</f>
        <v>3960125.5599999996</v>
      </c>
    </row>
    <row r="50" spans="1:7" x14ac:dyDescent="0.25">
      <c r="A50" s="28" t="s">
        <v>49</v>
      </c>
      <c r="B50" s="28" t="s">
        <v>14</v>
      </c>
      <c r="C50" s="28" t="s">
        <v>204</v>
      </c>
      <c r="D50" s="28" t="s">
        <v>223</v>
      </c>
      <c r="E50" s="28" t="s">
        <v>29</v>
      </c>
      <c r="F50" s="30">
        <v>9584</v>
      </c>
      <c r="G50" s="30">
        <v>74050.45</v>
      </c>
    </row>
    <row r="51" spans="1:7" x14ac:dyDescent="0.25">
      <c r="A51" s="28" t="s">
        <v>49</v>
      </c>
      <c r="B51" s="28" t="s">
        <v>14</v>
      </c>
      <c r="C51" s="28" t="s">
        <v>204</v>
      </c>
      <c r="D51" s="28" t="s">
        <v>205</v>
      </c>
      <c r="E51" s="28" t="s">
        <v>46</v>
      </c>
      <c r="F51" s="30">
        <v>15426</v>
      </c>
      <c r="G51" s="30">
        <v>17562.75</v>
      </c>
    </row>
    <row r="52" spans="1:7" x14ac:dyDescent="0.25">
      <c r="A52" s="28" t="s">
        <v>49</v>
      </c>
      <c r="B52" s="28" t="s">
        <v>14</v>
      </c>
      <c r="C52" s="28" t="s">
        <v>204</v>
      </c>
      <c r="D52" s="28" t="s">
        <v>224</v>
      </c>
      <c r="E52" s="28" t="s">
        <v>29</v>
      </c>
      <c r="F52" s="30">
        <v>7523.74</v>
      </c>
      <c r="G52" s="30">
        <v>36025.800000000003</v>
      </c>
    </row>
    <row r="53" spans="1:7" x14ac:dyDescent="0.25">
      <c r="A53" s="28" t="s">
        <v>49</v>
      </c>
      <c r="B53" s="28" t="s">
        <v>14</v>
      </c>
      <c r="C53" s="28" t="s">
        <v>204</v>
      </c>
      <c r="D53" s="28" t="s">
        <v>206</v>
      </c>
      <c r="E53" s="28" t="s">
        <v>29</v>
      </c>
      <c r="F53" s="30">
        <v>1818.17</v>
      </c>
      <c r="G53" s="30">
        <v>13885.71</v>
      </c>
    </row>
    <row r="54" spans="1:7" x14ac:dyDescent="0.25">
      <c r="A54" s="28" t="s">
        <v>49</v>
      </c>
      <c r="B54" s="28" t="s">
        <v>14</v>
      </c>
      <c r="C54" s="28" t="s">
        <v>204</v>
      </c>
      <c r="D54" s="28" t="s">
        <v>207</v>
      </c>
      <c r="E54" s="28" t="s">
        <v>29</v>
      </c>
      <c r="F54" s="30">
        <v>3356.73</v>
      </c>
      <c r="G54" s="30">
        <v>16277.76</v>
      </c>
    </row>
    <row r="55" spans="1:7" x14ac:dyDescent="0.25">
      <c r="A55" s="28" t="s">
        <v>49</v>
      </c>
      <c r="B55" s="28" t="s">
        <v>14</v>
      </c>
      <c r="C55" s="28" t="s">
        <v>204</v>
      </c>
      <c r="D55" s="28" t="s">
        <v>208</v>
      </c>
      <c r="E55" s="28" t="s">
        <v>102</v>
      </c>
      <c r="F55" s="30">
        <v>19.600000000000001</v>
      </c>
      <c r="G55" s="30">
        <v>21583.74</v>
      </c>
    </row>
    <row r="56" spans="1:7" x14ac:dyDescent="0.25">
      <c r="A56" s="28" t="s">
        <v>49</v>
      </c>
      <c r="B56" s="28" t="s">
        <v>14</v>
      </c>
      <c r="C56" s="28" t="s">
        <v>204</v>
      </c>
      <c r="D56" s="28" t="s">
        <v>208</v>
      </c>
      <c r="E56" s="28" t="s">
        <v>39</v>
      </c>
      <c r="F56" s="30">
        <v>145.02000000000001</v>
      </c>
      <c r="G56" s="30">
        <v>63567.83</v>
      </c>
    </row>
    <row r="57" spans="1:7" x14ac:dyDescent="0.25">
      <c r="A57" s="28" t="s">
        <v>49</v>
      </c>
      <c r="B57" s="28" t="s">
        <v>14</v>
      </c>
      <c r="C57" s="28" t="s">
        <v>204</v>
      </c>
      <c r="D57" s="28" t="s">
        <v>210</v>
      </c>
      <c r="E57" s="28" t="s">
        <v>39</v>
      </c>
      <c r="F57" s="30">
        <v>249.29</v>
      </c>
      <c r="G57" s="30">
        <v>409.2</v>
      </c>
    </row>
    <row r="58" spans="1:7" x14ac:dyDescent="0.25">
      <c r="A58" s="28" t="s">
        <v>49</v>
      </c>
      <c r="B58" s="28" t="s">
        <v>14</v>
      </c>
      <c r="C58" s="28" t="s">
        <v>204</v>
      </c>
      <c r="D58" s="28" t="s">
        <v>152</v>
      </c>
      <c r="E58" s="28" t="s">
        <v>39</v>
      </c>
      <c r="F58" s="30">
        <v>467.75</v>
      </c>
      <c r="G58" s="30">
        <v>27879.54</v>
      </c>
    </row>
    <row r="59" spans="1:7" x14ac:dyDescent="0.25">
      <c r="A59" s="28" t="s">
        <v>49</v>
      </c>
      <c r="B59" s="28" t="s">
        <v>14</v>
      </c>
      <c r="C59" s="28" t="s">
        <v>204</v>
      </c>
      <c r="D59" s="28" t="s">
        <v>211</v>
      </c>
      <c r="E59" s="28" t="s">
        <v>39</v>
      </c>
      <c r="F59" s="30">
        <v>7000</v>
      </c>
      <c r="G59" s="30">
        <v>12894</v>
      </c>
    </row>
    <row r="60" spans="1:7" x14ac:dyDescent="0.25">
      <c r="A60" s="28" t="s">
        <v>49</v>
      </c>
      <c r="B60" s="28" t="s">
        <v>14</v>
      </c>
      <c r="C60" s="28" t="s">
        <v>204</v>
      </c>
      <c r="D60" s="28" t="s">
        <v>211</v>
      </c>
      <c r="E60" s="28" t="s">
        <v>29</v>
      </c>
      <c r="F60" s="30">
        <v>89834.55</v>
      </c>
      <c r="G60" s="30">
        <v>199276.78</v>
      </c>
    </row>
    <row r="61" spans="1:7" x14ac:dyDescent="0.25">
      <c r="A61" s="28" t="s">
        <v>49</v>
      </c>
      <c r="B61" s="28" t="s">
        <v>14</v>
      </c>
      <c r="C61" s="28" t="s">
        <v>204</v>
      </c>
      <c r="D61" s="28" t="s">
        <v>225</v>
      </c>
      <c r="E61" s="28" t="s">
        <v>29</v>
      </c>
      <c r="F61" s="30">
        <v>170.1</v>
      </c>
      <c r="G61" s="30">
        <v>2732</v>
      </c>
    </row>
    <row r="62" spans="1:7" x14ac:dyDescent="0.25">
      <c r="A62" s="28" t="s">
        <v>49</v>
      </c>
      <c r="B62" s="28" t="s">
        <v>14</v>
      </c>
      <c r="C62" s="28" t="s">
        <v>204</v>
      </c>
      <c r="D62" s="28" t="s">
        <v>213</v>
      </c>
      <c r="E62" s="28" t="s">
        <v>45</v>
      </c>
      <c r="F62" s="30">
        <v>50000</v>
      </c>
      <c r="G62" s="30">
        <v>131800</v>
      </c>
    </row>
    <row r="63" spans="1:7" x14ac:dyDescent="0.25">
      <c r="A63" s="28" t="s">
        <v>49</v>
      </c>
      <c r="B63" s="28" t="s">
        <v>14</v>
      </c>
      <c r="C63" s="28" t="s">
        <v>204</v>
      </c>
      <c r="D63" s="28" t="s">
        <v>213</v>
      </c>
      <c r="E63" s="28" t="s">
        <v>101</v>
      </c>
      <c r="F63" s="30">
        <v>22169.7</v>
      </c>
      <c r="G63" s="30">
        <v>29338</v>
      </c>
    </row>
    <row r="64" spans="1:7" x14ac:dyDescent="0.25">
      <c r="A64" s="28" t="s">
        <v>49</v>
      </c>
      <c r="B64" s="28" t="s">
        <v>14</v>
      </c>
      <c r="C64" s="28" t="s">
        <v>204</v>
      </c>
      <c r="D64" s="28" t="s">
        <v>213</v>
      </c>
      <c r="E64" s="28" t="s">
        <v>39</v>
      </c>
      <c r="F64" s="30">
        <v>15993.6</v>
      </c>
      <c r="G64" s="30">
        <v>56062.22</v>
      </c>
    </row>
    <row r="65" spans="1:7" x14ac:dyDescent="0.25">
      <c r="A65" s="28" t="s">
        <v>49</v>
      </c>
      <c r="B65" s="28" t="s">
        <v>14</v>
      </c>
      <c r="C65" s="28" t="s">
        <v>204</v>
      </c>
      <c r="D65" s="28" t="s">
        <v>213</v>
      </c>
      <c r="E65" s="28" t="s">
        <v>136</v>
      </c>
      <c r="F65" s="30">
        <v>73000</v>
      </c>
      <c r="G65" s="30">
        <v>218575.7</v>
      </c>
    </row>
    <row r="66" spans="1:7" x14ac:dyDescent="0.25">
      <c r="A66" s="28" t="s">
        <v>49</v>
      </c>
      <c r="B66" s="28" t="s">
        <v>14</v>
      </c>
      <c r="C66" s="28" t="s">
        <v>204</v>
      </c>
      <c r="D66" s="28" t="s">
        <v>213</v>
      </c>
      <c r="E66" s="28" t="s">
        <v>91</v>
      </c>
      <c r="F66" s="30">
        <v>1935.96</v>
      </c>
      <c r="G66" s="30">
        <v>25478.74</v>
      </c>
    </row>
    <row r="67" spans="1:7" x14ac:dyDescent="0.25">
      <c r="A67" s="28" t="s">
        <v>49</v>
      </c>
      <c r="B67" s="28" t="s">
        <v>14</v>
      </c>
      <c r="C67" s="28" t="s">
        <v>204</v>
      </c>
      <c r="D67" s="28" t="s">
        <v>213</v>
      </c>
      <c r="E67" s="28" t="s">
        <v>98</v>
      </c>
      <c r="F67" s="30">
        <v>408000</v>
      </c>
      <c r="G67" s="30">
        <v>1134938.7</v>
      </c>
    </row>
    <row r="68" spans="1:7" x14ac:dyDescent="0.25">
      <c r="A68" s="28" t="s">
        <v>49</v>
      </c>
      <c r="B68" s="28" t="s">
        <v>14</v>
      </c>
      <c r="C68" s="28" t="s">
        <v>204</v>
      </c>
      <c r="D68" s="28" t="s">
        <v>215</v>
      </c>
      <c r="E68" s="28" t="s">
        <v>29</v>
      </c>
      <c r="F68" s="30">
        <v>26937.14</v>
      </c>
      <c r="G68" s="30">
        <v>190969.95</v>
      </c>
    </row>
    <row r="69" spans="1:7" x14ac:dyDescent="0.25">
      <c r="A69" s="28" t="s">
        <v>49</v>
      </c>
      <c r="B69" s="28" t="s">
        <v>14</v>
      </c>
      <c r="C69" s="28" t="s">
        <v>204</v>
      </c>
      <c r="D69" s="28" t="s">
        <v>215</v>
      </c>
      <c r="E69" s="28" t="s">
        <v>91</v>
      </c>
      <c r="F69" s="30">
        <v>1</v>
      </c>
      <c r="G69" s="30">
        <v>1</v>
      </c>
    </row>
    <row r="70" spans="1:7" ht="30" x14ac:dyDescent="0.25">
      <c r="A70" s="28" t="s">
        <v>49</v>
      </c>
      <c r="B70" s="28" t="s">
        <v>14</v>
      </c>
      <c r="C70" s="28" t="s">
        <v>204</v>
      </c>
      <c r="D70" s="28" t="s">
        <v>216</v>
      </c>
      <c r="E70" s="28" t="s">
        <v>39</v>
      </c>
      <c r="F70" s="30">
        <v>7986.78</v>
      </c>
      <c r="G70" s="30">
        <v>103924.76</v>
      </c>
    </row>
    <row r="71" spans="1:7" ht="30" x14ac:dyDescent="0.25">
      <c r="A71" s="28" t="s">
        <v>49</v>
      </c>
      <c r="B71" s="28" t="s">
        <v>14</v>
      </c>
      <c r="C71" s="28" t="s">
        <v>204</v>
      </c>
      <c r="D71" s="28" t="s">
        <v>218</v>
      </c>
      <c r="E71" s="28" t="s">
        <v>29</v>
      </c>
      <c r="F71" s="30">
        <v>456</v>
      </c>
      <c r="G71" s="30">
        <v>8512</v>
      </c>
    </row>
    <row r="72" spans="1:7" x14ac:dyDescent="0.25">
      <c r="A72" s="28" t="s">
        <v>49</v>
      </c>
      <c r="B72" s="28" t="s">
        <v>14</v>
      </c>
      <c r="C72" s="28" t="s">
        <v>204</v>
      </c>
      <c r="D72" s="28" t="s">
        <v>219</v>
      </c>
      <c r="E72" s="28" t="s">
        <v>46</v>
      </c>
      <c r="F72" s="30">
        <v>5000</v>
      </c>
      <c r="G72" s="30">
        <v>93800</v>
      </c>
    </row>
    <row r="73" spans="1:7" x14ac:dyDescent="0.25">
      <c r="A73" s="28" t="s">
        <v>49</v>
      </c>
      <c r="B73" s="28" t="s">
        <v>14</v>
      </c>
      <c r="C73" s="28" t="s">
        <v>204</v>
      </c>
      <c r="D73" s="28" t="s">
        <v>219</v>
      </c>
      <c r="E73" s="28" t="s">
        <v>141</v>
      </c>
      <c r="F73" s="30">
        <v>6000</v>
      </c>
      <c r="G73" s="30">
        <v>193920</v>
      </c>
    </row>
    <row r="74" spans="1:7" x14ac:dyDescent="0.25">
      <c r="A74" s="28" t="s">
        <v>49</v>
      </c>
      <c r="B74" s="28" t="s">
        <v>14</v>
      </c>
      <c r="C74" s="28" t="s">
        <v>204</v>
      </c>
      <c r="D74" s="28" t="s">
        <v>226</v>
      </c>
      <c r="E74" s="28" t="s">
        <v>181</v>
      </c>
      <c r="F74" s="30">
        <v>2101.3200000000002</v>
      </c>
      <c r="G74" s="30">
        <v>10102.52</v>
      </c>
    </row>
    <row r="75" spans="1:7" x14ac:dyDescent="0.25">
      <c r="A75" s="28" t="s">
        <v>49</v>
      </c>
      <c r="B75" s="28" t="s">
        <v>14</v>
      </c>
      <c r="C75" s="28" t="s">
        <v>204</v>
      </c>
      <c r="D75" s="28" t="s">
        <v>227</v>
      </c>
      <c r="E75" s="28" t="s">
        <v>29</v>
      </c>
      <c r="F75" s="30">
        <v>31772.68</v>
      </c>
      <c r="G75" s="30">
        <v>68752.89</v>
      </c>
    </row>
    <row r="76" spans="1:7" x14ac:dyDescent="0.25">
      <c r="A76" s="28" t="s">
        <v>49</v>
      </c>
      <c r="B76" s="28" t="s">
        <v>14</v>
      </c>
      <c r="C76" s="28" t="s">
        <v>204</v>
      </c>
      <c r="D76" s="28" t="s">
        <v>221</v>
      </c>
      <c r="E76" s="28" t="s">
        <v>54</v>
      </c>
      <c r="F76" s="30">
        <v>4602.8</v>
      </c>
      <c r="G76" s="30">
        <v>123884.1</v>
      </c>
    </row>
    <row r="77" spans="1:7" x14ac:dyDescent="0.25">
      <c r="A77" s="28" t="s">
        <v>49</v>
      </c>
      <c r="B77" s="28" t="s">
        <v>14</v>
      </c>
      <c r="C77" s="28" t="s">
        <v>204</v>
      </c>
      <c r="D77" s="28" t="s">
        <v>221</v>
      </c>
      <c r="E77" s="28" t="s">
        <v>45</v>
      </c>
      <c r="F77" s="30">
        <v>3744</v>
      </c>
      <c r="G77" s="30">
        <v>72928.78</v>
      </c>
    </row>
    <row r="78" spans="1:7" x14ac:dyDescent="0.25">
      <c r="A78" s="28" t="s">
        <v>49</v>
      </c>
      <c r="B78" s="28" t="s">
        <v>14</v>
      </c>
      <c r="C78" s="28" t="s">
        <v>204</v>
      </c>
      <c r="D78" s="28" t="s">
        <v>221</v>
      </c>
      <c r="E78" s="28" t="s">
        <v>62</v>
      </c>
      <c r="F78" s="30">
        <v>5880.5</v>
      </c>
      <c r="G78" s="30">
        <v>67444</v>
      </c>
    </row>
    <row r="79" spans="1:7" x14ac:dyDescent="0.25">
      <c r="A79" s="28" t="s">
        <v>49</v>
      </c>
      <c r="B79" s="28" t="s">
        <v>14</v>
      </c>
      <c r="C79" s="28" t="s">
        <v>204</v>
      </c>
      <c r="D79" s="28" t="s">
        <v>221</v>
      </c>
      <c r="E79" s="28" t="s">
        <v>127</v>
      </c>
      <c r="F79" s="30">
        <v>21098</v>
      </c>
      <c r="G79" s="30">
        <v>192030.41</v>
      </c>
    </row>
    <row r="80" spans="1:7" x14ac:dyDescent="0.25">
      <c r="A80" s="28" t="s">
        <v>49</v>
      </c>
      <c r="B80" s="28" t="s">
        <v>14</v>
      </c>
      <c r="C80" s="28" t="s">
        <v>204</v>
      </c>
      <c r="D80" s="28" t="s">
        <v>221</v>
      </c>
      <c r="E80" s="28" t="s">
        <v>46</v>
      </c>
      <c r="F80" s="30">
        <v>31587.23</v>
      </c>
      <c r="G80" s="30">
        <v>508117.18</v>
      </c>
    </row>
    <row r="81" spans="1:7" x14ac:dyDescent="0.25">
      <c r="A81" s="28" t="s">
        <v>49</v>
      </c>
      <c r="B81" s="28" t="s">
        <v>14</v>
      </c>
      <c r="C81" s="28" t="s">
        <v>204</v>
      </c>
      <c r="D81" s="28" t="s">
        <v>221</v>
      </c>
      <c r="E81" s="28" t="s">
        <v>43</v>
      </c>
      <c r="F81" s="30">
        <v>6532</v>
      </c>
      <c r="G81" s="30">
        <v>76317.38</v>
      </c>
    </row>
    <row r="82" spans="1:7" x14ac:dyDescent="0.25">
      <c r="A82" s="28" t="s">
        <v>49</v>
      </c>
      <c r="B82" s="28" t="s">
        <v>14</v>
      </c>
      <c r="C82" s="28" t="s">
        <v>204</v>
      </c>
      <c r="D82" s="28" t="s">
        <v>221</v>
      </c>
      <c r="E82" s="28" t="s">
        <v>222</v>
      </c>
      <c r="F82" s="30">
        <v>5192.8</v>
      </c>
      <c r="G82" s="30">
        <v>121823.91</v>
      </c>
    </row>
    <row r="83" spans="1:7" x14ac:dyDescent="0.25">
      <c r="A83" s="18" t="str">
        <f>'Bovino Carnico'!A53</f>
        <v>Agosto*</v>
      </c>
      <c r="B83" s="19"/>
      <c r="C83" s="19"/>
      <c r="D83" s="19"/>
      <c r="E83" s="19"/>
      <c r="F83" s="19">
        <f>SUM(F50:F82)</f>
        <v>865586.46000000008</v>
      </c>
      <c r="G83" s="20">
        <f>SUM(G50:G82)</f>
        <v>3914867.8000000003</v>
      </c>
    </row>
    <row r="84" spans="1:7" x14ac:dyDescent="0.25">
      <c r="A84" s="28" t="s">
        <v>58</v>
      </c>
      <c r="B84" s="28" t="s">
        <v>14</v>
      </c>
      <c r="C84" s="28" t="s">
        <v>204</v>
      </c>
      <c r="D84" s="28" t="s">
        <v>205</v>
      </c>
      <c r="E84" s="28" t="s">
        <v>29</v>
      </c>
      <c r="F84" s="30">
        <v>2913.61</v>
      </c>
      <c r="G84" s="30">
        <v>63289.31</v>
      </c>
    </row>
    <row r="85" spans="1:7" x14ac:dyDescent="0.25">
      <c r="A85" s="28" t="s">
        <v>58</v>
      </c>
      <c r="B85" s="28" t="s">
        <v>14</v>
      </c>
      <c r="C85" s="28" t="s">
        <v>204</v>
      </c>
      <c r="D85" s="28" t="s">
        <v>205</v>
      </c>
      <c r="E85" s="28" t="s">
        <v>91</v>
      </c>
      <c r="F85" s="30">
        <v>1</v>
      </c>
      <c r="G85" s="30">
        <v>1</v>
      </c>
    </row>
    <row r="86" spans="1:7" x14ac:dyDescent="0.25">
      <c r="A86" s="28" t="s">
        <v>58</v>
      </c>
      <c r="B86" s="28" t="s">
        <v>14</v>
      </c>
      <c r="C86" s="28" t="s">
        <v>204</v>
      </c>
      <c r="D86" s="28" t="s">
        <v>206</v>
      </c>
      <c r="E86" s="28" t="s">
        <v>29</v>
      </c>
      <c r="F86" s="30">
        <v>6243.99</v>
      </c>
      <c r="G86" s="30">
        <v>21012.5</v>
      </c>
    </row>
    <row r="87" spans="1:7" x14ac:dyDescent="0.25">
      <c r="A87" s="28" t="s">
        <v>58</v>
      </c>
      <c r="B87" s="28" t="s">
        <v>14</v>
      </c>
      <c r="C87" s="28" t="s">
        <v>204</v>
      </c>
      <c r="D87" s="28" t="s">
        <v>207</v>
      </c>
      <c r="E87" s="28" t="s">
        <v>29</v>
      </c>
      <c r="F87" s="30">
        <v>2617.25</v>
      </c>
      <c r="G87" s="30">
        <v>12374.4</v>
      </c>
    </row>
    <row r="88" spans="1:7" x14ac:dyDescent="0.25">
      <c r="A88" s="28" t="s">
        <v>58</v>
      </c>
      <c r="B88" s="28" t="s">
        <v>14</v>
      </c>
      <c r="C88" s="28" t="s">
        <v>204</v>
      </c>
      <c r="D88" s="28" t="s">
        <v>210</v>
      </c>
      <c r="E88" s="28" t="s">
        <v>39</v>
      </c>
      <c r="F88" s="30">
        <v>1247</v>
      </c>
      <c r="G88" s="30">
        <v>3118.5</v>
      </c>
    </row>
    <row r="89" spans="1:7" x14ac:dyDescent="0.25">
      <c r="A89" s="28" t="s">
        <v>58</v>
      </c>
      <c r="B89" s="28" t="s">
        <v>14</v>
      </c>
      <c r="C89" s="28" t="s">
        <v>204</v>
      </c>
      <c r="D89" s="28" t="s">
        <v>228</v>
      </c>
      <c r="E89" s="28" t="s">
        <v>62</v>
      </c>
      <c r="F89" s="30">
        <v>24000</v>
      </c>
      <c r="G89" s="30">
        <v>124509.6</v>
      </c>
    </row>
    <row r="90" spans="1:7" x14ac:dyDescent="0.25">
      <c r="A90" s="28" t="s">
        <v>58</v>
      </c>
      <c r="B90" s="28" t="s">
        <v>14</v>
      </c>
      <c r="C90" s="28" t="s">
        <v>204</v>
      </c>
      <c r="D90" s="28" t="s">
        <v>211</v>
      </c>
      <c r="E90" s="28" t="s">
        <v>56</v>
      </c>
      <c r="F90" s="30">
        <v>4199.76</v>
      </c>
      <c r="G90" s="30">
        <v>9662.01</v>
      </c>
    </row>
    <row r="91" spans="1:7" x14ac:dyDescent="0.25">
      <c r="A91" s="28" t="s">
        <v>58</v>
      </c>
      <c r="B91" s="28" t="s">
        <v>14</v>
      </c>
      <c r="C91" s="28" t="s">
        <v>204</v>
      </c>
      <c r="D91" s="28" t="s">
        <v>211</v>
      </c>
      <c r="E91" s="28" t="s">
        <v>73</v>
      </c>
      <c r="F91" s="30">
        <v>7557.46</v>
      </c>
      <c r="G91" s="30">
        <v>69762.92</v>
      </c>
    </row>
    <row r="92" spans="1:7" x14ac:dyDescent="0.25">
      <c r="A92" s="28" t="s">
        <v>58</v>
      </c>
      <c r="B92" s="28" t="s">
        <v>14</v>
      </c>
      <c r="C92" s="28" t="s">
        <v>204</v>
      </c>
      <c r="D92" s="28" t="s">
        <v>211</v>
      </c>
      <c r="E92" s="28" t="s">
        <v>29</v>
      </c>
      <c r="F92" s="30">
        <v>145628.4</v>
      </c>
      <c r="G92" s="30">
        <v>355417.26</v>
      </c>
    </row>
    <row r="93" spans="1:7" x14ac:dyDescent="0.25">
      <c r="A93" s="28" t="s">
        <v>58</v>
      </c>
      <c r="B93" s="28" t="s">
        <v>14</v>
      </c>
      <c r="C93" s="28" t="s">
        <v>204</v>
      </c>
      <c r="D93" s="28" t="s">
        <v>229</v>
      </c>
      <c r="E93" s="28" t="s">
        <v>62</v>
      </c>
      <c r="F93" s="30">
        <v>5278</v>
      </c>
      <c r="G93" s="30">
        <v>83440.429999999993</v>
      </c>
    </row>
    <row r="94" spans="1:7" x14ac:dyDescent="0.25">
      <c r="A94" s="28" t="s">
        <v>58</v>
      </c>
      <c r="B94" s="28" t="s">
        <v>14</v>
      </c>
      <c r="C94" s="28" t="s">
        <v>204</v>
      </c>
      <c r="D94" s="28" t="s">
        <v>213</v>
      </c>
      <c r="E94" s="28" t="s">
        <v>54</v>
      </c>
      <c r="F94" s="30">
        <v>41119.46</v>
      </c>
      <c r="G94" s="30">
        <v>165974.01999999999</v>
      </c>
    </row>
    <row r="95" spans="1:7" x14ac:dyDescent="0.25">
      <c r="A95" s="28" t="s">
        <v>58</v>
      </c>
      <c r="B95" s="28" t="s">
        <v>14</v>
      </c>
      <c r="C95" s="28" t="s">
        <v>204</v>
      </c>
      <c r="D95" s="28" t="s">
        <v>213</v>
      </c>
      <c r="E95" s="28" t="s">
        <v>29</v>
      </c>
      <c r="F95" s="30">
        <v>1611</v>
      </c>
      <c r="G95" s="30">
        <v>46376.51</v>
      </c>
    </row>
    <row r="96" spans="1:7" x14ac:dyDescent="0.25">
      <c r="A96" s="28" t="s">
        <v>58</v>
      </c>
      <c r="B96" s="28" t="s">
        <v>14</v>
      </c>
      <c r="C96" s="28" t="s">
        <v>204</v>
      </c>
      <c r="D96" s="28" t="s">
        <v>213</v>
      </c>
      <c r="E96" s="28" t="s">
        <v>136</v>
      </c>
      <c r="F96" s="30">
        <v>50000</v>
      </c>
      <c r="G96" s="30">
        <v>128800</v>
      </c>
    </row>
    <row r="97" spans="1:7" x14ac:dyDescent="0.25">
      <c r="A97" s="28" t="s">
        <v>58</v>
      </c>
      <c r="B97" s="28" t="s">
        <v>14</v>
      </c>
      <c r="C97" s="28" t="s">
        <v>204</v>
      </c>
      <c r="D97" s="28" t="s">
        <v>213</v>
      </c>
      <c r="E97" s="28" t="s">
        <v>98</v>
      </c>
      <c r="F97" s="30">
        <v>506025</v>
      </c>
      <c r="G97" s="30">
        <v>1334385.8400000001</v>
      </c>
    </row>
    <row r="98" spans="1:7" x14ac:dyDescent="0.25">
      <c r="A98" s="28" t="s">
        <v>58</v>
      </c>
      <c r="B98" s="28" t="s">
        <v>14</v>
      </c>
      <c r="C98" s="28" t="s">
        <v>204</v>
      </c>
      <c r="D98" s="28" t="s">
        <v>215</v>
      </c>
      <c r="E98" s="28" t="s">
        <v>29</v>
      </c>
      <c r="F98" s="30">
        <v>28487.35</v>
      </c>
      <c r="G98" s="30">
        <v>199980.46</v>
      </c>
    </row>
    <row r="99" spans="1:7" ht="30" x14ac:dyDescent="0.25">
      <c r="A99" s="28" t="s">
        <v>58</v>
      </c>
      <c r="B99" s="28" t="s">
        <v>14</v>
      </c>
      <c r="C99" s="28" t="s">
        <v>204</v>
      </c>
      <c r="D99" s="28" t="s">
        <v>218</v>
      </c>
      <c r="E99" s="28" t="s">
        <v>29</v>
      </c>
      <c r="F99" s="30">
        <v>17671.2</v>
      </c>
      <c r="G99" s="30">
        <v>51834.239999999998</v>
      </c>
    </row>
    <row r="100" spans="1:7" ht="30" x14ac:dyDescent="0.25">
      <c r="A100" s="28" t="s">
        <v>58</v>
      </c>
      <c r="B100" s="28" t="s">
        <v>14</v>
      </c>
      <c r="C100" s="28" t="s">
        <v>204</v>
      </c>
      <c r="D100" s="28" t="s">
        <v>218</v>
      </c>
      <c r="E100" s="28" t="s">
        <v>141</v>
      </c>
      <c r="F100" s="30">
        <v>3500</v>
      </c>
      <c r="G100" s="30">
        <v>113.12</v>
      </c>
    </row>
    <row r="101" spans="1:7" x14ac:dyDescent="0.25">
      <c r="A101" s="28" t="s">
        <v>58</v>
      </c>
      <c r="B101" s="28" t="s">
        <v>14</v>
      </c>
      <c r="C101" s="28" t="s">
        <v>204</v>
      </c>
      <c r="D101" s="28" t="s">
        <v>226</v>
      </c>
      <c r="E101" s="28" t="s">
        <v>144</v>
      </c>
      <c r="F101" s="30">
        <v>13409.28</v>
      </c>
      <c r="G101" s="30">
        <v>27118.36</v>
      </c>
    </row>
    <row r="102" spans="1:7" x14ac:dyDescent="0.25">
      <c r="A102" s="28" t="s">
        <v>58</v>
      </c>
      <c r="B102" s="28" t="s">
        <v>14</v>
      </c>
      <c r="C102" s="28" t="s">
        <v>204</v>
      </c>
      <c r="D102" s="28" t="s">
        <v>226</v>
      </c>
      <c r="E102" s="28" t="s">
        <v>230</v>
      </c>
      <c r="F102" s="30">
        <v>8716.7999999999993</v>
      </c>
      <c r="G102" s="30">
        <v>21425.9</v>
      </c>
    </row>
    <row r="103" spans="1:7" x14ac:dyDescent="0.25">
      <c r="A103" s="28" t="s">
        <v>58</v>
      </c>
      <c r="B103" s="28" t="s">
        <v>14</v>
      </c>
      <c r="C103" s="28" t="s">
        <v>204</v>
      </c>
      <c r="D103" s="28" t="s">
        <v>221</v>
      </c>
      <c r="E103" s="28" t="s">
        <v>173</v>
      </c>
      <c r="F103" s="30">
        <v>5450.54</v>
      </c>
      <c r="G103" s="30">
        <v>91278.89</v>
      </c>
    </row>
    <row r="104" spans="1:7" x14ac:dyDescent="0.25">
      <c r="A104" s="28" t="s">
        <v>58</v>
      </c>
      <c r="B104" s="28" t="s">
        <v>14</v>
      </c>
      <c r="C104" s="28" t="s">
        <v>204</v>
      </c>
      <c r="D104" s="28" t="s">
        <v>221</v>
      </c>
      <c r="E104" s="28" t="s">
        <v>39</v>
      </c>
      <c r="F104" s="30">
        <v>3870.4</v>
      </c>
      <c r="G104" s="30">
        <v>131204.70000000001</v>
      </c>
    </row>
    <row r="105" spans="1:7" x14ac:dyDescent="0.25">
      <c r="A105" s="28" t="s">
        <v>58</v>
      </c>
      <c r="B105" s="28" t="s">
        <v>14</v>
      </c>
      <c r="C105" s="28" t="s">
        <v>204</v>
      </c>
      <c r="D105" s="28" t="s">
        <v>221</v>
      </c>
      <c r="E105" s="28" t="s">
        <v>29</v>
      </c>
      <c r="F105" s="30">
        <v>3924.62</v>
      </c>
      <c r="G105" s="30">
        <v>84096.62</v>
      </c>
    </row>
    <row r="106" spans="1:7" x14ac:dyDescent="0.25">
      <c r="A106" s="28" t="s">
        <v>58</v>
      </c>
      <c r="B106" s="28" t="s">
        <v>14</v>
      </c>
      <c r="C106" s="28" t="s">
        <v>204</v>
      </c>
      <c r="D106" s="28" t="s">
        <v>221</v>
      </c>
      <c r="E106" s="28" t="s">
        <v>46</v>
      </c>
      <c r="F106" s="30">
        <v>4196.88</v>
      </c>
      <c r="G106" s="30">
        <v>64353.7</v>
      </c>
    </row>
    <row r="107" spans="1:7" x14ac:dyDescent="0.25">
      <c r="A107" s="18" t="str">
        <f>'Bovino Carnico'!A69</f>
        <v>Septiembre*</v>
      </c>
      <c r="B107" s="19"/>
      <c r="C107" s="19"/>
      <c r="D107" s="19"/>
      <c r="E107" s="19"/>
      <c r="F107" s="19">
        <f>SUM(F84:F106)</f>
        <v>887669</v>
      </c>
      <c r="G107" s="20">
        <f>SUM(G84:G106)</f>
        <v>3089530.2900000005</v>
      </c>
    </row>
    <row r="108" spans="1:7" x14ac:dyDescent="0.25">
      <c r="A108" s="18" t="s">
        <v>18</v>
      </c>
      <c r="B108" s="19"/>
      <c r="C108" s="19"/>
      <c r="D108" s="19"/>
      <c r="E108" s="19"/>
      <c r="F108" s="19">
        <f>SUM(F107,F83,F49)</f>
        <v>2703745.32</v>
      </c>
      <c r="G108" s="20">
        <f>SUM(G107,G83,G49)</f>
        <v>10964523.65</v>
      </c>
    </row>
    <row r="110" spans="1:7" x14ac:dyDescent="0.25">
      <c r="A110" t="s">
        <v>66</v>
      </c>
    </row>
  </sheetData>
  <sortState xmlns:xlrd2="http://schemas.microsoft.com/office/spreadsheetml/2017/richdata2" ref="A13:G232">
    <sortCondition ref="A13:A232"/>
  </sortState>
  <mergeCells count="5">
    <mergeCell ref="A13:G13"/>
    <mergeCell ref="A9:G9"/>
    <mergeCell ref="A10:G10"/>
    <mergeCell ref="A11:G11"/>
    <mergeCell ref="A12:G12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4"/>
  <sheetViews>
    <sheetView showGridLines="0" topLeftCell="A6" workbookViewId="0">
      <selection activeCell="A11" sqref="A11:G11"/>
    </sheetView>
  </sheetViews>
  <sheetFormatPr baseColWidth="10" defaultColWidth="47.85546875" defaultRowHeight="15" x14ac:dyDescent="0.25"/>
  <cols>
    <col min="1" max="1" width="13.5703125" customWidth="1"/>
    <col min="2" max="2" width="7.28515625" bestFit="1" customWidth="1"/>
    <col min="3" max="3" width="12" bestFit="1" customWidth="1"/>
    <col min="4" max="4" width="14.85546875" bestFit="1" customWidth="1"/>
    <col min="5" max="5" width="18.7109375" style="2" bestFit="1" customWidth="1"/>
    <col min="6" max="6" width="9.85546875" style="2" bestFit="1" customWidth="1"/>
    <col min="7" max="7" width="14.42578125" style="5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5"/>
      <c r="B8" s="35"/>
      <c r="C8" s="35"/>
      <c r="D8" s="35"/>
      <c r="E8" s="35"/>
      <c r="F8" s="35"/>
      <c r="G8" s="35"/>
    </row>
    <row r="9" spans="1:7" ht="22.5" x14ac:dyDescent="0.35">
      <c r="A9" s="36" t="s">
        <v>0</v>
      </c>
      <c r="B9" s="36"/>
      <c r="C9" s="36"/>
      <c r="D9" s="36"/>
      <c r="E9" s="36"/>
      <c r="F9" s="36"/>
      <c r="G9" s="36"/>
    </row>
    <row r="10" spans="1:7" ht="18.75" x14ac:dyDescent="0.3">
      <c r="A10" s="39" t="s">
        <v>1</v>
      </c>
      <c r="B10" s="39"/>
      <c r="C10" s="39"/>
      <c r="D10" s="39"/>
      <c r="E10" s="39"/>
      <c r="F10" s="39"/>
      <c r="G10" s="39"/>
    </row>
    <row r="11" spans="1:7" x14ac:dyDescent="0.25">
      <c r="A11" s="38" t="s">
        <v>264</v>
      </c>
      <c r="B11" s="38"/>
      <c r="C11" s="38"/>
      <c r="D11" s="38"/>
      <c r="E11" s="38"/>
      <c r="F11" s="38"/>
      <c r="G11" s="38"/>
    </row>
    <row r="12" spans="1:7" x14ac:dyDescent="0.25">
      <c r="A12" s="38" t="str">
        <f>Consolidado!B12</f>
        <v>Trimestre Julio- Septienbre Año 2025</v>
      </c>
      <c r="B12" s="38"/>
      <c r="C12" s="38"/>
      <c r="D12" s="38"/>
      <c r="E12" s="38"/>
      <c r="F12" s="38"/>
      <c r="G12" s="38"/>
    </row>
    <row r="13" spans="1:7" x14ac:dyDescent="0.25">
      <c r="A13" s="15" t="s">
        <v>19</v>
      </c>
      <c r="B13" s="15" t="s">
        <v>20</v>
      </c>
      <c r="C13" s="15" t="s">
        <v>21</v>
      </c>
      <c r="D13" s="15" t="s">
        <v>2</v>
      </c>
      <c r="E13" s="15" t="s">
        <v>22</v>
      </c>
      <c r="F13" s="16" t="s">
        <v>3</v>
      </c>
      <c r="G13" s="17" t="s">
        <v>4</v>
      </c>
    </row>
    <row r="14" spans="1:7" x14ac:dyDescent="0.25">
      <c r="A14" s="21"/>
      <c r="B14" s="21"/>
      <c r="C14" s="21"/>
      <c r="D14" s="21"/>
      <c r="E14" s="21"/>
      <c r="F14" s="22"/>
      <c r="G14" s="23"/>
    </row>
    <row r="15" spans="1:7" x14ac:dyDescent="0.25">
      <c r="A15" s="21"/>
      <c r="B15" s="21"/>
      <c r="C15" s="21"/>
      <c r="D15" s="21"/>
      <c r="E15" s="21"/>
      <c r="F15" s="22"/>
      <c r="G15" s="23"/>
    </row>
    <row r="16" spans="1:7" x14ac:dyDescent="0.25">
      <c r="A16" s="15" t="str">
        <f>'Bovino Carnico'!A32</f>
        <v>Julio*</v>
      </c>
      <c r="B16" s="15"/>
      <c r="C16" s="15"/>
      <c r="D16" s="15"/>
      <c r="E16" s="15"/>
      <c r="F16" s="16">
        <f>SUM(F14:F15)</f>
        <v>0</v>
      </c>
      <c r="G16" s="17">
        <f>SUM(G14:G15)</f>
        <v>0</v>
      </c>
    </row>
    <row r="17" spans="1:7" x14ac:dyDescent="0.25">
      <c r="A17" s="21" t="s">
        <v>49</v>
      </c>
      <c r="B17" s="21" t="s">
        <v>231</v>
      </c>
      <c r="C17" s="21" t="s">
        <v>232</v>
      </c>
      <c r="D17" s="21" t="s">
        <v>233</v>
      </c>
      <c r="E17" s="21" t="s">
        <v>102</v>
      </c>
      <c r="F17" s="22">
        <v>3000</v>
      </c>
      <c r="G17" s="23">
        <v>35190</v>
      </c>
    </row>
    <row r="18" spans="1:7" x14ac:dyDescent="0.25">
      <c r="A18" s="18" t="str">
        <f>'Bovino Carnico'!A53</f>
        <v>Agosto*</v>
      </c>
      <c r="B18" s="19"/>
      <c r="C18" s="19"/>
      <c r="D18" s="19"/>
      <c r="E18" s="19"/>
      <c r="F18" s="19">
        <f>SUM(F17)</f>
        <v>3000</v>
      </c>
      <c r="G18" s="20">
        <f>SUM(G17)</f>
        <v>35190</v>
      </c>
    </row>
    <row r="19" spans="1:7" x14ac:dyDescent="0.25">
      <c r="A19" s="21"/>
      <c r="B19" s="21"/>
      <c r="C19" s="21"/>
      <c r="D19" s="21"/>
      <c r="E19" s="21"/>
      <c r="F19" s="22"/>
      <c r="G19" s="23"/>
    </row>
    <row r="20" spans="1:7" x14ac:dyDescent="0.25">
      <c r="A20" s="21"/>
      <c r="B20" s="21"/>
      <c r="C20" s="21"/>
      <c r="D20" s="21"/>
      <c r="E20" s="21"/>
      <c r="F20" s="22"/>
      <c r="G20" s="23"/>
    </row>
    <row r="21" spans="1:7" x14ac:dyDescent="0.25">
      <c r="A21" s="18" t="str">
        <f>'Bovino Carnico'!A69</f>
        <v>Septiembre*</v>
      </c>
      <c r="B21" s="19"/>
      <c r="C21" s="19"/>
      <c r="D21" s="19"/>
      <c r="E21" s="19"/>
      <c r="F21" s="19">
        <f>SUM(F19:F19)</f>
        <v>0</v>
      </c>
      <c r="G21" s="20">
        <f>SUM(G19:G19)</f>
        <v>0</v>
      </c>
    </row>
    <row r="22" spans="1:7" x14ac:dyDescent="0.25">
      <c r="A22" s="18" t="s">
        <v>18</v>
      </c>
      <c r="B22" s="19"/>
      <c r="C22" s="19"/>
      <c r="D22" s="19"/>
      <c r="E22" s="19"/>
      <c r="F22" s="19">
        <f>SUM(F21,F18,F16)</f>
        <v>3000</v>
      </c>
      <c r="G22" s="20">
        <f>SUM(G21,G18,G16)</f>
        <v>35190</v>
      </c>
    </row>
    <row r="24" spans="1:7" x14ac:dyDescent="0.25">
      <c r="A24" t="s">
        <v>66</v>
      </c>
    </row>
  </sheetData>
  <sortState xmlns:xlrd2="http://schemas.microsoft.com/office/spreadsheetml/2017/richdata2" ref="A12:G45">
    <sortCondition ref="D12:D45"/>
    <sortCondition ref="E12:E45"/>
  </sortState>
  <mergeCells count="5">
    <mergeCell ref="A8:G8"/>
    <mergeCell ref="A12:G12"/>
    <mergeCell ref="A11:G11"/>
    <mergeCell ref="A10:G10"/>
    <mergeCell ref="A9:G9"/>
  </mergeCells>
  <printOptions horizontalCentered="1"/>
  <pageMargins left="0.51181102362204722" right="0.51181102362204722" top="0.55118110236220474" bottom="0.43307086614173229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1"/>
  <sheetViews>
    <sheetView showGridLines="0" topLeftCell="A4" workbookViewId="0">
      <selection activeCell="A9" sqref="A9:G9"/>
    </sheetView>
  </sheetViews>
  <sheetFormatPr baseColWidth="10" defaultColWidth="48.140625" defaultRowHeight="15" x14ac:dyDescent="0.25"/>
  <cols>
    <col min="1" max="1" width="12.42578125" customWidth="1"/>
    <col min="2" max="2" width="7.28515625" bestFit="1" customWidth="1"/>
    <col min="3" max="3" width="14.42578125" bestFit="1" customWidth="1"/>
    <col min="4" max="4" width="26.5703125" bestFit="1" customWidth="1"/>
    <col min="5" max="5" width="18.7109375" bestFit="1" customWidth="1"/>
    <col min="6" max="6" width="9.85546875" style="2" bestFit="1" customWidth="1"/>
    <col min="7" max="7" width="14.42578125" style="1" bestFit="1" customWidth="1"/>
  </cols>
  <sheetData>
    <row r="1" spans="1:7" x14ac:dyDescent="0.25">
      <c r="A1" s="3"/>
    </row>
    <row r="6" spans="1:7" x14ac:dyDescent="0.25">
      <c r="A6" s="35"/>
      <c r="B6" s="35"/>
      <c r="C6" s="35"/>
      <c r="D6" s="35"/>
      <c r="E6" s="35"/>
      <c r="F6" s="35"/>
      <c r="G6" s="35"/>
    </row>
    <row r="7" spans="1:7" ht="22.5" x14ac:dyDescent="0.35">
      <c r="A7" s="36" t="s">
        <v>0</v>
      </c>
      <c r="B7" s="36"/>
      <c r="C7" s="36"/>
      <c r="D7" s="36"/>
      <c r="E7" s="36"/>
      <c r="F7" s="36"/>
      <c r="G7" s="36"/>
    </row>
    <row r="8" spans="1:7" ht="18.75" x14ac:dyDescent="0.3">
      <c r="A8" s="39" t="s">
        <v>1</v>
      </c>
      <c r="B8" s="39"/>
      <c r="C8" s="39"/>
      <c r="D8" s="39"/>
      <c r="E8" s="39"/>
      <c r="F8" s="39"/>
      <c r="G8" s="39"/>
    </row>
    <row r="9" spans="1:7" x14ac:dyDescent="0.25">
      <c r="A9" s="38" t="s">
        <v>265</v>
      </c>
      <c r="B9" s="38"/>
      <c r="C9" s="38"/>
      <c r="D9" s="38"/>
      <c r="E9" s="38"/>
      <c r="F9" s="38"/>
      <c r="G9" s="38"/>
    </row>
    <row r="10" spans="1:7" x14ac:dyDescent="0.25">
      <c r="A10" s="38" t="str">
        <f>Consolidado!B12</f>
        <v>Trimestre Julio- Septienbre Año 2025</v>
      </c>
      <c r="B10" s="38"/>
      <c r="C10" s="38"/>
      <c r="D10" s="38"/>
      <c r="E10" s="38"/>
      <c r="F10" s="38"/>
      <c r="G10" s="38"/>
    </row>
    <row r="11" spans="1:7" x14ac:dyDescent="0.25">
      <c r="A11" s="15" t="s">
        <v>19</v>
      </c>
      <c r="B11" s="15" t="s">
        <v>20</v>
      </c>
      <c r="C11" s="15" t="s">
        <v>21</v>
      </c>
      <c r="D11" s="15" t="s">
        <v>2</v>
      </c>
      <c r="E11" s="15" t="s">
        <v>22</v>
      </c>
      <c r="F11" s="16" t="s">
        <v>3</v>
      </c>
      <c r="G11" s="17" t="s">
        <v>4</v>
      </c>
    </row>
    <row r="12" spans="1:7" x14ac:dyDescent="0.25">
      <c r="A12" s="21" t="s">
        <v>23</v>
      </c>
      <c r="B12" s="21" t="s">
        <v>13</v>
      </c>
      <c r="C12" s="21" t="s">
        <v>232</v>
      </c>
      <c r="D12" s="21" t="s">
        <v>234</v>
      </c>
      <c r="E12" s="21" t="s">
        <v>45</v>
      </c>
      <c r="F12" s="22">
        <v>14459.759765625</v>
      </c>
      <c r="G12" s="23">
        <v>134558.28125</v>
      </c>
    </row>
    <row r="13" spans="1:7" x14ac:dyDescent="0.25">
      <c r="A13" s="18" t="str">
        <f>'Bovino Carnico'!A32</f>
        <v>Julio*</v>
      </c>
      <c r="B13" s="19"/>
      <c r="C13" s="19"/>
      <c r="D13" s="19"/>
      <c r="E13" s="19"/>
      <c r="F13" s="19">
        <f>SUM(F12)</f>
        <v>14459.759765625</v>
      </c>
      <c r="G13" s="20">
        <f>SUM(G12)</f>
        <v>134558.28125</v>
      </c>
    </row>
    <row r="14" spans="1:7" x14ac:dyDescent="0.25">
      <c r="A14" s="21" t="s">
        <v>49</v>
      </c>
      <c r="B14" s="21" t="s">
        <v>13</v>
      </c>
      <c r="C14" s="21" t="s">
        <v>232</v>
      </c>
      <c r="D14" s="21" t="s">
        <v>234</v>
      </c>
      <c r="E14" s="21" t="s">
        <v>45</v>
      </c>
      <c r="F14" s="22">
        <v>128665.7578125</v>
      </c>
      <c r="G14" s="23">
        <v>740070.546875</v>
      </c>
    </row>
    <row r="15" spans="1:7" x14ac:dyDescent="0.25">
      <c r="A15" s="21" t="s">
        <v>49</v>
      </c>
      <c r="B15" s="21" t="s">
        <v>13</v>
      </c>
      <c r="C15" s="21" t="s">
        <v>232</v>
      </c>
      <c r="D15" s="21" t="s">
        <v>234</v>
      </c>
      <c r="E15" s="21" t="s">
        <v>62</v>
      </c>
      <c r="F15" s="22">
        <v>2310</v>
      </c>
      <c r="G15" s="23">
        <v>13419</v>
      </c>
    </row>
    <row r="16" spans="1:7" x14ac:dyDescent="0.25">
      <c r="A16" s="18" t="str">
        <f>'Bovino Carnico'!A53</f>
        <v>Agosto*</v>
      </c>
      <c r="B16" s="19"/>
      <c r="C16" s="19"/>
      <c r="D16" s="19"/>
      <c r="E16" s="19"/>
      <c r="F16" s="19">
        <f>SUM(F14:F15)</f>
        <v>130975.7578125</v>
      </c>
      <c r="G16" s="20">
        <f>SUM(G14:G15)</f>
        <v>753489.546875</v>
      </c>
    </row>
    <row r="17" spans="1:7" x14ac:dyDescent="0.25">
      <c r="A17" s="21"/>
      <c r="B17" s="21"/>
      <c r="C17" s="21"/>
      <c r="D17" s="21"/>
      <c r="E17" s="21"/>
      <c r="F17" s="22"/>
      <c r="G17" s="23"/>
    </row>
    <row r="18" spans="1:7" x14ac:dyDescent="0.25">
      <c r="A18" s="18" t="str">
        <f>'Bovino Carnico'!A69</f>
        <v>Septiembre*</v>
      </c>
      <c r="B18" s="19"/>
      <c r="C18" s="19"/>
      <c r="D18" s="19"/>
      <c r="E18" s="19"/>
      <c r="F18" s="19">
        <f>SUM(F17)</f>
        <v>0</v>
      </c>
      <c r="G18" s="20">
        <f>SUM(G17)</f>
        <v>0</v>
      </c>
    </row>
    <row r="19" spans="1:7" x14ac:dyDescent="0.25">
      <c r="A19" s="18" t="s">
        <v>18</v>
      </c>
      <c r="B19" s="19"/>
      <c r="C19" s="19"/>
      <c r="D19" s="19"/>
      <c r="E19" s="19"/>
      <c r="F19" s="19">
        <f>SUM(F18,F16,F13)</f>
        <v>145435.517578125</v>
      </c>
      <c r="G19" s="20">
        <f>SUM(G18,G16,G13)</f>
        <v>888047.828125</v>
      </c>
    </row>
    <row r="21" spans="1:7" x14ac:dyDescent="0.25">
      <c r="A21" t="s">
        <v>66</v>
      </c>
    </row>
  </sheetData>
  <sortState xmlns:xlrd2="http://schemas.microsoft.com/office/spreadsheetml/2017/richdata2" ref="A12:H29">
    <sortCondition ref="D12:D29"/>
    <sortCondition ref="E12:E29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Página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116"/>
  <sheetViews>
    <sheetView showGridLines="0" zoomScaleNormal="100" workbookViewId="0">
      <selection activeCell="E32" sqref="E32"/>
    </sheetView>
  </sheetViews>
  <sheetFormatPr baseColWidth="10" defaultColWidth="24.42578125" defaultRowHeight="15" x14ac:dyDescent="0.25"/>
  <cols>
    <col min="1" max="1" width="13.5703125" customWidth="1"/>
    <col min="2" max="2" width="21.5703125" bestFit="1" customWidth="1"/>
    <col min="3" max="3" width="22.85546875" customWidth="1"/>
    <col min="4" max="4" width="16.85546875" style="5" bestFit="1" customWidth="1"/>
  </cols>
  <sheetData>
    <row r="1" spans="1:4" x14ac:dyDescent="0.25">
      <c r="A1" s="3"/>
    </row>
    <row r="8" spans="1:4" x14ac:dyDescent="0.25">
      <c r="A8" s="35"/>
      <c r="B8" s="35"/>
      <c r="C8" s="35"/>
      <c r="D8" s="35"/>
    </row>
    <row r="9" spans="1:4" ht="22.5" x14ac:dyDescent="0.35">
      <c r="A9" s="36" t="s">
        <v>0</v>
      </c>
      <c r="B9" s="36"/>
      <c r="C9" s="36"/>
      <c r="D9" s="36"/>
    </row>
    <row r="10" spans="1:4" ht="19.5" x14ac:dyDescent="0.35">
      <c r="A10" s="37" t="s">
        <v>1</v>
      </c>
      <c r="B10" s="37"/>
      <c r="C10" s="37"/>
      <c r="D10" s="37"/>
    </row>
    <row r="11" spans="1:4" x14ac:dyDescent="0.25">
      <c r="A11" s="42" t="s">
        <v>266</v>
      </c>
      <c r="B11" s="42"/>
      <c r="C11" s="42"/>
      <c r="D11" s="42"/>
    </row>
    <row r="12" spans="1:4" x14ac:dyDescent="0.25">
      <c r="A12" s="42" t="str">
        <f>Consolidado!B12</f>
        <v>Trimestre Julio- Septienbre Año 2025</v>
      </c>
      <c r="B12" s="42"/>
      <c r="C12" s="42"/>
      <c r="D12" s="42"/>
    </row>
    <row r="13" spans="1:4" x14ac:dyDescent="0.25">
      <c r="A13" s="24" t="s">
        <v>19</v>
      </c>
      <c r="B13" s="24" t="s">
        <v>2</v>
      </c>
      <c r="C13" s="24" t="s">
        <v>22</v>
      </c>
      <c r="D13" s="25" t="s">
        <v>4</v>
      </c>
    </row>
    <row r="14" spans="1:4" x14ac:dyDescent="0.25">
      <c r="A14" s="21" t="s">
        <v>23</v>
      </c>
      <c r="B14" s="21" t="s">
        <v>235</v>
      </c>
      <c r="C14" s="21" t="s">
        <v>54</v>
      </c>
      <c r="D14" s="26">
        <v>173397.27</v>
      </c>
    </row>
    <row r="15" spans="1:4" x14ac:dyDescent="0.25">
      <c r="A15" s="21" t="s">
        <v>23</v>
      </c>
      <c r="B15" s="21" t="s">
        <v>235</v>
      </c>
      <c r="C15" s="21" t="s">
        <v>112</v>
      </c>
      <c r="D15" s="26">
        <v>3446926.69</v>
      </c>
    </row>
    <row r="16" spans="1:4" x14ac:dyDescent="0.25">
      <c r="A16" s="21" t="s">
        <v>23</v>
      </c>
      <c r="B16" s="21" t="s">
        <v>235</v>
      </c>
      <c r="C16" s="21" t="s">
        <v>236</v>
      </c>
      <c r="D16" s="26">
        <v>55000</v>
      </c>
    </row>
    <row r="17" spans="1:4" x14ac:dyDescent="0.25">
      <c r="A17" s="21" t="s">
        <v>23</v>
      </c>
      <c r="B17" s="21" t="s">
        <v>235</v>
      </c>
      <c r="C17" s="21" t="s">
        <v>45</v>
      </c>
      <c r="D17" s="26">
        <v>1464686.01</v>
      </c>
    </row>
    <row r="18" spans="1:4" x14ac:dyDescent="0.25">
      <c r="A18" s="21" t="s">
        <v>23</v>
      </c>
      <c r="B18" s="21" t="s">
        <v>235</v>
      </c>
      <c r="C18" s="21" t="s">
        <v>62</v>
      </c>
      <c r="D18" s="26">
        <v>1382150.4</v>
      </c>
    </row>
    <row r="19" spans="1:4" x14ac:dyDescent="0.25">
      <c r="A19" s="21" t="s">
        <v>23</v>
      </c>
      <c r="B19" s="21" t="s">
        <v>235</v>
      </c>
      <c r="C19" s="21" t="s">
        <v>127</v>
      </c>
      <c r="D19" s="26">
        <v>71079.320000000007</v>
      </c>
    </row>
    <row r="20" spans="1:4" x14ac:dyDescent="0.25">
      <c r="A20" s="21" t="s">
        <v>23</v>
      </c>
      <c r="B20" s="21" t="s">
        <v>235</v>
      </c>
      <c r="C20" s="21" t="s">
        <v>85</v>
      </c>
      <c r="D20" s="26">
        <v>262584.71999999997</v>
      </c>
    </row>
    <row r="21" spans="1:4" x14ac:dyDescent="0.25">
      <c r="A21" s="21" t="s">
        <v>23</v>
      </c>
      <c r="B21" s="21" t="s">
        <v>235</v>
      </c>
      <c r="C21" s="21" t="s">
        <v>101</v>
      </c>
      <c r="D21" s="26">
        <v>208379.45</v>
      </c>
    </row>
    <row r="22" spans="1:4" x14ac:dyDescent="0.25">
      <c r="A22" s="21" t="s">
        <v>23</v>
      </c>
      <c r="B22" s="21" t="s">
        <v>235</v>
      </c>
      <c r="C22" s="21" t="s">
        <v>173</v>
      </c>
      <c r="D22" s="26">
        <v>2468629.4500000002</v>
      </c>
    </row>
    <row r="23" spans="1:4" x14ac:dyDescent="0.25">
      <c r="A23" s="21" t="s">
        <v>23</v>
      </c>
      <c r="B23" s="21" t="s">
        <v>235</v>
      </c>
      <c r="C23" s="21" t="s">
        <v>56</v>
      </c>
      <c r="D23" s="26">
        <v>279702.53999999998</v>
      </c>
    </row>
    <row r="24" spans="1:4" x14ac:dyDescent="0.25">
      <c r="A24" s="21" t="s">
        <v>23</v>
      </c>
      <c r="B24" s="21" t="s">
        <v>235</v>
      </c>
      <c r="C24" s="21" t="s">
        <v>73</v>
      </c>
      <c r="D24" s="26">
        <v>678693.22</v>
      </c>
    </row>
    <row r="25" spans="1:4" x14ac:dyDescent="0.25">
      <c r="A25" s="21" t="s">
        <v>23</v>
      </c>
      <c r="B25" s="21" t="s">
        <v>235</v>
      </c>
      <c r="C25" s="21" t="s">
        <v>102</v>
      </c>
      <c r="D25" s="26">
        <v>248000</v>
      </c>
    </row>
    <row r="26" spans="1:4" x14ac:dyDescent="0.25">
      <c r="A26" s="21" t="s">
        <v>23</v>
      </c>
      <c r="B26" s="21" t="s">
        <v>235</v>
      </c>
      <c r="C26" s="21" t="s">
        <v>182</v>
      </c>
      <c r="D26" s="26">
        <v>561556</v>
      </c>
    </row>
    <row r="27" spans="1:4" x14ac:dyDescent="0.25">
      <c r="A27" s="21" t="s">
        <v>23</v>
      </c>
      <c r="B27" s="21" t="s">
        <v>235</v>
      </c>
      <c r="C27" s="21" t="s">
        <v>237</v>
      </c>
      <c r="D27" s="26">
        <v>53906.79</v>
      </c>
    </row>
    <row r="28" spans="1:4" x14ac:dyDescent="0.25">
      <c r="A28" s="21" t="s">
        <v>23</v>
      </c>
      <c r="B28" s="21" t="s">
        <v>235</v>
      </c>
      <c r="C28" s="21" t="s">
        <v>39</v>
      </c>
      <c r="D28" s="26">
        <v>1146826.98</v>
      </c>
    </row>
    <row r="29" spans="1:4" x14ac:dyDescent="0.25">
      <c r="A29" s="21" t="s">
        <v>23</v>
      </c>
      <c r="B29" s="21" t="s">
        <v>235</v>
      </c>
      <c r="C29" s="21" t="s">
        <v>29</v>
      </c>
      <c r="D29" s="26">
        <v>29306546.23</v>
      </c>
    </row>
    <row r="30" spans="1:4" x14ac:dyDescent="0.25">
      <c r="A30" s="21" t="s">
        <v>23</v>
      </c>
      <c r="B30" s="21" t="s">
        <v>235</v>
      </c>
      <c r="C30" s="21" t="s">
        <v>77</v>
      </c>
      <c r="D30" s="26">
        <v>936522.61</v>
      </c>
    </row>
    <row r="31" spans="1:4" x14ac:dyDescent="0.25">
      <c r="A31" s="21" t="s">
        <v>23</v>
      </c>
      <c r="B31" s="21" t="s">
        <v>235</v>
      </c>
      <c r="C31" s="21" t="s">
        <v>238</v>
      </c>
      <c r="D31" s="26">
        <v>56205.9</v>
      </c>
    </row>
    <row r="32" spans="1:4" x14ac:dyDescent="0.25">
      <c r="A32" s="21" t="s">
        <v>23</v>
      </c>
      <c r="B32" s="21" t="s">
        <v>235</v>
      </c>
      <c r="C32" s="21" t="s">
        <v>30</v>
      </c>
      <c r="D32" s="26">
        <v>325845.09000000003</v>
      </c>
    </row>
    <row r="33" spans="1:4" x14ac:dyDescent="0.25">
      <c r="A33" s="21" t="s">
        <v>23</v>
      </c>
      <c r="B33" s="21" t="s">
        <v>235</v>
      </c>
      <c r="C33" s="21" t="s">
        <v>239</v>
      </c>
      <c r="D33" s="26">
        <v>15926.98</v>
      </c>
    </row>
    <row r="34" spans="1:4" x14ac:dyDescent="0.25">
      <c r="A34" s="21" t="s">
        <v>23</v>
      </c>
      <c r="B34" s="21" t="s">
        <v>235</v>
      </c>
      <c r="C34" s="21" t="s">
        <v>91</v>
      </c>
      <c r="D34" s="26">
        <v>235036.98</v>
      </c>
    </row>
    <row r="35" spans="1:4" x14ac:dyDescent="0.25">
      <c r="A35" s="21" t="s">
        <v>23</v>
      </c>
      <c r="B35" s="21" t="s">
        <v>235</v>
      </c>
      <c r="C35" s="21" t="s">
        <v>240</v>
      </c>
      <c r="D35" s="26">
        <v>22052.25</v>
      </c>
    </row>
    <row r="36" spans="1:4" x14ac:dyDescent="0.25">
      <c r="A36" s="21" t="s">
        <v>23</v>
      </c>
      <c r="B36" s="21" t="s">
        <v>235</v>
      </c>
      <c r="C36" s="21" t="s">
        <v>241</v>
      </c>
      <c r="D36" s="26">
        <v>316058</v>
      </c>
    </row>
    <row r="37" spans="1:4" x14ac:dyDescent="0.25">
      <c r="A37" s="21" t="s">
        <v>23</v>
      </c>
      <c r="B37" s="21" t="s">
        <v>235</v>
      </c>
      <c r="C37" s="21" t="s">
        <v>46</v>
      </c>
      <c r="D37" s="26">
        <v>432869.94</v>
      </c>
    </row>
    <row r="38" spans="1:4" x14ac:dyDescent="0.25">
      <c r="A38" s="21" t="s">
        <v>23</v>
      </c>
      <c r="B38" s="21" t="s">
        <v>235</v>
      </c>
      <c r="C38" s="21" t="s">
        <v>98</v>
      </c>
      <c r="D38" s="26">
        <v>197028.24</v>
      </c>
    </row>
    <row r="39" spans="1:4" x14ac:dyDescent="0.25">
      <c r="A39" s="21" t="s">
        <v>23</v>
      </c>
      <c r="B39" s="21" t="s">
        <v>235</v>
      </c>
      <c r="C39" s="21" t="s">
        <v>242</v>
      </c>
      <c r="D39" s="26">
        <v>916695.72</v>
      </c>
    </row>
    <row r="40" spans="1:4" x14ac:dyDescent="0.25">
      <c r="A40" s="21" t="s">
        <v>23</v>
      </c>
      <c r="B40" s="21" t="s">
        <v>235</v>
      </c>
      <c r="C40" s="21" t="s">
        <v>133</v>
      </c>
      <c r="D40" s="26">
        <v>67950</v>
      </c>
    </row>
    <row r="41" spans="1:4" x14ac:dyDescent="0.25">
      <c r="A41" s="21" t="s">
        <v>23</v>
      </c>
      <c r="B41" s="21" t="s">
        <v>235</v>
      </c>
      <c r="C41" s="21" t="s">
        <v>104</v>
      </c>
      <c r="D41" s="26">
        <v>78255.28</v>
      </c>
    </row>
    <row r="42" spans="1:4" x14ac:dyDescent="0.25">
      <c r="A42" s="21" t="s">
        <v>23</v>
      </c>
      <c r="B42" s="21" t="s">
        <v>235</v>
      </c>
      <c r="C42" s="21" t="s">
        <v>243</v>
      </c>
      <c r="D42" s="26">
        <v>148300</v>
      </c>
    </row>
    <row r="43" spans="1:4" x14ac:dyDescent="0.25">
      <c r="A43" s="21" t="s">
        <v>23</v>
      </c>
      <c r="B43" s="21" t="s">
        <v>235</v>
      </c>
      <c r="C43" s="21" t="s">
        <v>244</v>
      </c>
      <c r="D43" s="26">
        <v>239200</v>
      </c>
    </row>
    <row r="44" spans="1:4" x14ac:dyDescent="0.25">
      <c r="A44" s="21" t="s">
        <v>23</v>
      </c>
      <c r="B44" s="21" t="s">
        <v>235</v>
      </c>
      <c r="C44" s="21" t="s">
        <v>179</v>
      </c>
      <c r="D44" s="26">
        <v>199396.8</v>
      </c>
    </row>
    <row r="45" spans="1:4" x14ac:dyDescent="0.25">
      <c r="A45" s="21" t="s">
        <v>23</v>
      </c>
      <c r="B45" s="21" t="s">
        <v>235</v>
      </c>
      <c r="C45" s="21" t="s">
        <v>245</v>
      </c>
      <c r="D45" s="26">
        <v>56029</v>
      </c>
    </row>
    <row r="46" spans="1:4" x14ac:dyDescent="0.25">
      <c r="A46" s="19" t="str">
        <f>'Bovino Carnico'!A32</f>
        <v>Julio*</v>
      </c>
      <c r="B46" s="19"/>
      <c r="C46" s="19"/>
      <c r="D46" s="20">
        <f>SUM(D14:D45)</f>
        <v>46051437.859999992</v>
      </c>
    </row>
    <row r="47" spans="1:4" x14ac:dyDescent="0.25">
      <c r="A47" s="21" t="s">
        <v>49</v>
      </c>
      <c r="B47" s="21" t="s">
        <v>235</v>
      </c>
      <c r="C47" s="21" t="s">
        <v>54</v>
      </c>
      <c r="D47" s="26">
        <v>173406.95</v>
      </c>
    </row>
    <row r="48" spans="1:4" x14ac:dyDescent="0.25">
      <c r="A48" s="21" t="s">
        <v>49</v>
      </c>
      <c r="B48" s="21" t="s">
        <v>235</v>
      </c>
      <c r="C48" s="21" t="s">
        <v>112</v>
      </c>
      <c r="D48" s="26">
        <v>4072738.64</v>
      </c>
    </row>
    <row r="49" spans="1:4" x14ac:dyDescent="0.25">
      <c r="A49" s="21" t="s">
        <v>49</v>
      </c>
      <c r="B49" s="21" t="s">
        <v>235</v>
      </c>
      <c r="C49" s="21" t="s">
        <v>169</v>
      </c>
      <c r="D49" s="26">
        <v>842625</v>
      </c>
    </row>
    <row r="50" spans="1:4" x14ac:dyDescent="0.25">
      <c r="A50" s="21" t="s">
        <v>49</v>
      </c>
      <c r="B50" s="21" t="s">
        <v>235</v>
      </c>
      <c r="C50" s="21" t="s">
        <v>246</v>
      </c>
      <c r="D50" s="26">
        <v>42506</v>
      </c>
    </row>
    <row r="51" spans="1:4" x14ac:dyDescent="0.25">
      <c r="A51" s="21" t="s">
        <v>49</v>
      </c>
      <c r="B51" s="21" t="s">
        <v>235</v>
      </c>
      <c r="C51" s="21" t="s">
        <v>45</v>
      </c>
      <c r="D51" s="26">
        <v>1663107.05</v>
      </c>
    </row>
    <row r="52" spans="1:4" x14ac:dyDescent="0.25">
      <c r="A52" s="21" t="s">
        <v>49</v>
      </c>
      <c r="B52" s="21" t="s">
        <v>235</v>
      </c>
      <c r="C52" s="21" t="s">
        <v>62</v>
      </c>
      <c r="D52" s="26">
        <v>11240063.779999999</v>
      </c>
    </row>
    <row r="53" spans="1:4" x14ac:dyDescent="0.25">
      <c r="A53" s="21" t="s">
        <v>49</v>
      </c>
      <c r="B53" s="21" t="s">
        <v>235</v>
      </c>
      <c r="C53" s="21" t="s">
        <v>127</v>
      </c>
      <c r="D53" s="26">
        <v>144077</v>
      </c>
    </row>
    <row r="54" spans="1:4" x14ac:dyDescent="0.25">
      <c r="A54" s="21" t="s">
        <v>49</v>
      </c>
      <c r="B54" s="21" t="s">
        <v>235</v>
      </c>
      <c r="C54" s="21" t="s">
        <v>85</v>
      </c>
      <c r="D54" s="26">
        <v>384247.87</v>
      </c>
    </row>
    <row r="55" spans="1:4" x14ac:dyDescent="0.25">
      <c r="A55" s="21" t="s">
        <v>49</v>
      </c>
      <c r="B55" s="21" t="s">
        <v>235</v>
      </c>
      <c r="C55" s="21" t="s">
        <v>101</v>
      </c>
      <c r="D55" s="26">
        <v>80135</v>
      </c>
    </row>
    <row r="56" spans="1:4" x14ac:dyDescent="0.25">
      <c r="A56" s="21" t="s">
        <v>49</v>
      </c>
      <c r="B56" s="21" t="s">
        <v>235</v>
      </c>
      <c r="C56" s="21" t="s">
        <v>173</v>
      </c>
      <c r="D56" s="26">
        <v>2234343.69</v>
      </c>
    </row>
    <row r="57" spans="1:4" x14ac:dyDescent="0.25">
      <c r="A57" s="21" t="s">
        <v>49</v>
      </c>
      <c r="B57" s="21" t="s">
        <v>235</v>
      </c>
      <c r="C57" s="21" t="s">
        <v>56</v>
      </c>
      <c r="D57" s="26">
        <v>704620.38</v>
      </c>
    </row>
    <row r="58" spans="1:4" x14ac:dyDescent="0.25">
      <c r="A58" s="21" t="s">
        <v>49</v>
      </c>
      <c r="B58" s="21" t="s">
        <v>235</v>
      </c>
      <c r="C58" s="21" t="s">
        <v>73</v>
      </c>
      <c r="D58" s="26">
        <v>49901</v>
      </c>
    </row>
    <row r="59" spans="1:4" x14ac:dyDescent="0.25">
      <c r="A59" s="21" t="s">
        <v>49</v>
      </c>
      <c r="B59" s="21" t="s">
        <v>235</v>
      </c>
      <c r="C59" s="21" t="s">
        <v>182</v>
      </c>
      <c r="D59" s="26">
        <v>469202.84</v>
      </c>
    </row>
    <row r="60" spans="1:4" x14ac:dyDescent="0.25">
      <c r="A60" s="21" t="s">
        <v>49</v>
      </c>
      <c r="B60" s="21" t="s">
        <v>235</v>
      </c>
      <c r="C60" s="21" t="s">
        <v>237</v>
      </c>
      <c r="D60" s="26">
        <v>75533.06</v>
      </c>
    </row>
    <row r="61" spans="1:4" x14ac:dyDescent="0.25">
      <c r="A61" s="21" t="s">
        <v>49</v>
      </c>
      <c r="B61" s="21" t="s">
        <v>235</v>
      </c>
      <c r="C61" s="21" t="s">
        <v>39</v>
      </c>
      <c r="D61" s="26">
        <v>599206.12</v>
      </c>
    </row>
    <row r="62" spans="1:4" x14ac:dyDescent="0.25">
      <c r="A62" s="21" t="s">
        <v>49</v>
      </c>
      <c r="B62" s="21" t="s">
        <v>235</v>
      </c>
      <c r="C62" s="21" t="s">
        <v>29</v>
      </c>
      <c r="D62" s="26">
        <v>5879065.9500000002</v>
      </c>
    </row>
    <row r="63" spans="1:4" x14ac:dyDescent="0.25">
      <c r="A63" s="21" t="s">
        <v>49</v>
      </c>
      <c r="B63" s="21" t="s">
        <v>235</v>
      </c>
      <c r="C63" s="21" t="s">
        <v>247</v>
      </c>
      <c r="D63" s="26">
        <v>21850</v>
      </c>
    </row>
    <row r="64" spans="1:4" x14ac:dyDescent="0.25">
      <c r="A64" s="21" t="s">
        <v>49</v>
      </c>
      <c r="B64" s="21" t="s">
        <v>235</v>
      </c>
      <c r="C64" s="21" t="s">
        <v>77</v>
      </c>
      <c r="D64" s="26">
        <v>1222159.81</v>
      </c>
    </row>
    <row r="65" spans="1:4" x14ac:dyDescent="0.25">
      <c r="A65" s="21" t="s">
        <v>49</v>
      </c>
      <c r="B65" s="21" t="s">
        <v>235</v>
      </c>
      <c r="C65" s="21" t="s">
        <v>30</v>
      </c>
      <c r="D65" s="26">
        <v>351432.71</v>
      </c>
    </row>
    <row r="66" spans="1:4" x14ac:dyDescent="0.25">
      <c r="A66" s="21" t="s">
        <v>49</v>
      </c>
      <c r="B66" s="21" t="s">
        <v>235</v>
      </c>
      <c r="C66" s="21" t="s">
        <v>180</v>
      </c>
      <c r="D66" s="26">
        <v>94221</v>
      </c>
    </row>
    <row r="67" spans="1:4" x14ac:dyDescent="0.25">
      <c r="A67" s="21" t="s">
        <v>49</v>
      </c>
      <c r="B67" s="21" t="s">
        <v>235</v>
      </c>
      <c r="C67" s="21" t="s">
        <v>91</v>
      </c>
      <c r="D67" s="26">
        <v>49681.1</v>
      </c>
    </row>
    <row r="68" spans="1:4" x14ac:dyDescent="0.25">
      <c r="A68" s="21" t="s">
        <v>49</v>
      </c>
      <c r="B68" s="21" t="s">
        <v>235</v>
      </c>
      <c r="C68" s="21" t="s">
        <v>241</v>
      </c>
      <c r="D68" s="26">
        <v>62334.9</v>
      </c>
    </row>
    <row r="69" spans="1:4" x14ac:dyDescent="0.25">
      <c r="A69" s="21" t="s">
        <v>49</v>
      </c>
      <c r="B69" s="21" t="s">
        <v>235</v>
      </c>
      <c r="C69" s="21" t="s">
        <v>46</v>
      </c>
      <c r="D69" s="26">
        <v>696077.35</v>
      </c>
    </row>
    <row r="70" spans="1:4" x14ac:dyDescent="0.25">
      <c r="A70" s="21" t="s">
        <v>49</v>
      </c>
      <c r="B70" s="21" t="s">
        <v>235</v>
      </c>
      <c r="C70" s="21" t="s">
        <v>98</v>
      </c>
      <c r="D70" s="26">
        <v>122376.5</v>
      </c>
    </row>
    <row r="71" spans="1:4" x14ac:dyDescent="0.25">
      <c r="A71" s="21" t="s">
        <v>49</v>
      </c>
      <c r="B71" s="21" t="s">
        <v>235</v>
      </c>
      <c r="C71" s="21" t="s">
        <v>242</v>
      </c>
      <c r="D71" s="26">
        <v>2673529.89</v>
      </c>
    </row>
    <row r="72" spans="1:4" x14ac:dyDescent="0.25">
      <c r="A72" s="21" t="s">
        <v>49</v>
      </c>
      <c r="B72" s="21" t="s">
        <v>235</v>
      </c>
      <c r="C72" s="21" t="s">
        <v>248</v>
      </c>
      <c r="D72" s="26">
        <v>89539.05</v>
      </c>
    </row>
    <row r="73" spans="1:4" x14ac:dyDescent="0.25">
      <c r="A73" s="21" t="s">
        <v>49</v>
      </c>
      <c r="B73" s="21" t="s">
        <v>235</v>
      </c>
      <c r="C73" s="21" t="s">
        <v>133</v>
      </c>
      <c r="D73" s="26">
        <v>326824.61</v>
      </c>
    </row>
    <row r="74" spans="1:4" x14ac:dyDescent="0.25">
      <c r="A74" s="21" t="s">
        <v>49</v>
      </c>
      <c r="B74" s="21" t="s">
        <v>235</v>
      </c>
      <c r="C74" s="21" t="s">
        <v>183</v>
      </c>
      <c r="D74" s="26">
        <v>16013.4</v>
      </c>
    </row>
    <row r="75" spans="1:4" x14ac:dyDescent="0.25">
      <c r="A75" s="21" t="s">
        <v>49</v>
      </c>
      <c r="B75" s="21" t="s">
        <v>235</v>
      </c>
      <c r="C75" s="21" t="s">
        <v>104</v>
      </c>
      <c r="D75" s="26">
        <v>102000</v>
      </c>
    </row>
    <row r="76" spans="1:4" x14ac:dyDescent="0.25">
      <c r="A76" s="21" t="s">
        <v>49</v>
      </c>
      <c r="B76" s="21" t="s">
        <v>235</v>
      </c>
      <c r="C76" s="21" t="s">
        <v>243</v>
      </c>
      <c r="D76" s="26">
        <v>37840</v>
      </c>
    </row>
    <row r="77" spans="1:4" x14ac:dyDescent="0.25">
      <c r="A77" s="21" t="s">
        <v>49</v>
      </c>
      <c r="B77" s="21" t="s">
        <v>235</v>
      </c>
      <c r="C77" s="21" t="s">
        <v>249</v>
      </c>
      <c r="D77" s="26">
        <v>1</v>
      </c>
    </row>
    <row r="78" spans="1:4" x14ac:dyDescent="0.25">
      <c r="A78" s="21" t="s">
        <v>49</v>
      </c>
      <c r="B78" s="21" t="s">
        <v>235</v>
      </c>
      <c r="C78" s="21" t="s">
        <v>245</v>
      </c>
      <c r="D78" s="26">
        <v>117792.88</v>
      </c>
    </row>
    <row r="79" spans="1:4" x14ac:dyDescent="0.25">
      <c r="A79" s="21" t="s">
        <v>49</v>
      </c>
      <c r="B79" s="21" t="s">
        <v>235</v>
      </c>
      <c r="C79" s="21" t="s">
        <v>250</v>
      </c>
      <c r="D79" s="26">
        <v>117555.64</v>
      </c>
    </row>
    <row r="80" spans="1:4" x14ac:dyDescent="0.25">
      <c r="A80" s="19" t="str">
        <f>'Bovino Carnico'!A53</f>
        <v>Agosto*</v>
      </c>
      <c r="B80" s="19"/>
      <c r="C80" s="19"/>
      <c r="D80" s="20">
        <f>SUM(D47:D79)</f>
        <v>34756010.169999994</v>
      </c>
    </row>
    <row r="81" spans="1:4" x14ac:dyDescent="0.25">
      <c r="A81" s="21" t="s">
        <v>58</v>
      </c>
      <c r="B81" s="21" t="s">
        <v>235</v>
      </c>
      <c r="C81" s="21" t="s">
        <v>54</v>
      </c>
      <c r="D81" s="26">
        <v>14761.9</v>
      </c>
    </row>
    <row r="82" spans="1:4" x14ac:dyDescent="0.25">
      <c r="A82" s="21" t="s">
        <v>58</v>
      </c>
      <c r="B82" s="21" t="s">
        <v>235</v>
      </c>
      <c r="C82" s="21" t="s">
        <v>112</v>
      </c>
      <c r="D82" s="26">
        <v>1348625.29</v>
      </c>
    </row>
    <row r="83" spans="1:4" x14ac:dyDescent="0.25">
      <c r="A83" s="21" t="s">
        <v>58</v>
      </c>
      <c r="B83" s="21" t="s">
        <v>235</v>
      </c>
      <c r="C83" s="21" t="s">
        <v>169</v>
      </c>
      <c r="D83" s="26">
        <v>1854562.5</v>
      </c>
    </row>
    <row r="84" spans="1:4" x14ac:dyDescent="0.25">
      <c r="A84" s="21" t="s">
        <v>58</v>
      </c>
      <c r="B84" s="21" t="s">
        <v>235</v>
      </c>
      <c r="C84" s="21" t="s">
        <v>45</v>
      </c>
      <c r="D84" s="26">
        <v>967159.41</v>
      </c>
    </row>
    <row r="85" spans="1:4" x14ac:dyDescent="0.25">
      <c r="A85" s="21" t="s">
        <v>58</v>
      </c>
      <c r="B85" s="21" t="s">
        <v>235</v>
      </c>
      <c r="C85" s="21" t="s">
        <v>62</v>
      </c>
      <c r="D85" s="26">
        <v>5458478.6699999999</v>
      </c>
    </row>
    <row r="86" spans="1:4" x14ac:dyDescent="0.25">
      <c r="A86" s="21" t="s">
        <v>58</v>
      </c>
      <c r="B86" s="21" t="s">
        <v>235</v>
      </c>
      <c r="C86" s="21" t="s">
        <v>85</v>
      </c>
      <c r="D86" s="26">
        <v>126558.15</v>
      </c>
    </row>
    <row r="87" spans="1:4" x14ac:dyDescent="0.25">
      <c r="A87" s="21" t="s">
        <v>58</v>
      </c>
      <c r="B87" s="21" t="s">
        <v>235</v>
      </c>
      <c r="C87" s="21" t="s">
        <v>101</v>
      </c>
      <c r="D87" s="26">
        <v>94651.8</v>
      </c>
    </row>
    <row r="88" spans="1:4" x14ac:dyDescent="0.25">
      <c r="A88" s="21" t="s">
        <v>58</v>
      </c>
      <c r="B88" s="21" t="s">
        <v>235</v>
      </c>
      <c r="C88" s="21" t="s">
        <v>173</v>
      </c>
      <c r="D88" s="26">
        <v>2168600.13</v>
      </c>
    </row>
    <row r="89" spans="1:4" x14ac:dyDescent="0.25">
      <c r="A89" s="21" t="s">
        <v>58</v>
      </c>
      <c r="B89" s="21" t="s">
        <v>235</v>
      </c>
      <c r="C89" s="21" t="s">
        <v>56</v>
      </c>
      <c r="D89" s="26">
        <v>188809.95</v>
      </c>
    </row>
    <row r="90" spans="1:4" x14ac:dyDescent="0.25">
      <c r="A90" s="21" t="s">
        <v>58</v>
      </c>
      <c r="B90" s="21" t="s">
        <v>235</v>
      </c>
      <c r="C90" s="21" t="s">
        <v>73</v>
      </c>
      <c r="D90" s="26">
        <v>286708.46999999997</v>
      </c>
    </row>
    <row r="91" spans="1:4" x14ac:dyDescent="0.25">
      <c r="A91" s="21" t="s">
        <v>58</v>
      </c>
      <c r="B91" s="21" t="s">
        <v>235</v>
      </c>
      <c r="C91" s="21" t="s">
        <v>111</v>
      </c>
      <c r="D91" s="26">
        <v>11183.53</v>
      </c>
    </row>
    <row r="92" spans="1:4" x14ac:dyDescent="0.25">
      <c r="A92" s="21" t="s">
        <v>58</v>
      </c>
      <c r="B92" s="21" t="s">
        <v>235</v>
      </c>
      <c r="C92" s="21" t="s">
        <v>182</v>
      </c>
      <c r="D92" s="26">
        <v>359431.41</v>
      </c>
    </row>
    <row r="93" spans="1:4" x14ac:dyDescent="0.25">
      <c r="A93" s="21" t="s">
        <v>58</v>
      </c>
      <c r="B93" s="21" t="s">
        <v>235</v>
      </c>
      <c r="C93" s="21" t="s">
        <v>237</v>
      </c>
      <c r="D93" s="26">
        <v>39454.61</v>
      </c>
    </row>
    <row r="94" spans="1:4" x14ac:dyDescent="0.25">
      <c r="A94" s="21" t="s">
        <v>58</v>
      </c>
      <c r="B94" s="21" t="s">
        <v>235</v>
      </c>
      <c r="C94" s="21" t="s">
        <v>39</v>
      </c>
      <c r="D94" s="26">
        <v>414235.29</v>
      </c>
    </row>
    <row r="95" spans="1:4" x14ac:dyDescent="0.25">
      <c r="A95" s="21" t="s">
        <v>58</v>
      </c>
      <c r="B95" s="21" t="s">
        <v>235</v>
      </c>
      <c r="C95" s="21" t="s">
        <v>29</v>
      </c>
      <c r="D95" s="26">
        <v>10757856.199999999</v>
      </c>
    </row>
    <row r="96" spans="1:4" x14ac:dyDescent="0.25">
      <c r="A96" s="21" t="s">
        <v>58</v>
      </c>
      <c r="B96" s="21" t="s">
        <v>235</v>
      </c>
      <c r="C96" s="21" t="s">
        <v>77</v>
      </c>
      <c r="D96" s="26">
        <v>1491126.62</v>
      </c>
    </row>
    <row r="97" spans="1:4" x14ac:dyDescent="0.25">
      <c r="A97" s="21" t="s">
        <v>58</v>
      </c>
      <c r="B97" s="21" t="s">
        <v>235</v>
      </c>
      <c r="C97" s="21" t="s">
        <v>30</v>
      </c>
      <c r="D97" s="26">
        <v>392593.54</v>
      </c>
    </row>
    <row r="98" spans="1:4" x14ac:dyDescent="0.25">
      <c r="A98" s="21" t="s">
        <v>58</v>
      </c>
      <c r="B98" s="21" t="s">
        <v>235</v>
      </c>
      <c r="C98" s="21" t="s">
        <v>239</v>
      </c>
      <c r="D98" s="26">
        <v>48359.32</v>
      </c>
    </row>
    <row r="99" spans="1:4" x14ac:dyDescent="0.25">
      <c r="A99" s="21" t="s">
        <v>58</v>
      </c>
      <c r="B99" s="21" t="s">
        <v>235</v>
      </c>
      <c r="C99" s="21" t="s">
        <v>91</v>
      </c>
      <c r="D99" s="26">
        <v>563867.77</v>
      </c>
    </row>
    <row r="100" spans="1:4" x14ac:dyDescent="0.25">
      <c r="A100" s="21" t="s">
        <v>58</v>
      </c>
      <c r="B100" s="21" t="s">
        <v>235</v>
      </c>
      <c r="C100" s="21" t="s">
        <v>241</v>
      </c>
      <c r="D100" s="26">
        <v>56164.800000000003</v>
      </c>
    </row>
    <row r="101" spans="1:4" x14ac:dyDescent="0.25">
      <c r="A101" s="21" t="s">
        <v>58</v>
      </c>
      <c r="B101" s="21" t="s">
        <v>235</v>
      </c>
      <c r="C101" s="21" t="s">
        <v>46</v>
      </c>
      <c r="D101" s="26">
        <v>905208.22</v>
      </c>
    </row>
    <row r="102" spans="1:4" x14ac:dyDescent="0.25">
      <c r="A102" s="21" t="s">
        <v>58</v>
      </c>
      <c r="B102" s="21" t="s">
        <v>235</v>
      </c>
      <c r="C102" s="21" t="s">
        <v>98</v>
      </c>
      <c r="D102" s="26">
        <v>102418.24000000001</v>
      </c>
    </row>
    <row r="103" spans="1:4" x14ac:dyDescent="0.25">
      <c r="A103" s="21" t="s">
        <v>58</v>
      </c>
      <c r="B103" s="21" t="s">
        <v>235</v>
      </c>
      <c r="C103" s="21" t="s">
        <v>119</v>
      </c>
      <c r="D103" s="26">
        <v>71979.199999999997</v>
      </c>
    </row>
    <row r="104" spans="1:4" x14ac:dyDescent="0.25">
      <c r="A104" s="21" t="s">
        <v>58</v>
      </c>
      <c r="B104" s="21" t="s">
        <v>235</v>
      </c>
      <c r="C104" s="21" t="s">
        <v>242</v>
      </c>
      <c r="D104" s="26">
        <v>208049.71</v>
      </c>
    </row>
    <row r="105" spans="1:4" x14ac:dyDescent="0.25">
      <c r="A105" s="21" t="s">
        <v>58</v>
      </c>
      <c r="B105" s="21" t="s">
        <v>235</v>
      </c>
      <c r="C105" s="21" t="s">
        <v>133</v>
      </c>
      <c r="D105" s="26">
        <v>314023.42</v>
      </c>
    </row>
    <row r="106" spans="1:4" x14ac:dyDescent="0.25">
      <c r="A106" s="21" t="s">
        <v>58</v>
      </c>
      <c r="B106" s="21" t="s">
        <v>235</v>
      </c>
      <c r="C106" s="21" t="s">
        <v>104</v>
      </c>
      <c r="D106" s="26">
        <v>109200</v>
      </c>
    </row>
    <row r="107" spans="1:4" x14ac:dyDescent="0.25">
      <c r="A107" s="21" t="s">
        <v>58</v>
      </c>
      <c r="B107" s="21" t="s">
        <v>235</v>
      </c>
      <c r="C107" s="21" t="s">
        <v>243</v>
      </c>
      <c r="D107" s="26">
        <v>56570.400000000001</v>
      </c>
    </row>
    <row r="108" spans="1:4" x14ac:dyDescent="0.25">
      <c r="A108" s="21" t="s">
        <v>58</v>
      </c>
      <c r="B108" s="21" t="s">
        <v>235</v>
      </c>
      <c r="C108" s="21" t="s">
        <v>251</v>
      </c>
      <c r="D108" s="26">
        <v>74862.789999999994</v>
      </c>
    </row>
    <row r="109" spans="1:4" x14ac:dyDescent="0.25">
      <c r="A109" s="21" t="s">
        <v>58</v>
      </c>
      <c r="B109" s="21" t="s">
        <v>235</v>
      </c>
      <c r="C109" s="21" t="s">
        <v>244</v>
      </c>
      <c r="D109" s="26">
        <v>172764</v>
      </c>
    </row>
    <row r="110" spans="1:4" x14ac:dyDescent="0.25">
      <c r="A110" s="21" t="s">
        <v>58</v>
      </c>
      <c r="B110" s="21" t="s">
        <v>235</v>
      </c>
      <c r="C110" s="21" t="s">
        <v>179</v>
      </c>
      <c r="D110" s="26">
        <v>140364</v>
      </c>
    </row>
    <row r="111" spans="1:4" x14ac:dyDescent="0.25">
      <c r="A111" s="21" t="s">
        <v>58</v>
      </c>
      <c r="B111" s="21" t="s">
        <v>235</v>
      </c>
      <c r="C111" s="21" t="s">
        <v>245</v>
      </c>
      <c r="D111" s="26">
        <v>1</v>
      </c>
    </row>
    <row r="112" spans="1:4" x14ac:dyDescent="0.25">
      <c r="A112" s="21" t="s">
        <v>58</v>
      </c>
      <c r="B112" s="21" t="s">
        <v>235</v>
      </c>
      <c r="C112" s="21" t="s">
        <v>181</v>
      </c>
      <c r="D112" s="26">
        <v>26551.200000000001</v>
      </c>
    </row>
    <row r="113" spans="1:4" x14ac:dyDescent="0.25">
      <c r="A113" s="19" t="str">
        <f>'Bovino Carnico'!A69</f>
        <v>Septiembre*</v>
      </c>
      <c r="B113" s="19"/>
      <c r="C113" s="19"/>
      <c r="D113" s="20">
        <f>SUM(D81:D112)</f>
        <v>28825181.539999995</v>
      </c>
    </row>
    <row r="114" spans="1:4" x14ac:dyDescent="0.25">
      <c r="A114" s="19" t="s">
        <v>18</v>
      </c>
      <c r="B114" s="19"/>
      <c r="C114" s="19"/>
      <c r="D114" s="20">
        <f>SUM(D113,D80,D46)</f>
        <v>109632629.56999999</v>
      </c>
    </row>
    <row r="116" spans="1:4" x14ac:dyDescent="0.25">
      <c r="A116" t="s">
        <v>66</v>
      </c>
    </row>
  </sheetData>
  <sortState xmlns:xlrd2="http://schemas.microsoft.com/office/spreadsheetml/2017/richdata2" ref="A120:F209">
    <sortCondition ref="A120:A209"/>
  </sortState>
  <mergeCells count="5">
    <mergeCell ref="A12:D12"/>
    <mergeCell ref="A8:D8"/>
    <mergeCell ref="A9:D9"/>
    <mergeCell ref="A10:D10"/>
    <mergeCell ref="A11:D11"/>
  </mergeCells>
  <pageMargins left="1.299212598425197" right="0.7086614173228347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2"/>
  <sheetViews>
    <sheetView showGridLines="0" workbookViewId="0">
      <selection activeCell="A11" sqref="A11:G11"/>
    </sheetView>
  </sheetViews>
  <sheetFormatPr baseColWidth="10" defaultColWidth="66.5703125" defaultRowHeight="15" x14ac:dyDescent="0.25"/>
  <cols>
    <col min="1" max="1" width="13.7109375" customWidth="1"/>
    <col min="2" max="2" width="7.140625" bestFit="1" customWidth="1"/>
    <col min="3" max="3" width="12" bestFit="1" customWidth="1"/>
    <col min="4" max="4" width="17.42578125" bestFit="1" customWidth="1"/>
    <col min="5" max="5" width="18.7109375" bestFit="1" customWidth="1"/>
    <col min="6" max="7" width="15.570312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5"/>
      <c r="B8" s="35"/>
      <c r="C8" s="35"/>
      <c r="D8" s="35"/>
      <c r="E8" s="35"/>
      <c r="F8" s="35"/>
      <c r="G8" s="35"/>
    </row>
    <row r="9" spans="1:7" ht="22.5" x14ac:dyDescent="0.35">
      <c r="A9" s="36" t="s">
        <v>0</v>
      </c>
      <c r="B9" s="36"/>
      <c r="C9" s="36"/>
      <c r="D9" s="36"/>
      <c r="E9" s="36"/>
      <c r="F9" s="36"/>
      <c r="G9" s="36"/>
    </row>
    <row r="10" spans="1:7" ht="18.75" x14ac:dyDescent="0.3">
      <c r="A10" s="39" t="s">
        <v>1</v>
      </c>
      <c r="B10" s="39"/>
      <c r="C10" s="39"/>
      <c r="D10" s="39"/>
      <c r="E10" s="39"/>
      <c r="F10" s="39"/>
      <c r="G10" s="39"/>
    </row>
    <row r="11" spans="1:7" x14ac:dyDescent="0.25">
      <c r="A11" s="38" t="s">
        <v>254</v>
      </c>
      <c r="B11" s="38"/>
      <c r="C11" s="38"/>
      <c r="D11" s="38"/>
      <c r="E11" s="38"/>
      <c r="F11" s="38"/>
      <c r="G11" s="38"/>
    </row>
    <row r="12" spans="1:7" x14ac:dyDescent="0.25">
      <c r="A12" s="38" t="str">
        <f>Consolidado!B12</f>
        <v>Trimestre Julio- Septienbre Año 2025</v>
      </c>
      <c r="B12" s="38"/>
      <c r="C12" s="38"/>
      <c r="D12" s="38"/>
      <c r="E12" s="38"/>
      <c r="F12" s="38"/>
      <c r="G12" s="38"/>
    </row>
    <row r="13" spans="1:7" x14ac:dyDescent="0.25">
      <c r="A13" s="15" t="s">
        <v>19</v>
      </c>
      <c r="B13" s="15" t="s">
        <v>20</v>
      </c>
      <c r="C13" s="15" t="s">
        <v>21</v>
      </c>
      <c r="D13" s="15" t="s">
        <v>2</v>
      </c>
      <c r="E13" s="15" t="s">
        <v>22</v>
      </c>
      <c r="F13" s="16" t="s">
        <v>3</v>
      </c>
      <c r="G13" s="17" t="s">
        <v>4</v>
      </c>
    </row>
    <row r="14" spans="1:7" x14ac:dyDescent="0.25">
      <c r="A14" s="28" t="s">
        <v>23</v>
      </c>
      <c r="B14" s="28" t="s">
        <v>24</v>
      </c>
      <c r="C14" s="28" t="s">
        <v>25</v>
      </c>
      <c r="D14" s="28" t="s">
        <v>26</v>
      </c>
      <c r="E14" s="28" t="s">
        <v>27</v>
      </c>
      <c r="F14" s="30">
        <v>15972.1</v>
      </c>
      <c r="G14" s="30">
        <v>125806.34</v>
      </c>
    </row>
    <row r="15" spans="1:7" x14ac:dyDescent="0.25">
      <c r="A15" s="28" t="s">
        <v>23</v>
      </c>
      <c r="B15" s="28" t="s">
        <v>24</v>
      </c>
      <c r="C15" s="28" t="s">
        <v>25</v>
      </c>
      <c r="D15" s="28" t="s">
        <v>28</v>
      </c>
      <c r="E15" s="28" t="s">
        <v>29</v>
      </c>
      <c r="F15" s="30">
        <v>26838</v>
      </c>
      <c r="G15" s="30">
        <v>151380.07</v>
      </c>
    </row>
    <row r="16" spans="1:7" x14ac:dyDescent="0.25">
      <c r="A16" s="28" t="s">
        <v>23</v>
      </c>
      <c r="B16" s="28" t="s">
        <v>24</v>
      </c>
      <c r="C16" s="28" t="s">
        <v>25</v>
      </c>
      <c r="D16" s="28" t="s">
        <v>28</v>
      </c>
      <c r="E16" s="28" t="s">
        <v>30</v>
      </c>
      <c r="F16" s="30">
        <v>19636.36</v>
      </c>
      <c r="G16" s="30">
        <v>106272</v>
      </c>
    </row>
    <row r="17" spans="1:9" x14ac:dyDescent="0.25">
      <c r="A17" s="28" t="s">
        <v>23</v>
      </c>
      <c r="B17" s="28" t="s">
        <v>24</v>
      </c>
      <c r="C17" s="28" t="s">
        <v>25</v>
      </c>
      <c r="D17" s="28" t="s">
        <v>31</v>
      </c>
      <c r="E17" s="28" t="s">
        <v>29</v>
      </c>
      <c r="F17" s="30">
        <v>447079.73</v>
      </c>
      <c r="G17" s="30">
        <v>3836785.71</v>
      </c>
    </row>
    <row r="18" spans="1:9" x14ac:dyDescent="0.25">
      <c r="A18" s="28" t="s">
        <v>23</v>
      </c>
      <c r="B18" s="28" t="s">
        <v>24</v>
      </c>
      <c r="C18" s="28" t="s">
        <v>25</v>
      </c>
      <c r="D18" s="28" t="s">
        <v>32</v>
      </c>
      <c r="E18" s="28" t="s">
        <v>29</v>
      </c>
      <c r="F18" s="30">
        <v>29128.78</v>
      </c>
      <c r="G18" s="30">
        <v>119746.49</v>
      </c>
    </row>
    <row r="19" spans="1:9" x14ac:dyDescent="0.25">
      <c r="A19" s="28" t="s">
        <v>23</v>
      </c>
      <c r="B19" s="28" t="s">
        <v>24</v>
      </c>
      <c r="C19" s="28" t="s">
        <v>25</v>
      </c>
      <c r="D19" s="28" t="s">
        <v>33</v>
      </c>
      <c r="E19" s="28" t="s">
        <v>29</v>
      </c>
      <c r="F19" s="30">
        <v>25351.53</v>
      </c>
      <c r="G19" s="30">
        <v>49742.1</v>
      </c>
    </row>
    <row r="20" spans="1:9" x14ac:dyDescent="0.25">
      <c r="A20" s="28" t="s">
        <v>23</v>
      </c>
      <c r="B20" s="28" t="s">
        <v>24</v>
      </c>
      <c r="C20" s="28" t="s">
        <v>25</v>
      </c>
      <c r="D20" s="28" t="s">
        <v>34</v>
      </c>
      <c r="E20" s="28" t="s">
        <v>29</v>
      </c>
      <c r="F20" s="30">
        <v>2483.1</v>
      </c>
      <c r="G20" s="30">
        <v>24364.29</v>
      </c>
    </row>
    <row r="21" spans="1:9" x14ac:dyDescent="0.25">
      <c r="A21" s="28" t="s">
        <v>23</v>
      </c>
      <c r="B21" s="28" t="s">
        <v>24</v>
      </c>
      <c r="C21" s="28" t="s">
        <v>25</v>
      </c>
      <c r="D21" s="28" t="s">
        <v>35</v>
      </c>
      <c r="E21" s="28" t="s">
        <v>29</v>
      </c>
      <c r="F21" s="30">
        <v>24494.23</v>
      </c>
      <c r="G21" s="30">
        <v>64800</v>
      </c>
    </row>
    <row r="22" spans="1:9" x14ac:dyDescent="0.25">
      <c r="A22" s="28" t="s">
        <v>23</v>
      </c>
      <c r="B22" s="28" t="s">
        <v>24</v>
      </c>
      <c r="C22" s="28" t="s">
        <v>25</v>
      </c>
      <c r="D22" s="28" t="s">
        <v>36</v>
      </c>
      <c r="E22" s="28" t="s">
        <v>29</v>
      </c>
      <c r="F22" s="30">
        <v>78894.960000000006</v>
      </c>
      <c r="G22" s="30">
        <v>262637.18</v>
      </c>
    </row>
    <row r="23" spans="1:9" x14ac:dyDescent="0.25">
      <c r="A23" s="28" t="s">
        <v>23</v>
      </c>
      <c r="B23" s="28" t="s">
        <v>24</v>
      </c>
      <c r="C23" s="28" t="s">
        <v>25</v>
      </c>
      <c r="D23" s="28" t="s">
        <v>37</v>
      </c>
      <c r="E23" s="28" t="s">
        <v>29</v>
      </c>
      <c r="F23" s="30">
        <v>34468.82</v>
      </c>
      <c r="G23" s="30">
        <v>219611.09</v>
      </c>
    </row>
    <row r="24" spans="1:9" x14ac:dyDescent="0.25">
      <c r="A24" s="28" t="s">
        <v>23</v>
      </c>
      <c r="B24" s="28" t="s">
        <v>24</v>
      </c>
      <c r="C24" s="28" t="s">
        <v>25</v>
      </c>
      <c r="D24" s="33" t="s">
        <v>38</v>
      </c>
      <c r="E24" s="28" t="s">
        <v>39</v>
      </c>
      <c r="F24" s="30">
        <v>125049.18</v>
      </c>
      <c r="G24" s="30">
        <v>224279.65000000002</v>
      </c>
      <c r="H24" s="32"/>
      <c r="I24" s="32"/>
    </row>
    <row r="25" spans="1:9" x14ac:dyDescent="0.25">
      <c r="A25" s="28" t="s">
        <v>23</v>
      </c>
      <c r="B25" s="28" t="s">
        <v>24</v>
      </c>
      <c r="C25" s="28" t="s">
        <v>25</v>
      </c>
      <c r="D25" s="28" t="s">
        <v>40</v>
      </c>
      <c r="E25" s="28" t="s">
        <v>29</v>
      </c>
      <c r="F25" s="30">
        <v>18409.45</v>
      </c>
      <c r="G25" s="30">
        <v>344720.31</v>
      </c>
    </row>
    <row r="26" spans="1:9" x14ac:dyDescent="0.25">
      <c r="A26" s="28" t="s">
        <v>23</v>
      </c>
      <c r="B26" s="28" t="s">
        <v>24</v>
      </c>
      <c r="C26" s="28" t="s">
        <v>25</v>
      </c>
      <c r="D26" s="28" t="s">
        <v>41</v>
      </c>
      <c r="E26" s="28" t="s">
        <v>30</v>
      </c>
      <c r="F26" s="30">
        <v>34875.93</v>
      </c>
      <c r="G26" s="30">
        <v>247210.45</v>
      </c>
    </row>
    <row r="27" spans="1:9" x14ac:dyDescent="0.25">
      <c r="A27" s="28" t="s">
        <v>23</v>
      </c>
      <c r="B27" s="28" t="s">
        <v>24</v>
      </c>
      <c r="C27" s="28" t="s">
        <v>25</v>
      </c>
      <c r="D27" s="28" t="s">
        <v>42</v>
      </c>
      <c r="E27" s="28" t="s">
        <v>43</v>
      </c>
      <c r="F27" s="30">
        <v>14038</v>
      </c>
      <c r="G27" s="30">
        <v>158423.57999999999</v>
      </c>
    </row>
    <row r="28" spans="1:9" ht="30" x14ac:dyDescent="0.25">
      <c r="A28" s="28" t="s">
        <v>23</v>
      </c>
      <c r="B28" s="28" t="s">
        <v>24</v>
      </c>
      <c r="C28" s="28" t="s">
        <v>25</v>
      </c>
      <c r="D28" s="28" t="s">
        <v>44</v>
      </c>
      <c r="E28" s="28" t="s">
        <v>45</v>
      </c>
      <c r="F28" s="30">
        <v>130</v>
      </c>
      <c r="G28" s="30">
        <v>2975.67</v>
      </c>
    </row>
    <row r="29" spans="1:9" ht="30" x14ac:dyDescent="0.25">
      <c r="A29" s="28" t="s">
        <v>23</v>
      </c>
      <c r="B29" s="28" t="s">
        <v>24</v>
      </c>
      <c r="C29" s="28" t="s">
        <v>25</v>
      </c>
      <c r="D29" s="28" t="s">
        <v>44</v>
      </c>
      <c r="E29" s="28" t="s">
        <v>29</v>
      </c>
      <c r="F29" s="30">
        <v>1579.86</v>
      </c>
      <c r="G29" s="30">
        <v>39012.120000000003</v>
      </c>
    </row>
    <row r="30" spans="1:9" ht="30" x14ac:dyDescent="0.25">
      <c r="A30" s="28" t="s">
        <v>23</v>
      </c>
      <c r="B30" s="28" t="s">
        <v>24</v>
      </c>
      <c r="C30" s="28" t="s">
        <v>25</v>
      </c>
      <c r="D30" s="28" t="s">
        <v>44</v>
      </c>
      <c r="E30" s="28" t="s">
        <v>46</v>
      </c>
      <c r="F30" s="30">
        <v>4029.35</v>
      </c>
      <c r="G30" s="30">
        <v>46958.04</v>
      </c>
    </row>
    <row r="31" spans="1:9" x14ac:dyDescent="0.25">
      <c r="A31" s="28" t="s">
        <v>23</v>
      </c>
      <c r="B31" s="28" t="s">
        <v>24</v>
      </c>
      <c r="C31" s="28" t="s">
        <v>25</v>
      </c>
      <c r="D31" s="28" t="s">
        <v>47</v>
      </c>
      <c r="E31" s="28" t="s">
        <v>29</v>
      </c>
      <c r="F31" s="30">
        <v>15470</v>
      </c>
      <c r="G31" s="30">
        <v>219552.3</v>
      </c>
    </row>
    <row r="32" spans="1:9" x14ac:dyDescent="0.25">
      <c r="A32" s="18" t="s">
        <v>48</v>
      </c>
      <c r="B32" s="19"/>
      <c r="C32" s="19"/>
      <c r="D32" s="19"/>
      <c r="E32" s="19"/>
      <c r="F32" s="19">
        <f>SUM(F14:F31)</f>
        <v>917929.37999999977</v>
      </c>
      <c r="G32" s="20">
        <f>SUM(G14:G31)</f>
        <v>6244277.3899999997</v>
      </c>
    </row>
    <row r="33" spans="1:7" x14ac:dyDescent="0.25">
      <c r="A33" s="28" t="s">
        <v>49</v>
      </c>
      <c r="B33" s="28" t="s">
        <v>24</v>
      </c>
      <c r="C33" s="28" t="s">
        <v>25</v>
      </c>
      <c r="D33" s="28" t="s">
        <v>50</v>
      </c>
      <c r="E33" s="28" t="s">
        <v>29</v>
      </c>
      <c r="F33" s="30">
        <v>97.27</v>
      </c>
      <c r="G33" s="30">
        <v>817.43</v>
      </c>
    </row>
    <row r="34" spans="1:7" x14ac:dyDescent="0.25">
      <c r="A34" s="28" t="s">
        <v>49</v>
      </c>
      <c r="B34" s="28" t="s">
        <v>24</v>
      </c>
      <c r="C34" s="28" t="s">
        <v>25</v>
      </c>
      <c r="D34" s="28" t="s">
        <v>28</v>
      </c>
      <c r="E34" s="28" t="s">
        <v>29</v>
      </c>
      <c r="F34" s="30">
        <v>50906</v>
      </c>
      <c r="G34" s="30">
        <v>190000.24</v>
      </c>
    </row>
    <row r="35" spans="1:7" x14ac:dyDescent="0.25">
      <c r="A35" s="28" t="s">
        <v>49</v>
      </c>
      <c r="B35" s="28" t="s">
        <v>24</v>
      </c>
      <c r="C35" s="28" t="s">
        <v>25</v>
      </c>
      <c r="D35" s="28" t="s">
        <v>31</v>
      </c>
      <c r="E35" s="28" t="s">
        <v>29</v>
      </c>
      <c r="F35" s="30">
        <v>586852.02</v>
      </c>
      <c r="G35" s="30">
        <v>5443290.5199999996</v>
      </c>
    </row>
    <row r="36" spans="1:7" x14ac:dyDescent="0.25">
      <c r="A36" s="28" t="s">
        <v>49</v>
      </c>
      <c r="B36" s="28" t="s">
        <v>24</v>
      </c>
      <c r="C36" s="28" t="s">
        <v>25</v>
      </c>
      <c r="D36" s="28" t="s">
        <v>31</v>
      </c>
      <c r="E36" s="28" t="s">
        <v>27</v>
      </c>
      <c r="F36" s="30">
        <v>44091.7</v>
      </c>
      <c r="G36" s="30">
        <v>312937.8</v>
      </c>
    </row>
    <row r="37" spans="1:7" x14ac:dyDescent="0.25">
      <c r="A37" s="28" t="s">
        <v>49</v>
      </c>
      <c r="B37" s="28" t="s">
        <v>24</v>
      </c>
      <c r="C37" s="28" t="s">
        <v>25</v>
      </c>
      <c r="D37" s="28" t="s">
        <v>32</v>
      </c>
      <c r="E37" s="28" t="s">
        <v>29</v>
      </c>
      <c r="F37" s="30">
        <v>27786.21</v>
      </c>
      <c r="G37" s="30">
        <v>84441.62</v>
      </c>
    </row>
    <row r="38" spans="1:7" x14ac:dyDescent="0.25">
      <c r="A38" s="28" t="s">
        <v>49</v>
      </c>
      <c r="B38" s="28" t="s">
        <v>24</v>
      </c>
      <c r="C38" s="28" t="s">
        <v>25</v>
      </c>
      <c r="D38" s="28" t="s">
        <v>33</v>
      </c>
      <c r="E38" s="28" t="s">
        <v>29</v>
      </c>
      <c r="F38" s="30">
        <v>25815.16</v>
      </c>
      <c r="G38" s="30">
        <v>36835.65</v>
      </c>
    </row>
    <row r="39" spans="1:7" x14ac:dyDescent="0.25">
      <c r="A39" s="28" t="s">
        <v>49</v>
      </c>
      <c r="B39" s="28" t="s">
        <v>24</v>
      </c>
      <c r="C39" s="28" t="s">
        <v>25</v>
      </c>
      <c r="D39" s="28" t="s">
        <v>34</v>
      </c>
      <c r="E39" s="28" t="s">
        <v>29</v>
      </c>
      <c r="F39" s="30">
        <v>7992.57</v>
      </c>
      <c r="G39" s="30">
        <v>72175.77</v>
      </c>
    </row>
    <row r="40" spans="1:7" x14ac:dyDescent="0.25">
      <c r="A40" s="28" t="s">
        <v>49</v>
      </c>
      <c r="B40" s="28" t="s">
        <v>24</v>
      </c>
      <c r="C40" s="28" t="s">
        <v>25</v>
      </c>
      <c r="D40" s="28" t="s">
        <v>51</v>
      </c>
      <c r="E40" s="28" t="s">
        <v>29</v>
      </c>
      <c r="F40" s="30">
        <v>23597.42</v>
      </c>
      <c r="G40" s="30">
        <v>76444.56</v>
      </c>
    </row>
    <row r="41" spans="1:7" x14ac:dyDescent="0.25">
      <c r="A41" s="28" t="s">
        <v>49</v>
      </c>
      <c r="B41" s="28" t="s">
        <v>24</v>
      </c>
      <c r="C41" s="28" t="s">
        <v>25</v>
      </c>
      <c r="D41" s="28" t="s">
        <v>35</v>
      </c>
      <c r="E41" s="28" t="s">
        <v>29</v>
      </c>
      <c r="F41" s="30">
        <v>25092.98</v>
      </c>
      <c r="G41" s="30">
        <v>73575.600000000006</v>
      </c>
    </row>
    <row r="42" spans="1:7" x14ac:dyDescent="0.25">
      <c r="A42" s="28" t="s">
        <v>49</v>
      </c>
      <c r="B42" s="28" t="s">
        <v>24</v>
      </c>
      <c r="C42" s="28" t="s">
        <v>25</v>
      </c>
      <c r="D42" s="28" t="s">
        <v>35</v>
      </c>
      <c r="E42" s="28" t="s">
        <v>27</v>
      </c>
      <c r="F42" s="30">
        <v>9979</v>
      </c>
      <c r="G42" s="30">
        <v>26393.53</v>
      </c>
    </row>
    <row r="43" spans="1:7" x14ac:dyDescent="0.25">
      <c r="A43" s="28" t="s">
        <v>49</v>
      </c>
      <c r="B43" s="28" t="s">
        <v>24</v>
      </c>
      <c r="C43" s="28" t="s">
        <v>25</v>
      </c>
      <c r="D43" s="28" t="s">
        <v>36</v>
      </c>
      <c r="E43" s="28" t="s">
        <v>29</v>
      </c>
      <c r="F43" s="30">
        <v>24494.240000000002</v>
      </c>
      <c r="G43" s="30">
        <v>70332.759999999995</v>
      </c>
    </row>
    <row r="44" spans="1:7" x14ac:dyDescent="0.25">
      <c r="A44" s="28" t="s">
        <v>49</v>
      </c>
      <c r="B44" s="28" t="s">
        <v>24</v>
      </c>
      <c r="C44" s="28" t="s">
        <v>25</v>
      </c>
      <c r="D44" s="28" t="s">
        <v>52</v>
      </c>
      <c r="E44" s="28" t="s">
        <v>29</v>
      </c>
      <c r="F44" s="30">
        <v>1905.11</v>
      </c>
      <c r="G44" s="30">
        <v>13725.6</v>
      </c>
    </row>
    <row r="45" spans="1:7" x14ac:dyDescent="0.25">
      <c r="A45" s="28" t="s">
        <v>49</v>
      </c>
      <c r="B45" s="28" t="s">
        <v>24</v>
      </c>
      <c r="C45" s="28" t="s">
        <v>25</v>
      </c>
      <c r="D45" s="28" t="s">
        <v>41</v>
      </c>
      <c r="E45" s="28" t="s">
        <v>29</v>
      </c>
      <c r="F45" s="30">
        <v>17292.02</v>
      </c>
      <c r="G45" s="30">
        <v>122784.2</v>
      </c>
    </row>
    <row r="46" spans="1:7" x14ac:dyDescent="0.25">
      <c r="A46" s="28" t="s">
        <v>49</v>
      </c>
      <c r="B46" s="28" t="s">
        <v>24</v>
      </c>
      <c r="C46" s="28" t="s">
        <v>25</v>
      </c>
      <c r="D46" s="28" t="s">
        <v>41</v>
      </c>
      <c r="E46" s="28" t="s">
        <v>30</v>
      </c>
      <c r="F46" s="30">
        <v>34483.11</v>
      </c>
      <c r="G46" s="30">
        <v>244572.24</v>
      </c>
    </row>
    <row r="47" spans="1:7" ht="30" x14ac:dyDescent="0.25">
      <c r="A47" s="28" t="s">
        <v>49</v>
      </c>
      <c r="B47" s="28" t="s">
        <v>24</v>
      </c>
      <c r="C47" s="28" t="s">
        <v>25</v>
      </c>
      <c r="D47" s="28" t="s">
        <v>44</v>
      </c>
      <c r="E47" s="28" t="s">
        <v>39</v>
      </c>
      <c r="F47" s="30">
        <v>390</v>
      </c>
      <c r="G47" s="30">
        <v>8099.11</v>
      </c>
    </row>
    <row r="48" spans="1:7" ht="30" x14ac:dyDescent="0.25">
      <c r="A48" s="28" t="s">
        <v>49</v>
      </c>
      <c r="B48" s="28" t="s">
        <v>24</v>
      </c>
      <c r="C48" s="28" t="s">
        <v>25</v>
      </c>
      <c r="D48" s="28" t="s">
        <v>44</v>
      </c>
      <c r="E48" s="28" t="s">
        <v>29</v>
      </c>
      <c r="F48" s="30">
        <v>1100</v>
      </c>
      <c r="G48" s="30">
        <v>30073.71</v>
      </c>
    </row>
    <row r="49" spans="1:7" ht="30" x14ac:dyDescent="0.25">
      <c r="A49" s="28" t="s">
        <v>49</v>
      </c>
      <c r="B49" s="28" t="s">
        <v>24</v>
      </c>
      <c r="C49" s="28" t="s">
        <v>25</v>
      </c>
      <c r="D49" s="28" t="s">
        <v>53</v>
      </c>
      <c r="E49" s="28" t="s">
        <v>54</v>
      </c>
      <c r="F49" s="30">
        <v>7241.13</v>
      </c>
      <c r="G49" s="30">
        <v>200657.2</v>
      </c>
    </row>
    <row r="50" spans="1:7" ht="30" x14ac:dyDescent="0.25">
      <c r="A50" s="28" t="s">
        <v>49</v>
      </c>
      <c r="B50" s="28" t="s">
        <v>24</v>
      </c>
      <c r="C50" s="28" t="s">
        <v>25</v>
      </c>
      <c r="D50" s="28" t="s">
        <v>53</v>
      </c>
      <c r="E50" s="28" t="s">
        <v>29</v>
      </c>
      <c r="F50" s="30">
        <v>480.35</v>
      </c>
      <c r="G50" s="30">
        <v>35862.93</v>
      </c>
    </row>
    <row r="51" spans="1:7" ht="30" x14ac:dyDescent="0.25">
      <c r="A51" s="28" t="s">
        <v>49</v>
      </c>
      <c r="B51" s="28" t="s">
        <v>24</v>
      </c>
      <c r="C51" s="28" t="s">
        <v>25</v>
      </c>
      <c r="D51" s="28" t="s">
        <v>55</v>
      </c>
      <c r="E51" s="28" t="s">
        <v>56</v>
      </c>
      <c r="F51" s="30">
        <v>4617.67</v>
      </c>
      <c r="G51" s="30">
        <v>43446.58</v>
      </c>
    </row>
    <row r="52" spans="1:7" ht="30" x14ac:dyDescent="0.25">
      <c r="A52" s="28" t="s">
        <v>49</v>
      </c>
      <c r="B52" s="28" t="s">
        <v>24</v>
      </c>
      <c r="C52" s="28" t="s">
        <v>25</v>
      </c>
      <c r="D52" s="28" t="s">
        <v>55</v>
      </c>
      <c r="E52" s="28" t="s">
        <v>46</v>
      </c>
      <c r="F52" s="30">
        <v>775</v>
      </c>
      <c r="G52" s="30">
        <v>37655.5</v>
      </c>
    </row>
    <row r="53" spans="1:7" x14ac:dyDescent="0.25">
      <c r="A53" s="18" t="s">
        <v>57</v>
      </c>
      <c r="B53" s="19"/>
      <c r="C53" s="19"/>
      <c r="D53" s="19"/>
      <c r="E53" s="19"/>
      <c r="F53" s="19">
        <f>SUM(F33:F52)</f>
        <v>894988.96</v>
      </c>
      <c r="G53" s="20">
        <f>SUM(G33:G52)</f>
        <v>7124122.5499999989</v>
      </c>
    </row>
    <row r="54" spans="1:7" x14ac:dyDescent="0.25">
      <c r="A54" s="28" t="s">
        <v>58</v>
      </c>
      <c r="B54" s="28" t="s">
        <v>24</v>
      </c>
      <c r="C54" s="28" t="s">
        <v>25</v>
      </c>
      <c r="D54" s="28" t="s">
        <v>28</v>
      </c>
      <c r="E54" s="28" t="s">
        <v>29</v>
      </c>
      <c r="F54" s="30">
        <v>85221.41</v>
      </c>
      <c r="G54" s="30">
        <v>241378.5</v>
      </c>
    </row>
    <row r="55" spans="1:7" x14ac:dyDescent="0.25">
      <c r="A55" s="28" t="s">
        <v>58</v>
      </c>
      <c r="B55" s="28" t="s">
        <v>24</v>
      </c>
      <c r="C55" s="28" t="s">
        <v>25</v>
      </c>
      <c r="D55" s="28" t="s">
        <v>28</v>
      </c>
      <c r="E55" s="28" t="s">
        <v>27</v>
      </c>
      <c r="F55" s="30">
        <v>500</v>
      </c>
      <c r="G55" s="30">
        <v>7200</v>
      </c>
    </row>
    <row r="56" spans="1:7" x14ac:dyDescent="0.25">
      <c r="A56" s="28" t="s">
        <v>58</v>
      </c>
      <c r="B56" s="28" t="s">
        <v>24</v>
      </c>
      <c r="C56" s="28" t="s">
        <v>25</v>
      </c>
      <c r="D56" s="28" t="s">
        <v>59</v>
      </c>
      <c r="E56" s="28" t="s">
        <v>29</v>
      </c>
      <c r="F56" s="30">
        <v>3342</v>
      </c>
      <c r="G56" s="30">
        <v>17883.68</v>
      </c>
    </row>
    <row r="57" spans="1:7" x14ac:dyDescent="0.25">
      <c r="A57" s="28" t="s">
        <v>58</v>
      </c>
      <c r="B57" s="28" t="s">
        <v>24</v>
      </c>
      <c r="C57" s="28" t="s">
        <v>25</v>
      </c>
      <c r="D57" s="28" t="s">
        <v>31</v>
      </c>
      <c r="E57" s="28" t="s">
        <v>29</v>
      </c>
      <c r="F57" s="30">
        <v>652445.48</v>
      </c>
      <c r="G57" s="30">
        <v>5220645.7</v>
      </c>
    </row>
    <row r="58" spans="1:7" x14ac:dyDescent="0.25">
      <c r="A58" s="28" t="s">
        <v>58</v>
      </c>
      <c r="B58" s="28" t="s">
        <v>24</v>
      </c>
      <c r="C58" s="28" t="s">
        <v>25</v>
      </c>
      <c r="D58" s="28" t="s">
        <v>31</v>
      </c>
      <c r="E58" s="28" t="s">
        <v>27</v>
      </c>
      <c r="F58" s="30">
        <v>22146</v>
      </c>
      <c r="G58" s="30">
        <v>197890.28</v>
      </c>
    </row>
    <row r="59" spans="1:7" x14ac:dyDescent="0.25">
      <c r="A59" s="28" t="s">
        <v>58</v>
      </c>
      <c r="B59" s="28" t="s">
        <v>24</v>
      </c>
      <c r="C59" s="28" t="s">
        <v>25</v>
      </c>
      <c r="D59" s="28" t="s">
        <v>60</v>
      </c>
      <c r="E59" s="28" t="s">
        <v>29</v>
      </c>
      <c r="F59" s="30">
        <v>119</v>
      </c>
      <c r="G59" s="30">
        <v>159.66</v>
      </c>
    </row>
    <row r="60" spans="1:7" x14ac:dyDescent="0.25">
      <c r="A60" s="28" t="s">
        <v>58</v>
      </c>
      <c r="B60" s="28" t="s">
        <v>24</v>
      </c>
      <c r="C60" s="28" t="s">
        <v>25</v>
      </c>
      <c r="D60" s="28" t="s">
        <v>32</v>
      </c>
      <c r="E60" s="28" t="s">
        <v>29</v>
      </c>
      <c r="F60" s="30">
        <v>50610.080000000002</v>
      </c>
      <c r="G60" s="30">
        <v>175302.21</v>
      </c>
    </row>
    <row r="61" spans="1:7" x14ac:dyDescent="0.25">
      <c r="A61" s="28" t="s">
        <v>58</v>
      </c>
      <c r="B61" s="28" t="s">
        <v>24</v>
      </c>
      <c r="C61" s="28" t="s">
        <v>25</v>
      </c>
      <c r="D61" s="28" t="s">
        <v>61</v>
      </c>
      <c r="E61" s="28" t="s">
        <v>29</v>
      </c>
      <c r="F61" s="30">
        <v>28855.5</v>
      </c>
      <c r="G61" s="30">
        <v>473414.78</v>
      </c>
    </row>
    <row r="62" spans="1:7" x14ac:dyDescent="0.25">
      <c r="A62" s="28" t="s">
        <v>58</v>
      </c>
      <c r="B62" s="28" t="s">
        <v>24</v>
      </c>
      <c r="C62" s="28" t="s">
        <v>25</v>
      </c>
      <c r="D62" s="28" t="s">
        <v>34</v>
      </c>
      <c r="E62" s="28" t="s">
        <v>29</v>
      </c>
      <c r="F62" s="30">
        <v>3347.55</v>
      </c>
      <c r="G62" s="30">
        <v>38222.089999999997</v>
      </c>
    </row>
    <row r="63" spans="1:7" x14ac:dyDescent="0.25">
      <c r="A63" s="28" t="s">
        <v>58</v>
      </c>
      <c r="B63" s="28" t="s">
        <v>24</v>
      </c>
      <c r="C63" s="28" t="s">
        <v>25</v>
      </c>
      <c r="D63" s="28" t="s">
        <v>51</v>
      </c>
      <c r="E63" s="28" t="s">
        <v>62</v>
      </c>
      <c r="F63" s="30">
        <v>27024.06</v>
      </c>
      <c r="G63" s="30">
        <v>53507.63</v>
      </c>
    </row>
    <row r="64" spans="1:7" x14ac:dyDescent="0.25">
      <c r="A64" s="28" t="s">
        <v>58</v>
      </c>
      <c r="B64" s="28" t="s">
        <v>24</v>
      </c>
      <c r="C64" s="28" t="s">
        <v>25</v>
      </c>
      <c r="D64" s="28" t="s">
        <v>41</v>
      </c>
      <c r="E64" s="28" t="s">
        <v>29</v>
      </c>
      <c r="F64" s="30">
        <v>489.79</v>
      </c>
      <c r="G64" s="30">
        <v>4137.9799999999996</v>
      </c>
    </row>
    <row r="65" spans="1:7" x14ac:dyDescent="0.25">
      <c r="A65" s="28" t="s">
        <v>58</v>
      </c>
      <c r="B65" s="28" t="s">
        <v>24</v>
      </c>
      <c r="C65" s="28" t="s">
        <v>25</v>
      </c>
      <c r="D65" s="28" t="s">
        <v>63</v>
      </c>
      <c r="E65" s="28" t="s">
        <v>29</v>
      </c>
      <c r="F65" s="30">
        <v>18384</v>
      </c>
      <c r="G65" s="30">
        <v>64344</v>
      </c>
    </row>
    <row r="66" spans="1:7" ht="30" x14ac:dyDescent="0.25">
      <c r="A66" s="28" t="s">
        <v>58</v>
      </c>
      <c r="B66" s="28" t="s">
        <v>24</v>
      </c>
      <c r="C66" s="28" t="s">
        <v>25</v>
      </c>
      <c r="D66" s="28" t="s">
        <v>44</v>
      </c>
      <c r="E66" s="28" t="s">
        <v>45</v>
      </c>
      <c r="F66" s="30">
        <v>2997.95</v>
      </c>
      <c r="G66" s="30">
        <v>133927.23000000001</v>
      </c>
    </row>
    <row r="67" spans="1:7" ht="30" x14ac:dyDescent="0.25">
      <c r="A67" s="28" t="s">
        <v>58</v>
      </c>
      <c r="B67" s="28" t="s">
        <v>24</v>
      </c>
      <c r="C67" s="28" t="s">
        <v>25</v>
      </c>
      <c r="D67" s="28" t="s">
        <v>53</v>
      </c>
      <c r="E67" s="28" t="s">
        <v>29</v>
      </c>
      <c r="F67" s="30">
        <v>3454.56</v>
      </c>
      <c r="G67" s="30">
        <v>95792.54</v>
      </c>
    </row>
    <row r="68" spans="1:7" x14ac:dyDescent="0.25">
      <c r="A68" s="28" t="s">
        <v>58</v>
      </c>
      <c r="B68" s="28" t="s">
        <v>24</v>
      </c>
      <c r="C68" s="28" t="s">
        <v>25</v>
      </c>
      <c r="D68" s="28" t="s">
        <v>64</v>
      </c>
      <c r="E68" s="28" t="s">
        <v>29</v>
      </c>
      <c r="F68" s="30">
        <v>1960</v>
      </c>
      <c r="G68" s="30">
        <v>13530.08</v>
      </c>
    </row>
    <row r="69" spans="1:7" x14ac:dyDescent="0.25">
      <c r="A69" s="18" t="s">
        <v>65</v>
      </c>
      <c r="B69" s="19"/>
      <c r="C69" s="19"/>
      <c r="D69" s="19"/>
      <c r="E69" s="19"/>
      <c r="F69" s="19">
        <f>SUM(F54:F68)</f>
        <v>900897.38000000012</v>
      </c>
      <c r="G69" s="20">
        <f>SUM(G54:G68)</f>
        <v>6737336.3600000013</v>
      </c>
    </row>
    <row r="70" spans="1:7" x14ac:dyDescent="0.25">
      <c r="A70" s="18" t="s">
        <v>18</v>
      </c>
      <c r="B70" s="19"/>
      <c r="C70" s="19"/>
      <c r="D70" s="19"/>
      <c r="E70" s="19"/>
      <c r="F70" s="19">
        <f>SUM(F69,F53,F32)</f>
        <v>2713815.7199999997</v>
      </c>
      <c r="G70" s="20">
        <f>SUM(G69,G53,G32)</f>
        <v>20105736.300000001</v>
      </c>
    </row>
    <row r="72" spans="1:7" x14ac:dyDescent="0.25">
      <c r="A72" t="s">
        <v>66</v>
      </c>
    </row>
  </sheetData>
  <sortState xmlns:xlrd2="http://schemas.microsoft.com/office/spreadsheetml/2017/richdata2" ref="A14:G111">
    <sortCondition ref="A14:A111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12"/>
  <sheetViews>
    <sheetView showGridLines="0" topLeftCell="A9" workbookViewId="0">
      <selection activeCell="A11" sqref="A11:G11"/>
    </sheetView>
  </sheetViews>
  <sheetFormatPr baseColWidth="10" defaultColWidth="15.28515625" defaultRowHeight="15" x14ac:dyDescent="0.25"/>
  <cols>
    <col min="1" max="1" width="12.28515625" customWidth="1"/>
    <col min="2" max="2" width="14.28515625" bestFit="1" customWidth="1"/>
    <col min="3" max="3" width="13.42578125" bestFit="1" customWidth="1"/>
    <col min="4" max="4" width="23.28515625" bestFit="1" customWidth="1"/>
    <col min="5" max="5" width="20.140625" bestFit="1" customWidth="1"/>
    <col min="6" max="6" width="13.140625" style="2" bestFit="1" customWidth="1"/>
    <col min="7" max="7" width="16.85546875" style="1" bestFit="1" customWidth="1"/>
    <col min="8" max="8" width="14" customWidth="1"/>
  </cols>
  <sheetData>
    <row r="1" spans="1:7" x14ac:dyDescent="0.25">
      <c r="A1" s="3"/>
    </row>
    <row r="8" spans="1:7" x14ac:dyDescent="0.25">
      <c r="A8" s="35"/>
      <c r="B8" s="35"/>
      <c r="C8" s="35"/>
      <c r="D8" s="35"/>
      <c r="E8" s="35"/>
      <c r="F8" s="35"/>
      <c r="G8" s="35"/>
    </row>
    <row r="9" spans="1:7" ht="23.25" x14ac:dyDescent="0.35">
      <c r="A9" s="40" t="s">
        <v>0</v>
      </c>
      <c r="B9" s="40"/>
      <c r="C9" s="40"/>
      <c r="D9" s="40"/>
      <c r="E9" s="40"/>
      <c r="F9" s="40"/>
      <c r="G9" s="40"/>
    </row>
    <row r="10" spans="1:7" ht="22.5" x14ac:dyDescent="0.35">
      <c r="A10" s="36" t="s">
        <v>1</v>
      </c>
      <c r="B10" s="36"/>
      <c r="C10" s="36"/>
      <c r="D10" s="36"/>
      <c r="E10" s="36"/>
      <c r="F10" s="36"/>
      <c r="G10" s="36"/>
    </row>
    <row r="11" spans="1:7" x14ac:dyDescent="0.25">
      <c r="A11" s="38" t="s">
        <v>255</v>
      </c>
      <c r="B11" s="38"/>
      <c r="C11" s="38"/>
      <c r="D11" s="38"/>
      <c r="E11" s="38"/>
      <c r="F11" s="38"/>
      <c r="G11" s="38"/>
    </row>
    <row r="12" spans="1:7" x14ac:dyDescent="0.25">
      <c r="A12" s="38" t="str">
        <f>Consolidado!B12</f>
        <v>Trimestre Julio- Septienbre Año 2025</v>
      </c>
      <c r="B12" s="38"/>
      <c r="C12" s="38"/>
      <c r="D12" s="38"/>
      <c r="E12" s="38"/>
      <c r="F12" s="38"/>
      <c r="G12" s="38"/>
    </row>
    <row r="13" spans="1:7" x14ac:dyDescent="0.25">
      <c r="A13" s="15" t="s">
        <v>19</v>
      </c>
      <c r="B13" s="15" t="s">
        <v>20</v>
      </c>
      <c r="C13" s="15" t="s">
        <v>21</v>
      </c>
      <c r="D13" s="15" t="s">
        <v>2</v>
      </c>
      <c r="E13" s="15" t="s">
        <v>22</v>
      </c>
      <c r="F13" s="16" t="s">
        <v>3</v>
      </c>
      <c r="G13" s="17" t="s">
        <v>4</v>
      </c>
    </row>
    <row r="14" spans="1:7" x14ac:dyDescent="0.25">
      <c r="A14" s="28" t="s">
        <v>23</v>
      </c>
      <c r="B14" s="28" t="s">
        <v>24</v>
      </c>
      <c r="C14" s="28" t="s">
        <v>67</v>
      </c>
      <c r="D14" s="28" t="s">
        <v>68</v>
      </c>
      <c r="E14" s="28" t="s">
        <v>29</v>
      </c>
      <c r="F14" s="30">
        <v>19200</v>
      </c>
      <c r="G14" s="30">
        <v>137566.07999999999</v>
      </c>
    </row>
    <row r="15" spans="1:7" x14ac:dyDescent="0.25">
      <c r="A15" s="28" t="s">
        <v>23</v>
      </c>
      <c r="B15" s="28" t="s">
        <v>24</v>
      </c>
      <c r="C15" s="28" t="s">
        <v>67</v>
      </c>
      <c r="D15" s="28" t="s">
        <v>69</v>
      </c>
      <c r="E15" s="28" t="s">
        <v>29</v>
      </c>
      <c r="F15" s="30">
        <v>7753.9</v>
      </c>
      <c r="G15" s="30">
        <v>28851.13</v>
      </c>
    </row>
    <row r="16" spans="1:7" x14ac:dyDescent="0.25">
      <c r="A16" s="28" t="s">
        <v>23</v>
      </c>
      <c r="B16" s="28" t="s">
        <v>24</v>
      </c>
      <c r="C16" s="28" t="s">
        <v>67</v>
      </c>
      <c r="D16" s="28" t="s">
        <v>70</v>
      </c>
      <c r="E16" s="28" t="s">
        <v>29</v>
      </c>
      <c r="F16" s="30">
        <v>1574.49</v>
      </c>
      <c r="G16" s="30">
        <v>12835.9</v>
      </c>
    </row>
    <row r="17" spans="1:7" x14ac:dyDescent="0.25">
      <c r="A17" s="28" t="s">
        <v>23</v>
      </c>
      <c r="B17" s="28" t="s">
        <v>24</v>
      </c>
      <c r="C17" s="28" t="s">
        <v>67</v>
      </c>
      <c r="D17" s="28" t="s">
        <v>71</v>
      </c>
      <c r="E17" s="28" t="s">
        <v>62</v>
      </c>
      <c r="F17" s="30">
        <v>70317</v>
      </c>
      <c r="G17" s="30">
        <v>183040.04</v>
      </c>
    </row>
    <row r="18" spans="1:7" x14ac:dyDescent="0.25">
      <c r="A18" s="28" t="s">
        <v>23</v>
      </c>
      <c r="B18" s="28" t="s">
        <v>24</v>
      </c>
      <c r="C18" s="28" t="s">
        <v>67</v>
      </c>
      <c r="D18" s="28" t="s">
        <v>71</v>
      </c>
      <c r="E18" s="28" t="s">
        <v>39</v>
      </c>
      <c r="F18" s="30">
        <v>55496.02</v>
      </c>
      <c r="G18" s="30">
        <v>186359.56</v>
      </c>
    </row>
    <row r="19" spans="1:7" x14ac:dyDescent="0.25">
      <c r="A19" s="28" t="s">
        <v>23</v>
      </c>
      <c r="B19" s="28" t="s">
        <v>24</v>
      </c>
      <c r="C19" s="28" t="s">
        <v>67</v>
      </c>
      <c r="D19" s="28" t="s">
        <v>71</v>
      </c>
      <c r="E19" s="28" t="s">
        <v>29</v>
      </c>
      <c r="F19" s="30">
        <v>21918.74</v>
      </c>
      <c r="G19" s="30">
        <v>68607.66</v>
      </c>
    </row>
    <row r="20" spans="1:7" x14ac:dyDescent="0.25">
      <c r="A20" s="28" t="s">
        <v>23</v>
      </c>
      <c r="B20" s="28" t="s">
        <v>24</v>
      </c>
      <c r="C20" s="28" t="s">
        <v>67</v>
      </c>
      <c r="D20" s="28" t="s">
        <v>72</v>
      </c>
      <c r="E20" s="28" t="s">
        <v>56</v>
      </c>
      <c r="F20" s="30">
        <v>41385</v>
      </c>
      <c r="G20" s="30">
        <v>175279.86</v>
      </c>
    </row>
    <row r="21" spans="1:7" x14ac:dyDescent="0.25">
      <c r="A21" s="28" t="s">
        <v>23</v>
      </c>
      <c r="B21" s="28" t="s">
        <v>24</v>
      </c>
      <c r="C21" s="28" t="s">
        <v>67</v>
      </c>
      <c r="D21" s="28" t="s">
        <v>72</v>
      </c>
      <c r="E21" s="28" t="s">
        <v>73</v>
      </c>
      <c r="F21" s="30">
        <v>14225.16</v>
      </c>
      <c r="G21" s="30">
        <v>35812.53</v>
      </c>
    </row>
    <row r="22" spans="1:7" x14ac:dyDescent="0.25">
      <c r="A22" s="28" t="s">
        <v>23</v>
      </c>
      <c r="B22" s="28" t="s">
        <v>24</v>
      </c>
      <c r="C22" s="28" t="s">
        <v>67</v>
      </c>
      <c r="D22" s="28" t="s">
        <v>72</v>
      </c>
      <c r="E22" s="28" t="s">
        <v>29</v>
      </c>
      <c r="F22" s="30">
        <v>3472.08</v>
      </c>
      <c r="G22" s="30">
        <v>8611.31</v>
      </c>
    </row>
    <row r="23" spans="1:7" x14ac:dyDescent="0.25">
      <c r="A23" s="28" t="s">
        <v>23</v>
      </c>
      <c r="B23" s="28" t="s">
        <v>24</v>
      </c>
      <c r="C23" s="28" t="s">
        <v>67</v>
      </c>
      <c r="D23" s="28" t="s">
        <v>74</v>
      </c>
      <c r="E23" s="28" t="s">
        <v>29</v>
      </c>
      <c r="F23" s="30">
        <v>34327.839999999997</v>
      </c>
      <c r="G23" s="30">
        <v>246370.91</v>
      </c>
    </row>
    <row r="24" spans="1:7" x14ac:dyDescent="0.25">
      <c r="A24" s="28" t="s">
        <v>23</v>
      </c>
      <c r="B24" s="28" t="s">
        <v>24</v>
      </c>
      <c r="C24" s="28" t="s">
        <v>67</v>
      </c>
      <c r="D24" s="28" t="s">
        <v>75</v>
      </c>
      <c r="E24" s="28" t="s">
        <v>29</v>
      </c>
      <c r="F24" s="30">
        <v>33800</v>
      </c>
      <c r="G24" s="30">
        <v>256880</v>
      </c>
    </row>
    <row r="25" spans="1:7" x14ac:dyDescent="0.25">
      <c r="A25" s="28" t="s">
        <v>23</v>
      </c>
      <c r="B25" s="28" t="s">
        <v>24</v>
      </c>
      <c r="C25" s="28" t="s">
        <v>67</v>
      </c>
      <c r="D25" s="28" t="s">
        <v>76</v>
      </c>
      <c r="E25" s="28" t="s">
        <v>45</v>
      </c>
      <c r="F25" s="30">
        <v>6209.29</v>
      </c>
      <c r="G25" s="30">
        <v>42257.01</v>
      </c>
    </row>
    <row r="26" spans="1:7" x14ac:dyDescent="0.25">
      <c r="A26" s="28" t="s">
        <v>23</v>
      </c>
      <c r="B26" s="28" t="s">
        <v>24</v>
      </c>
      <c r="C26" s="28" t="s">
        <v>67</v>
      </c>
      <c r="D26" s="28" t="s">
        <v>76</v>
      </c>
      <c r="E26" s="28" t="s">
        <v>73</v>
      </c>
      <c r="F26" s="30">
        <v>12024.65</v>
      </c>
      <c r="G26" s="30">
        <v>76962.960000000006</v>
      </c>
    </row>
    <row r="27" spans="1:7" x14ac:dyDescent="0.25">
      <c r="A27" s="28" t="s">
        <v>23</v>
      </c>
      <c r="B27" s="28" t="s">
        <v>24</v>
      </c>
      <c r="C27" s="28" t="s">
        <v>67</v>
      </c>
      <c r="D27" s="28" t="s">
        <v>76</v>
      </c>
      <c r="E27" s="28" t="s">
        <v>29</v>
      </c>
      <c r="F27" s="30">
        <v>81320.87</v>
      </c>
      <c r="G27" s="30">
        <v>210599.88</v>
      </c>
    </row>
    <row r="28" spans="1:7" x14ac:dyDescent="0.25">
      <c r="A28" s="28" t="s">
        <v>23</v>
      </c>
      <c r="B28" s="28" t="s">
        <v>24</v>
      </c>
      <c r="C28" s="28" t="s">
        <v>67</v>
      </c>
      <c r="D28" s="28" t="s">
        <v>76</v>
      </c>
      <c r="E28" s="28" t="s">
        <v>77</v>
      </c>
      <c r="F28" s="30">
        <v>12655.83</v>
      </c>
      <c r="G28" s="30">
        <v>101150.21</v>
      </c>
    </row>
    <row r="29" spans="1:7" x14ac:dyDescent="0.25">
      <c r="A29" s="28" t="s">
        <v>23</v>
      </c>
      <c r="B29" s="28" t="s">
        <v>24</v>
      </c>
      <c r="C29" s="28" t="s">
        <v>67</v>
      </c>
      <c r="D29" s="28" t="s">
        <v>76</v>
      </c>
      <c r="E29" s="28" t="s">
        <v>30</v>
      </c>
      <c r="F29" s="30">
        <v>5752</v>
      </c>
      <c r="G29" s="30">
        <v>33882.050000000003</v>
      </c>
    </row>
    <row r="30" spans="1:7" x14ac:dyDescent="0.25">
      <c r="A30" s="28" t="s">
        <v>23</v>
      </c>
      <c r="B30" s="28" t="s">
        <v>24</v>
      </c>
      <c r="C30" s="28" t="s">
        <v>67</v>
      </c>
      <c r="D30" s="28" t="s">
        <v>78</v>
      </c>
      <c r="E30" s="28" t="s">
        <v>29</v>
      </c>
      <c r="F30" s="30">
        <v>75</v>
      </c>
      <c r="G30" s="30">
        <v>219</v>
      </c>
    </row>
    <row r="31" spans="1:7" x14ac:dyDescent="0.25">
      <c r="A31" s="28" t="s">
        <v>23</v>
      </c>
      <c r="B31" s="28" t="s">
        <v>24</v>
      </c>
      <c r="C31" s="28" t="s">
        <v>67</v>
      </c>
      <c r="D31" s="28" t="s">
        <v>79</v>
      </c>
      <c r="E31" s="28" t="s">
        <v>29</v>
      </c>
      <c r="F31" s="30">
        <v>388.16</v>
      </c>
      <c r="G31" s="30">
        <v>2018.82</v>
      </c>
    </row>
    <row r="32" spans="1:7" x14ac:dyDescent="0.25">
      <c r="A32" s="28" t="s">
        <v>23</v>
      </c>
      <c r="B32" s="28" t="s">
        <v>24</v>
      </c>
      <c r="C32" s="28" t="s">
        <v>67</v>
      </c>
      <c r="D32" s="28" t="s">
        <v>80</v>
      </c>
      <c r="E32" s="28" t="s">
        <v>54</v>
      </c>
      <c r="F32" s="30">
        <v>25565.85</v>
      </c>
      <c r="G32" s="30">
        <v>18363.84</v>
      </c>
    </row>
    <row r="33" spans="1:7" x14ac:dyDescent="0.25">
      <c r="A33" s="28" t="s">
        <v>23</v>
      </c>
      <c r="B33" s="28" t="s">
        <v>24</v>
      </c>
      <c r="C33" s="28" t="s">
        <v>67</v>
      </c>
      <c r="D33" s="28" t="s">
        <v>81</v>
      </c>
      <c r="E33" s="28" t="s">
        <v>73</v>
      </c>
      <c r="F33" s="30">
        <v>77516.820000000007</v>
      </c>
      <c r="G33" s="30">
        <v>99220.12</v>
      </c>
    </row>
    <row r="34" spans="1:7" x14ac:dyDescent="0.25">
      <c r="A34" s="28" t="s">
        <v>23</v>
      </c>
      <c r="B34" s="28" t="s">
        <v>24</v>
      </c>
      <c r="C34" s="28" t="s">
        <v>67</v>
      </c>
      <c r="D34" s="28" t="s">
        <v>82</v>
      </c>
      <c r="E34" s="28" t="s">
        <v>29</v>
      </c>
      <c r="F34" s="30">
        <v>3000</v>
      </c>
      <c r="G34" s="30">
        <v>37566.300000000003</v>
      </c>
    </row>
    <row r="35" spans="1:7" x14ac:dyDescent="0.25">
      <c r="A35" s="28" t="s">
        <v>23</v>
      </c>
      <c r="B35" s="28" t="s">
        <v>24</v>
      </c>
      <c r="C35" s="28" t="s">
        <v>67</v>
      </c>
      <c r="D35" s="28" t="s">
        <v>83</v>
      </c>
      <c r="E35" s="28" t="s">
        <v>29</v>
      </c>
      <c r="F35" s="30">
        <v>41436.589999999997</v>
      </c>
      <c r="G35" s="30">
        <v>123924.06</v>
      </c>
    </row>
    <row r="36" spans="1:7" x14ac:dyDescent="0.25">
      <c r="A36" s="28" t="s">
        <v>23</v>
      </c>
      <c r="B36" s="28" t="s">
        <v>24</v>
      </c>
      <c r="C36" s="28" t="s">
        <v>67</v>
      </c>
      <c r="D36" s="28" t="s">
        <v>83</v>
      </c>
      <c r="E36" s="28" t="s">
        <v>30</v>
      </c>
      <c r="F36" s="30">
        <v>10800</v>
      </c>
      <c r="G36" s="30">
        <v>65674.8</v>
      </c>
    </row>
    <row r="37" spans="1:7" x14ac:dyDescent="0.25">
      <c r="A37" s="28" t="s">
        <v>23</v>
      </c>
      <c r="B37" s="28" t="s">
        <v>24</v>
      </c>
      <c r="C37" s="28" t="s">
        <v>67</v>
      </c>
      <c r="D37" s="28" t="s">
        <v>84</v>
      </c>
      <c r="E37" s="28" t="s">
        <v>85</v>
      </c>
      <c r="F37" s="30">
        <v>24925</v>
      </c>
      <c r="G37" s="30">
        <v>33648.75</v>
      </c>
    </row>
    <row r="38" spans="1:7" x14ac:dyDescent="0.25">
      <c r="A38" s="28" t="s">
        <v>23</v>
      </c>
      <c r="B38" s="28" t="s">
        <v>24</v>
      </c>
      <c r="C38" s="28" t="s">
        <v>67</v>
      </c>
      <c r="D38" s="28" t="s">
        <v>84</v>
      </c>
      <c r="E38" s="28" t="s">
        <v>29</v>
      </c>
      <c r="F38" s="30">
        <v>227</v>
      </c>
      <c r="G38" s="30">
        <v>1644.98</v>
      </c>
    </row>
    <row r="39" spans="1:7" x14ac:dyDescent="0.25">
      <c r="A39" s="28" t="s">
        <v>23</v>
      </c>
      <c r="B39" s="28" t="s">
        <v>24</v>
      </c>
      <c r="C39" s="28" t="s">
        <v>67</v>
      </c>
      <c r="D39" s="28" t="s">
        <v>86</v>
      </c>
      <c r="E39" s="28" t="s">
        <v>39</v>
      </c>
      <c r="F39" s="30">
        <v>28320</v>
      </c>
      <c r="G39" s="30">
        <v>69842.7</v>
      </c>
    </row>
    <row r="40" spans="1:7" x14ac:dyDescent="0.25">
      <c r="A40" s="28" t="s">
        <v>23</v>
      </c>
      <c r="B40" s="28" t="s">
        <v>24</v>
      </c>
      <c r="C40" s="28" t="s">
        <v>67</v>
      </c>
      <c r="D40" s="28" t="s">
        <v>86</v>
      </c>
      <c r="E40" s="28" t="s">
        <v>29</v>
      </c>
      <c r="F40" s="30">
        <v>30887.53</v>
      </c>
      <c r="G40" s="30">
        <v>203089.48</v>
      </c>
    </row>
    <row r="41" spans="1:7" x14ac:dyDescent="0.25">
      <c r="A41" s="28" t="s">
        <v>23</v>
      </c>
      <c r="B41" s="28" t="s">
        <v>24</v>
      </c>
      <c r="C41" s="28" t="s">
        <v>87</v>
      </c>
      <c r="D41" s="28" t="s">
        <v>88</v>
      </c>
      <c r="E41" s="28" t="s">
        <v>29</v>
      </c>
      <c r="F41" s="30">
        <v>23309.93</v>
      </c>
      <c r="G41" s="30">
        <v>117068.64</v>
      </c>
    </row>
    <row r="42" spans="1:7" x14ac:dyDescent="0.25">
      <c r="A42" s="28" t="s">
        <v>23</v>
      </c>
      <c r="B42" s="28" t="s">
        <v>24</v>
      </c>
      <c r="C42" s="28" t="s">
        <v>87</v>
      </c>
      <c r="D42" s="28" t="s">
        <v>89</v>
      </c>
      <c r="E42" s="28" t="s">
        <v>54</v>
      </c>
      <c r="F42" s="30">
        <v>14825.66</v>
      </c>
      <c r="G42" s="30">
        <v>134928.04999999999</v>
      </c>
    </row>
    <row r="43" spans="1:7" x14ac:dyDescent="0.25">
      <c r="A43" s="28" t="s">
        <v>23</v>
      </c>
      <c r="B43" s="28" t="s">
        <v>24</v>
      </c>
      <c r="C43" s="28" t="s">
        <v>87</v>
      </c>
      <c r="D43" s="28" t="s">
        <v>89</v>
      </c>
      <c r="E43" s="28" t="s">
        <v>39</v>
      </c>
      <c r="F43" s="30">
        <v>125</v>
      </c>
      <c r="G43" s="30">
        <v>1127.5</v>
      </c>
    </row>
    <row r="44" spans="1:7" x14ac:dyDescent="0.25">
      <c r="A44" s="28" t="s">
        <v>23</v>
      </c>
      <c r="B44" s="28" t="s">
        <v>24</v>
      </c>
      <c r="C44" s="28" t="s">
        <v>87</v>
      </c>
      <c r="D44" s="28" t="s">
        <v>90</v>
      </c>
      <c r="E44" s="28" t="s">
        <v>91</v>
      </c>
      <c r="F44" s="30">
        <v>144</v>
      </c>
      <c r="G44" s="30">
        <v>1837.7</v>
      </c>
    </row>
    <row r="45" spans="1:7" x14ac:dyDescent="0.25">
      <c r="A45" s="28" t="s">
        <v>23</v>
      </c>
      <c r="B45" s="28" t="s">
        <v>24</v>
      </c>
      <c r="C45" s="28" t="s">
        <v>87</v>
      </c>
      <c r="D45" s="28" t="s">
        <v>92</v>
      </c>
      <c r="E45" s="28" t="s">
        <v>29</v>
      </c>
      <c r="F45" s="30">
        <v>377009.5</v>
      </c>
      <c r="G45" s="30">
        <v>1844242.22</v>
      </c>
    </row>
    <row r="46" spans="1:7" x14ac:dyDescent="0.25">
      <c r="A46" s="28" t="s">
        <v>23</v>
      </c>
      <c r="B46" s="28" t="s">
        <v>24</v>
      </c>
      <c r="C46" s="28" t="s">
        <v>87</v>
      </c>
      <c r="D46" s="28" t="s">
        <v>92</v>
      </c>
      <c r="E46" s="28" t="s">
        <v>43</v>
      </c>
      <c r="F46" s="30">
        <v>16961.07</v>
      </c>
      <c r="G46" s="30">
        <v>80960</v>
      </c>
    </row>
    <row r="47" spans="1:7" x14ac:dyDescent="0.25">
      <c r="A47" s="28" t="s">
        <v>23</v>
      </c>
      <c r="B47" s="28" t="s">
        <v>24</v>
      </c>
      <c r="C47" s="28" t="s">
        <v>87</v>
      </c>
      <c r="D47" s="28" t="s">
        <v>93</v>
      </c>
      <c r="E47" s="28" t="s">
        <v>29</v>
      </c>
      <c r="F47" s="30">
        <v>1498</v>
      </c>
      <c r="G47" s="30">
        <v>9101.98</v>
      </c>
    </row>
    <row r="48" spans="1:7" x14ac:dyDescent="0.25">
      <c r="A48" s="28" t="s">
        <v>23</v>
      </c>
      <c r="B48" s="28" t="s">
        <v>24</v>
      </c>
      <c r="C48" s="28" t="s">
        <v>87</v>
      </c>
      <c r="D48" s="28" t="s">
        <v>94</v>
      </c>
      <c r="E48" s="28" t="s">
        <v>29</v>
      </c>
      <c r="F48" s="30">
        <v>23107.81</v>
      </c>
      <c r="G48" s="30">
        <v>204204.56</v>
      </c>
    </row>
    <row r="49" spans="1:7" x14ac:dyDescent="0.25">
      <c r="A49" s="28" t="s">
        <v>23</v>
      </c>
      <c r="B49" s="28" t="s">
        <v>24</v>
      </c>
      <c r="C49" s="28" t="s">
        <v>87</v>
      </c>
      <c r="D49" s="28" t="s">
        <v>95</v>
      </c>
      <c r="E49" s="28" t="s">
        <v>54</v>
      </c>
      <c r="F49" s="30">
        <v>23504.94</v>
      </c>
      <c r="G49" s="30">
        <v>125751.46</v>
      </c>
    </row>
    <row r="50" spans="1:7" x14ac:dyDescent="0.25">
      <c r="A50" s="28" t="s">
        <v>23</v>
      </c>
      <c r="B50" s="28" t="s">
        <v>24</v>
      </c>
      <c r="C50" s="28" t="s">
        <v>87</v>
      </c>
      <c r="D50" s="28" t="s">
        <v>96</v>
      </c>
      <c r="E50" s="28" t="s">
        <v>77</v>
      </c>
      <c r="F50" s="30">
        <v>15171.43</v>
      </c>
      <c r="G50" s="30">
        <v>147314.28</v>
      </c>
    </row>
    <row r="51" spans="1:7" x14ac:dyDescent="0.25">
      <c r="A51" s="28" t="s">
        <v>23</v>
      </c>
      <c r="B51" s="28" t="s">
        <v>24</v>
      </c>
      <c r="C51" s="28" t="s">
        <v>87</v>
      </c>
      <c r="D51" s="28" t="s">
        <v>97</v>
      </c>
      <c r="E51" s="28" t="s">
        <v>54</v>
      </c>
      <c r="F51" s="30">
        <v>170337.12</v>
      </c>
      <c r="G51" s="30">
        <v>926842.37</v>
      </c>
    </row>
    <row r="52" spans="1:7" x14ac:dyDescent="0.25">
      <c r="A52" s="28" t="s">
        <v>23</v>
      </c>
      <c r="B52" s="28" t="s">
        <v>24</v>
      </c>
      <c r="C52" s="28" t="s">
        <v>87</v>
      </c>
      <c r="D52" s="28" t="s">
        <v>97</v>
      </c>
      <c r="E52" s="28" t="s">
        <v>45</v>
      </c>
      <c r="F52" s="30">
        <v>21160.65</v>
      </c>
      <c r="G52" s="30">
        <v>150221.56</v>
      </c>
    </row>
    <row r="53" spans="1:7" x14ac:dyDescent="0.25">
      <c r="A53" s="28" t="s">
        <v>23</v>
      </c>
      <c r="B53" s="28" t="s">
        <v>24</v>
      </c>
      <c r="C53" s="28" t="s">
        <v>87</v>
      </c>
      <c r="D53" s="28" t="s">
        <v>97</v>
      </c>
      <c r="E53" s="28" t="s">
        <v>77</v>
      </c>
      <c r="F53" s="30">
        <v>19794.509999999998</v>
      </c>
      <c r="G53" s="30">
        <v>104275.24</v>
      </c>
    </row>
    <row r="54" spans="1:7" x14ac:dyDescent="0.25">
      <c r="A54" s="28" t="s">
        <v>23</v>
      </c>
      <c r="B54" s="28" t="s">
        <v>24</v>
      </c>
      <c r="C54" s="28" t="s">
        <v>87</v>
      </c>
      <c r="D54" s="28" t="s">
        <v>97</v>
      </c>
      <c r="E54" s="28" t="s">
        <v>98</v>
      </c>
      <c r="F54" s="30">
        <v>35884.83</v>
      </c>
      <c r="G54" s="30">
        <v>191802.25</v>
      </c>
    </row>
    <row r="55" spans="1:7" x14ac:dyDescent="0.25">
      <c r="A55" s="28" t="s">
        <v>23</v>
      </c>
      <c r="B55" s="28" t="s">
        <v>24</v>
      </c>
      <c r="C55" s="28" t="s">
        <v>87</v>
      </c>
      <c r="D55" s="28" t="s">
        <v>99</v>
      </c>
      <c r="E55" s="28" t="s">
        <v>39</v>
      </c>
      <c r="F55" s="30">
        <v>162.51</v>
      </c>
      <c r="G55" s="30">
        <v>2885.23</v>
      </c>
    </row>
    <row r="56" spans="1:7" x14ac:dyDescent="0.25">
      <c r="A56" s="28" t="s">
        <v>23</v>
      </c>
      <c r="B56" s="28" t="s">
        <v>24</v>
      </c>
      <c r="C56" s="28" t="s">
        <v>87</v>
      </c>
      <c r="D56" s="28" t="s">
        <v>100</v>
      </c>
      <c r="E56" s="28" t="s">
        <v>54</v>
      </c>
      <c r="F56" s="30">
        <v>860460.62</v>
      </c>
      <c r="G56" s="30">
        <v>4445526.13</v>
      </c>
    </row>
    <row r="57" spans="1:7" x14ac:dyDescent="0.25">
      <c r="A57" s="28" t="s">
        <v>23</v>
      </c>
      <c r="B57" s="28" t="s">
        <v>24</v>
      </c>
      <c r="C57" s="28" t="s">
        <v>87</v>
      </c>
      <c r="D57" s="28" t="s">
        <v>100</v>
      </c>
      <c r="E57" s="28" t="s">
        <v>45</v>
      </c>
      <c r="F57" s="30">
        <v>118789.47</v>
      </c>
      <c r="G57" s="30">
        <v>622767.05000000005</v>
      </c>
    </row>
    <row r="58" spans="1:7" x14ac:dyDescent="0.25">
      <c r="A58" s="28" t="s">
        <v>23</v>
      </c>
      <c r="B58" s="28" t="s">
        <v>24</v>
      </c>
      <c r="C58" s="28" t="s">
        <v>87</v>
      </c>
      <c r="D58" s="28" t="s">
        <v>100</v>
      </c>
      <c r="E58" s="28" t="s">
        <v>101</v>
      </c>
      <c r="F58" s="30">
        <v>44184</v>
      </c>
      <c r="G58" s="30">
        <v>187164.46</v>
      </c>
    </row>
    <row r="59" spans="1:7" x14ac:dyDescent="0.25">
      <c r="A59" s="28" t="s">
        <v>23</v>
      </c>
      <c r="B59" s="28" t="s">
        <v>24</v>
      </c>
      <c r="C59" s="28" t="s">
        <v>87</v>
      </c>
      <c r="D59" s="28" t="s">
        <v>100</v>
      </c>
      <c r="E59" s="28" t="s">
        <v>102</v>
      </c>
      <c r="F59" s="30">
        <v>26680</v>
      </c>
      <c r="G59" s="30">
        <v>172086</v>
      </c>
    </row>
    <row r="60" spans="1:7" x14ac:dyDescent="0.25">
      <c r="A60" s="28" t="s">
        <v>23</v>
      </c>
      <c r="B60" s="28" t="s">
        <v>24</v>
      </c>
      <c r="C60" s="28" t="s">
        <v>87</v>
      </c>
      <c r="D60" s="28" t="s">
        <v>100</v>
      </c>
      <c r="E60" s="28" t="s">
        <v>39</v>
      </c>
      <c r="F60" s="30">
        <v>56</v>
      </c>
      <c r="G60" s="30">
        <v>446.3</v>
      </c>
    </row>
    <row r="61" spans="1:7" x14ac:dyDescent="0.25">
      <c r="A61" s="28" t="s">
        <v>23</v>
      </c>
      <c r="B61" s="28" t="s">
        <v>24</v>
      </c>
      <c r="C61" s="28" t="s">
        <v>87</v>
      </c>
      <c r="D61" s="28" t="s">
        <v>100</v>
      </c>
      <c r="E61" s="28" t="s">
        <v>29</v>
      </c>
      <c r="F61" s="30">
        <v>123980.06</v>
      </c>
      <c r="G61" s="30">
        <v>646548.87</v>
      </c>
    </row>
    <row r="62" spans="1:7" x14ac:dyDescent="0.25">
      <c r="A62" s="28" t="s">
        <v>23</v>
      </c>
      <c r="B62" s="28" t="s">
        <v>24</v>
      </c>
      <c r="C62" s="28" t="s">
        <v>87</v>
      </c>
      <c r="D62" s="28" t="s">
        <v>100</v>
      </c>
      <c r="E62" s="28" t="s">
        <v>77</v>
      </c>
      <c r="F62" s="30">
        <v>25000</v>
      </c>
      <c r="G62" s="30">
        <v>116250</v>
      </c>
    </row>
    <row r="63" spans="1:7" x14ac:dyDescent="0.25">
      <c r="A63" s="28" t="s">
        <v>23</v>
      </c>
      <c r="B63" s="28" t="s">
        <v>24</v>
      </c>
      <c r="C63" s="28" t="s">
        <v>87</v>
      </c>
      <c r="D63" s="28" t="s">
        <v>100</v>
      </c>
      <c r="E63" s="28" t="s">
        <v>103</v>
      </c>
      <c r="F63" s="30">
        <v>23161.35</v>
      </c>
      <c r="G63" s="30">
        <v>76380</v>
      </c>
    </row>
    <row r="64" spans="1:7" x14ac:dyDescent="0.25">
      <c r="A64" s="28" t="s">
        <v>23</v>
      </c>
      <c r="B64" s="28" t="s">
        <v>24</v>
      </c>
      <c r="C64" s="28" t="s">
        <v>87</v>
      </c>
      <c r="D64" s="28" t="s">
        <v>100</v>
      </c>
      <c r="E64" s="28" t="s">
        <v>98</v>
      </c>
      <c r="F64" s="30">
        <v>16800</v>
      </c>
      <c r="G64" s="30">
        <v>82320</v>
      </c>
    </row>
    <row r="65" spans="1:7" x14ac:dyDescent="0.25">
      <c r="A65" s="28" t="s">
        <v>23</v>
      </c>
      <c r="B65" s="28" t="s">
        <v>24</v>
      </c>
      <c r="C65" s="28" t="s">
        <v>87</v>
      </c>
      <c r="D65" s="28" t="s">
        <v>100</v>
      </c>
      <c r="E65" s="28" t="s">
        <v>43</v>
      </c>
      <c r="F65" s="30">
        <v>27048</v>
      </c>
      <c r="G65" s="30">
        <v>112249.2</v>
      </c>
    </row>
    <row r="66" spans="1:7" x14ac:dyDescent="0.25">
      <c r="A66" s="28" t="s">
        <v>23</v>
      </c>
      <c r="B66" s="28" t="s">
        <v>24</v>
      </c>
      <c r="C66" s="28" t="s">
        <v>87</v>
      </c>
      <c r="D66" s="28" t="s">
        <v>100</v>
      </c>
      <c r="E66" s="28" t="s">
        <v>104</v>
      </c>
      <c r="F66" s="30">
        <v>79623.25</v>
      </c>
      <c r="G66" s="30">
        <v>371278.85</v>
      </c>
    </row>
    <row r="67" spans="1:7" x14ac:dyDescent="0.25">
      <c r="A67" s="28" t="s">
        <v>23</v>
      </c>
      <c r="B67" s="28" t="s">
        <v>24</v>
      </c>
      <c r="C67" s="28" t="s">
        <v>87</v>
      </c>
      <c r="D67" s="28" t="s">
        <v>105</v>
      </c>
      <c r="E67" s="28" t="s">
        <v>29</v>
      </c>
      <c r="F67" s="30">
        <v>10730.54</v>
      </c>
      <c r="G67" s="30">
        <v>72064.039999999994</v>
      </c>
    </row>
    <row r="68" spans="1:7" x14ac:dyDescent="0.25">
      <c r="A68" s="28" t="s">
        <v>23</v>
      </c>
      <c r="B68" s="28" t="s">
        <v>24</v>
      </c>
      <c r="C68" s="28" t="s">
        <v>87</v>
      </c>
      <c r="D68" s="28" t="s">
        <v>106</v>
      </c>
      <c r="E68" s="28" t="s">
        <v>29</v>
      </c>
      <c r="F68" s="30">
        <v>44236.9</v>
      </c>
      <c r="G68" s="30">
        <v>310593.07</v>
      </c>
    </row>
    <row r="69" spans="1:7" x14ac:dyDescent="0.25">
      <c r="A69" s="28" t="s">
        <v>23</v>
      </c>
      <c r="B69" s="28" t="s">
        <v>24</v>
      </c>
      <c r="C69" s="28" t="s">
        <v>87</v>
      </c>
      <c r="D69" s="28" t="s">
        <v>107</v>
      </c>
      <c r="E69" s="28" t="s">
        <v>39</v>
      </c>
      <c r="F69" s="30">
        <v>1728</v>
      </c>
      <c r="G69" s="30">
        <v>9065.82</v>
      </c>
    </row>
    <row r="70" spans="1:7" x14ac:dyDescent="0.25">
      <c r="A70" s="28" t="s">
        <v>23</v>
      </c>
      <c r="B70" s="28" t="s">
        <v>24</v>
      </c>
      <c r="C70" s="28" t="s">
        <v>87</v>
      </c>
      <c r="D70" s="28" t="s">
        <v>108</v>
      </c>
      <c r="E70" s="28" t="s">
        <v>54</v>
      </c>
      <c r="F70" s="30">
        <v>23509.17</v>
      </c>
      <c r="G70" s="30">
        <v>121278.29</v>
      </c>
    </row>
    <row r="71" spans="1:7" x14ac:dyDescent="0.25">
      <c r="A71" s="28" t="s">
        <v>23</v>
      </c>
      <c r="B71" s="28" t="s">
        <v>24</v>
      </c>
      <c r="C71" s="28" t="s">
        <v>87</v>
      </c>
      <c r="D71" s="28" t="s">
        <v>108</v>
      </c>
      <c r="E71" s="28" t="s">
        <v>101</v>
      </c>
      <c r="F71" s="30">
        <v>17619.419999999998</v>
      </c>
      <c r="G71" s="30">
        <v>121037.13</v>
      </c>
    </row>
    <row r="72" spans="1:7" x14ac:dyDescent="0.25">
      <c r="A72" s="28" t="s">
        <v>23</v>
      </c>
      <c r="B72" s="28" t="s">
        <v>24</v>
      </c>
      <c r="C72" s="28" t="s">
        <v>87</v>
      </c>
      <c r="D72" s="28" t="s">
        <v>108</v>
      </c>
      <c r="E72" s="28" t="s">
        <v>39</v>
      </c>
      <c r="F72" s="30">
        <v>2322</v>
      </c>
      <c r="G72" s="30">
        <v>28956.23</v>
      </c>
    </row>
    <row r="73" spans="1:7" x14ac:dyDescent="0.25">
      <c r="A73" s="28" t="s">
        <v>23</v>
      </c>
      <c r="B73" s="28" t="s">
        <v>24</v>
      </c>
      <c r="C73" s="28" t="s">
        <v>87</v>
      </c>
      <c r="D73" s="28" t="s">
        <v>108</v>
      </c>
      <c r="E73" s="28" t="s">
        <v>29</v>
      </c>
      <c r="F73" s="30">
        <v>54986.83</v>
      </c>
      <c r="G73" s="30">
        <v>227598.43</v>
      </c>
    </row>
    <row r="74" spans="1:7" x14ac:dyDescent="0.25">
      <c r="A74" s="28" t="s">
        <v>23</v>
      </c>
      <c r="B74" s="28" t="s">
        <v>24</v>
      </c>
      <c r="C74" s="28" t="s">
        <v>87</v>
      </c>
      <c r="D74" s="28" t="s">
        <v>108</v>
      </c>
      <c r="E74" s="28" t="s">
        <v>91</v>
      </c>
      <c r="F74" s="30">
        <v>664.92</v>
      </c>
      <c r="G74" s="30">
        <v>4293.32</v>
      </c>
    </row>
    <row r="75" spans="1:7" x14ac:dyDescent="0.25">
      <c r="A75" s="28" t="s">
        <v>23</v>
      </c>
      <c r="B75" s="28" t="s">
        <v>24</v>
      </c>
      <c r="C75" s="28" t="s">
        <v>87</v>
      </c>
      <c r="D75" s="28" t="s">
        <v>108</v>
      </c>
      <c r="E75" s="28" t="s">
        <v>98</v>
      </c>
      <c r="F75" s="30">
        <v>156438.42000000001</v>
      </c>
      <c r="G75" s="30">
        <v>1083346.75</v>
      </c>
    </row>
    <row r="76" spans="1:7" x14ac:dyDescent="0.25">
      <c r="A76" s="28" t="s">
        <v>23</v>
      </c>
      <c r="B76" s="28" t="s">
        <v>24</v>
      </c>
      <c r="C76" s="28" t="s">
        <v>87</v>
      </c>
      <c r="D76" s="28" t="s">
        <v>108</v>
      </c>
      <c r="E76" s="28" t="s">
        <v>43</v>
      </c>
      <c r="F76" s="30">
        <v>67647.91</v>
      </c>
      <c r="G76" s="30">
        <v>284423.14</v>
      </c>
    </row>
    <row r="77" spans="1:7" x14ac:dyDescent="0.25">
      <c r="A77" s="28" t="s">
        <v>23</v>
      </c>
      <c r="B77" s="28" t="s">
        <v>24</v>
      </c>
      <c r="C77" s="28" t="s">
        <v>87</v>
      </c>
      <c r="D77" s="28" t="s">
        <v>108</v>
      </c>
      <c r="E77" s="28" t="s">
        <v>104</v>
      </c>
      <c r="F77" s="30">
        <v>21738</v>
      </c>
      <c r="G77" s="30">
        <v>88093.82</v>
      </c>
    </row>
    <row r="78" spans="1:7" x14ac:dyDescent="0.25">
      <c r="A78" s="28" t="s">
        <v>23</v>
      </c>
      <c r="B78" s="28" t="s">
        <v>24</v>
      </c>
      <c r="C78" s="28" t="s">
        <v>87</v>
      </c>
      <c r="D78" s="28" t="s">
        <v>109</v>
      </c>
      <c r="E78" s="28" t="s">
        <v>91</v>
      </c>
      <c r="F78" s="30">
        <v>896.45</v>
      </c>
      <c r="G78" s="30">
        <v>9247.44</v>
      </c>
    </row>
    <row r="79" spans="1:7" x14ac:dyDescent="0.25">
      <c r="A79" s="28" t="s">
        <v>23</v>
      </c>
      <c r="B79" s="28" t="s">
        <v>24</v>
      </c>
      <c r="C79" s="28" t="s">
        <v>87</v>
      </c>
      <c r="D79" s="28" t="s">
        <v>110</v>
      </c>
      <c r="E79" s="28" t="s">
        <v>29</v>
      </c>
      <c r="F79" s="30">
        <v>226039.9</v>
      </c>
      <c r="G79" s="30">
        <v>1149298.24</v>
      </c>
    </row>
    <row r="80" spans="1:7" x14ac:dyDescent="0.25">
      <c r="A80" s="28" t="s">
        <v>23</v>
      </c>
      <c r="B80" s="28" t="s">
        <v>24</v>
      </c>
      <c r="C80" s="28" t="s">
        <v>87</v>
      </c>
      <c r="D80" s="28" t="s">
        <v>110</v>
      </c>
      <c r="E80" s="28" t="s">
        <v>77</v>
      </c>
      <c r="F80" s="30">
        <v>19201</v>
      </c>
      <c r="G80" s="30">
        <v>96960</v>
      </c>
    </row>
    <row r="81" spans="1:7" x14ac:dyDescent="0.25">
      <c r="A81" s="28" t="s">
        <v>23</v>
      </c>
      <c r="B81" s="28" t="s">
        <v>24</v>
      </c>
      <c r="C81" s="28" t="s">
        <v>87</v>
      </c>
      <c r="D81" s="28" t="s">
        <v>110</v>
      </c>
      <c r="E81" s="28" t="s">
        <v>104</v>
      </c>
      <c r="F81" s="30">
        <v>20892</v>
      </c>
      <c r="G81" s="30">
        <v>80799.28</v>
      </c>
    </row>
    <row r="82" spans="1:7" x14ac:dyDescent="0.25">
      <c r="A82" s="18" t="str">
        <f>'Bovino Carnico'!A32</f>
        <v>Julio*</v>
      </c>
      <c r="B82" s="19"/>
      <c r="C82" s="19"/>
      <c r="D82" s="19"/>
      <c r="E82" s="19"/>
      <c r="F82" s="19">
        <f>SUM(F14:F81)</f>
        <v>3422005.9900000007</v>
      </c>
      <c r="G82" s="20">
        <f>SUM(G14:G81)</f>
        <v>17022914.840000004</v>
      </c>
    </row>
    <row r="83" spans="1:7" x14ac:dyDescent="0.25">
      <c r="A83" s="28" t="s">
        <v>49</v>
      </c>
      <c r="B83" s="28" t="s">
        <v>24</v>
      </c>
      <c r="C83" s="28" t="s">
        <v>67</v>
      </c>
      <c r="D83" s="28" t="s">
        <v>68</v>
      </c>
      <c r="E83" s="28" t="s">
        <v>29</v>
      </c>
      <c r="F83" s="30">
        <v>191880</v>
      </c>
      <c r="G83" s="30">
        <v>1205891.53</v>
      </c>
    </row>
    <row r="84" spans="1:7" x14ac:dyDescent="0.25">
      <c r="A84" s="28" t="s">
        <v>49</v>
      </c>
      <c r="B84" s="28" t="s">
        <v>24</v>
      </c>
      <c r="C84" s="28" t="s">
        <v>67</v>
      </c>
      <c r="D84" s="28" t="s">
        <v>69</v>
      </c>
      <c r="E84" s="28" t="s">
        <v>29</v>
      </c>
      <c r="F84" s="30">
        <v>7200.98</v>
      </c>
      <c r="G84" s="30">
        <v>46204.58</v>
      </c>
    </row>
    <row r="85" spans="1:7" x14ac:dyDescent="0.25">
      <c r="A85" s="28" t="s">
        <v>49</v>
      </c>
      <c r="B85" s="28" t="s">
        <v>24</v>
      </c>
      <c r="C85" s="28" t="s">
        <v>67</v>
      </c>
      <c r="D85" s="28" t="s">
        <v>70</v>
      </c>
      <c r="E85" s="28" t="s">
        <v>29</v>
      </c>
      <c r="F85" s="30">
        <v>64475.86</v>
      </c>
      <c r="G85" s="30">
        <v>191403.08</v>
      </c>
    </row>
    <row r="86" spans="1:7" x14ac:dyDescent="0.25">
      <c r="A86" s="28" t="s">
        <v>49</v>
      </c>
      <c r="B86" s="28" t="s">
        <v>24</v>
      </c>
      <c r="C86" s="28" t="s">
        <v>67</v>
      </c>
      <c r="D86" s="28" t="s">
        <v>71</v>
      </c>
      <c r="E86" s="28" t="s">
        <v>45</v>
      </c>
      <c r="F86" s="30">
        <v>249975</v>
      </c>
      <c r="G86" s="30">
        <v>1283621.6299999999</v>
      </c>
    </row>
    <row r="87" spans="1:7" x14ac:dyDescent="0.25">
      <c r="A87" s="28" t="s">
        <v>49</v>
      </c>
      <c r="B87" s="28" t="s">
        <v>24</v>
      </c>
      <c r="C87" s="28" t="s">
        <v>67</v>
      </c>
      <c r="D87" s="28" t="s">
        <v>71</v>
      </c>
      <c r="E87" s="28" t="s">
        <v>62</v>
      </c>
      <c r="F87" s="30">
        <v>96768</v>
      </c>
      <c r="G87" s="30">
        <v>261945.61</v>
      </c>
    </row>
    <row r="88" spans="1:7" x14ac:dyDescent="0.25">
      <c r="A88" s="28" t="s">
        <v>49</v>
      </c>
      <c r="B88" s="28" t="s">
        <v>24</v>
      </c>
      <c r="C88" s="28" t="s">
        <v>67</v>
      </c>
      <c r="D88" s="28" t="s">
        <v>71</v>
      </c>
      <c r="E88" s="28" t="s">
        <v>111</v>
      </c>
      <c r="F88" s="30">
        <v>1890</v>
      </c>
      <c r="G88" s="30">
        <v>7711.2</v>
      </c>
    </row>
    <row r="89" spans="1:7" x14ac:dyDescent="0.25">
      <c r="A89" s="28" t="s">
        <v>49</v>
      </c>
      <c r="B89" s="28" t="s">
        <v>24</v>
      </c>
      <c r="C89" s="28" t="s">
        <v>67</v>
      </c>
      <c r="D89" s="28" t="s">
        <v>72</v>
      </c>
      <c r="E89" s="28" t="s">
        <v>112</v>
      </c>
      <c r="F89" s="30">
        <v>68530</v>
      </c>
      <c r="G89" s="30">
        <v>148084</v>
      </c>
    </row>
    <row r="90" spans="1:7" x14ac:dyDescent="0.25">
      <c r="A90" s="28" t="s">
        <v>49</v>
      </c>
      <c r="B90" s="28" t="s">
        <v>24</v>
      </c>
      <c r="C90" s="28" t="s">
        <v>67</v>
      </c>
      <c r="D90" s="28" t="s">
        <v>72</v>
      </c>
      <c r="E90" s="28" t="s">
        <v>62</v>
      </c>
      <c r="F90" s="30">
        <v>20268</v>
      </c>
      <c r="G90" s="30">
        <v>47686.1</v>
      </c>
    </row>
    <row r="91" spans="1:7" x14ac:dyDescent="0.25">
      <c r="A91" s="28" t="s">
        <v>49</v>
      </c>
      <c r="B91" s="28" t="s">
        <v>24</v>
      </c>
      <c r="C91" s="28" t="s">
        <v>67</v>
      </c>
      <c r="D91" s="28" t="s">
        <v>72</v>
      </c>
      <c r="E91" s="28" t="s">
        <v>56</v>
      </c>
      <c r="F91" s="30">
        <v>37058</v>
      </c>
      <c r="G91" s="30">
        <v>114104.6</v>
      </c>
    </row>
    <row r="92" spans="1:7" x14ac:dyDescent="0.25">
      <c r="A92" s="28" t="s">
        <v>49</v>
      </c>
      <c r="B92" s="28" t="s">
        <v>24</v>
      </c>
      <c r="C92" s="28" t="s">
        <v>67</v>
      </c>
      <c r="D92" s="28" t="s">
        <v>72</v>
      </c>
      <c r="E92" s="28" t="s">
        <v>73</v>
      </c>
      <c r="F92" s="30">
        <v>4789.9799999999996</v>
      </c>
      <c r="G92" s="30">
        <v>29568</v>
      </c>
    </row>
    <row r="93" spans="1:7" x14ac:dyDescent="0.25">
      <c r="A93" s="28" t="s">
        <v>49</v>
      </c>
      <c r="B93" s="28" t="s">
        <v>24</v>
      </c>
      <c r="C93" s="28" t="s">
        <v>67</v>
      </c>
      <c r="D93" s="28" t="s">
        <v>72</v>
      </c>
      <c r="E93" s="28" t="s">
        <v>29</v>
      </c>
      <c r="F93" s="30">
        <v>4419.0200000000004</v>
      </c>
      <c r="G93" s="30">
        <v>11028.74</v>
      </c>
    </row>
    <row r="94" spans="1:7" x14ac:dyDescent="0.25">
      <c r="A94" s="28" t="s">
        <v>49</v>
      </c>
      <c r="B94" s="28" t="s">
        <v>24</v>
      </c>
      <c r="C94" s="28" t="s">
        <v>67</v>
      </c>
      <c r="D94" s="28" t="s">
        <v>74</v>
      </c>
      <c r="E94" s="28" t="s">
        <v>29</v>
      </c>
      <c r="F94" s="30">
        <v>71216.98</v>
      </c>
      <c r="G94" s="30">
        <v>535465.54</v>
      </c>
    </row>
    <row r="95" spans="1:7" x14ac:dyDescent="0.25">
      <c r="A95" s="28" t="s">
        <v>49</v>
      </c>
      <c r="B95" s="28" t="s">
        <v>24</v>
      </c>
      <c r="C95" s="28" t="s">
        <v>67</v>
      </c>
      <c r="D95" s="28" t="s">
        <v>76</v>
      </c>
      <c r="E95" s="28" t="s">
        <v>45</v>
      </c>
      <c r="F95" s="30">
        <v>5458.93</v>
      </c>
      <c r="G95" s="30">
        <v>40630.800000000003</v>
      </c>
    </row>
    <row r="96" spans="1:7" x14ac:dyDescent="0.25">
      <c r="A96" s="28" t="s">
        <v>49</v>
      </c>
      <c r="B96" s="28" t="s">
        <v>24</v>
      </c>
      <c r="C96" s="28" t="s">
        <v>67</v>
      </c>
      <c r="D96" s="28" t="s">
        <v>76</v>
      </c>
      <c r="E96" s="28" t="s">
        <v>29</v>
      </c>
      <c r="F96" s="30">
        <v>63836.72</v>
      </c>
      <c r="G96" s="30">
        <v>149909.35</v>
      </c>
    </row>
    <row r="97" spans="1:7" x14ac:dyDescent="0.25">
      <c r="A97" s="28" t="s">
        <v>49</v>
      </c>
      <c r="B97" s="28" t="s">
        <v>24</v>
      </c>
      <c r="C97" s="28" t="s">
        <v>67</v>
      </c>
      <c r="D97" s="28" t="s">
        <v>76</v>
      </c>
      <c r="E97" s="28" t="s">
        <v>30</v>
      </c>
      <c r="F97" s="30">
        <v>10776</v>
      </c>
      <c r="G97" s="30">
        <v>57020.52</v>
      </c>
    </row>
    <row r="98" spans="1:7" x14ac:dyDescent="0.25">
      <c r="A98" s="28" t="s">
        <v>49</v>
      </c>
      <c r="B98" s="28" t="s">
        <v>24</v>
      </c>
      <c r="C98" s="28" t="s">
        <v>67</v>
      </c>
      <c r="D98" s="28" t="s">
        <v>113</v>
      </c>
      <c r="E98" s="28" t="s">
        <v>29</v>
      </c>
      <c r="F98" s="30">
        <v>19900</v>
      </c>
      <c r="G98" s="30">
        <v>22745.7</v>
      </c>
    </row>
    <row r="99" spans="1:7" x14ac:dyDescent="0.25">
      <c r="A99" s="28" t="s">
        <v>49</v>
      </c>
      <c r="B99" s="28" t="s">
        <v>24</v>
      </c>
      <c r="C99" s="28" t="s">
        <v>67</v>
      </c>
      <c r="D99" s="28" t="s">
        <v>78</v>
      </c>
      <c r="E99" s="28" t="s">
        <v>29</v>
      </c>
      <c r="F99" s="30">
        <v>20000.5</v>
      </c>
      <c r="G99" s="30">
        <v>22995</v>
      </c>
    </row>
    <row r="100" spans="1:7" x14ac:dyDescent="0.25">
      <c r="A100" s="28" t="s">
        <v>49</v>
      </c>
      <c r="B100" s="28" t="s">
        <v>24</v>
      </c>
      <c r="C100" s="28" t="s">
        <v>67</v>
      </c>
      <c r="D100" s="28" t="s">
        <v>78</v>
      </c>
      <c r="E100" s="28" t="s">
        <v>77</v>
      </c>
      <c r="F100" s="30">
        <v>4000</v>
      </c>
      <c r="G100" s="30">
        <v>39223.599999999999</v>
      </c>
    </row>
    <row r="101" spans="1:7" x14ac:dyDescent="0.25">
      <c r="A101" s="28" t="s">
        <v>49</v>
      </c>
      <c r="B101" s="28" t="s">
        <v>24</v>
      </c>
      <c r="C101" s="28" t="s">
        <v>67</v>
      </c>
      <c r="D101" s="28" t="s">
        <v>114</v>
      </c>
      <c r="E101" s="28" t="s">
        <v>29</v>
      </c>
      <c r="F101" s="30">
        <v>20000</v>
      </c>
      <c r="G101" s="30">
        <v>17600</v>
      </c>
    </row>
    <row r="102" spans="1:7" x14ac:dyDescent="0.25">
      <c r="A102" s="28" t="s">
        <v>49</v>
      </c>
      <c r="B102" s="28" t="s">
        <v>24</v>
      </c>
      <c r="C102" s="28" t="s">
        <v>67</v>
      </c>
      <c r="D102" s="28" t="s">
        <v>115</v>
      </c>
      <c r="E102" s="28" t="s">
        <v>29</v>
      </c>
      <c r="F102" s="30">
        <v>19504.400000000001</v>
      </c>
      <c r="G102" s="30">
        <v>133129.49</v>
      </c>
    </row>
    <row r="103" spans="1:7" x14ac:dyDescent="0.25">
      <c r="A103" s="28" t="s">
        <v>49</v>
      </c>
      <c r="B103" s="28" t="s">
        <v>24</v>
      </c>
      <c r="C103" s="28" t="s">
        <v>67</v>
      </c>
      <c r="D103" s="28" t="s">
        <v>115</v>
      </c>
      <c r="E103" s="28" t="s">
        <v>43</v>
      </c>
      <c r="F103" s="30">
        <v>20000</v>
      </c>
      <c r="G103" s="30">
        <v>182318</v>
      </c>
    </row>
    <row r="104" spans="1:7" x14ac:dyDescent="0.25">
      <c r="A104" s="28" t="s">
        <v>49</v>
      </c>
      <c r="B104" s="28" t="s">
        <v>24</v>
      </c>
      <c r="C104" s="28" t="s">
        <v>67</v>
      </c>
      <c r="D104" s="28" t="s">
        <v>83</v>
      </c>
      <c r="E104" s="28" t="s">
        <v>29</v>
      </c>
      <c r="F104" s="30">
        <v>73444.039999999994</v>
      </c>
      <c r="G104" s="30">
        <v>252223.02</v>
      </c>
    </row>
    <row r="105" spans="1:7" x14ac:dyDescent="0.25">
      <c r="A105" s="28" t="s">
        <v>49</v>
      </c>
      <c r="B105" s="28" t="s">
        <v>24</v>
      </c>
      <c r="C105" s="28" t="s">
        <v>67</v>
      </c>
      <c r="D105" s="28" t="s">
        <v>83</v>
      </c>
      <c r="E105" s="28" t="s">
        <v>30</v>
      </c>
      <c r="F105" s="30">
        <v>21600</v>
      </c>
      <c r="G105" s="30">
        <v>130896</v>
      </c>
    </row>
    <row r="106" spans="1:7" x14ac:dyDescent="0.25">
      <c r="A106" s="28" t="s">
        <v>49</v>
      </c>
      <c r="B106" s="28" t="s">
        <v>24</v>
      </c>
      <c r="C106" s="28" t="s">
        <v>67</v>
      </c>
      <c r="D106" s="28" t="s">
        <v>84</v>
      </c>
      <c r="E106" s="28" t="s">
        <v>85</v>
      </c>
      <c r="F106" s="30">
        <v>50000</v>
      </c>
      <c r="G106" s="30">
        <v>60000</v>
      </c>
    </row>
    <row r="107" spans="1:7" x14ac:dyDescent="0.25">
      <c r="A107" s="28" t="s">
        <v>49</v>
      </c>
      <c r="B107" s="28" t="s">
        <v>24</v>
      </c>
      <c r="C107" s="28" t="s">
        <v>67</v>
      </c>
      <c r="D107" s="28" t="s">
        <v>86</v>
      </c>
      <c r="E107" s="28" t="s">
        <v>39</v>
      </c>
      <c r="F107" s="30">
        <v>29381.08</v>
      </c>
      <c r="G107" s="30">
        <v>87701.42</v>
      </c>
    </row>
    <row r="108" spans="1:7" x14ac:dyDescent="0.25">
      <c r="A108" s="28" t="s">
        <v>49</v>
      </c>
      <c r="B108" s="28" t="s">
        <v>24</v>
      </c>
      <c r="C108" s="28" t="s">
        <v>67</v>
      </c>
      <c r="D108" s="28" t="s">
        <v>86</v>
      </c>
      <c r="E108" s="28" t="s">
        <v>29</v>
      </c>
      <c r="F108" s="30">
        <v>48056.3</v>
      </c>
      <c r="G108" s="30">
        <v>296359.49</v>
      </c>
    </row>
    <row r="109" spans="1:7" x14ac:dyDescent="0.25">
      <c r="A109" s="28" t="s">
        <v>49</v>
      </c>
      <c r="B109" s="28" t="s">
        <v>24</v>
      </c>
      <c r="C109" s="28" t="s">
        <v>87</v>
      </c>
      <c r="D109" s="28" t="s">
        <v>88</v>
      </c>
      <c r="E109" s="28" t="s">
        <v>29</v>
      </c>
      <c r="F109" s="30">
        <v>12687.09</v>
      </c>
      <c r="G109" s="30">
        <v>62956.9</v>
      </c>
    </row>
    <row r="110" spans="1:7" x14ac:dyDescent="0.25">
      <c r="A110" s="28" t="s">
        <v>49</v>
      </c>
      <c r="B110" s="28" t="s">
        <v>24</v>
      </c>
      <c r="C110" s="28" t="s">
        <v>87</v>
      </c>
      <c r="D110" s="28" t="s">
        <v>92</v>
      </c>
      <c r="E110" s="28" t="s">
        <v>29</v>
      </c>
      <c r="F110" s="30">
        <v>421986.82</v>
      </c>
      <c r="G110" s="30">
        <v>1879680.86</v>
      </c>
    </row>
    <row r="111" spans="1:7" x14ac:dyDescent="0.25">
      <c r="A111" s="28" t="s">
        <v>49</v>
      </c>
      <c r="B111" s="28" t="s">
        <v>24</v>
      </c>
      <c r="C111" s="28" t="s">
        <v>87</v>
      </c>
      <c r="D111" s="28" t="s">
        <v>93</v>
      </c>
      <c r="E111" s="28" t="s">
        <v>29</v>
      </c>
      <c r="F111" s="30">
        <v>2512.02</v>
      </c>
      <c r="G111" s="30">
        <v>20412</v>
      </c>
    </row>
    <row r="112" spans="1:7" x14ac:dyDescent="0.25">
      <c r="A112" s="28" t="s">
        <v>49</v>
      </c>
      <c r="B112" s="28" t="s">
        <v>24</v>
      </c>
      <c r="C112" s="28" t="s">
        <v>87</v>
      </c>
      <c r="D112" s="28" t="s">
        <v>94</v>
      </c>
      <c r="E112" s="28" t="s">
        <v>29</v>
      </c>
      <c r="F112" s="30">
        <v>23929.19</v>
      </c>
      <c r="G112" s="30">
        <v>201427.02</v>
      </c>
    </row>
    <row r="113" spans="1:7" x14ac:dyDescent="0.25">
      <c r="A113" s="28" t="s">
        <v>49</v>
      </c>
      <c r="B113" s="28" t="s">
        <v>24</v>
      </c>
      <c r="C113" s="28" t="s">
        <v>87</v>
      </c>
      <c r="D113" s="28" t="s">
        <v>95</v>
      </c>
      <c r="E113" s="28" t="s">
        <v>29</v>
      </c>
      <c r="F113" s="30">
        <v>23537.56</v>
      </c>
      <c r="G113" s="30">
        <v>125925.95</v>
      </c>
    </row>
    <row r="114" spans="1:7" x14ac:dyDescent="0.25">
      <c r="A114" s="28" t="s">
        <v>49</v>
      </c>
      <c r="B114" s="28" t="s">
        <v>24</v>
      </c>
      <c r="C114" s="28" t="s">
        <v>87</v>
      </c>
      <c r="D114" s="28" t="s">
        <v>116</v>
      </c>
      <c r="E114" s="28" t="s">
        <v>54</v>
      </c>
      <c r="F114" s="30">
        <v>23490.75</v>
      </c>
      <c r="G114" s="30">
        <v>123326.46</v>
      </c>
    </row>
    <row r="115" spans="1:7" x14ac:dyDescent="0.25">
      <c r="A115" s="28" t="s">
        <v>49</v>
      </c>
      <c r="B115" s="28" t="s">
        <v>24</v>
      </c>
      <c r="C115" s="28" t="s">
        <v>87</v>
      </c>
      <c r="D115" s="28" t="s">
        <v>117</v>
      </c>
      <c r="E115" s="28" t="s">
        <v>29</v>
      </c>
      <c r="F115" s="30">
        <v>449.97</v>
      </c>
      <c r="G115" s="30">
        <v>2936.32</v>
      </c>
    </row>
    <row r="116" spans="1:7" x14ac:dyDescent="0.25">
      <c r="A116" s="28" t="s">
        <v>49</v>
      </c>
      <c r="B116" s="28" t="s">
        <v>24</v>
      </c>
      <c r="C116" s="28" t="s">
        <v>87</v>
      </c>
      <c r="D116" s="28" t="s">
        <v>96</v>
      </c>
      <c r="E116" s="28" t="s">
        <v>29</v>
      </c>
      <c r="F116" s="30">
        <v>6101.11</v>
      </c>
      <c r="G116" s="30">
        <v>10913</v>
      </c>
    </row>
    <row r="117" spans="1:7" x14ac:dyDescent="0.25">
      <c r="A117" s="28" t="s">
        <v>49</v>
      </c>
      <c r="B117" s="28" t="s">
        <v>24</v>
      </c>
      <c r="C117" s="28" t="s">
        <v>87</v>
      </c>
      <c r="D117" s="28" t="s">
        <v>97</v>
      </c>
      <c r="E117" s="28" t="s">
        <v>54</v>
      </c>
      <c r="F117" s="30">
        <v>234743.67</v>
      </c>
      <c r="G117" s="30">
        <v>1369359.22</v>
      </c>
    </row>
    <row r="118" spans="1:7" x14ac:dyDescent="0.25">
      <c r="A118" s="28" t="s">
        <v>49</v>
      </c>
      <c r="B118" s="28" t="s">
        <v>24</v>
      </c>
      <c r="C118" s="28" t="s">
        <v>87</v>
      </c>
      <c r="D118" s="28" t="s">
        <v>97</v>
      </c>
      <c r="E118" s="28" t="s">
        <v>45</v>
      </c>
      <c r="F118" s="30">
        <v>23040</v>
      </c>
      <c r="G118" s="30">
        <v>108288</v>
      </c>
    </row>
    <row r="119" spans="1:7" x14ac:dyDescent="0.25">
      <c r="A119" s="28" t="s">
        <v>49</v>
      </c>
      <c r="B119" s="28" t="s">
        <v>24</v>
      </c>
      <c r="C119" s="28" t="s">
        <v>87</v>
      </c>
      <c r="D119" s="28" t="s">
        <v>97</v>
      </c>
      <c r="E119" s="28" t="s">
        <v>98</v>
      </c>
      <c r="F119" s="30">
        <v>115103.16</v>
      </c>
      <c r="G119" s="30">
        <v>609902.36</v>
      </c>
    </row>
    <row r="120" spans="1:7" x14ac:dyDescent="0.25">
      <c r="A120" s="28" t="s">
        <v>49</v>
      </c>
      <c r="B120" s="28" t="s">
        <v>24</v>
      </c>
      <c r="C120" s="28" t="s">
        <v>87</v>
      </c>
      <c r="D120" s="28" t="s">
        <v>118</v>
      </c>
      <c r="E120" s="28" t="s">
        <v>29</v>
      </c>
      <c r="F120" s="30">
        <v>217.73</v>
      </c>
      <c r="G120" s="30">
        <v>1728.4</v>
      </c>
    </row>
    <row r="121" spans="1:7" x14ac:dyDescent="0.25">
      <c r="A121" s="28" t="s">
        <v>49</v>
      </c>
      <c r="B121" s="28" t="s">
        <v>24</v>
      </c>
      <c r="C121" s="28" t="s">
        <v>87</v>
      </c>
      <c r="D121" s="28" t="s">
        <v>100</v>
      </c>
      <c r="E121" s="28" t="s">
        <v>54</v>
      </c>
      <c r="F121" s="30">
        <v>881781.47</v>
      </c>
      <c r="G121" s="30">
        <v>8574202.3800000008</v>
      </c>
    </row>
    <row r="122" spans="1:7" x14ac:dyDescent="0.25">
      <c r="A122" s="28" t="s">
        <v>49</v>
      </c>
      <c r="B122" s="28" t="s">
        <v>24</v>
      </c>
      <c r="C122" s="28" t="s">
        <v>87</v>
      </c>
      <c r="D122" s="28" t="s">
        <v>100</v>
      </c>
      <c r="E122" s="28" t="s">
        <v>45</v>
      </c>
      <c r="F122" s="30">
        <v>61223.95</v>
      </c>
      <c r="G122" s="30">
        <v>357547.88</v>
      </c>
    </row>
    <row r="123" spans="1:7" x14ac:dyDescent="0.25">
      <c r="A123" s="28" t="s">
        <v>49</v>
      </c>
      <c r="B123" s="28" t="s">
        <v>24</v>
      </c>
      <c r="C123" s="28" t="s">
        <v>87</v>
      </c>
      <c r="D123" s="28" t="s">
        <v>100</v>
      </c>
      <c r="E123" s="28" t="s">
        <v>102</v>
      </c>
      <c r="F123" s="30">
        <v>26680</v>
      </c>
      <c r="G123" s="30">
        <v>172086</v>
      </c>
    </row>
    <row r="124" spans="1:7" x14ac:dyDescent="0.25">
      <c r="A124" s="28" t="s">
        <v>49</v>
      </c>
      <c r="B124" s="28" t="s">
        <v>24</v>
      </c>
      <c r="C124" s="28" t="s">
        <v>87</v>
      </c>
      <c r="D124" s="28" t="s">
        <v>100</v>
      </c>
      <c r="E124" s="28" t="s">
        <v>29</v>
      </c>
      <c r="F124" s="30">
        <v>229541.86</v>
      </c>
      <c r="G124" s="30">
        <v>1188714.56</v>
      </c>
    </row>
    <row r="125" spans="1:7" x14ac:dyDescent="0.25">
      <c r="A125" s="28" t="s">
        <v>49</v>
      </c>
      <c r="B125" s="28" t="s">
        <v>24</v>
      </c>
      <c r="C125" s="28" t="s">
        <v>87</v>
      </c>
      <c r="D125" s="28" t="s">
        <v>100</v>
      </c>
      <c r="E125" s="28" t="s">
        <v>77</v>
      </c>
      <c r="F125" s="30">
        <v>38400</v>
      </c>
      <c r="G125" s="30">
        <v>199680</v>
      </c>
    </row>
    <row r="126" spans="1:7" x14ac:dyDescent="0.25">
      <c r="A126" s="28" t="s">
        <v>49</v>
      </c>
      <c r="B126" s="28" t="s">
        <v>24</v>
      </c>
      <c r="C126" s="28" t="s">
        <v>87</v>
      </c>
      <c r="D126" s="28" t="s">
        <v>100</v>
      </c>
      <c r="E126" s="28" t="s">
        <v>119</v>
      </c>
      <c r="F126" s="30">
        <v>24192</v>
      </c>
      <c r="G126" s="30">
        <v>124588.8</v>
      </c>
    </row>
    <row r="127" spans="1:7" x14ac:dyDescent="0.25">
      <c r="A127" s="28" t="s">
        <v>49</v>
      </c>
      <c r="B127" s="28" t="s">
        <v>24</v>
      </c>
      <c r="C127" s="28" t="s">
        <v>87</v>
      </c>
      <c r="D127" s="28" t="s">
        <v>100</v>
      </c>
      <c r="E127" s="28" t="s">
        <v>43</v>
      </c>
      <c r="F127" s="30">
        <v>20240</v>
      </c>
      <c r="G127" s="30">
        <v>109296</v>
      </c>
    </row>
    <row r="128" spans="1:7" x14ac:dyDescent="0.25">
      <c r="A128" s="28" t="s">
        <v>49</v>
      </c>
      <c r="B128" s="28" t="s">
        <v>24</v>
      </c>
      <c r="C128" s="28" t="s">
        <v>87</v>
      </c>
      <c r="D128" s="28" t="s">
        <v>100</v>
      </c>
      <c r="E128" s="28" t="s">
        <v>104</v>
      </c>
      <c r="F128" s="30">
        <v>67470.87</v>
      </c>
      <c r="G128" s="30">
        <v>304512.88</v>
      </c>
    </row>
    <row r="129" spans="1:7" x14ac:dyDescent="0.25">
      <c r="A129" s="28" t="s">
        <v>49</v>
      </c>
      <c r="B129" s="28" t="s">
        <v>24</v>
      </c>
      <c r="C129" s="28" t="s">
        <v>87</v>
      </c>
      <c r="D129" s="28" t="s">
        <v>120</v>
      </c>
      <c r="E129" s="28" t="s">
        <v>29</v>
      </c>
      <c r="F129" s="30">
        <v>72102.3</v>
      </c>
      <c r="G129" s="30">
        <v>328092.28000000003</v>
      </c>
    </row>
    <row r="130" spans="1:7" x14ac:dyDescent="0.25">
      <c r="A130" s="28" t="s">
        <v>49</v>
      </c>
      <c r="B130" s="28" t="s">
        <v>24</v>
      </c>
      <c r="C130" s="28" t="s">
        <v>87</v>
      </c>
      <c r="D130" s="28" t="s">
        <v>105</v>
      </c>
      <c r="E130" s="28" t="s">
        <v>29</v>
      </c>
      <c r="F130" s="30">
        <v>18349.54</v>
      </c>
      <c r="G130" s="30">
        <v>166184.75</v>
      </c>
    </row>
    <row r="131" spans="1:7" x14ac:dyDescent="0.25">
      <c r="A131" s="28" t="s">
        <v>49</v>
      </c>
      <c r="B131" s="28" t="s">
        <v>24</v>
      </c>
      <c r="C131" s="28" t="s">
        <v>87</v>
      </c>
      <c r="D131" s="28" t="s">
        <v>106</v>
      </c>
      <c r="E131" s="28" t="s">
        <v>29</v>
      </c>
      <c r="F131" s="30">
        <v>60131.71</v>
      </c>
      <c r="G131" s="30">
        <v>414517.85</v>
      </c>
    </row>
    <row r="132" spans="1:7" x14ac:dyDescent="0.25">
      <c r="A132" s="28" t="s">
        <v>49</v>
      </c>
      <c r="B132" s="28" t="s">
        <v>24</v>
      </c>
      <c r="C132" s="28" t="s">
        <v>87</v>
      </c>
      <c r="D132" s="28" t="s">
        <v>121</v>
      </c>
      <c r="E132" s="28" t="s">
        <v>29</v>
      </c>
      <c r="F132" s="30">
        <v>1</v>
      </c>
      <c r="G132" s="30">
        <v>1</v>
      </c>
    </row>
    <row r="133" spans="1:7" x14ac:dyDescent="0.25">
      <c r="A133" s="28" t="s">
        <v>49</v>
      </c>
      <c r="B133" s="28" t="s">
        <v>24</v>
      </c>
      <c r="C133" s="28" t="s">
        <v>87</v>
      </c>
      <c r="D133" s="28" t="s">
        <v>107</v>
      </c>
      <c r="E133" s="28" t="s">
        <v>54</v>
      </c>
      <c r="F133" s="30">
        <v>47025.66</v>
      </c>
      <c r="G133" s="30">
        <v>242594.39</v>
      </c>
    </row>
    <row r="134" spans="1:7" x14ac:dyDescent="0.25">
      <c r="A134" s="28" t="s">
        <v>49</v>
      </c>
      <c r="B134" s="28" t="s">
        <v>24</v>
      </c>
      <c r="C134" s="28" t="s">
        <v>87</v>
      </c>
      <c r="D134" s="28" t="s">
        <v>107</v>
      </c>
      <c r="E134" s="28" t="s">
        <v>29</v>
      </c>
      <c r="F134" s="30">
        <v>16829.25</v>
      </c>
      <c r="G134" s="30">
        <v>93105.33</v>
      </c>
    </row>
    <row r="135" spans="1:7" x14ac:dyDescent="0.25">
      <c r="A135" s="28" t="s">
        <v>49</v>
      </c>
      <c r="B135" s="28" t="s">
        <v>24</v>
      </c>
      <c r="C135" s="28" t="s">
        <v>87</v>
      </c>
      <c r="D135" s="28" t="s">
        <v>107</v>
      </c>
      <c r="E135" s="28" t="s">
        <v>43</v>
      </c>
      <c r="F135" s="30">
        <v>23920</v>
      </c>
      <c r="G135" s="30">
        <v>92809.600000000006</v>
      </c>
    </row>
    <row r="136" spans="1:7" x14ac:dyDescent="0.25">
      <c r="A136" s="28" t="s">
        <v>49</v>
      </c>
      <c r="B136" s="28" t="s">
        <v>24</v>
      </c>
      <c r="C136" s="28" t="s">
        <v>87</v>
      </c>
      <c r="D136" s="28" t="s">
        <v>108</v>
      </c>
      <c r="E136" s="28" t="s">
        <v>54</v>
      </c>
      <c r="F136" s="30">
        <v>191274.51</v>
      </c>
      <c r="G136" s="30">
        <v>1078103.6499999999</v>
      </c>
    </row>
    <row r="137" spans="1:7" x14ac:dyDescent="0.25">
      <c r="A137" s="28" t="s">
        <v>49</v>
      </c>
      <c r="B137" s="28" t="s">
        <v>24</v>
      </c>
      <c r="C137" s="28" t="s">
        <v>87</v>
      </c>
      <c r="D137" s="28" t="s">
        <v>108</v>
      </c>
      <c r="E137" s="28" t="s">
        <v>39</v>
      </c>
      <c r="F137" s="30">
        <v>1609.91</v>
      </c>
      <c r="G137" s="30">
        <v>12774.21</v>
      </c>
    </row>
    <row r="138" spans="1:7" x14ac:dyDescent="0.25">
      <c r="A138" s="28" t="s">
        <v>49</v>
      </c>
      <c r="B138" s="28" t="s">
        <v>24</v>
      </c>
      <c r="C138" s="28" t="s">
        <v>87</v>
      </c>
      <c r="D138" s="28" t="s">
        <v>108</v>
      </c>
      <c r="E138" s="28" t="s">
        <v>29</v>
      </c>
      <c r="F138" s="30">
        <v>33367.760000000002</v>
      </c>
      <c r="G138" s="30">
        <v>165418.95000000001</v>
      </c>
    </row>
    <row r="139" spans="1:7" x14ac:dyDescent="0.25">
      <c r="A139" s="28" t="s">
        <v>49</v>
      </c>
      <c r="B139" s="28" t="s">
        <v>24</v>
      </c>
      <c r="C139" s="28" t="s">
        <v>87</v>
      </c>
      <c r="D139" s="28" t="s">
        <v>108</v>
      </c>
      <c r="E139" s="28" t="s">
        <v>77</v>
      </c>
      <c r="F139" s="30">
        <v>14295.6</v>
      </c>
      <c r="G139" s="30">
        <v>148482.26999999999</v>
      </c>
    </row>
    <row r="140" spans="1:7" x14ac:dyDescent="0.25">
      <c r="A140" s="28" t="s">
        <v>49</v>
      </c>
      <c r="B140" s="28" t="s">
        <v>24</v>
      </c>
      <c r="C140" s="28" t="s">
        <v>87</v>
      </c>
      <c r="D140" s="28" t="s">
        <v>108</v>
      </c>
      <c r="E140" s="28" t="s">
        <v>91</v>
      </c>
      <c r="F140" s="30">
        <v>12994.4</v>
      </c>
      <c r="G140" s="30">
        <v>109470.43</v>
      </c>
    </row>
    <row r="141" spans="1:7" x14ac:dyDescent="0.25">
      <c r="A141" s="28" t="s">
        <v>49</v>
      </c>
      <c r="B141" s="28" t="s">
        <v>24</v>
      </c>
      <c r="C141" s="28" t="s">
        <v>87</v>
      </c>
      <c r="D141" s="28" t="s">
        <v>108</v>
      </c>
      <c r="E141" s="28" t="s">
        <v>103</v>
      </c>
      <c r="F141" s="30">
        <v>22787.27</v>
      </c>
      <c r="G141" s="30">
        <v>87699.72</v>
      </c>
    </row>
    <row r="142" spans="1:7" x14ac:dyDescent="0.25">
      <c r="A142" s="28" t="s">
        <v>49</v>
      </c>
      <c r="B142" s="28" t="s">
        <v>24</v>
      </c>
      <c r="C142" s="28" t="s">
        <v>87</v>
      </c>
      <c r="D142" s="28" t="s">
        <v>108</v>
      </c>
      <c r="E142" s="28" t="s">
        <v>98</v>
      </c>
      <c r="F142" s="30">
        <v>38598.699999999997</v>
      </c>
      <c r="G142" s="30">
        <v>300021.5</v>
      </c>
    </row>
    <row r="143" spans="1:7" x14ac:dyDescent="0.25">
      <c r="A143" s="28" t="s">
        <v>49</v>
      </c>
      <c r="B143" s="28" t="s">
        <v>24</v>
      </c>
      <c r="C143" s="28" t="s">
        <v>87</v>
      </c>
      <c r="D143" s="28" t="s">
        <v>108</v>
      </c>
      <c r="E143" s="28" t="s">
        <v>43</v>
      </c>
      <c r="F143" s="30">
        <v>40994.699999999997</v>
      </c>
      <c r="G143" s="30">
        <v>233950.44</v>
      </c>
    </row>
    <row r="144" spans="1:7" x14ac:dyDescent="0.25">
      <c r="A144" s="28" t="s">
        <v>49</v>
      </c>
      <c r="B144" s="28" t="s">
        <v>24</v>
      </c>
      <c r="C144" s="28" t="s">
        <v>87</v>
      </c>
      <c r="D144" s="28" t="s">
        <v>110</v>
      </c>
      <c r="E144" s="28" t="s">
        <v>29</v>
      </c>
      <c r="F144" s="30">
        <v>259067.91</v>
      </c>
      <c r="G144" s="30">
        <v>1255479.99</v>
      </c>
    </row>
    <row r="145" spans="1:7" x14ac:dyDescent="0.25">
      <c r="A145" s="18" t="str">
        <f>'Bovino Carnico'!A53</f>
        <v>Agosto*</v>
      </c>
      <c r="B145" s="19"/>
      <c r="C145" s="19"/>
      <c r="D145" s="19"/>
      <c r="E145" s="19"/>
      <c r="F145" s="19">
        <f>SUM(F83:F144)</f>
        <v>4315109.2300000004</v>
      </c>
      <c r="G145" s="20">
        <f>SUM(G83:G144)</f>
        <v>25651658.350000001</v>
      </c>
    </row>
    <row r="146" spans="1:7" x14ac:dyDescent="0.25">
      <c r="A146" s="28" t="s">
        <v>58</v>
      </c>
      <c r="B146" s="28" t="s">
        <v>24</v>
      </c>
      <c r="C146" s="28" t="s">
        <v>67</v>
      </c>
      <c r="D146" s="28" t="s">
        <v>68</v>
      </c>
      <c r="E146" s="28" t="s">
        <v>29</v>
      </c>
      <c r="F146" s="30">
        <v>158360</v>
      </c>
      <c r="G146" s="30">
        <v>954266.86</v>
      </c>
    </row>
    <row r="147" spans="1:7" x14ac:dyDescent="0.25">
      <c r="A147" s="28" t="s">
        <v>58</v>
      </c>
      <c r="B147" s="28" t="s">
        <v>24</v>
      </c>
      <c r="C147" s="28" t="s">
        <v>67</v>
      </c>
      <c r="D147" s="28" t="s">
        <v>69</v>
      </c>
      <c r="E147" s="28" t="s">
        <v>29</v>
      </c>
      <c r="F147" s="30">
        <v>6041.64</v>
      </c>
      <c r="G147" s="30">
        <v>20335.919999999998</v>
      </c>
    </row>
    <row r="148" spans="1:7" x14ac:dyDescent="0.25">
      <c r="A148" s="28" t="s">
        <v>58</v>
      </c>
      <c r="B148" s="28" t="s">
        <v>24</v>
      </c>
      <c r="C148" s="28" t="s">
        <v>67</v>
      </c>
      <c r="D148" s="28" t="s">
        <v>70</v>
      </c>
      <c r="E148" s="28" t="s">
        <v>29</v>
      </c>
      <c r="F148" s="30">
        <v>31622.81</v>
      </c>
      <c r="G148" s="30">
        <v>108398.75</v>
      </c>
    </row>
    <row r="149" spans="1:7" x14ac:dyDescent="0.25">
      <c r="A149" s="28" t="s">
        <v>58</v>
      </c>
      <c r="B149" s="28" t="s">
        <v>24</v>
      </c>
      <c r="C149" s="28" t="s">
        <v>67</v>
      </c>
      <c r="D149" s="28" t="s">
        <v>71</v>
      </c>
      <c r="E149" s="28" t="s">
        <v>54</v>
      </c>
      <c r="F149" s="30">
        <v>53424</v>
      </c>
      <c r="G149" s="30">
        <v>174794.59</v>
      </c>
    </row>
    <row r="150" spans="1:7" x14ac:dyDescent="0.25">
      <c r="A150" s="28" t="s">
        <v>58</v>
      </c>
      <c r="B150" s="28" t="s">
        <v>24</v>
      </c>
      <c r="C150" s="28" t="s">
        <v>67</v>
      </c>
      <c r="D150" s="28" t="s">
        <v>71</v>
      </c>
      <c r="E150" s="28" t="s">
        <v>45</v>
      </c>
      <c r="F150" s="30">
        <v>108000</v>
      </c>
      <c r="G150" s="30">
        <v>530895.63</v>
      </c>
    </row>
    <row r="151" spans="1:7" x14ac:dyDescent="0.25">
      <c r="A151" s="28" t="s">
        <v>58</v>
      </c>
      <c r="B151" s="28" t="s">
        <v>24</v>
      </c>
      <c r="C151" s="28" t="s">
        <v>67</v>
      </c>
      <c r="D151" s="28" t="s">
        <v>71</v>
      </c>
      <c r="E151" s="28" t="s">
        <v>62</v>
      </c>
      <c r="F151" s="30">
        <v>129124.8</v>
      </c>
      <c r="G151" s="30">
        <v>322453.32</v>
      </c>
    </row>
    <row r="152" spans="1:7" x14ac:dyDescent="0.25">
      <c r="A152" s="28" t="s">
        <v>58</v>
      </c>
      <c r="B152" s="28" t="s">
        <v>24</v>
      </c>
      <c r="C152" s="28" t="s">
        <v>67</v>
      </c>
      <c r="D152" s="28" t="s">
        <v>71</v>
      </c>
      <c r="E152" s="28" t="s">
        <v>39</v>
      </c>
      <c r="F152" s="30">
        <v>54914.25</v>
      </c>
      <c r="G152" s="30">
        <v>177364.66</v>
      </c>
    </row>
    <row r="153" spans="1:7" x14ac:dyDescent="0.25">
      <c r="A153" s="28" t="s">
        <v>58</v>
      </c>
      <c r="B153" s="28" t="s">
        <v>24</v>
      </c>
      <c r="C153" s="28" t="s">
        <v>67</v>
      </c>
      <c r="D153" s="28" t="s">
        <v>71</v>
      </c>
      <c r="E153" s="28" t="s">
        <v>29</v>
      </c>
      <c r="F153" s="30">
        <v>78.790000000000006</v>
      </c>
      <c r="G153" s="30">
        <v>409.84</v>
      </c>
    </row>
    <row r="154" spans="1:7" x14ac:dyDescent="0.25">
      <c r="A154" s="28" t="s">
        <v>58</v>
      </c>
      <c r="B154" s="28" t="s">
        <v>24</v>
      </c>
      <c r="C154" s="28" t="s">
        <v>67</v>
      </c>
      <c r="D154" s="28" t="s">
        <v>71</v>
      </c>
      <c r="E154" s="28" t="s">
        <v>91</v>
      </c>
      <c r="F154" s="30">
        <v>21606</v>
      </c>
      <c r="G154" s="30">
        <v>41145.199999999997</v>
      </c>
    </row>
    <row r="155" spans="1:7" x14ac:dyDescent="0.25">
      <c r="A155" s="28" t="s">
        <v>58</v>
      </c>
      <c r="B155" s="28" t="s">
        <v>24</v>
      </c>
      <c r="C155" s="28" t="s">
        <v>67</v>
      </c>
      <c r="D155" s="28" t="s">
        <v>71</v>
      </c>
      <c r="E155" s="28" t="s">
        <v>98</v>
      </c>
      <c r="F155" s="30">
        <v>100000</v>
      </c>
      <c r="G155" s="30">
        <v>515000</v>
      </c>
    </row>
    <row r="156" spans="1:7" x14ac:dyDescent="0.25">
      <c r="A156" s="28" t="s">
        <v>58</v>
      </c>
      <c r="B156" s="28" t="s">
        <v>24</v>
      </c>
      <c r="C156" s="28" t="s">
        <v>67</v>
      </c>
      <c r="D156" s="28" t="s">
        <v>72</v>
      </c>
      <c r="E156" s="28" t="s">
        <v>112</v>
      </c>
      <c r="F156" s="30">
        <v>102364.02</v>
      </c>
      <c r="G156" s="30">
        <v>163584</v>
      </c>
    </row>
    <row r="157" spans="1:7" x14ac:dyDescent="0.25">
      <c r="A157" s="28" t="s">
        <v>58</v>
      </c>
      <c r="B157" s="28" t="s">
        <v>24</v>
      </c>
      <c r="C157" s="28" t="s">
        <v>67</v>
      </c>
      <c r="D157" s="28" t="s">
        <v>72</v>
      </c>
      <c r="E157" s="28" t="s">
        <v>101</v>
      </c>
      <c r="F157" s="30">
        <v>9720</v>
      </c>
      <c r="G157" s="30">
        <v>22869</v>
      </c>
    </row>
    <row r="158" spans="1:7" x14ac:dyDescent="0.25">
      <c r="A158" s="28" t="s">
        <v>58</v>
      </c>
      <c r="B158" s="28" t="s">
        <v>24</v>
      </c>
      <c r="C158" s="28" t="s">
        <v>67</v>
      </c>
      <c r="D158" s="28" t="s">
        <v>72</v>
      </c>
      <c r="E158" s="28" t="s">
        <v>56</v>
      </c>
      <c r="F158" s="30">
        <v>37158</v>
      </c>
      <c r="G158" s="30">
        <v>117085.56</v>
      </c>
    </row>
    <row r="159" spans="1:7" x14ac:dyDescent="0.25">
      <c r="A159" s="28" t="s">
        <v>58</v>
      </c>
      <c r="B159" s="28" t="s">
        <v>24</v>
      </c>
      <c r="C159" s="28" t="s">
        <v>67</v>
      </c>
      <c r="D159" s="28" t="s">
        <v>72</v>
      </c>
      <c r="E159" s="28" t="s">
        <v>73</v>
      </c>
      <c r="F159" s="30">
        <v>10560</v>
      </c>
      <c r="G159" s="30">
        <v>29568</v>
      </c>
    </row>
    <row r="160" spans="1:7" x14ac:dyDescent="0.25">
      <c r="A160" s="28" t="s">
        <v>58</v>
      </c>
      <c r="B160" s="28" t="s">
        <v>24</v>
      </c>
      <c r="C160" s="28" t="s">
        <v>67</v>
      </c>
      <c r="D160" s="28" t="s">
        <v>72</v>
      </c>
      <c r="E160" s="28" t="s">
        <v>29</v>
      </c>
      <c r="F160" s="30">
        <v>946.93</v>
      </c>
      <c r="G160" s="30">
        <v>2367.3200000000002</v>
      </c>
    </row>
    <row r="161" spans="1:7" x14ac:dyDescent="0.25">
      <c r="A161" s="28" t="s">
        <v>58</v>
      </c>
      <c r="B161" s="28" t="s">
        <v>24</v>
      </c>
      <c r="C161" s="28" t="s">
        <v>67</v>
      </c>
      <c r="D161" s="28" t="s">
        <v>122</v>
      </c>
      <c r="E161" s="28" t="s">
        <v>29</v>
      </c>
      <c r="F161" s="30">
        <v>489.79</v>
      </c>
      <c r="G161" s="30">
        <v>5627.51</v>
      </c>
    </row>
    <row r="162" spans="1:7" x14ac:dyDescent="0.25">
      <c r="A162" s="28" t="s">
        <v>58</v>
      </c>
      <c r="B162" s="28" t="s">
        <v>24</v>
      </c>
      <c r="C162" s="28" t="s">
        <v>67</v>
      </c>
      <c r="D162" s="28" t="s">
        <v>74</v>
      </c>
      <c r="E162" s="28" t="s">
        <v>29</v>
      </c>
      <c r="F162" s="30">
        <v>70270.759999999995</v>
      </c>
      <c r="G162" s="30">
        <v>516499.09</v>
      </c>
    </row>
    <row r="163" spans="1:7" x14ac:dyDescent="0.25">
      <c r="A163" s="28" t="s">
        <v>58</v>
      </c>
      <c r="B163" s="28" t="s">
        <v>24</v>
      </c>
      <c r="C163" s="28" t="s">
        <v>67</v>
      </c>
      <c r="D163" s="28" t="s">
        <v>76</v>
      </c>
      <c r="E163" s="28" t="s">
        <v>73</v>
      </c>
      <c r="F163" s="30">
        <v>11280.72</v>
      </c>
      <c r="G163" s="30">
        <v>72503.199999999997</v>
      </c>
    </row>
    <row r="164" spans="1:7" x14ac:dyDescent="0.25">
      <c r="A164" s="28" t="s">
        <v>58</v>
      </c>
      <c r="B164" s="28" t="s">
        <v>24</v>
      </c>
      <c r="C164" s="28" t="s">
        <v>67</v>
      </c>
      <c r="D164" s="28" t="s">
        <v>76</v>
      </c>
      <c r="E164" s="28" t="s">
        <v>39</v>
      </c>
      <c r="F164" s="30">
        <v>9594</v>
      </c>
      <c r="G164" s="30">
        <v>29109.08</v>
      </c>
    </row>
    <row r="165" spans="1:7" x14ac:dyDescent="0.25">
      <c r="A165" s="28" t="s">
        <v>58</v>
      </c>
      <c r="B165" s="28" t="s">
        <v>24</v>
      </c>
      <c r="C165" s="28" t="s">
        <v>67</v>
      </c>
      <c r="D165" s="28" t="s">
        <v>76</v>
      </c>
      <c r="E165" s="28" t="s">
        <v>29</v>
      </c>
      <c r="F165" s="30">
        <v>41972.03</v>
      </c>
      <c r="G165" s="30">
        <v>121847.95</v>
      </c>
    </row>
    <row r="166" spans="1:7" x14ac:dyDescent="0.25">
      <c r="A166" s="28" t="s">
        <v>58</v>
      </c>
      <c r="B166" s="28" t="s">
        <v>24</v>
      </c>
      <c r="C166" s="28" t="s">
        <v>67</v>
      </c>
      <c r="D166" s="28" t="s">
        <v>76</v>
      </c>
      <c r="E166" s="28" t="s">
        <v>77</v>
      </c>
      <c r="F166" s="30">
        <v>16450.53</v>
      </c>
      <c r="G166" s="30">
        <v>123944.87</v>
      </c>
    </row>
    <row r="167" spans="1:7" x14ac:dyDescent="0.25">
      <c r="A167" s="28" t="s">
        <v>58</v>
      </c>
      <c r="B167" s="28" t="s">
        <v>24</v>
      </c>
      <c r="C167" s="28" t="s">
        <v>67</v>
      </c>
      <c r="D167" s="28" t="s">
        <v>76</v>
      </c>
      <c r="E167" s="28" t="s">
        <v>30</v>
      </c>
      <c r="F167" s="30">
        <v>8393</v>
      </c>
      <c r="G167" s="30">
        <v>42577.8</v>
      </c>
    </row>
    <row r="168" spans="1:7" x14ac:dyDescent="0.25">
      <c r="A168" s="28" t="s">
        <v>58</v>
      </c>
      <c r="B168" s="28" t="s">
        <v>24</v>
      </c>
      <c r="C168" s="28" t="s">
        <v>67</v>
      </c>
      <c r="D168" s="28" t="s">
        <v>76</v>
      </c>
      <c r="E168" s="28" t="s">
        <v>46</v>
      </c>
      <c r="F168" s="30">
        <v>15165.31</v>
      </c>
      <c r="G168" s="30">
        <v>94546.64</v>
      </c>
    </row>
    <row r="169" spans="1:7" x14ac:dyDescent="0.25">
      <c r="A169" s="28" t="s">
        <v>58</v>
      </c>
      <c r="B169" s="28" t="s">
        <v>24</v>
      </c>
      <c r="C169" s="28" t="s">
        <v>67</v>
      </c>
      <c r="D169" s="28" t="s">
        <v>113</v>
      </c>
      <c r="E169" s="28" t="s">
        <v>29</v>
      </c>
      <c r="F169" s="30">
        <v>59925</v>
      </c>
      <c r="G169" s="30">
        <v>70131.199999999997</v>
      </c>
    </row>
    <row r="170" spans="1:7" x14ac:dyDescent="0.25">
      <c r="A170" s="28" t="s">
        <v>58</v>
      </c>
      <c r="B170" s="28" t="s">
        <v>24</v>
      </c>
      <c r="C170" s="28" t="s">
        <v>67</v>
      </c>
      <c r="D170" s="28" t="s">
        <v>115</v>
      </c>
      <c r="E170" s="28" t="s">
        <v>43</v>
      </c>
      <c r="F170" s="30">
        <v>20000</v>
      </c>
      <c r="G170" s="30">
        <v>186427.59</v>
      </c>
    </row>
    <row r="171" spans="1:7" x14ac:dyDescent="0.25">
      <c r="A171" s="28" t="s">
        <v>58</v>
      </c>
      <c r="B171" s="28" t="s">
        <v>24</v>
      </c>
      <c r="C171" s="28" t="s">
        <v>67</v>
      </c>
      <c r="D171" s="28" t="s">
        <v>83</v>
      </c>
      <c r="E171" s="28" t="s">
        <v>39</v>
      </c>
      <c r="F171" s="30">
        <v>24.73</v>
      </c>
      <c r="G171" s="30">
        <v>661.92</v>
      </c>
    </row>
    <row r="172" spans="1:7" x14ac:dyDescent="0.25">
      <c r="A172" s="28" t="s">
        <v>58</v>
      </c>
      <c r="B172" s="28" t="s">
        <v>24</v>
      </c>
      <c r="C172" s="28" t="s">
        <v>67</v>
      </c>
      <c r="D172" s="28" t="s">
        <v>83</v>
      </c>
      <c r="E172" s="28" t="s">
        <v>29</v>
      </c>
      <c r="F172" s="30">
        <v>77001.179999999993</v>
      </c>
      <c r="G172" s="30">
        <v>213711.26</v>
      </c>
    </row>
    <row r="173" spans="1:7" x14ac:dyDescent="0.25">
      <c r="A173" s="28" t="s">
        <v>58</v>
      </c>
      <c r="B173" s="28" t="s">
        <v>24</v>
      </c>
      <c r="C173" s="28" t="s">
        <v>67</v>
      </c>
      <c r="D173" s="28" t="s">
        <v>84</v>
      </c>
      <c r="E173" s="28" t="s">
        <v>85</v>
      </c>
      <c r="F173" s="30">
        <v>50000</v>
      </c>
      <c r="G173" s="30">
        <v>57865</v>
      </c>
    </row>
    <row r="174" spans="1:7" x14ac:dyDescent="0.25">
      <c r="A174" s="28" t="s">
        <v>58</v>
      </c>
      <c r="B174" s="28" t="s">
        <v>24</v>
      </c>
      <c r="C174" s="28" t="s">
        <v>67</v>
      </c>
      <c r="D174" s="28" t="s">
        <v>84</v>
      </c>
      <c r="E174" s="28" t="s">
        <v>91</v>
      </c>
      <c r="F174" s="30">
        <v>25000</v>
      </c>
      <c r="G174" s="30">
        <v>30750</v>
      </c>
    </row>
    <row r="175" spans="1:7" x14ac:dyDescent="0.25">
      <c r="A175" s="28" t="s">
        <v>58</v>
      </c>
      <c r="B175" s="28" t="s">
        <v>24</v>
      </c>
      <c r="C175" s="28" t="s">
        <v>67</v>
      </c>
      <c r="D175" s="28" t="s">
        <v>86</v>
      </c>
      <c r="E175" s="28" t="s">
        <v>39</v>
      </c>
      <c r="F175" s="30">
        <v>13685</v>
      </c>
      <c r="G175" s="30">
        <v>37880.199999999997</v>
      </c>
    </row>
    <row r="176" spans="1:7" x14ac:dyDescent="0.25">
      <c r="A176" s="28" t="s">
        <v>58</v>
      </c>
      <c r="B176" s="28" t="s">
        <v>24</v>
      </c>
      <c r="C176" s="28" t="s">
        <v>67</v>
      </c>
      <c r="D176" s="28" t="s">
        <v>86</v>
      </c>
      <c r="E176" s="28" t="s">
        <v>29</v>
      </c>
      <c r="F176" s="30">
        <v>39464.160000000003</v>
      </c>
      <c r="G176" s="30">
        <v>242094.2</v>
      </c>
    </row>
    <row r="177" spans="1:7" x14ac:dyDescent="0.25">
      <c r="A177" s="28" t="s">
        <v>58</v>
      </c>
      <c r="B177" s="28" t="s">
        <v>24</v>
      </c>
      <c r="C177" s="28" t="s">
        <v>87</v>
      </c>
      <c r="D177" s="28" t="s">
        <v>88</v>
      </c>
      <c r="E177" s="28" t="s">
        <v>29</v>
      </c>
      <c r="F177" s="30">
        <v>13965.87</v>
      </c>
      <c r="G177" s="30">
        <v>67423.72</v>
      </c>
    </row>
    <row r="178" spans="1:7" x14ac:dyDescent="0.25">
      <c r="A178" s="28" t="s">
        <v>58</v>
      </c>
      <c r="B178" s="28" t="s">
        <v>24</v>
      </c>
      <c r="C178" s="28" t="s">
        <v>87</v>
      </c>
      <c r="D178" s="28" t="s">
        <v>92</v>
      </c>
      <c r="E178" s="28" t="s">
        <v>29</v>
      </c>
      <c r="F178" s="30">
        <v>145421.35999999999</v>
      </c>
      <c r="G178" s="30">
        <v>690731.72</v>
      </c>
    </row>
    <row r="179" spans="1:7" x14ac:dyDescent="0.25">
      <c r="A179" s="28" t="s">
        <v>58</v>
      </c>
      <c r="B179" s="28" t="s">
        <v>24</v>
      </c>
      <c r="C179" s="28" t="s">
        <v>87</v>
      </c>
      <c r="D179" s="28" t="s">
        <v>92</v>
      </c>
      <c r="E179" s="28" t="s">
        <v>43</v>
      </c>
      <c r="F179" s="30">
        <v>19965.599999999999</v>
      </c>
      <c r="G179" s="30">
        <v>114402.89</v>
      </c>
    </row>
    <row r="180" spans="1:7" x14ac:dyDescent="0.25">
      <c r="A180" s="28" t="s">
        <v>58</v>
      </c>
      <c r="B180" s="28" t="s">
        <v>24</v>
      </c>
      <c r="C180" s="28" t="s">
        <v>87</v>
      </c>
      <c r="D180" s="28" t="s">
        <v>94</v>
      </c>
      <c r="E180" s="28" t="s">
        <v>29</v>
      </c>
      <c r="F180" s="30">
        <v>26331.3</v>
      </c>
      <c r="G180" s="30">
        <v>143225.79999999999</v>
      </c>
    </row>
    <row r="181" spans="1:7" x14ac:dyDescent="0.25">
      <c r="A181" s="28" t="s">
        <v>58</v>
      </c>
      <c r="B181" s="28" t="s">
        <v>24</v>
      </c>
      <c r="C181" s="28" t="s">
        <v>87</v>
      </c>
      <c r="D181" s="28" t="s">
        <v>116</v>
      </c>
      <c r="E181" s="28" t="s">
        <v>98</v>
      </c>
      <c r="F181" s="30">
        <v>27543.81</v>
      </c>
      <c r="G181" s="30">
        <v>237693.77</v>
      </c>
    </row>
    <row r="182" spans="1:7" x14ac:dyDescent="0.25">
      <c r="A182" s="28" t="s">
        <v>58</v>
      </c>
      <c r="B182" s="28" t="s">
        <v>24</v>
      </c>
      <c r="C182" s="28" t="s">
        <v>87</v>
      </c>
      <c r="D182" s="28" t="s">
        <v>97</v>
      </c>
      <c r="E182" s="28" t="s">
        <v>54</v>
      </c>
      <c r="F182" s="30">
        <v>197898.45</v>
      </c>
      <c r="G182" s="30">
        <v>1067607.01</v>
      </c>
    </row>
    <row r="183" spans="1:7" x14ac:dyDescent="0.25">
      <c r="A183" s="28" t="s">
        <v>58</v>
      </c>
      <c r="B183" s="28" t="s">
        <v>24</v>
      </c>
      <c r="C183" s="28" t="s">
        <v>87</v>
      </c>
      <c r="D183" s="28" t="s">
        <v>97</v>
      </c>
      <c r="E183" s="28" t="s">
        <v>98</v>
      </c>
      <c r="F183" s="30">
        <v>74986.33</v>
      </c>
      <c r="G183" s="30">
        <v>450862.63</v>
      </c>
    </row>
    <row r="184" spans="1:7" x14ac:dyDescent="0.25">
      <c r="A184" s="28" t="s">
        <v>58</v>
      </c>
      <c r="B184" s="28" t="s">
        <v>24</v>
      </c>
      <c r="C184" s="28" t="s">
        <v>87</v>
      </c>
      <c r="D184" s="28" t="s">
        <v>118</v>
      </c>
      <c r="E184" s="28" t="s">
        <v>29</v>
      </c>
      <c r="F184" s="30">
        <v>217.72</v>
      </c>
      <c r="G184" s="30">
        <v>1728.4</v>
      </c>
    </row>
    <row r="185" spans="1:7" x14ac:dyDescent="0.25">
      <c r="A185" s="28" t="s">
        <v>58</v>
      </c>
      <c r="B185" s="28" t="s">
        <v>24</v>
      </c>
      <c r="C185" s="28" t="s">
        <v>87</v>
      </c>
      <c r="D185" s="28" t="s">
        <v>100</v>
      </c>
      <c r="E185" s="28" t="s">
        <v>54</v>
      </c>
      <c r="F185" s="30">
        <v>722878.13</v>
      </c>
      <c r="G185" s="30">
        <v>3771671.99</v>
      </c>
    </row>
    <row r="186" spans="1:7" x14ac:dyDescent="0.25">
      <c r="A186" s="28" t="s">
        <v>58</v>
      </c>
      <c r="B186" s="28" t="s">
        <v>24</v>
      </c>
      <c r="C186" s="28" t="s">
        <v>87</v>
      </c>
      <c r="D186" s="28" t="s">
        <v>100</v>
      </c>
      <c r="E186" s="28" t="s">
        <v>45</v>
      </c>
      <c r="F186" s="30">
        <v>105032.61</v>
      </c>
      <c r="G186" s="30">
        <v>588792.71</v>
      </c>
    </row>
    <row r="187" spans="1:7" x14ac:dyDescent="0.25">
      <c r="A187" s="28" t="s">
        <v>58</v>
      </c>
      <c r="B187" s="28" t="s">
        <v>24</v>
      </c>
      <c r="C187" s="28" t="s">
        <v>87</v>
      </c>
      <c r="D187" s="28" t="s">
        <v>100</v>
      </c>
      <c r="E187" s="28" t="s">
        <v>102</v>
      </c>
      <c r="F187" s="30">
        <v>26680</v>
      </c>
      <c r="G187" s="30">
        <v>172086</v>
      </c>
    </row>
    <row r="188" spans="1:7" x14ac:dyDescent="0.25">
      <c r="A188" s="28" t="s">
        <v>58</v>
      </c>
      <c r="B188" s="28" t="s">
        <v>24</v>
      </c>
      <c r="C188" s="28" t="s">
        <v>87</v>
      </c>
      <c r="D188" s="28" t="s">
        <v>100</v>
      </c>
      <c r="E188" s="28" t="s">
        <v>29</v>
      </c>
      <c r="F188" s="30">
        <v>120672.69</v>
      </c>
      <c r="G188" s="30">
        <v>592066.67000000004</v>
      </c>
    </row>
    <row r="189" spans="1:7" x14ac:dyDescent="0.25">
      <c r="A189" s="28" t="s">
        <v>58</v>
      </c>
      <c r="B189" s="28" t="s">
        <v>24</v>
      </c>
      <c r="C189" s="28" t="s">
        <v>87</v>
      </c>
      <c r="D189" s="28" t="s">
        <v>100</v>
      </c>
      <c r="E189" s="28" t="s">
        <v>103</v>
      </c>
      <c r="F189" s="30">
        <v>118023.67999999999</v>
      </c>
      <c r="G189" s="30">
        <v>411393.52</v>
      </c>
    </row>
    <row r="190" spans="1:7" x14ac:dyDescent="0.25">
      <c r="A190" s="28" t="s">
        <v>58</v>
      </c>
      <c r="B190" s="28" t="s">
        <v>24</v>
      </c>
      <c r="C190" s="28" t="s">
        <v>87</v>
      </c>
      <c r="D190" s="28" t="s">
        <v>100</v>
      </c>
      <c r="E190" s="28" t="s">
        <v>98</v>
      </c>
      <c r="F190" s="30">
        <v>16800</v>
      </c>
      <c r="G190" s="30">
        <v>83160</v>
      </c>
    </row>
    <row r="191" spans="1:7" x14ac:dyDescent="0.25">
      <c r="A191" s="28" t="s">
        <v>58</v>
      </c>
      <c r="B191" s="28" t="s">
        <v>24</v>
      </c>
      <c r="C191" s="28" t="s">
        <v>87</v>
      </c>
      <c r="D191" s="28" t="s">
        <v>100</v>
      </c>
      <c r="E191" s="28" t="s">
        <v>119</v>
      </c>
      <c r="F191" s="30">
        <v>24192</v>
      </c>
      <c r="G191" s="30">
        <v>117101.38</v>
      </c>
    </row>
    <row r="192" spans="1:7" x14ac:dyDescent="0.25">
      <c r="A192" s="28" t="s">
        <v>58</v>
      </c>
      <c r="B192" s="28" t="s">
        <v>24</v>
      </c>
      <c r="C192" s="28" t="s">
        <v>87</v>
      </c>
      <c r="D192" s="28" t="s">
        <v>100</v>
      </c>
      <c r="E192" s="28" t="s">
        <v>43</v>
      </c>
      <c r="F192" s="30">
        <v>93048</v>
      </c>
      <c r="G192" s="30">
        <v>404886.2</v>
      </c>
    </row>
    <row r="193" spans="1:7" x14ac:dyDescent="0.25">
      <c r="A193" s="28" t="s">
        <v>58</v>
      </c>
      <c r="B193" s="28" t="s">
        <v>24</v>
      </c>
      <c r="C193" s="28" t="s">
        <v>87</v>
      </c>
      <c r="D193" s="28" t="s">
        <v>100</v>
      </c>
      <c r="E193" s="28" t="s">
        <v>104</v>
      </c>
      <c r="F193" s="30">
        <v>42160.72</v>
      </c>
      <c r="G193" s="30">
        <v>193488.2</v>
      </c>
    </row>
    <row r="194" spans="1:7" x14ac:dyDescent="0.25">
      <c r="A194" s="28" t="s">
        <v>58</v>
      </c>
      <c r="B194" s="28" t="s">
        <v>24</v>
      </c>
      <c r="C194" s="28" t="s">
        <v>87</v>
      </c>
      <c r="D194" s="28" t="s">
        <v>120</v>
      </c>
      <c r="E194" s="28" t="s">
        <v>29</v>
      </c>
      <c r="F194" s="30">
        <v>17435.54</v>
      </c>
      <c r="G194" s="30">
        <v>88314.5</v>
      </c>
    </row>
    <row r="195" spans="1:7" x14ac:dyDescent="0.25">
      <c r="A195" s="28" t="s">
        <v>58</v>
      </c>
      <c r="B195" s="28" t="s">
        <v>24</v>
      </c>
      <c r="C195" s="28" t="s">
        <v>87</v>
      </c>
      <c r="D195" s="28" t="s">
        <v>105</v>
      </c>
      <c r="E195" s="28" t="s">
        <v>29</v>
      </c>
      <c r="F195" s="30">
        <v>10940.53</v>
      </c>
      <c r="G195" s="30">
        <v>119039.51</v>
      </c>
    </row>
    <row r="196" spans="1:7" x14ac:dyDescent="0.25">
      <c r="A196" s="28" t="s">
        <v>58</v>
      </c>
      <c r="B196" s="28" t="s">
        <v>24</v>
      </c>
      <c r="C196" s="28" t="s">
        <v>87</v>
      </c>
      <c r="D196" s="28" t="s">
        <v>106</v>
      </c>
      <c r="E196" s="28" t="s">
        <v>29</v>
      </c>
      <c r="F196" s="30">
        <v>23036.82</v>
      </c>
      <c r="G196" s="30">
        <v>188619.12</v>
      </c>
    </row>
    <row r="197" spans="1:7" x14ac:dyDescent="0.25">
      <c r="A197" s="28" t="s">
        <v>58</v>
      </c>
      <c r="B197" s="28" t="s">
        <v>24</v>
      </c>
      <c r="C197" s="28" t="s">
        <v>87</v>
      </c>
      <c r="D197" s="28" t="s">
        <v>123</v>
      </c>
      <c r="E197" s="28" t="s">
        <v>29</v>
      </c>
      <c r="F197" s="30">
        <v>3111.58</v>
      </c>
      <c r="G197" s="30">
        <v>16802.53</v>
      </c>
    </row>
    <row r="198" spans="1:7" x14ac:dyDescent="0.25">
      <c r="A198" s="28" t="s">
        <v>58</v>
      </c>
      <c r="B198" s="28" t="s">
        <v>24</v>
      </c>
      <c r="C198" s="28" t="s">
        <v>87</v>
      </c>
      <c r="D198" s="28" t="s">
        <v>107</v>
      </c>
      <c r="E198" s="28" t="s">
        <v>54</v>
      </c>
      <c r="F198" s="30">
        <v>70499.25</v>
      </c>
      <c r="G198" s="30">
        <v>363689.22</v>
      </c>
    </row>
    <row r="199" spans="1:7" x14ac:dyDescent="0.25">
      <c r="A199" s="28" t="s">
        <v>58</v>
      </c>
      <c r="B199" s="28" t="s">
        <v>24</v>
      </c>
      <c r="C199" s="28" t="s">
        <v>87</v>
      </c>
      <c r="D199" s="28" t="s">
        <v>107</v>
      </c>
      <c r="E199" s="28" t="s">
        <v>29</v>
      </c>
      <c r="F199" s="30">
        <v>16466.830000000002</v>
      </c>
      <c r="G199" s="30">
        <v>85978.59</v>
      </c>
    </row>
    <row r="200" spans="1:7" x14ac:dyDescent="0.25">
      <c r="A200" s="28" t="s">
        <v>58</v>
      </c>
      <c r="B200" s="28" t="s">
        <v>24</v>
      </c>
      <c r="C200" s="28" t="s">
        <v>87</v>
      </c>
      <c r="D200" s="28" t="s">
        <v>107</v>
      </c>
      <c r="E200" s="28" t="s">
        <v>77</v>
      </c>
      <c r="F200" s="30">
        <v>19200</v>
      </c>
      <c r="G200" s="30">
        <v>101037.6</v>
      </c>
    </row>
    <row r="201" spans="1:7" x14ac:dyDescent="0.25">
      <c r="A201" s="28" t="s">
        <v>58</v>
      </c>
      <c r="B201" s="28" t="s">
        <v>24</v>
      </c>
      <c r="C201" s="28" t="s">
        <v>87</v>
      </c>
      <c r="D201" s="28" t="s">
        <v>107</v>
      </c>
      <c r="E201" s="28" t="s">
        <v>43</v>
      </c>
      <c r="F201" s="30">
        <v>23920</v>
      </c>
      <c r="G201" s="30">
        <v>92809.600000000006</v>
      </c>
    </row>
    <row r="202" spans="1:7" x14ac:dyDescent="0.25">
      <c r="A202" s="28" t="s">
        <v>58</v>
      </c>
      <c r="B202" s="28" t="s">
        <v>24</v>
      </c>
      <c r="C202" s="28" t="s">
        <v>87</v>
      </c>
      <c r="D202" s="28" t="s">
        <v>108</v>
      </c>
      <c r="E202" s="28" t="s">
        <v>54</v>
      </c>
      <c r="F202" s="30">
        <v>23559.55</v>
      </c>
      <c r="G202" s="30">
        <v>103755.5</v>
      </c>
    </row>
    <row r="203" spans="1:7" x14ac:dyDescent="0.25">
      <c r="A203" s="28" t="s">
        <v>58</v>
      </c>
      <c r="B203" s="28" t="s">
        <v>24</v>
      </c>
      <c r="C203" s="28" t="s">
        <v>87</v>
      </c>
      <c r="D203" s="28" t="s">
        <v>108</v>
      </c>
      <c r="E203" s="28" t="s">
        <v>39</v>
      </c>
      <c r="F203" s="30">
        <v>3</v>
      </c>
      <c r="G203" s="30">
        <v>3</v>
      </c>
    </row>
    <row r="204" spans="1:7" x14ac:dyDescent="0.25">
      <c r="A204" s="28" t="s">
        <v>58</v>
      </c>
      <c r="B204" s="28" t="s">
        <v>24</v>
      </c>
      <c r="C204" s="28" t="s">
        <v>87</v>
      </c>
      <c r="D204" s="28" t="s">
        <v>108</v>
      </c>
      <c r="E204" s="28" t="s">
        <v>29</v>
      </c>
      <c r="F204" s="30">
        <v>54</v>
      </c>
      <c r="G204" s="30">
        <v>54</v>
      </c>
    </row>
    <row r="205" spans="1:7" x14ac:dyDescent="0.25">
      <c r="A205" s="28" t="s">
        <v>58</v>
      </c>
      <c r="B205" s="28" t="s">
        <v>24</v>
      </c>
      <c r="C205" s="28" t="s">
        <v>87</v>
      </c>
      <c r="D205" s="28" t="s">
        <v>108</v>
      </c>
      <c r="E205" s="28" t="s">
        <v>77</v>
      </c>
      <c r="F205" s="30">
        <v>33126.400000000001</v>
      </c>
      <c r="G205" s="30">
        <v>99840</v>
      </c>
    </row>
    <row r="206" spans="1:7" x14ac:dyDescent="0.25">
      <c r="A206" s="28" t="s">
        <v>58</v>
      </c>
      <c r="B206" s="28" t="s">
        <v>24</v>
      </c>
      <c r="C206" s="28" t="s">
        <v>87</v>
      </c>
      <c r="D206" s="28" t="s">
        <v>108</v>
      </c>
      <c r="E206" s="28" t="s">
        <v>91</v>
      </c>
      <c r="F206" s="30">
        <v>1</v>
      </c>
      <c r="G206" s="30">
        <v>1</v>
      </c>
    </row>
    <row r="207" spans="1:7" x14ac:dyDescent="0.25">
      <c r="A207" s="28" t="s">
        <v>58</v>
      </c>
      <c r="B207" s="28" t="s">
        <v>24</v>
      </c>
      <c r="C207" s="28" t="s">
        <v>87</v>
      </c>
      <c r="D207" s="28" t="s">
        <v>108</v>
      </c>
      <c r="E207" s="28" t="s">
        <v>98</v>
      </c>
      <c r="F207" s="30">
        <v>73105.490000000005</v>
      </c>
      <c r="G207" s="30">
        <v>506208.98</v>
      </c>
    </row>
    <row r="208" spans="1:7" x14ac:dyDescent="0.25">
      <c r="A208" s="28" t="s">
        <v>58</v>
      </c>
      <c r="B208" s="28" t="s">
        <v>24</v>
      </c>
      <c r="C208" s="28" t="s">
        <v>87</v>
      </c>
      <c r="D208" s="28" t="s">
        <v>110</v>
      </c>
      <c r="E208" s="28" t="s">
        <v>29</v>
      </c>
      <c r="F208" s="30">
        <v>247615.15</v>
      </c>
      <c r="G208" s="30">
        <v>1218537.3600000001</v>
      </c>
    </row>
    <row r="209" spans="1:7" ht="30" x14ac:dyDescent="0.25">
      <c r="A209" s="18" t="str">
        <f>'Bovino Carnico'!A69</f>
        <v>Septiembre*</v>
      </c>
      <c r="B209" s="19"/>
      <c r="C209" s="19"/>
      <c r="D209" s="19"/>
      <c r="E209" s="19"/>
      <c r="F209" s="19">
        <f>SUM(F146:F208)</f>
        <v>3620530.8600000003</v>
      </c>
      <c r="G209" s="20">
        <f>SUM(G146:G208)</f>
        <v>17119729.279999997</v>
      </c>
    </row>
    <row r="210" spans="1:7" x14ac:dyDescent="0.25">
      <c r="A210" s="18" t="s">
        <v>18</v>
      </c>
      <c r="B210" s="19"/>
      <c r="C210" s="19"/>
      <c r="D210" s="19"/>
      <c r="E210" s="19"/>
      <c r="F210" s="19">
        <f>SUM(F209,F145,F82)</f>
        <v>11357646.080000002</v>
      </c>
      <c r="G210" s="20">
        <f>SUM(G209,G145,G82)</f>
        <v>59794302.469999999</v>
      </c>
    </row>
    <row r="212" spans="1:7" x14ac:dyDescent="0.25">
      <c r="A212" t="s">
        <v>66</v>
      </c>
    </row>
  </sheetData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43307086614173229" top="0.74803149606299213" bottom="0.74803149606299213" header="0.31496062992125984" footer="0.31496062992125984"/>
  <pageSetup scale="82" orientation="portrait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6"/>
  <sheetViews>
    <sheetView showGridLines="0" workbookViewId="0">
      <selection activeCell="A11" sqref="A11:G11"/>
    </sheetView>
  </sheetViews>
  <sheetFormatPr baseColWidth="10" defaultColWidth="27.42578125" defaultRowHeight="15" x14ac:dyDescent="0.25"/>
  <cols>
    <col min="1" max="1" width="12.7109375" style="5" customWidth="1"/>
    <col min="2" max="2" width="8.42578125" style="5" customWidth="1"/>
    <col min="3" max="3" width="13.42578125" style="5" bestFit="1" customWidth="1"/>
    <col min="4" max="4" width="30.140625" style="5" bestFit="1" customWidth="1"/>
    <col min="5" max="5" width="20.140625" style="5" bestFit="1" customWidth="1"/>
    <col min="6" max="6" width="16.85546875" style="2" bestFit="1" customWidth="1"/>
    <col min="7" max="7" width="16.85546875" style="1" bestFit="1" customWidth="1"/>
  </cols>
  <sheetData>
    <row r="1" spans="1:7" x14ac:dyDescent="0.25">
      <c r="A1" s="4"/>
    </row>
    <row r="8" spans="1:7" x14ac:dyDescent="0.25">
      <c r="A8" s="41"/>
      <c r="B8" s="41"/>
      <c r="C8" s="41"/>
      <c r="D8" s="41"/>
      <c r="E8" s="41"/>
      <c r="F8" s="41"/>
      <c r="G8" s="41"/>
    </row>
    <row r="9" spans="1:7" ht="22.5" x14ac:dyDescent="0.35">
      <c r="A9" s="36" t="s">
        <v>0</v>
      </c>
      <c r="B9" s="36"/>
      <c r="C9" s="36"/>
      <c r="D9" s="36"/>
      <c r="E9" s="36"/>
      <c r="F9" s="36"/>
      <c r="G9" s="36"/>
    </row>
    <row r="10" spans="1:7" ht="18.75" x14ac:dyDescent="0.3">
      <c r="A10" s="39" t="s">
        <v>1</v>
      </c>
      <c r="B10" s="39"/>
      <c r="C10" s="39"/>
      <c r="D10" s="39"/>
      <c r="E10" s="39"/>
      <c r="F10" s="39"/>
      <c r="G10" s="39"/>
    </row>
    <row r="11" spans="1:7" x14ac:dyDescent="0.25">
      <c r="A11" s="38" t="s">
        <v>256</v>
      </c>
      <c r="B11" s="38"/>
      <c r="C11" s="38"/>
      <c r="D11" s="38"/>
      <c r="E11" s="38"/>
      <c r="F11" s="38"/>
      <c r="G11" s="38"/>
    </row>
    <row r="12" spans="1:7" x14ac:dyDescent="0.25">
      <c r="A12" s="38" t="str">
        <f>Consolidado!B12</f>
        <v>Trimestre Julio- Septienbre Año 2025</v>
      </c>
      <c r="B12" s="38"/>
      <c r="C12" s="38"/>
      <c r="D12" s="38"/>
      <c r="E12" s="38"/>
      <c r="F12" s="38"/>
      <c r="G12" s="38"/>
    </row>
    <row r="13" spans="1:7" x14ac:dyDescent="0.25">
      <c r="A13" s="15" t="s">
        <v>19</v>
      </c>
      <c r="B13" s="15" t="s">
        <v>20</v>
      </c>
      <c r="C13" s="15" t="s">
        <v>21</v>
      </c>
      <c r="D13" s="15" t="s">
        <v>2</v>
      </c>
      <c r="E13" s="15" t="s">
        <v>22</v>
      </c>
      <c r="F13" s="16" t="s">
        <v>3</v>
      </c>
      <c r="G13" s="17" t="s">
        <v>4</v>
      </c>
    </row>
    <row r="14" spans="1:7" x14ac:dyDescent="0.25">
      <c r="A14" s="28" t="s">
        <v>23</v>
      </c>
      <c r="B14" s="28" t="s">
        <v>24</v>
      </c>
      <c r="C14" s="28" t="s">
        <v>7</v>
      </c>
      <c r="D14" s="28" t="s">
        <v>124</v>
      </c>
      <c r="E14" s="28" t="s">
        <v>102</v>
      </c>
      <c r="F14" s="30">
        <v>85868.72</v>
      </c>
      <c r="G14" s="30">
        <v>606071.68999999994</v>
      </c>
    </row>
    <row r="15" spans="1:7" x14ac:dyDescent="0.25">
      <c r="A15" s="28" t="s">
        <v>23</v>
      </c>
      <c r="B15" s="28" t="s">
        <v>24</v>
      </c>
      <c r="C15" s="28" t="s">
        <v>7</v>
      </c>
      <c r="D15" s="28" t="s">
        <v>124</v>
      </c>
      <c r="E15" s="28" t="s">
        <v>39</v>
      </c>
      <c r="F15" s="30">
        <v>80030.06</v>
      </c>
      <c r="G15" s="30">
        <v>338322.3</v>
      </c>
    </row>
    <row r="16" spans="1:7" x14ac:dyDescent="0.25">
      <c r="A16" s="28" t="s">
        <v>23</v>
      </c>
      <c r="B16" s="28" t="s">
        <v>24</v>
      </c>
      <c r="C16" s="28" t="s">
        <v>7</v>
      </c>
      <c r="D16" s="28" t="s">
        <v>124</v>
      </c>
      <c r="E16" s="28" t="s">
        <v>29</v>
      </c>
      <c r="F16" s="30">
        <v>36445.800000000003</v>
      </c>
      <c r="G16" s="30">
        <v>135956.71</v>
      </c>
    </row>
    <row r="17" spans="1:7" x14ac:dyDescent="0.25">
      <c r="A17" s="28" t="s">
        <v>23</v>
      </c>
      <c r="B17" s="28" t="s">
        <v>24</v>
      </c>
      <c r="C17" s="28" t="s">
        <v>7</v>
      </c>
      <c r="D17" s="28" t="s">
        <v>124</v>
      </c>
      <c r="E17" s="28" t="s">
        <v>125</v>
      </c>
      <c r="F17" s="30">
        <v>1915.99</v>
      </c>
      <c r="G17" s="30">
        <v>35568</v>
      </c>
    </row>
    <row r="18" spans="1:7" x14ac:dyDescent="0.25">
      <c r="A18" s="28" t="s">
        <v>23</v>
      </c>
      <c r="B18" s="28" t="s">
        <v>24</v>
      </c>
      <c r="C18" s="28" t="s">
        <v>7</v>
      </c>
      <c r="D18" s="28" t="s">
        <v>124</v>
      </c>
      <c r="E18" s="28" t="s">
        <v>91</v>
      </c>
      <c r="F18" s="30">
        <v>32646.959999999999</v>
      </c>
      <c r="G18" s="30">
        <v>252326.47</v>
      </c>
    </row>
    <row r="19" spans="1:7" x14ac:dyDescent="0.25">
      <c r="A19" s="28" t="s">
        <v>23</v>
      </c>
      <c r="B19" s="28" t="s">
        <v>24</v>
      </c>
      <c r="C19" s="28" t="s">
        <v>7</v>
      </c>
      <c r="D19" s="28" t="s">
        <v>124</v>
      </c>
      <c r="E19" s="28" t="s">
        <v>46</v>
      </c>
      <c r="F19" s="30">
        <v>693363.16</v>
      </c>
      <c r="G19" s="30">
        <v>2788233.21</v>
      </c>
    </row>
    <row r="20" spans="1:7" x14ac:dyDescent="0.25">
      <c r="A20" s="28" t="s">
        <v>23</v>
      </c>
      <c r="B20" s="28" t="s">
        <v>24</v>
      </c>
      <c r="C20" s="28" t="s">
        <v>7</v>
      </c>
      <c r="D20" s="28" t="s">
        <v>124</v>
      </c>
      <c r="E20" s="28" t="s">
        <v>98</v>
      </c>
      <c r="F20" s="30">
        <v>6624</v>
      </c>
      <c r="G20" s="30">
        <v>52647</v>
      </c>
    </row>
    <row r="21" spans="1:7" x14ac:dyDescent="0.25">
      <c r="A21" s="28" t="s">
        <v>23</v>
      </c>
      <c r="B21" s="28" t="s">
        <v>24</v>
      </c>
      <c r="C21" s="28" t="s">
        <v>7</v>
      </c>
      <c r="D21" s="28" t="s">
        <v>124</v>
      </c>
      <c r="E21" s="28" t="s">
        <v>43</v>
      </c>
      <c r="F21" s="30">
        <v>63000</v>
      </c>
      <c r="G21" s="30">
        <v>49744.800000000003</v>
      </c>
    </row>
    <row r="22" spans="1:7" x14ac:dyDescent="0.25">
      <c r="A22" s="28" t="s">
        <v>23</v>
      </c>
      <c r="B22" s="28" t="s">
        <v>24</v>
      </c>
      <c r="C22" s="28" t="s">
        <v>7</v>
      </c>
      <c r="D22" s="28" t="s">
        <v>126</v>
      </c>
      <c r="E22" s="28" t="s">
        <v>127</v>
      </c>
      <c r="F22" s="30">
        <v>99000</v>
      </c>
      <c r="G22" s="30">
        <v>272250</v>
      </c>
    </row>
    <row r="23" spans="1:7" x14ac:dyDescent="0.25">
      <c r="A23" s="28" t="s">
        <v>23</v>
      </c>
      <c r="B23" s="28" t="s">
        <v>24</v>
      </c>
      <c r="C23" s="28" t="s">
        <v>7</v>
      </c>
      <c r="D23" s="28" t="s">
        <v>126</v>
      </c>
      <c r="E23" s="28" t="s">
        <v>29</v>
      </c>
      <c r="F23" s="30">
        <v>620700</v>
      </c>
      <c r="G23" s="30">
        <v>1705528.51</v>
      </c>
    </row>
    <row r="24" spans="1:7" x14ac:dyDescent="0.25">
      <c r="A24" s="28" t="s">
        <v>23</v>
      </c>
      <c r="B24" s="28" t="s">
        <v>24</v>
      </c>
      <c r="C24" s="28" t="s">
        <v>7</v>
      </c>
      <c r="D24" s="28" t="s">
        <v>126</v>
      </c>
      <c r="E24" s="28" t="s">
        <v>77</v>
      </c>
      <c r="F24" s="30">
        <v>150000</v>
      </c>
      <c r="G24" s="30">
        <v>450000</v>
      </c>
    </row>
    <row r="25" spans="1:7" x14ac:dyDescent="0.25">
      <c r="A25" s="28" t="s">
        <v>23</v>
      </c>
      <c r="B25" s="28" t="s">
        <v>24</v>
      </c>
      <c r="C25" s="28" t="s">
        <v>7</v>
      </c>
      <c r="D25" s="28" t="s">
        <v>126</v>
      </c>
      <c r="E25" s="28" t="s">
        <v>43</v>
      </c>
      <c r="F25" s="30">
        <v>150000</v>
      </c>
      <c r="G25" s="30">
        <v>414990</v>
      </c>
    </row>
    <row r="26" spans="1:7" x14ac:dyDescent="0.25">
      <c r="A26" s="28" t="s">
        <v>23</v>
      </c>
      <c r="B26" s="28" t="s">
        <v>24</v>
      </c>
      <c r="C26" s="28" t="s">
        <v>7</v>
      </c>
      <c r="D26" s="28" t="s">
        <v>126</v>
      </c>
      <c r="E26" s="28" t="s">
        <v>128</v>
      </c>
      <c r="F26" s="30">
        <v>195300</v>
      </c>
      <c r="G26" s="30">
        <v>541117.68999999994</v>
      </c>
    </row>
    <row r="27" spans="1:7" x14ac:dyDescent="0.25">
      <c r="A27" s="28" t="s">
        <v>23</v>
      </c>
      <c r="B27" s="28" t="s">
        <v>24</v>
      </c>
      <c r="C27" s="28" t="s">
        <v>7</v>
      </c>
      <c r="D27" s="28" t="s">
        <v>129</v>
      </c>
      <c r="E27" s="28" t="s">
        <v>54</v>
      </c>
      <c r="F27" s="30">
        <v>453600</v>
      </c>
      <c r="G27" s="30">
        <v>1176910.53</v>
      </c>
    </row>
    <row r="28" spans="1:7" x14ac:dyDescent="0.25">
      <c r="A28" s="28" t="s">
        <v>23</v>
      </c>
      <c r="B28" s="28" t="s">
        <v>24</v>
      </c>
      <c r="C28" s="28" t="s">
        <v>7</v>
      </c>
      <c r="D28" s="28" t="s">
        <v>129</v>
      </c>
      <c r="E28" s="28" t="s">
        <v>45</v>
      </c>
      <c r="F28" s="30">
        <v>232950</v>
      </c>
      <c r="G28" s="30">
        <v>1144933.06</v>
      </c>
    </row>
    <row r="29" spans="1:7" x14ac:dyDescent="0.25">
      <c r="A29" s="28" t="s">
        <v>23</v>
      </c>
      <c r="B29" s="28" t="s">
        <v>24</v>
      </c>
      <c r="C29" s="28" t="s">
        <v>7</v>
      </c>
      <c r="D29" s="28" t="s">
        <v>129</v>
      </c>
      <c r="E29" s="28" t="s">
        <v>102</v>
      </c>
      <c r="F29" s="30">
        <v>148662</v>
      </c>
      <c r="G29" s="30">
        <v>1341265.31</v>
      </c>
    </row>
    <row r="30" spans="1:7" x14ac:dyDescent="0.25">
      <c r="A30" s="28" t="s">
        <v>23</v>
      </c>
      <c r="B30" s="28" t="s">
        <v>24</v>
      </c>
      <c r="C30" s="28" t="s">
        <v>7</v>
      </c>
      <c r="D30" s="28" t="s">
        <v>129</v>
      </c>
      <c r="E30" s="28" t="s">
        <v>39</v>
      </c>
      <c r="F30" s="30">
        <v>25500</v>
      </c>
      <c r="G30" s="30">
        <v>128775</v>
      </c>
    </row>
    <row r="31" spans="1:7" x14ac:dyDescent="0.25">
      <c r="A31" s="28" t="s">
        <v>23</v>
      </c>
      <c r="B31" s="28" t="s">
        <v>24</v>
      </c>
      <c r="C31" s="28" t="s">
        <v>7</v>
      </c>
      <c r="D31" s="28" t="s">
        <v>129</v>
      </c>
      <c r="E31" s="28" t="s">
        <v>29</v>
      </c>
      <c r="F31" s="30">
        <v>418850</v>
      </c>
      <c r="G31" s="30">
        <v>1315134.27</v>
      </c>
    </row>
    <row r="32" spans="1:7" x14ac:dyDescent="0.25">
      <c r="A32" s="28" t="s">
        <v>23</v>
      </c>
      <c r="B32" s="28" t="s">
        <v>24</v>
      </c>
      <c r="C32" s="28" t="s">
        <v>7</v>
      </c>
      <c r="D32" s="28" t="s">
        <v>129</v>
      </c>
      <c r="E32" s="28" t="s">
        <v>77</v>
      </c>
      <c r="F32" s="30">
        <v>249875</v>
      </c>
      <c r="G32" s="30">
        <v>690813.16</v>
      </c>
    </row>
    <row r="33" spans="1:7" x14ac:dyDescent="0.25">
      <c r="A33" s="28" t="s">
        <v>23</v>
      </c>
      <c r="B33" s="28" t="s">
        <v>24</v>
      </c>
      <c r="C33" s="28" t="s">
        <v>7</v>
      </c>
      <c r="D33" s="28" t="s">
        <v>129</v>
      </c>
      <c r="E33" s="28" t="s">
        <v>98</v>
      </c>
      <c r="F33" s="30">
        <v>263328</v>
      </c>
      <c r="G33" s="30">
        <v>1287610</v>
      </c>
    </row>
    <row r="34" spans="1:7" x14ac:dyDescent="0.25">
      <c r="A34" s="28" t="s">
        <v>23</v>
      </c>
      <c r="B34" s="28" t="s">
        <v>24</v>
      </c>
      <c r="C34" s="28" t="s">
        <v>7</v>
      </c>
      <c r="D34" s="28" t="s">
        <v>129</v>
      </c>
      <c r="E34" s="28" t="s">
        <v>119</v>
      </c>
      <c r="F34" s="30">
        <v>25200</v>
      </c>
      <c r="G34" s="30">
        <v>111666.24000000001</v>
      </c>
    </row>
    <row r="35" spans="1:7" x14ac:dyDescent="0.25">
      <c r="A35" s="28" t="s">
        <v>23</v>
      </c>
      <c r="B35" s="28" t="s">
        <v>24</v>
      </c>
      <c r="C35" s="28" t="s">
        <v>7</v>
      </c>
      <c r="D35" s="28" t="s">
        <v>129</v>
      </c>
      <c r="E35" s="28" t="s">
        <v>128</v>
      </c>
      <c r="F35" s="30">
        <v>51000</v>
      </c>
      <c r="G35" s="30">
        <v>132329.70000000001</v>
      </c>
    </row>
    <row r="36" spans="1:7" x14ac:dyDescent="0.25">
      <c r="A36" s="28" t="s">
        <v>23</v>
      </c>
      <c r="B36" s="28" t="s">
        <v>24</v>
      </c>
      <c r="C36" s="28" t="s">
        <v>7</v>
      </c>
      <c r="D36" s="28" t="s">
        <v>130</v>
      </c>
      <c r="E36" s="28" t="s">
        <v>54</v>
      </c>
      <c r="F36" s="30">
        <v>152136</v>
      </c>
      <c r="G36" s="30">
        <v>162424.14000000001</v>
      </c>
    </row>
    <row r="37" spans="1:7" x14ac:dyDescent="0.25">
      <c r="A37" s="28" t="s">
        <v>23</v>
      </c>
      <c r="B37" s="28" t="s">
        <v>24</v>
      </c>
      <c r="C37" s="28" t="s">
        <v>7</v>
      </c>
      <c r="D37" s="28" t="s">
        <v>130</v>
      </c>
      <c r="E37" s="28" t="s">
        <v>45</v>
      </c>
      <c r="F37" s="30">
        <v>199478.04</v>
      </c>
      <c r="G37" s="30">
        <v>159437.07999999999</v>
      </c>
    </row>
    <row r="38" spans="1:7" x14ac:dyDescent="0.25">
      <c r="A38" s="28" t="s">
        <v>23</v>
      </c>
      <c r="B38" s="28" t="s">
        <v>24</v>
      </c>
      <c r="C38" s="28" t="s">
        <v>7</v>
      </c>
      <c r="D38" s="28" t="s">
        <v>130</v>
      </c>
      <c r="E38" s="28" t="s">
        <v>39</v>
      </c>
      <c r="F38" s="30">
        <v>300593</v>
      </c>
      <c r="G38" s="30">
        <v>210802.9</v>
      </c>
    </row>
    <row r="39" spans="1:7" x14ac:dyDescent="0.25">
      <c r="A39" s="28" t="s">
        <v>23</v>
      </c>
      <c r="B39" s="28" t="s">
        <v>24</v>
      </c>
      <c r="C39" s="28" t="s">
        <v>7</v>
      </c>
      <c r="D39" s="28" t="s">
        <v>130</v>
      </c>
      <c r="E39" s="28" t="s">
        <v>29</v>
      </c>
      <c r="F39" s="30">
        <v>636547.25</v>
      </c>
      <c r="G39" s="30">
        <v>511055.87</v>
      </c>
    </row>
    <row r="40" spans="1:7" x14ac:dyDescent="0.25">
      <c r="A40" s="28" t="s">
        <v>23</v>
      </c>
      <c r="B40" s="28" t="s">
        <v>24</v>
      </c>
      <c r="C40" s="28" t="s">
        <v>7</v>
      </c>
      <c r="D40" s="28" t="s">
        <v>130</v>
      </c>
      <c r="E40" s="28" t="s">
        <v>119</v>
      </c>
      <c r="F40" s="30">
        <v>35793.300000000003</v>
      </c>
      <c r="G40" s="30">
        <v>366380.31</v>
      </c>
    </row>
    <row r="41" spans="1:7" x14ac:dyDescent="0.25">
      <c r="A41" s="28" t="s">
        <v>23</v>
      </c>
      <c r="B41" s="28" t="s">
        <v>24</v>
      </c>
      <c r="C41" s="28" t="s">
        <v>7</v>
      </c>
      <c r="D41" s="28" t="s">
        <v>130</v>
      </c>
      <c r="E41" s="28" t="s">
        <v>131</v>
      </c>
      <c r="F41" s="30">
        <v>146038.59</v>
      </c>
      <c r="G41" s="30">
        <v>44936.08</v>
      </c>
    </row>
    <row r="42" spans="1:7" x14ac:dyDescent="0.25">
      <c r="A42" s="28" t="s">
        <v>23</v>
      </c>
      <c r="B42" s="28" t="s">
        <v>24</v>
      </c>
      <c r="C42" s="28" t="s">
        <v>7</v>
      </c>
      <c r="D42" s="28" t="s">
        <v>132</v>
      </c>
      <c r="E42" s="28" t="s">
        <v>54</v>
      </c>
      <c r="F42" s="30">
        <v>238317.24</v>
      </c>
      <c r="G42" s="30">
        <v>463698.18</v>
      </c>
    </row>
    <row r="43" spans="1:7" x14ac:dyDescent="0.25">
      <c r="A43" s="28" t="s">
        <v>23</v>
      </c>
      <c r="B43" s="28" t="s">
        <v>24</v>
      </c>
      <c r="C43" s="28" t="s">
        <v>7</v>
      </c>
      <c r="D43" s="28" t="s">
        <v>132</v>
      </c>
      <c r="E43" s="28" t="s">
        <v>29</v>
      </c>
      <c r="F43" s="30">
        <v>3221.47</v>
      </c>
      <c r="G43" s="30">
        <v>8343.58</v>
      </c>
    </row>
    <row r="44" spans="1:7" x14ac:dyDescent="0.25">
      <c r="A44" s="28" t="s">
        <v>23</v>
      </c>
      <c r="B44" s="28" t="s">
        <v>24</v>
      </c>
      <c r="C44" s="28" t="s">
        <v>7</v>
      </c>
      <c r="D44" s="28" t="s">
        <v>132</v>
      </c>
      <c r="E44" s="28" t="s">
        <v>133</v>
      </c>
      <c r="F44" s="30">
        <v>345540.83</v>
      </c>
      <c r="G44" s="30">
        <v>625701.24</v>
      </c>
    </row>
    <row r="45" spans="1:7" x14ac:dyDescent="0.25">
      <c r="A45" s="28" t="s">
        <v>23</v>
      </c>
      <c r="B45" s="28" t="s">
        <v>24</v>
      </c>
      <c r="C45" s="28" t="s">
        <v>7</v>
      </c>
      <c r="D45" s="28" t="s">
        <v>134</v>
      </c>
      <c r="E45" s="28" t="s">
        <v>29</v>
      </c>
      <c r="F45" s="30">
        <v>81685.009999999995</v>
      </c>
      <c r="G45" s="30">
        <v>1424627.24</v>
      </c>
    </row>
    <row r="46" spans="1:7" x14ac:dyDescent="0.25">
      <c r="A46" s="28" t="s">
        <v>23</v>
      </c>
      <c r="B46" s="28" t="s">
        <v>24</v>
      </c>
      <c r="C46" s="28" t="s">
        <v>7</v>
      </c>
      <c r="D46" s="28" t="s">
        <v>135</v>
      </c>
      <c r="E46" s="28" t="s">
        <v>101</v>
      </c>
      <c r="F46" s="30">
        <v>47628</v>
      </c>
      <c r="G46" s="30">
        <v>241931.19</v>
      </c>
    </row>
    <row r="47" spans="1:7" x14ac:dyDescent="0.25">
      <c r="A47" s="28" t="s">
        <v>23</v>
      </c>
      <c r="B47" s="28" t="s">
        <v>24</v>
      </c>
      <c r="C47" s="28" t="s">
        <v>7</v>
      </c>
      <c r="D47" s="28" t="s">
        <v>135</v>
      </c>
      <c r="E47" s="28" t="s">
        <v>102</v>
      </c>
      <c r="F47" s="30">
        <v>19404</v>
      </c>
      <c r="G47" s="30">
        <v>96534.9</v>
      </c>
    </row>
    <row r="48" spans="1:7" x14ac:dyDescent="0.25">
      <c r="A48" s="18" t="str">
        <f>'Bovino Carnico'!A32</f>
        <v>Julio*</v>
      </c>
      <c r="B48" s="19"/>
      <c r="C48" s="19"/>
      <c r="D48" s="19"/>
      <c r="E48" s="19"/>
      <c r="F48" s="19">
        <f>SUM(F14:F47)</f>
        <v>6290242.419999999</v>
      </c>
      <c r="G48" s="20">
        <f>SUM(G14:G47)</f>
        <v>19288066.359999996</v>
      </c>
    </row>
    <row r="49" spans="1:7" x14ac:dyDescent="0.25">
      <c r="A49" s="28" t="s">
        <v>49</v>
      </c>
      <c r="B49" s="28" t="s">
        <v>24</v>
      </c>
      <c r="C49" s="28" t="s">
        <v>7</v>
      </c>
      <c r="D49" s="28" t="s">
        <v>124</v>
      </c>
      <c r="E49" s="28" t="s">
        <v>102</v>
      </c>
      <c r="F49" s="30">
        <v>282003.02</v>
      </c>
      <c r="G49" s="30">
        <v>3085041.83</v>
      </c>
    </row>
    <row r="50" spans="1:7" x14ac:dyDescent="0.25">
      <c r="A50" s="28" t="s">
        <v>49</v>
      </c>
      <c r="B50" s="28" t="s">
        <v>24</v>
      </c>
      <c r="C50" s="28" t="s">
        <v>7</v>
      </c>
      <c r="D50" s="28" t="s">
        <v>124</v>
      </c>
      <c r="E50" s="28" t="s">
        <v>29</v>
      </c>
      <c r="F50" s="30">
        <v>14916.31</v>
      </c>
      <c r="G50" s="30">
        <v>197152.5</v>
      </c>
    </row>
    <row r="51" spans="1:7" x14ac:dyDescent="0.25">
      <c r="A51" s="28" t="s">
        <v>49</v>
      </c>
      <c r="B51" s="28" t="s">
        <v>24</v>
      </c>
      <c r="C51" s="28" t="s">
        <v>7</v>
      </c>
      <c r="D51" s="28" t="s">
        <v>124</v>
      </c>
      <c r="E51" s="28" t="s">
        <v>125</v>
      </c>
      <c r="F51" s="30">
        <v>2001</v>
      </c>
      <c r="G51" s="30">
        <v>7689.23</v>
      </c>
    </row>
    <row r="52" spans="1:7" x14ac:dyDescent="0.25">
      <c r="A52" s="28" t="s">
        <v>49</v>
      </c>
      <c r="B52" s="28" t="s">
        <v>24</v>
      </c>
      <c r="C52" s="28" t="s">
        <v>7</v>
      </c>
      <c r="D52" s="28" t="s">
        <v>124</v>
      </c>
      <c r="E52" s="28" t="s">
        <v>136</v>
      </c>
      <c r="F52" s="30">
        <v>29337.58</v>
      </c>
      <c r="G52" s="30">
        <v>390126.34</v>
      </c>
    </row>
    <row r="53" spans="1:7" x14ac:dyDescent="0.25">
      <c r="A53" s="28" t="s">
        <v>49</v>
      </c>
      <c r="B53" s="28" t="s">
        <v>24</v>
      </c>
      <c r="C53" s="28" t="s">
        <v>7</v>
      </c>
      <c r="D53" s="28" t="s">
        <v>124</v>
      </c>
      <c r="E53" s="28" t="s">
        <v>46</v>
      </c>
      <c r="F53" s="30">
        <v>1038731.41</v>
      </c>
      <c r="G53" s="30">
        <v>4648548.5199999996</v>
      </c>
    </row>
    <row r="54" spans="1:7" x14ac:dyDescent="0.25">
      <c r="A54" s="28" t="s">
        <v>49</v>
      </c>
      <c r="B54" s="28" t="s">
        <v>24</v>
      </c>
      <c r="C54" s="28" t="s">
        <v>7</v>
      </c>
      <c r="D54" s="28" t="s">
        <v>137</v>
      </c>
      <c r="E54" s="28" t="s">
        <v>111</v>
      </c>
      <c r="F54" s="30">
        <v>3165</v>
      </c>
      <c r="G54" s="30">
        <v>4031.7</v>
      </c>
    </row>
    <row r="55" spans="1:7" x14ac:dyDescent="0.25">
      <c r="A55" s="28" t="s">
        <v>49</v>
      </c>
      <c r="B55" s="28" t="s">
        <v>24</v>
      </c>
      <c r="C55" s="28" t="s">
        <v>7</v>
      </c>
      <c r="D55" s="28" t="s">
        <v>137</v>
      </c>
      <c r="E55" s="28" t="s">
        <v>138</v>
      </c>
      <c r="F55" s="30">
        <v>7050</v>
      </c>
      <c r="G55" s="30">
        <v>8167.5</v>
      </c>
    </row>
    <row r="56" spans="1:7" x14ac:dyDescent="0.25">
      <c r="A56" s="28" t="s">
        <v>49</v>
      </c>
      <c r="B56" s="28" t="s">
        <v>24</v>
      </c>
      <c r="C56" s="28" t="s">
        <v>7</v>
      </c>
      <c r="D56" s="28" t="s">
        <v>139</v>
      </c>
      <c r="E56" s="28" t="s">
        <v>98</v>
      </c>
      <c r="F56" s="30">
        <v>36892.42</v>
      </c>
      <c r="G56" s="30">
        <v>85573.82</v>
      </c>
    </row>
    <row r="57" spans="1:7" x14ac:dyDescent="0.25">
      <c r="A57" s="28" t="s">
        <v>49</v>
      </c>
      <c r="B57" s="28" t="s">
        <v>24</v>
      </c>
      <c r="C57" s="28" t="s">
        <v>7</v>
      </c>
      <c r="D57" s="28" t="s">
        <v>139</v>
      </c>
      <c r="E57" s="28" t="s">
        <v>133</v>
      </c>
      <c r="F57" s="30">
        <v>49420.800000000003</v>
      </c>
      <c r="G57" s="30">
        <v>120442.2</v>
      </c>
    </row>
    <row r="58" spans="1:7" x14ac:dyDescent="0.25">
      <c r="A58" s="28" t="s">
        <v>49</v>
      </c>
      <c r="B58" s="28" t="s">
        <v>24</v>
      </c>
      <c r="C58" s="28" t="s">
        <v>7</v>
      </c>
      <c r="D58" s="28" t="s">
        <v>126</v>
      </c>
      <c r="E58" s="28" t="s">
        <v>54</v>
      </c>
      <c r="F58" s="30">
        <v>175000</v>
      </c>
      <c r="G58" s="30">
        <v>480625</v>
      </c>
    </row>
    <row r="59" spans="1:7" x14ac:dyDescent="0.25">
      <c r="A59" s="28" t="s">
        <v>49</v>
      </c>
      <c r="B59" s="28" t="s">
        <v>24</v>
      </c>
      <c r="C59" s="28" t="s">
        <v>7</v>
      </c>
      <c r="D59" s="28" t="s">
        <v>126</v>
      </c>
      <c r="E59" s="28" t="s">
        <v>29</v>
      </c>
      <c r="F59" s="30">
        <v>152925</v>
      </c>
      <c r="G59" s="30">
        <v>335350</v>
      </c>
    </row>
    <row r="60" spans="1:7" x14ac:dyDescent="0.25">
      <c r="A60" s="28" t="s">
        <v>49</v>
      </c>
      <c r="B60" s="28" t="s">
        <v>24</v>
      </c>
      <c r="C60" s="28" t="s">
        <v>7</v>
      </c>
      <c r="D60" s="28" t="s">
        <v>126</v>
      </c>
      <c r="E60" s="28" t="s">
        <v>77</v>
      </c>
      <c r="F60" s="30">
        <v>100000</v>
      </c>
      <c r="G60" s="30">
        <v>280250</v>
      </c>
    </row>
    <row r="61" spans="1:7" x14ac:dyDescent="0.25">
      <c r="A61" s="28" t="s">
        <v>49</v>
      </c>
      <c r="B61" s="28" t="s">
        <v>24</v>
      </c>
      <c r="C61" s="28" t="s">
        <v>7</v>
      </c>
      <c r="D61" s="28" t="s">
        <v>126</v>
      </c>
      <c r="E61" s="28" t="s">
        <v>43</v>
      </c>
      <c r="F61" s="30">
        <v>100000</v>
      </c>
      <c r="G61" s="30">
        <v>294770</v>
      </c>
    </row>
    <row r="62" spans="1:7" x14ac:dyDescent="0.25">
      <c r="A62" s="28" t="s">
        <v>49</v>
      </c>
      <c r="B62" s="28" t="s">
        <v>24</v>
      </c>
      <c r="C62" s="28" t="s">
        <v>7</v>
      </c>
      <c r="D62" s="28" t="s">
        <v>129</v>
      </c>
      <c r="E62" s="28" t="s">
        <v>45</v>
      </c>
      <c r="F62" s="30">
        <v>216000</v>
      </c>
      <c r="G62" s="30">
        <v>1059312</v>
      </c>
    </row>
    <row r="63" spans="1:7" x14ac:dyDescent="0.25">
      <c r="A63" s="28" t="s">
        <v>49</v>
      </c>
      <c r="B63" s="28" t="s">
        <v>24</v>
      </c>
      <c r="C63" s="28" t="s">
        <v>7</v>
      </c>
      <c r="D63" s="28" t="s">
        <v>129</v>
      </c>
      <c r="E63" s="28" t="s">
        <v>102</v>
      </c>
      <c r="F63" s="30">
        <v>114969.60000000001</v>
      </c>
      <c r="G63" s="30">
        <v>1090909.22</v>
      </c>
    </row>
    <row r="64" spans="1:7" x14ac:dyDescent="0.25">
      <c r="A64" s="28" t="s">
        <v>49</v>
      </c>
      <c r="B64" s="28" t="s">
        <v>24</v>
      </c>
      <c r="C64" s="28" t="s">
        <v>7</v>
      </c>
      <c r="D64" s="28" t="s">
        <v>129</v>
      </c>
      <c r="E64" s="28" t="s">
        <v>29</v>
      </c>
      <c r="F64" s="30">
        <v>613925</v>
      </c>
      <c r="G64" s="30">
        <v>1760572.52</v>
      </c>
    </row>
    <row r="65" spans="1:7" x14ac:dyDescent="0.25">
      <c r="A65" s="28" t="s">
        <v>49</v>
      </c>
      <c r="B65" s="28" t="s">
        <v>24</v>
      </c>
      <c r="C65" s="28" t="s">
        <v>7</v>
      </c>
      <c r="D65" s="28" t="s">
        <v>129</v>
      </c>
      <c r="E65" s="28" t="s">
        <v>77</v>
      </c>
      <c r="F65" s="30">
        <v>149950</v>
      </c>
      <c r="G65" s="30">
        <v>432478</v>
      </c>
    </row>
    <row r="66" spans="1:7" x14ac:dyDescent="0.25">
      <c r="A66" s="28" t="s">
        <v>49</v>
      </c>
      <c r="B66" s="28" t="s">
        <v>24</v>
      </c>
      <c r="C66" s="28" t="s">
        <v>7</v>
      </c>
      <c r="D66" s="28" t="s">
        <v>129</v>
      </c>
      <c r="E66" s="28" t="s">
        <v>98</v>
      </c>
      <c r="F66" s="30">
        <v>200000</v>
      </c>
      <c r="G66" s="30">
        <v>554350</v>
      </c>
    </row>
    <row r="67" spans="1:7" x14ac:dyDescent="0.25">
      <c r="A67" s="28" t="s">
        <v>49</v>
      </c>
      <c r="B67" s="28" t="s">
        <v>24</v>
      </c>
      <c r="C67" s="28" t="s">
        <v>7</v>
      </c>
      <c r="D67" s="28" t="s">
        <v>129</v>
      </c>
      <c r="E67" s="28" t="s">
        <v>133</v>
      </c>
      <c r="F67" s="30">
        <v>17119.68</v>
      </c>
      <c r="G67" s="30">
        <v>33581.5</v>
      </c>
    </row>
    <row r="68" spans="1:7" x14ac:dyDescent="0.25">
      <c r="A68" s="28" t="s">
        <v>49</v>
      </c>
      <c r="B68" s="28" t="s">
        <v>24</v>
      </c>
      <c r="C68" s="28" t="s">
        <v>7</v>
      </c>
      <c r="D68" s="28" t="s">
        <v>130</v>
      </c>
      <c r="E68" s="28" t="s">
        <v>54</v>
      </c>
      <c r="F68" s="30">
        <v>583803.4</v>
      </c>
      <c r="G68" s="30">
        <v>492647.93</v>
      </c>
    </row>
    <row r="69" spans="1:7" x14ac:dyDescent="0.25">
      <c r="A69" s="28" t="s">
        <v>49</v>
      </c>
      <c r="B69" s="28" t="s">
        <v>24</v>
      </c>
      <c r="C69" s="28" t="s">
        <v>7</v>
      </c>
      <c r="D69" s="28" t="s">
        <v>130</v>
      </c>
      <c r="E69" s="28" t="s">
        <v>45</v>
      </c>
      <c r="F69" s="30">
        <v>311472</v>
      </c>
      <c r="G69" s="30">
        <v>322800.69</v>
      </c>
    </row>
    <row r="70" spans="1:7" x14ac:dyDescent="0.25">
      <c r="A70" s="28" t="s">
        <v>49</v>
      </c>
      <c r="B70" s="28" t="s">
        <v>24</v>
      </c>
      <c r="C70" s="28" t="s">
        <v>7</v>
      </c>
      <c r="D70" s="28" t="s">
        <v>130</v>
      </c>
      <c r="E70" s="28" t="s">
        <v>73</v>
      </c>
      <c r="F70" s="30">
        <v>115473.53</v>
      </c>
      <c r="G70" s="30">
        <v>132296.54999999999</v>
      </c>
    </row>
    <row r="71" spans="1:7" x14ac:dyDescent="0.25">
      <c r="A71" s="28" t="s">
        <v>49</v>
      </c>
      <c r="B71" s="28" t="s">
        <v>24</v>
      </c>
      <c r="C71" s="28" t="s">
        <v>7</v>
      </c>
      <c r="D71" s="28" t="s">
        <v>130</v>
      </c>
      <c r="E71" s="28" t="s">
        <v>39</v>
      </c>
      <c r="F71" s="30">
        <v>87618</v>
      </c>
      <c r="G71" s="30">
        <v>71342.100000000006</v>
      </c>
    </row>
    <row r="72" spans="1:7" x14ac:dyDescent="0.25">
      <c r="A72" s="28" t="s">
        <v>49</v>
      </c>
      <c r="B72" s="28" t="s">
        <v>24</v>
      </c>
      <c r="C72" s="28" t="s">
        <v>7</v>
      </c>
      <c r="D72" s="28" t="s">
        <v>130</v>
      </c>
      <c r="E72" s="28" t="s">
        <v>29</v>
      </c>
      <c r="F72" s="30">
        <v>303063.19</v>
      </c>
      <c r="G72" s="30">
        <v>186223.21</v>
      </c>
    </row>
    <row r="73" spans="1:7" x14ac:dyDescent="0.25">
      <c r="A73" s="28" t="s">
        <v>49</v>
      </c>
      <c r="B73" s="28" t="s">
        <v>24</v>
      </c>
      <c r="C73" s="28" t="s">
        <v>7</v>
      </c>
      <c r="D73" s="28" t="s">
        <v>130</v>
      </c>
      <c r="E73" s="28" t="s">
        <v>138</v>
      </c>
      <c r="F73" s="30">
        <v>350</v>
      </c>
      <c r="G73" s="30">
        <v>1412.25</v>
      </c>
    </row>
    <row r="74" spans="1:7" x14ac:dyDescent="0.25">
      <c r="A74" s="28" t="s">
        <v>49</v>
      </c>
      <c r="B74" s="28" t="s">
        <v>24</v>
      </c>
      <c r="C74" s="28" t="s">
        <v>7</v>
      </c>
      <c r="D74" s="28" t="s">
        <v>130</v>
      </c>
      <c r="E74" s="28" t="s">
        <v>43</v>
      </c>
      <c r="F74" s="30">
        <v>611110.80000000005</v>
      </c>
      <c r="G74" s="30">
        <v>471428.44</v>
      </c>
    </row>
    <row r="75" spans="1:7" x14ac:dyDescent="0.25">
      <c r="A75" s="28" t="s">
        <v>49</v>
      </c>
      <c r="B75" s="28" t="s">
        <v>24</v>
      </c>
      <c r="C75" s="28" t="s">
        <v>7</v>
      </c>
      <c r="D75" s="28" t="s">
        <v>130</v>
      </c>
      <c r="E75" s="28" t="s">
        <v>131</v>
      </c>
      <c r="F75" s="30">
        <v>388130.14</v>
      </c>
      <c r="G75" s="30">
        <v>153251.63</v>
      </c>
    </row>
    <row r="76" spans="1:7" x14ac:dyDescent="0.25">
      <c r="A76" s="28" t="s">
        <v>49</v>
      </c>
      <c r="B76" s="28" t="s">
        <v>24</v>
      </c>
      <c r="C76" s="28" t="s">
        <v>7</v>
      </c>
      <c r="D76" s="28" t="s">
        <v>132</v>
      </c>
      <c r="E76" s="28" t="s">
        <v>54</v>
      </c>
      <c r="F76" s="30">
        <v>131328</v>
      </c>
      <c r="G76" s="30">
        <v>263406.96000000002</v>
      </c>
    </row>
    <row r="77" spans="1:7" x14ac:dyDescent="0.25">
      <c r="A77" s="28" t="s">
        <v>49</v>
      </c>
      <c r="B77" s="28" t="s">
        <v>24</v>
      </c>
      <c r="C77" s="28" t="s">
        <v>7</v>
      </c>
      <c r="D77" s="28" t="s">
        <v>132</v>
      </c>
      <c r="E77" s="28" t="s">
        <v>29</v>
      </c>
      <c r="F77" s="30">
        <v>4100.05</v>
      </c>
      <c r="G77" s="30">
        <v>10800.09</v>
      </c>
    </row>
    <row r="78" spans="1:7" x14ac:dyDescent="0.25">
      <c r="A78" s="28" t="s">
        <v>49</v>
      </c>
      <c r="B78" s="28" t="s">
        <v>24</v>
      </c>
      <c r="C78" s="28" t="s">
        <v>7</v>
      </c>
      <c r="D78" s="28" t="s">
        <v>132</v>
      </c>
      <c r="E78" s="28" t="s">
        <v>133</v>
      </c>
      <c r="F78" s="30">
        <v>515506.71</v>
      </c>
      <c r="G78" s="30">
        <v>954580.49</v>
      </c>
    </row>
    <row r="79" spans="1:7" x14ac:dyDescent="0.25">
      <c r="A79" s="28" t="s">
        <v>49</v>
      </c>
      <c r="B79" s="28" t="s">
        <v>24</v>
      </c>
      <c r="C79" s="28" t="s">
        <v>7</v>
      </c>
      <c r="D79" s="28" t="s">
        <v>135</v>
      </c>
      <c r="E79" s="28" t="s">
        <v>102</v>
      </c>
      <c r="F79" s="30">
        <v>84844.800000000003</v>
      </c>
      <c r="G79" s="30">
        <v>449578.8</v>
      </c>
    </row>
    <row r="80" spans="1:7" x14ac:dyDescent="0.25">
      <c r="A80" s="28" t="s">
        <v>49</v>
      </c>
      <c r="B80" s="28" t="s">
        <v>24</v>
      </c>
      <c r="C80" s="28" t="s">
        <v>7</v>
      </c>
      <c r="D80" s="28" t="s">
        <v>140</v>
      </c>
      <c r="E80" s="28" t="s">
        <v>131</v>
      </c>
      <c r="F80" s="30">
        <v>71874</v>
      </c>
      <c r="G80" s="30">
        <v>63756</v>
      </c>
    </row>
    <row r="81" spans="1:7" x14ac:dyDescent="0.25">
      <c r="A81" s="18" t="str">
        <f>'Bovino Carnico'!A53</f>
        <v>Agosto*</v>
      </c>
      <c r="B81" s="19"/>
      <c r="C81" s="19"/>
      <c r="D81" s="19"/>
      <c r="E81" s="19"/>
      <c r="F81" s="19">
        <f>SUM(F49:F80)</f>
        <v>6512081.4400000004</v>
      </c>
      <c r="G81" s="20">
        <f>SUM(G49:G80)</f>
        <v>18442497.02</v>
      </c>
    </row>
    <row r="82" spans="1:7" x14ac:dyDescent="0.25">
      <c r="A82" s="28" t="s">
        <v>58</v>
      </c>
      <c r="B82" s="28" t="s">
        <v>24</v>
      </c>
      <c r="C82" s="28" t="s">
        <v>7</v>
      </c>
      <c r="D82" s="28" t="s">
        <v>124</v>
      </c>
      <c r="E82" s="28" t="s">
        <v>54</v>
      </c>
      <c r="F82" s="30">
        <v>75600</v>
      </c>
      <c r="G82" s="30">
        <v>223020</v>
      </c>
    </row>
    <row r="83" spans="1:7" x14ac:dyDescent="0.25">
      <c r="A83" s="28" t="s">
        <v>58</v>
      </c>
      <c r="B83" s="28" t="s">
        <v>24</v>
      </c>
      <c r="C83" s="28" t="s">
        <v>7</v>
      </c>
      <c r="D83" s="28" t="s">
        <v>124</v>
      </c>
      <c r="E83" s="28" t="s">
        <v>62</v>
      </c>
      <c r="F83" s="30">
        <v>6864</v>
      </c>
      <c r="G83" s="30">
        <v>23795.200000000001</v>
      </c>
    </row>
    <row r="84" spans="1:7" x14ac:dyDescent="0.25">
      <c r="A84" s="28" t="s">
        <v>58</v>
      </c>
      <c r="B84" s="28" t="s">
        <v>24</v>
      </c>
      <c r="C84" s="28" t="s">
        <v>7</v>
      </c>
      <c r="D84" s="28" t="s">
        <v>124</v>
      </c>
      <c r="E84" s="28" t="s">
        <v>102</v>
      </c>
      <c r="F84" s="30">
        <v>63337.599999999999</v>
      </c>
      <c r="G84" s="30">
        <v>536434.28</v>
      </c>
    </row>
    <row r="85" spans="1:7" x14ac:dyDescent="0.25">
      <c r="A85" s="28" t="s">
        <v>58</v>
      </c>
      <c r="B85" s="28" t="s">
        <v>24</v>
      </c>
      <c r="C85" s="28" t="s">
        <v>7</v>
      </c>
      <c r="D85" s="28" t="s">
        <v>124</v>
      </c>
      <c r="E85" s="28" t="s">
        <v>136</v>
      </c>
      <c r="F85" s="30">
        <v>5760</v>
      </c>
      <c r="G85" s="30">
        <v>106704</v>
      </c>
    </row>
    <row r="86" spans="1:7" x14ac:dyDescent="0.25">
      <c r="A86" s="28" t="s">
        <v>58</v>
      </c>
      <c r="B86" s="28" t="s">
        <v>24</v>
      </c>
      <c r="C86" s="28" t="s">
        <v>7</v>
      </c>
      <c r="D86" s="28" t="s">
        <v>124</v>
      </c>
      <c r="E86" s="28" t="s">
        <v>46</v>
      </c>
      <c r="F86" s="30">
        <v>871586.87</v>
      </c>
      <c r="G86" s="30">
        <v>3952745.71</v>
      </c>
    </row>
    <row r="87" spans="1:7" x14ac:dyDescent="0.25">
      <c r="A87" s="28" t="s">
        <v>58</v>
      </c>
      <c r="B87" s="28" t="s">
        <v>24</v>
      </c>
      <c r="C87" s="28" t="s">
        <v>7</v>
      </c>
      <c r="D87" s="28" t="s">
        <v>124</v>
      </c>
      <c r="E87" s="28" t="s">
        <v>141</v>
      </c>
      <c r="F87" s="30">
        <v>31227.599999999999</v>
      </c>
      <c r="G87" s="30">
        <v>273144.71999999997</v>
      </c>
    </row>
    <row r="88" spans="1:7" x14ac:dyDescent="0.25">
      <c r="A88" s="28" t="s">
        <v>58</v>
      </c>
      <c r="B88" s="28" t="s">
        <v>24</v>
      </c>
      <c r="C88" s="28" t="s">
        <v>7</v>
      </c>
      <c r="D88" s="28" t="s">
        <v>137</v>
      </c>
      <c r="E88" s="28" t="s">
        <v>142</v>
      </c>
      <c r="F88" s="30">
        <v>385</v>
      </c>
      <c r="G88" s="30">
        <v>580.79999999999995</v>
      </c>
    </row>
    <row r="89" spans="1:7" x14ac:dyDescent="0.25">
      <c r="A89" s="28" t="s">
        <v>58</v>
      </c>
      <c r="B89" s="28" t="s">
        <v>24</v>
      </c>
      <c r="C89" s="28" t="s">
        <v>7</v>
      </c>
      <c r="D89" s="28" t="s">
        <v>137</v>
      </c>
      <c r="E89" s="28" t="s">
        <v>143</v>
      </c>
      <c r="F89" s="30">
        <v>476</v>
      </c>
      <c r="G89" s="30">
        <v>488.24</v>
      </c>
    </row>
    <row r="90" spans="1:7" x14ac:dyDescent="0.25">
      <c r="A90" s="28" t="s">
        <v>58</v>
      </c>
      <c r="B90" s="28" t="s">
        <v>24</v>
      </c>
      <c r="C90" s="28" t="s">
        <v>7</v>
      </c>
      <c r="D90" s="28" t="s">
        <v>126</v>
      </c>
      <c r="E90" s="28" t="s">
        <v>54</v>
      </c>
      <c r="F90" s="30">
        <v>447148</v>
      </c>
      <c r="G90" s="30">
        <v>1189556.3799999999</v>
      </c>
    </row>
    <row r="91" spans="1:7" x14ac:dyDescent="0.25">
      <c r="A91" s="28" t="s">
        <v>58</v>
      </c>
      <c r="B91" s="28" t="s">
        <v>24</v>
      </c>
      <c r="C91" s="28" t="s">
        <v>7</v>
      </c>
      <c r="D91" s="28" t="s">
        <v>126</v>
      </c>
      <c r="E91" s="28" t="s">
        <v>29</v>
      </c>
      <c r="F91" s="30">
        <v>75775</v>
      </c>
      <c r="G91" s="30">
        <v>222597.5</v>
      </c>
    </row>
    <row r="92" spans="1:7" x14ac:dyDescent="0.25">
      <c r="A92" s="28" t="s">
        <v>58</v>
      </c>
      <c r="B92" s="28" t="s">
        <v>24</v>
      </c>
      <c r="C92" s="28" t="s">
        <v>7</v>
      </c>
      <c r="D92" s="28" t="s">
        <v>126</v>
      </c>
      <c r="E92" s="28" t="s">
        <v>103</v>
      </c>
      <c r="F92" s="30">
        <v>96000</v>
      </c>
      <c r="G92" s="30">
        <v>291522</v>
      </c>
    </row>
    <row r="93" spans="1:7" x14ac:dyDescent="0.25">
      <c r="A93" s="28" t="s">
        <v>58</v>
      </c>
      <c r="B93" s="28" t="s">
        <v>24</v>
      </c>
      <c r="C93" s="28" t="s">
        <v>7</v>
      </c>
      <c r="D93" s="28" t="s">
        <v>129</v>
      </c>
      <c r="E93" s="28" t="s">
        <v>54</v>
      </c>
      <c r="F93" s="30">
        <v>50000</v>
      </c>
      <c r="G93" s="30">
        <v>147250</v>
      </c>
    </row>
    <row r="94" spans="1:7" x14ac:dyDescent="0.25">
      <c r="A94" s="28" t="s">
        <v>58</v>
      </c>
      <c r="B94" s="28" t="s">
        <v>24</v>
      </c>
      <c r="C94" s="28" t="s">
        <v>7</v>
      </c>
      <c r="D94" s="28" t="s">
        <v>129</v>
      </c>
      <c r="E94" s="28" t="s">
        <v>45</v>
      </c>
      <c r="F94" s="30">
        <v>382600</v>
      </c>
      <c r="G94" s="30">
        <v>1932029.89</v>
      </c>
    </row>
    <row r="95" spans="1:7" x14ac:dyDescent="0.25">
      <c r="A95" s="28" t="s">
        <v>58</v>
      </c>
      <c r="B95" s="28" t="s">
        <v>24</v>
      </c>
      <c r="C95" s="28" t="s">
        <v>7</v>
      </c>
      <c r="D95" s="28" t="s">
        <v>129</v>
      </c>
      <c r="E95" s="28" t="s">
        <v>102</v>
      </c>
      <c r="F95" s="30">
        <v>91632</v>
      </c>
      <c r="G95" s="30">
        <v>896221.31</v>
      </c>
    </row>
    <row r="96" spans="1:7" x14ac:dyDescent="0.25">
      <c r="A96" s="28" t="s">
        <v>58</v>
      </c>
      <c r="B96" s="28" t="s">
        <v>24</v>
      </c>
      <c r="C96" s="28" t="s">
        <v>7</v>
      </c>
      <c r="D96" s="28" t="s">
        <v>129</v>
      </c>
      <c r="E96" s="28" t="s">
        <v>29</v>
      </c>
      <c r="F96" s="30">
        <v>669525</v>
      </c>
      <c r="G96" s="30">
        <v>1962142.48</v>
      </c>
    </row>
    <row r="97" spans="1:7" x14ac:dyDescent="0.25">
      <c r="A97" s="28" t="s">
        <v>58</v>
      </c>
      <c r="B97" s="28" t="s">
        <v>24</v>
      </c>
      <c r="C97" s="28" t="s">
        <v>7</v>
      </c>
      <c r="D97" s="28" t="s">
        <v>129</v>
      </c>
      <c r="E97" s="28" t="s">
        <v>77</v>
      </c>
      <c r="F97" s="30">
        <v>150000</v>
      </c>
      <c r="G97" s="30">
        <v>456500</v>
      </c>
    </row>
    <row r="98" spans="1:7" x14ac:dyDescent="0.25">
      <c r="A98" s="28" t="s">
        <v>58</v>
      </c>
      <c r="B98" s="28" t="s">
        <v>24</v>
      </c>
      <c r="C98" s="28" t="s">
        <v>7</v>
      </c>
      <c r="D98" s="28" t="s">
        <v>129</v>
      </c>
      <c r="E98" s="28" t="s">
        <v>98</v>
      </c>
      <c r="F98" s="30">
        <v>100500</v>
      </c>
      <c r="G98" s="30">
        <v>566582.25</v>
      </c>
    </row>
    <row r="99" spans="1:7" x14ac:dyDescent="0.25">
      <c r="A99" s="28" t="s">
        <v>58</v>
      </c>
      <c r="B99" s="28" t="s">
        <v>24</v>
      </c>
      <c r="C99" s="28" t="s">
        <v>7</v>
      </c>
      <c r="D99" s="28" t="s">
        <v>129</v>
      </c>
      <c r="E99" s="28" t="s">
        <v>119</v>
      </c>
      <c r="F99" s="30">
        <v>25200</v>
      </c>
      <c r="G99" s="30">
        <v>110801.88</v>
      </c>
    </row>
    <row r="100" spans="1:7" x14ac:dyDescent="0.25">
      <c r="A100" s="28" t="s">
        <v>58</v>
      </c>
      <c r="B100" s="28" t="s">
        <v>24</v>
      </c>
      <c r="C100" s="28" t="s">
        <v>7</v>
      </c>
      <c r="D100" s="28" t="s">
        <v>130</v>
      </c>
      <c r="E100" s="28" t="s">
        <v>54</v>
      </c>
      <c r="F100" s="30">
        <v>403086.24</v>
      </c>
      <c r="G100" s="30">
        <v>334700.92</v>
      </c>
    </row>
    <row r="101" spans="1:7" x14ac:dyDescent="0.25">
      <c r="A101" s="28" t="s">
        <v>58</v>
      </c>
      <c r="B101" s="28" t="s">
        <v>24</v>
      </c>
      <c r="C101" s="28" t="s">
        <v>7</v>
      </c>
      <c r="D101" s="28" t="s">
        <v>130</v>
      </c>
      <c r="E101" s="28" t="s">
        <v>45</v>
      </c>
      <c r="F101" s="30">
        <v>44533.08</v>
      </c>
      <c r="G101" s="30">
        <v>32178.67</v>
      </c>
    </row>
    <row r="102" spans="1:7" x14ac:dyDescent="0.25">
      <c r="A102" s="28" t="s">
        <v>58</v>
      </c>
      <c r="B102" s="28" t="s">
        <v>24</v>
      </c>
      <c r="C102" s="28" t="s">
        <v>7</v>
      </c>
      <c r="D102" s="28" t="s">
        <v>130</v>
      </c>
      <c r="E102" s="28" t="s">
        <v>144</v>
      </c>
      <c r="F102" s="30">
        <v>1776.11</v>
      </c>
      <c r="G102" s="30">
        <v>1882.67</v>
      </c>
    </row>
    <row r="103" spans="1:7" x14ac:dyDescent="0.25">
      <c r="A103" s="28" t="s">
        <v>58</v>
      </c>
      <c r="B103" s="28" t="s">
        <v>24</v>
      </c>
      <c r="C103" s="28" t="s">
        <v>7</v>
      </c>
      <c r="D103" s="28" t="s">
        <v>130</v>
      </c>
      <c r="E103" s="28" t="s">
        <v>43</v>
      </c>
      <c r="F103" s="30">
        <v>148514.4</v>
      </c>
      <c r="G103" s="30">
        <v>115274.93</v>
      </c>
    </row>
    <row r="104" spans="1:7" x14ac:dyDescent="0.25">
      <c r="A104" s="28" t="s">
        <v>58</v>
      </c>
      <c r="B104" s="28" t="s">
        <v>24</v>
      </c>
      <c r="C104" s="28" t="s">
        <v>7</v>
      </c>
      <c r="D104" s="28" t="s">
        <v>130</v>
      </c>
      <c r="E104" s="28" t="s">
        <v>143</v>
      </c>
      <c r="F104" s="30">
        <v>663</v>
      </c>
      <c r="G104" s="30">
        <v>663</v>
      </c>
    </row>
    <row r="105" spans="1:7" x14ac:dyDescent="0.25">
      <c r="A105" s="28" t="s">
        <v>58</v>
      </c>
      <c r="B105" s="28" t="s">
        <v>24</v>
      </c>
      <c r="C105" s="28" t="s">
        <v>7</v>
      </c>
      <c r="D105" s="28" t="s">
        <v>132</v>
      </c>
      <c r="E105" s="28" t="s">
        <v>54</v>
      </c>
      <c r="F105" s="30">
        <v>189666.24</v>
      </c>
      <c r="G105" s="30">
        <v>398178.77</v>
      </c>
    </row>
    <row r="106" spans="1:7" x14ac:dyDescent="0.25">
      <c r="A106" s="28" t="s">
        <v>58</v>
      </c>
      <c r="B106" s="28" t="s">
        <v>24</v>
      </c>
      <c r="C106" s="28" t="s">
        <v>7</v>
      </c>
      <c r="D106" s="28" t="s">
        <v>132</v>
      </c>
      <c r="E106" s="28" t="s">
        <v>39</v>
      </c>
      <c r="F106" s="30">
        <v>42654</v>
      </c>
      <c r="G106" s="30">
        <v>55238.400000000001</v>
      </c>
    </row>
    <row r="107" spans="1:7" x14ac:dyDescent="0.25">
      <c r="A107" s="28" t="s">
        <v>58</v>
      </c>
      <c r="B107" s="28" t="s">
        <v>24</v>
      </c>
      <c r="C107" s="28" t="s">
        <v>7</v>
      </c>
      <c r="D107" s="28" t="s">
        <v>132</v>
      </c>
      <c r="E107" s="28" t="s">
        <v>29</v>
      </c>
      <c r="F107" s="30">
        <v>5637.56</v>
      </c>
      <c r="G107" s="30">
        <v>14842.55</v>
      </c>
    </row>
    <row r="108" spans="1:7" x14ac:dyDescent="0.25">
      <c r="A108" s="28" t="s">
        <v>58</v>
      </c>
      <c r="B108" s="28" t="s">
        <v>24</v>
      </c>
      <c r="C108" s="28" t="s">
        <v>7</v>
      </c>
      <c r="D108" s="28" t="s">
        <v>132</v>
      </c>
      <c r="E108" s="28" t="s">
        <v>133</v>
      </c>
      <c r="F108" s="30">
        <v>149051.31</v>
      </c>
      <c r="G108" s="30">
        <v>278434.88</v>
      </c>
    </row>
    <row r="109" spans="1:7" x14ac:dyDescent="0.25">
      <c r="A109" s="28" t="s">
        <v>58</v>
      </c>
      <c r="B109" s="28" t="s">
        <v>24</v>
      </c>
      <c r="C109" s="28" t="s">
        <v>7</v>
      </c>
      <c r="D109" s="28" t="s">
        <v>134</v>
      </c>
      <c r="E109" s="28" t="s">
        <v>29</v>
      </c>
      <c r="F109" s="30">
        <v>4171.5200000000004</v>
      </c>
      <c r="G109" s="30">
        <v>61847.19</v>
      </c>
    </row>
    <row r="110" spans="1:7" x14ac:dyDescent="0.25">
      <c r="A110" s="28" t="s">
        <v>58</v>
      </c>
      <c r="B110" s="28" t="s">
        <v>24</v>
      </c>
      <c r="C110" s="28" t="s">
        <v>7</v>
      </c>
      <c r="D110" s="28" t="s">
        <v>134</v>
      </c>
      <c r="E110" s="28" t="s">
        <v>119</v>
      </c>
      <c r="F110" s="30">
        <v>39876.57</v>
      </c>
      <c r="G110" s="30">
        <v>401761.5</v>
      </c>
    </row>
    <row r="111" spans="1:7" x14ac:dyDescent="0.25">
      <c r="A111" s="28" t="s">
        <v>58</v>
      </c>
      <c r="B111" s="28" t="s">
        <v>24</v>
      </c>
      <c r="C111" s="28" t="s">
        <v>7</v>
      </c>
      <c r="D111" s="28" t="s">
        <v>135</v>
      </c>
      <c r="E111" s="28" t="s">
        <v>102</v>
      </c>
      <c r="F111" s="30">
        <v>34337.519999999997</v>
      </c>
      <c r="G111" s="30">
        <v>187936.35</v>
      </c>
    </row>
    <row r="112" spans="1:7" x14ac:dyDescent="0.25">
      <c r="A112" s="28" t="s">
        <v>58</v>
      </c>
      <c r="B112" s="28" t="s">
        <v>24</v>
      </c>
      <c r="C112" s="28" t="s">
        <v>7</v>
      </c>
      <c r="D112" s="28" t="s">
        <v>145</v>
      </c>
      <c r="E112" s="28" t="s">
        <v>144</v>
      </c>
      <c r="F112" s="30">
        <v>1780.03</v>
      </c>
      <c r="G112" s="30">
        <v>1904.63</v>
      </c>
    </row>
    <row r="113" spans="1:7" x14ac:dyDescent="0.25">
      <c r="A113" s="18" t="str">
        <f>'Bovino Carnico'!A69</f>
        <v>Septiembre*</v>
      </c>
      <c r="B113" s="19"/>
      <c r="C113" s="19"/>
      <c r="D113" s="19"/>
      <c r="E113" s="19"/>
      <c r="F113" s="19">
        <f>SUM(F82:F112)</f>
        <v>4209364.6500000004</v>
      </c>
      <c r="G113" s="20">
        <f>SUM(G82:G112)</f>
        <v>14776961.100000001</v>
      </c>
    </row>
    <row r="114" spans="1:7" x14ac:dyDescent="0.25">
      <c r="A114" s="18" t="s">
        <v>18</v>
      </c>
      <c r="B114" s="19"/>
      <c r="C114" s="19"/>
      <c r="D114" s="19"/>
      <c r="E114" s="19"/>
      <c r="F114" s="19">
        <f>SUM(F113,F81,F48)</f>
        <v>17011688.509999998</v>
      </c>
      <c r="G114" s="20">
        <f>SUM(G113,G81,G48)</f>
        <v>52507524.479999997</v>
      </c>
    </row>
    <row r="116" spans="1:7" x14ac:dyDescent="0.25">
      <c r="A116" t="s">
        <v>66</v>
      </c>
    </row>
  </sheetData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75" orientation="portrait" r:id="rId1"/>
  <headerFooter>
    <oddFooter>&amp;CI-Página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00"/>
  <sheetViews>
    <sheetView showGridLines="0" topLeftCell="A10" workbookViewId="0">
      <selection activeCell="A11" sqref="A11:G11"/>
    </sheetView>
  </sheetViews>
  <sheetFormatPr baseColWidth="10" defaultColWidth="10.7109375" defaultRowHeight="15" x14ac:dyDescent="0.25"/>
  <cols>
    <col min="1" max="1" width="12.85546875" customWidth="1"/>
    <col min="2" max="2" width="9.28515625" bestFit="1" customWidth="1"/>
    <col min="3" max="3" width="12" bestFit="1" customWidth="1"/>
    <col min="4" max="4" width="19.85546875" bestFit="1" customWidth="1"/>
    <col min="5" max="5" width="18.7109375" bestFit="1" customWidth="1"/>
    <col min="6" max="6" width="12.7109375" style="2" bestFit="1" customWidth="1"/>
    <col min="7" max="7" width="16.8554687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4" spans="1:7" x14ac:dyDescent="0.25">
      <c r="A4" s="29"/>
    </row>
    <row r="8" spans="1:7" x14ac:dyDescent="0.25">
      <c r="A8" s="35"/>
      <c r="B8" s="35"/>
      <c r="C8" s="35"/>
      <c r="D8" s="35"/>
      <c r="E8" s="35"/>
      <c r="F8" s="35"/>
      <c r="G8" s="35"/>
    </row>
    <row r="9" spans="1:7" ht="22.5" x14ac:dyDescent="0.35">
      <c r="A9" s="36" t="s">
        <v>0</v>
      </c>
      <c r="B9" s="36"/>
      <c r="C9" s="36"/>
      <c r="D9" s="36"/>
      <c r="E9" s="36"/>
      <c r="F9" s="36"/>
      <c r="G9" s="36"/>
    </row>
    <row r="10" spans="1:7" ht="18.75" x14ac:dyDescent="0.3">
      <c r="A10" s="39" t="s">
        <v>1</v>
      </c>
      <c r="B10" s="39"/>
      <c r="C10" s="39"/>
      <c r="D10" s="39"/>
      <c r="E10" s="39"/>
      <c r="F10" s="39"/>
      <c r="G10" s="39"/>
    </row>
    <row r="11" spans="1:7" x14ac:dyDescent="0.25">
      <c r="A11" s="38" t="s">
        <v>257</v>
      </c>
      <c r="B11" s="38"/>
      <c r="C11" s="38"/>
      <c r="D11" s="38"/>
      <c r="E11" s="38"/>
      <c r="F11" s="38"/>
      <c r="G11" s="38"/>
    </row>
    <row r="12" spans="1:7" x14ac:dyDescent="0.25">
      <c r="A12" s="38" t="str">
        <f>Consolidado!B12</f>
        <v>Trimestre Julio- Septienbre Año 2025</v>
      </c>
      <c r="B12" s="38"/>
      <c r="C12" s="38"/>
      <c r="D12" s="38"/>
      <c r="E12" s="38"/>
      <c r="F12" s="38"/>
      <c r="G12" s="38"/>
    </row>
    <row r="13" spans="1:7" x14ac:dyDescent="0.25">
      <c r="A13" s="15" t="s">
        <v>19</v>
      </c>
      <c r="B13" s="15" t="s">
        <v>20</v>
      </c>
      <c r="C13" s="15" t="s">
        <v>21</v>
      </c>
      <c r="D13" s="15" t="s">
        <v>2</v>
      </c>
      <c r="E13" s="15" t="s">
        <v>22</v>
      </c>
      <c r="F13" s="16" t="s">
        <v>3</v>
      </c>
      <c r="G13" s="17" t="s">
        <v>4</v>
      </c>
    </row>
    <row r="14" spans="1:7" x14ac:dyDescent="0.25">
      <c r="A14" s="28" t="s">
        <v>23</v>
      </c>
      <c r="B14" s="28" t="s">
        <v>146</v>
      </c>
      <c r="C14" s="28" t="s">
        <v>25</v>
      </c>
      <c r="D14" s="28" t="s">
        <v>147</v>
      </c>
      <c r="E14" s="28" t="s">
        <v>29</v>
      </c>
      <c r="F14" s="30">
        <v>50969.68</v>
      </c>
      <c r="G14" s="30">
        <v>139045.56</v>
      </c>
    </row>
    <row r="15" spans="1:7" x14ac:dyDescent="0.25">
      <c r="A15" s="28" t="s">
        <v>23</v>
      </c>
      <c r="B15" s="28" t="s">
        <v>146</v>
      </c>
      <c r="C15" s="28" t="s">
        <v>25</v>
      </c>
      <c r="D15" s="28" t="s">
        <v>148</v>
      </c>
      <c r="E15" s="28" t="s">
        <v>29</v>
      </c>
      <c r="F15" s="30">
        <v>25364.6</v>
      </c>
      <c r="G15" s="30">
        <v>28248.560000000001</v>
      </c>
    </row>
    <row r="16" spans="1:7" x14ac:dyDescent="0.25">
      <c r="A16" s="28" t="s">
        <v>23</v>
      </c>
      <c r="B16" s="28" t="s">
        <v>146</v>
      </c>
      <c r="C16" s="28" t="s">
        <v>25</v>
      </c>
      <c r="D16" s="28" t="s">
        <v>149</v>
      </c>
      <c r="E16" s="28" t="s">
        <v>62</v>
      </c>
      <c r="F16" s="30">
        <v>81938.45</v>
      </c>
      <c r="G16" s="30">
        <v>86035.36</v>
      </c>
    </row>
    <row r="17" spans="1:7" x14ac:dyDescent="0.25">
      <c r="A17" s="28" t="s">
        <v>23</v>
      </c>
      <c r="B17" s="28" t="s">
        <v>146</v>
      </c>
      <c r="C17" s="28" t="s">
        <v>25</v>
      </c>
      <c r="D17" s="28" t="s">
        <v>149</v>
      </c>
      <c r="E17" s="28" t="s">
        <v>29</v>
      </c>
      <c r="F17" s="30">
        <v>2043011.95</v>
      </c>
      <c r="G17" s="30">
        <v>5611027.5800000001</v>
      </c>
    </row>
    <row r="18" spans="1:7" x14ac:dyDescent="0.25">
      <c r="A18" s="28" t="s">
        <v>23</v>
      </c>
      <c r="B18" s="28" t="s">
        <v>146</v>
      </c>
      <c r="C18" s="28" t="s">
        <v>25</v>
      </c>
      <c r="D18" s="28" t="s">
        <v>150</v>
      </c>
      <c r="E18" s="28" t="s">
        <v>29</v>
      </c>
      <c r="F18" s="30">
        <v>18289.02</v>
      </c>
      <c r="G18" s="30">
        <v>124185.60000000001</v>
      </c>
    </row>
    <row r="19" spans="1:7" x14ac:dyDescent="0.25">
      <c r="A19" s="28" t="s">
        <v>23</v>
      </c>
      <c r="B19" s="28" t="s">
        <v>146</v>
      </c>
      <c r="C19" s="28" t="s">
        <v>25</v>
      </c>
      <c r="D19" s="28" t="s">
        <v>31</v>
      </c>
      <c r="E19" s="28" t="s">
        <v>29</v>
      </c>
      <c r="F19" s="30">
        <v>811874.06</v>
      </c>
      <c r="G19" s="30">
        <v>2902107.33</v>
      </c>
    </row>
    <row r="20" spans="1:7" x14ac:dyDescent="0.25">
      <c r="A20" s="28" t="s">
        <v>23</v>
      </c>
      <c r="B20" s="28" t="s">
        <v>146</v>
      </c>
      <c r="C20" s="28" t="s">
        <v>25</v>
      </c>
      <c r="D20" s="28" t="s">
        <v>32</v>
      </c>
      <c r="E20" s="28" t="s">
        <v>29</v>
      </c>
      <c r="F20" s="30">
        <v>338404.38</v>
      </c>
      <c r="G20" s="30">
        <v>1034340.67</v>
      </c>
    </row>
    <row r="21" spans="1:7" x14ac:dyDescent="0.25">
      <c r="A21" s="28" t="s">
        <v>23</v>
      </c>
      <c r="B21" s="28" t="s">
        <v>146</v>
      </c>
      <c r="C21" s="28" t="s">
        <v>25</v>
      </c>
      <c r="D21" s="28" t="s">
        <v>151</v>
      </c>
      <c r="E21" s="28" t="s">
        <v>39</v>
      </c>
      <c r="F21" s="30">
        <v>10000</v>
      </c>
      <c r="G21" s="30">
        <v>66434</v>
      </c>
    </row>
    <row r="22" spans="1:7" x14ac:dyDescent="0.25">
      <c r="A22" s="28" t="s">
        <v>23</v>
      </c>
      <c r="B22" s="28" t="s">
        <v>146</v>
      </c>
      <c r="C22" s="28" t="s">
        <v>25</v>
      </c>
      <c r="D22" s="28" t="s">
        <v>61</v>
      </c>
      <c r="E22" s="28" t="s">
        <v>29</v>
      </c>
      <c r="F22" s="30">
        <v>24491.93</v>
      </c>
      <c r="G22" s="30">
        <v>105467.15</v>
      </c>
    </row>
    <row r="23" spans="1:7" x14ac:dyDescent="0.25">
      <c r="A23" s="28" t="s">
        <v>23</v>
      </c>
      <c r="B23" s="28" t="s">
        <v>146</v>
      </c>
      <c r="C23" s="28" t="s">
        <v>25</v>
      </c>
      <c r="D23" s="28" t="s">
        <v>33</v>
      </c>
      <c r="E23" s="28" t="s">
        <v>29</v>
      </c>
      <c r="F23" s="30">
        <v>78014.649999999994</v>
      </c>
      <c r="G23" s="30">
        <v>124833.69</v>
      </c>
    </row>
    <row r="24" spans="1:7" x14ac:dyDescent="0.25">
      <c r="A24" s="28" t="s">
        <v>23</v>
      </c>
      <c r="B24" s="28" t="s">
        <v>146</v>
      </c>
      <c r="C24" s="28" t="s">
        <v>25</v>
      </c>
      <c r="D24" s="28" t="s">
        <v>152</v>
      </c>
      <c r="E24" s="28" t="s">
        <v>29</v>
      </c>
      <c r="F24" s="30">
        <v>1225.3399999999999</v>
      </c>
      <c r="G24" s="30">
        <v>11442.18</v>
      </c>
    </row>
    <row r="25" spans="1:7" x14ac:dyDescent="0.25">
      <c r="A25" s="28" t="s">
        <v>23</v>
      </c>
      <c r="B25" s="28" t="s">
        <v>146</v>
      </c>
      <c r="C25" s="28" t="s">
        <v>25</v>
      </c>
      <c r="D25" s="28" t="s">
        <v>153</v>
      </c>
      <c r="E25" s="28" t="s">
        <v>91</v>
      </c>
      <c r="F25" s="30">
        <v>2412.3000000000002</v>
      </c>
      <c r="G25" s="30">
        <v>251305</v>
      </c>
    </row>
    <row r="26" spans="1:7" x14ac:dyDescent="0.25">
      <c r="A26" s="28" t="s">
        <v>23</v>
      </c>
      <c r="B26" s="28" t="s">
        <v>146</v>
      </c>
      <c r="C26" s="28" t="s">
        <v>25</v>
      </c>
      <c r="D26" s="28" t="s">
        <v>51</v>
      </c>
      <c r="E26" s="28" t="s">
        <v>29</v>
      </c>
      <c r="F26" s="30">
        <v>394274.68</v>
      </c>
      <c r="G26" s="30">
        <v>1294554.7100000002</v>
      </c>
    </row>
    <row r="27" spans="1:7" x14ac:dyDescent="0.25">
      <c r="A27" s="28" t="s">
        <v>23</v>
      </c>
      <c r="B27" s="28" t="s">
        <v>146</v>
      </c>
      <c r="C27" s="28" t="s">
        <v>25</v>
      </c>
      <c r="D27" s="28" t="s">
        <v>154</v>
      </c>
      <c r="E27" s="28" t="s">
        <v>91</v>
      </c>
      <c r="F27" s="30">
        <v>103.81</v>
      </c>
      <c r="G27" s="30">
        <v>842.33</v>
      </c>
    </row>
    <row r="28" spans="1:7" x14ac:dyDescent="0.25">
      <c r="A28" s="28" t="s">
        <v>23</v>
      </c>
      <c r="B28" s="28" t="s">
        <v>146</v>
      </c>
      <c r="C28" s="28" t="s">
        <v>25</v>
      </c>
      <c r="D28" s="28" t="s">
        <v>155</v>
      </c>
      <c r="E28" s="28" t="s">
        <v>29</v>
      </c>
      <c r="F28" s="30">
        <v>46547.86</v>
      </c>
      <c r="G28" s="30">
        <v>122789.44</v>
      </c>
    </row>
    <row r="29" spans="1:7" x14ac:dyDescent="0.25">
      <c r="A29" s="28" t="s">
        <v>23</v>
      </c>
      <c r="B29" s="28" t="s">
        <v>146</v>
      </c>
      <c r="C29" s="28" t="s">
        <v>25</v>
      </c>
      <c r="D29" s="28" t="s">
        <v>36</v>
      </c>
      <c r="E29" s="28" t="s">
        <v>39</v>
      </c>
      <c r="F29" s="30">
        <v>119.89</v>
      </c>
      <c r="G29" s="30">
        <v>3968.4</v>
      </c>
    </row>
    <row r="30" spans="1:7" x14ac:dyDescent="0.25">
      <c r="A30" s="28" t="s">
        <v>23</v>
      </c>
      <c r="B30" s="28" t="s">
        <v>146</v>
      </c>
      <c r="C30" s="28" t="s">
        <v>25</v>
      </c>
      <c r="D30" s="28" t="s">
        <v>36</v>
      </c>
      <c r="E30" s="28" t="s">
        <v>29</v>
      </c>
      <c r="F30" s="30">
        <v>148408.68</v>
      </c>
      <c r="G30" s="30">
        <v>479649.84</v>
      </c>
    </row>
    <row r="31" spans="1:7" x14ac:dyDescent="0.25">
      <c r="A31" s="28" t="s">
        <v>23</v>
      </c>
      <c r="B31" s="28" t="s">
        <v>146</v>
      </c>
      <c r="C31" s="28" t="s">
        <v>25</v>
      </c>
      <c r="D31" s="28" t="s">
        <v>37</v>
      </c>
      <c r="E31" s="28" t="s">
        <v>39</v>
      </c>
      <c r="F31" s="30">
        <v>100684.95</v>
      </c>
      <c r="G31" s="30">
        <v>367290.86</v>
      </c>
    </row>
    <row r="32" spans="1:7" x14ac:dyDescent="0.25">
      <c r="A32" s="28" t="s">
        <v>23</v>
      </c>
      <c r="B32" s="28" t="s">
        <v>146</v>
      </c>
      <c r="C32" s="28" t="s">
        <v>25</v>
      </c>
      <c r="D32" s="28" t="s">
        <v>37</v>
      </c>
      <c r="E32" s="28" t="s">
        <v>29</v>
      </c>
      <c r="F32" s="30">
        <v>57322.84</v>
      </c>
      <c r="G32" s="30">
        <v>275900.31</v>
      </c>
    </row>
    <row r="33" spans="1:7" x14ac:dyDescent="0.25">
      <c r="A33" s="28" t="s">
        <v>23</v>
      </c>
      <c r="B33" s="28" t="s">
        <v>146</v>
      </c>
      <c r="C33" s="28" t="s">
        <v>25</v>
      </c>
      <c r="D33" s="28" t="s">
        <v>156</v>
      </c>
      <c r="E33" s="28" t="s">
        <v>29</v>
      </c>
      <c r="F33" s="30">
        <v>262117.65</v>
      </c>
      <c r="G33" s="30">
        <v>356041.86</v>
      </c>
    </row>
    <row r="34" spans="1:7" x14ac:dyDescent="0.25">
      <c r="A34" s="28" t="s">
        <v>23</v>
      </c>
      <c r="B34" s="28" t="s">
        <v>146</v>
      </c>
      <c r="C34" s="28" t="s">
        <v>25</v>
      </c>
      <c r="D34" s="28" t="s">
        <v>156</v>
      </c>
      <c r="E34" s="28" t="s">
        <v>104</v>
      </c>
      <c r="F34" s="30">
        <v>47796.93</v>
      </c>
      <c r="G34" s="30">
        <v>89985.62</v>
      </c>
    </row>
    <row r="35" spans="1:7" x14ac:dyDescent="0.25">
      <c r="A35" s="28" t="s">
        <v>23</v>
      </c>
      <c r="B35" s="28" t="s">
        <v>146</v>
      </c>
      <c r="C35" s="28" t="s">
        <v>25</v>
      </c>
      <c r="D35" s="28" t="s">
        <v>157</v>
      </c>
      <c r="E35" s="28" t="s">
        <v>29</v>
      </c>
      <c r="F35" s="30">
        <v>1451.51</v>
      </c>
      <c r="G35" s="30">
        <v>14400</v>
      </c>
    </row>
    <row r="36" spans="1:7" x14ac:dyDescent="0.25">
      <c r="A36" s="28" t="s">
        <v>23</v>
      </c>
      <c r="B36" s="28" t="s">
        <v>146</v>
      </c>
      <c r="C36" s="28" t="s">
        <v>25</v>
      </c>
      <c r="D36" s="28" t="s">
        <v>158</v>
      </c>
      <c r="E36" s="28" t="s">
        <v>62</v>
      </c>
      <c r="F36" s="30">
        <v>52338.86</v>
      </c>
      <c r="G36" s="30">
        <v>93434.02</v>
      </c>
    </row>
    <row r="37" spans="1:7" x14ac:dyDescent="0.25">
      <c r="A37" s="28" t="s">
        <v>23</v>
      </c>
      <c r="B37" s="28" t="s">
        <v>146</v>
      </c>
      <c r="C37" s="28" t="s">
        <v>25</v>
      </c>
      <c r="D37" s="28" t="s">
        <v>158</v>
      </c>
      <c r="E37" s="28" t="s">
        <v>39</v>
      </c>
      <c r="F37" s="30">
        <v>25203.64</v>
      </c>
      <c r="G37" s="30">
        <v>111148.05</v>
      </c>
    </row>
    <row r="38" spans="1:7" x14ac:dyDescent="0.25">
      <c r="A38" s="28" t="s">
        <v>23</v>
      </c>
      <c r="B38" s="28" t="s">
        <v>146</v>
      </c>
      <c r="C38" s="28" t="s">
        <v>25</v>
      </c>
      <c r="D38" s="28" t="s">
        <v>158</v>
      </c>
      <c r="E38" s="28" t="s">
        <v>29</v>
      </c>
      <c r="F38" s="30">
        <v>1298095.42</v>
      </c>
      <c r="G38" s="30">
        <v>3658222.9</v>
      </c>
    </row>
    <row r="39" spans="1:7" x14ac:dyDescent="0.25">
      <c r="A39" s="28" t="s">
        <v>23</v>
      </c>
      <c r="B39" s="28" t="s">
        <v>146</v>
      </c>
      <c r="C39" s="28" t="s">
        <v>25</v>
      </c>
      <c r="D39" s="28" t="s">
        <v>159</v>
      </c>
      <c r="E39" s="28" t="s">
        <v>29</v>
      </c>
      <c r="F39" s="30">
        <v>174.15</v>
      </c>
      <c r="G39" s="30">
        <v>1600.11</v>
      </c>
    </row>
    <row r="40" spans="1:7" x14ac:dyDescent="0.25">
      <c r="A40" s="28" t="s">
        <v>23</v>
      </c>
      <c r="B40" s="28" t="s">
        <v>146</v>
      </c>
      <c r="C40" s="28" t="s">
        <v>25</v>
      </c>
      <c r="D40" s="28" t="s">
        <v>160</v>
      </c>
      <c r="E40" s="28" t="s">
        <v>29</v>
      </c>
      <c r="F40" s="30">
        <v>27174.99</v>
      </c>
      <c r="G40" s="30">
        <v>208289.28</v>
      </c>
    </row>
    <row r="41" spans="1:7" x14ac:dyDescent="0.25">
      <c r="A41" s="28" t="s">
        <v>23</v>
      </c>
      <c r="B41" s="28" t="s">
        <v>146</v>
      </c>
      <c r="C41" s="28" t="s">
        <v>25</v>
      </c>
      <c r="D41" s="28" t="s">
        <v>64</v>
      </c>
      <c r="E41" s="28" t="s">
        <v>29</v>
      </c>
      <c r="F41" s="30">
        <v>161.9</v>
      </c>
      <c r="G41" s="30">
        <v>939.1</v>
      </c>
    </row>
    <row r="42" spans="1:7" x14ac:dyDescent="0.25">
      <c r="A42" s="18" t="str">
        <f>'Bovino Carnico'!A32</f>
        <v>Julio*</v>
      </c>
      <c r="B42" s="19"/>
      <c r="C42" s="19"/>
      <c r="D42" s="19"/>
      <c r="E42" s="19"/>
      <c r="F42" s="19">
        <f>SUM(F14:F41)</f>
        <v>5947974.120000001</v>
      </c>
      <c r="G42" s="20">
        <f>SUM(G14:G41)</f>
        <v>17563529.510000002</v>
      </c>
    </row>
    <row r="43" spans="1:7" x14ac:dyDescent="0.25">
      <c r="A43" s="28" t="s">
        <v>49</v>
      </c>
      <c r="B43" s="28" t="s">
        <v>146</v>
      </c>
      <c r="C43" s="28" t="s">
        <v>25</v>
      </c>
      <c r="D43" s="28" t="s">
        <v>149</v>
      </c>
      <c r="E43" s="28" t="s">
        <v>29</v>
      </c>
      <c r="F43" s="30">
        <v>1716164.4</v>
      </c>
      <c r="G43" s="30">
        <v>5115958.46</v>
      </c>
    </row>
    <row r="44" spans="1:7" x14ac:dyDescent="0.25">
      <c r="A44" s="28" t="s">
        <v>49</v>
      </c>
      <c r="B44" s="28" t="s">
        <v>146</v>
      </c>
      <c r="C44" s="28" t="s">
        <v>25</v>
      </c>
      <c r="D44" s="28" t="s">
        <v>150</v>
      </c>
      <c r="E44" s="28" t="s">
        <v>29</v>
      </c>
      <c r="F44" s="30">
        <v>3048.17</v>
      </c>
      <c r="G44" s="30">
        <v>45493.4</v>
      </c>
    </row>
    <row r="45" spans="1:7" x14ac:dyDescent="0.25">
      <c r="A45" s="28" t="s">
        <v>49</v>
      </c>
      <c r="B45" s="28" t="s">
        <v>146</v>
      </c>
      <c r="C45" s="28" t="s">
        <v>25</v>
      </c>
      <c r="D45" s="28" t="s">
        <v>31</v>
      </c>
      <c r="E45" s="28" t="s">
        <v>62</v>
      </c>
      <c r="F45" s="30">
        <v>26932.1</v>
      </c>
      <c r="G45" s="30">
        <v>78097.66</v>
      </c>
    </row>
    <row r="46" spans="1:7" x14ac:dyDescent="0.25">
      <c r="A46" s="28" t="s">
        <v>49</v>
      </c>
      <c r="B46" s="28" t="s">
        <v>146</v>
      </c>
      <c r="C46" s="28" t="s">
        <v>25</v>
      </c>
      <c r="D46" s="28" t="s">
        <v>31</v>
      </c>
      <c r="E46" s="28" t="s">
        <v>29</v>
      </c>
      <c r="F46" s="30">
        <v>893376.72</v>
      </c>
      <c r="G46" s="30">
        <v>3151900.53</v>
      </c>
    </row>
    <row r="47" spans="1:7" x14ac:dyDescent="0.25">
      <c r="A47" s="28" t="s">
        <v>49</v>
      </c>
      <c r="B47" s="28" t="s">
        <v>146</v>
      </c>
      <c r="C47" s="28" t="s">
        <v>25</v>
      </c>
      <c r="D47" s="28" t="s">
        <v>161</v>
      </c>
      <c r="E47" s="28" t="s">
        <v>39</v>
      </c>
      <c r="F47" s="30">
        <v>18894.419999999998</v>
      </c>
      <c r="G47" s="30">
        <v>55766.44</v>
      </c>
    </row>
    <row r="48" spans="1:7" x14ac:dyDescent="0.25">
      <c r="A48" s="28" t="s">
        <v>49</v>
      </c>
      <c r="B48" s="28" t="s">
        <v>146</v>
      </c>
      <c r="C48" s="28" t="s">
        <v>25</v>
      </c>
      <c r="D48" s="28" t="s">
        <v>32</v>
      </c>
      <c r="E48" s="28" t="s">
        <v>29</v>
      </c>
      <c r="F48" s="30">
        <v>222088.8</v>
      </c>
      <c r="G48" s="30">
        <v>638691.47</v>
      </c>
    </row>
    <row r="49" spans="1:7" x14ac:dyDescent="0.25">
      <c r="A49" s="28" t="s">
        <v>49</v>
      </c>
      <c r="B49" s="28" t="s">
        <v>146</v>
      </c>
      <c r="C49" s="28" t="s">
        <v>25</v>
      </c>
      <c r="D49" s="28" t="s">
        <v>151</v>
      </c>
      <c r="E49" s="28" t="s">
        <v>39</v>
      </c>
      <c r="F49" s="30">
        <v>14250</v>
      </c>
      <c r="G49" s="30">
        <v>78202.5</v>
      </c>
    </row>
    <row r="50" spans="1:7" x14ac:dyDescent="0.25">
      <c r="A50" s="28" t="s">
        <v>49</v>
      </c>
      <c r="B50" s="28" t="s">
        <v>146</v>
      </c>
      <c r="C50" s="28" t="s">
        <v>25</v>
      </c>
      <c r="D50" s="28" t="s">
        <v>33</v>
      </c>
      <c r="E50" s="28" t="s">
        <v>39</v>
      </c>
      <c r="F50" s="30">
        <v>49824.97</v>
      </c>
      <c r="G50" s="30">
        <v>51945.85</v>
      </c>
    </row>
    <row r="51" spans="1:7" x14ac:dyDescent="0.25">
      <c r="A51" s="28" t="s">
        <v>49</v>
      </c>
      <c r="B51" s="28" t="s">
        <v>146</v>
      </c>
      <c r="C51" s="28" t="s">
        <v>25</v>
      </c>
      <c r="D51" s="28" t="s">
        <v>33</v>
      </c>
      <c r="E51" s="28" t="s">
        <v>29</v>
      </c>
      <c r="F51" s="30">
        <v>228754.23</v>
      </c>
      <c r="G51" s="30">
        <v>412805.05</v>
      </c>
    </row>
    <row r="52" spans="1:7" x14ac:dyDescent="0.25">
      <c r="A52" s="28" t="s">
        <v>49</v>
      </c>
      <c r="B52" s="28" t="s">
        <v>146</v>
      </c>
      <c r="C52" s="28" t="s">
        <v>25</v>
      </c>
      <c r="D52" s="28" t="s">
        <v>152</v>
      </c>
      <c r="E52" s="28" t="s">
        <v>29</v>
      </c>
      <c r="F52" s="30">
        <v>15839.39</v>
      </c>
      <c r="G52" s="30">
        <v>115951.89</v>
      </c>
    </row>
    <row r="53" spans="1:7" x14ac:dyDescent="0.25">
      <c r="A53" s="28" t="s">
        <v>49</v>
      </c>
      <c r="B53" s="28" t="s">
        <v>146</v>
      </c>
      <c r="C53" s="28" t="s">
        <v>25</v>
      </c>
      <c r="D53" s="28" t="s">
        <v>153</v>
      </c>
      <c r="E53" s="28" t="s">
        <v>29</v>
      </c>
      <c r="F53" s="30">
        <v>195.23</v>
      </c>
      <c r="G53" s="30">
        <v>1204.28</v>
      </c>
    </row>
    <row r="54" spans="1:7" x14ac:dyDescent="0.25">
      <c r="A54" s="28" t="s">
        <v>49</v>
      </c>
      <c r="B54" s="28" t="s">
        <v>146</v>
      </c>
      <c r="C54" s="28" t="s">
        <v>25</v>
      </c>
      <c r="D54" s="28" t="s">
        <v>153</v>
      </c>
      <c r="E54" s="28" t="s">
        <v>91</v>
      </c>
      <c r="F54" s="30">
        <v>1563.58</v>
      </c>
      <c r="G54" s="30">
        <v>10968.17</v>
      </c>
    </row>
    <row r="55" spans="1:7" x14ac:dyDescent="0.25">
      <c r="A55" s="28" t="s">
        <v>49</v>
      </c>
      <c r="B55" s="28" t="s">
        <v>146</v>
      </c>
      <c r="C55" s="28" t="s">
        <v>25</v>
      </c>
      <c r="D55" s="28" t="s">
        <v>51</v>
      </c>
      <c r="E55" s="28" t="s">
        <v>62</v>
      </c>
      <c r="F55" s="30">
        <v>81024.600000000006</v>
      </c>
      <c r="G55" s="30">
        <v>203634.66</v>
      </c>
    </row>
    <row r="56" spans="1:7" x14ac:dyDescent="0.25">
      <c r="A56" s="28" t="s">
        <v>49</v>
      </c>
      <c r="B56" s="28" t="s">
        <v>146</v>
      </c>
      <c r="C56" s="28" t="s">
        <v>25</v>
      </c>
      <c r="D56" s="28" t="s">
        <v>51</v>
      </c>
      <c r="E56" s="28" t="s">
        <v>85</v>
      </c>
      <c r="F56" s="30">
        <v>27014.49</v>
      </c>
      <c r="G56" s="30">
        <v>67894.05</v>
      </c>
    </row>
    <row r="57" spans="1:7" x14ac:dyDescent="0.25">
      <c r="A57" s="28" t="s">
        <v>49</v>
      </c>
      <c r="B57" s="28" t="s">
        <v>146</v>
      </c>
      <c r="C57" s="28" t="s">
        <v>25</v>
      </c>
      <c r="D57" s="28" t="s">
        <v>51</v>
      </c>
      <c r="E57" s="28" t="s">
        <v>29</v>
      </c>
      <c r="F57" s="30">
        <v>412757.07</v>
      </c>
      <c r="G57" s="30">
        <v>1365788.17</v>
      </c>
    </row>
    <row r="58" spans="1:7" x14ac:dyDescent="0.25">
      <c r="A58" s="28" t="s">
        <v>49</v>
      </c>
      <c r="B58" s="28" t="s">
        <v>146</v>
      </c>
      <c r="C58" s="28" t="s">
        <v>25</v>
      </c>
      <c r="D58" s="28" t="s">
        <v>154</v>
      </c>
      <c r="E58" s="28" t="s">
        <v>39</v>
      </c>
      <c r="F58" s="30">
        <v>19728</v>
      </c>
      <c r="G58" s="30">
        <v>48925.440000000002</v>
      </c>
    </row>
    <row r="59" spans="1:7" x14ac:dyDescent="0.25">
      <c r="A59" s="28" t="s">
        <v>49</v>
      </c>
      <c r="B59" s="28" t="s">
        <v>146</v>
      </c>
      <c r="C59" s="28" t="s">
        <v>25</v>
      </c>
      <c r="D59" s="28" t="s">
        <v>155</v>
      </c>
      <c r="E59" s="28" t="s">
        <v>29</v>
      </c>
      <c r="F59" s="30">
        <v>13198</v>
      </c>
      <c r="G59" s="30">
        <v>37746.28</v>
      </c>
    </row>
    <row r="60" spans="1:7" x14ac:dyDescent="0.25">
      <c r="A60" s="28" t="s">
        <v>49</v>
      </c>
      <c r="B60" s="28" t="s">
        <v>146</v>
      </c>
      <c r="C60" s="28" t="s">
        <v>25</v>
      </c>
      <c r="D60" s="28" t="s">
        <v>36</v>
      </c>
      <c r="E60" s="28" t="s">
        <v>29</v>
      </c>
      <c r="F60" s="30">
        <v>274832.31</v>
      </c>
      <c r="G60" s="30">
        <v>896780.71</v>
      </c>
    </row>
    <row r="61" spans="1:7" x14ac:dyDescent="0.25">
      <c r="A61" s="28" t="s">
        <v>49</v>
      </c>
      <c r="B61" s="28" t="s">
        <v>146</v>
      </c>
      <c r="C61" s="28" t="s">
        <v>25</v>
      </c>
      <c r="D61" s="28" t="s">
        <v>37</v>
      </c>
      <c r="E61" s="28" t="s">
        <v>29</v>
      </c>
      <c r="F61" s="30">
        <v>33535.75</v>
      </c>
      <c r="G61" s="30">
        <v>152539.75</v>
      </c>
    </row>
    <row r="62" spans="1:7" x14ac:dyDescent="0.25">
      <c r="A62" s="28" t="s">
        <v>49</v>
      </c>
      <c r="B62" s="28" t="s">
        <v>146</v>
      </c>
      <c r="C62" s="28" t="s">
        <v>25</v>
      </c>
      <c r="D62" s="28" t="s">
        <v>156</v>
      </c>
      <c r="E62" s="28" t="s">
        <v>29</v>
      </c>
      <c r="F62" s="30">
        <v>417518.34</v>
      </c>
      <c r="G62" s="30">
        <v>620635.68999999994</v>
      </c>
    </row>
    <row r="63" spans="1:7" x14ac:dyDescent="0.25">
      <c r="A63" s="28" t="s">
        <v>49</v>
      </c>
      <c r="B63" s="28" t="s">
        <v>146</v>
      </c>
      <c r="C63" s="28" t="s">
        <v>25</v>
      </c>
      <c r="D63" s="28" t="s">
        <v>156</v>
      </c>
      <c r="E63" s="28" t="s">
        <v>104</v>
      </c>
      <c r="F63" s="30">
        <v>24591.63</v>
      </c>
      <c r="G63" s="30">
        <v>36323.99</v>
      </c>
    </row>
    <row r="64" spans="1:7" x14ac:dyDescent="0.25">
      <c r="A64" s="28" t="s">
        <v>49</v>
      </c>
      <c r="B64" s="28" t="s">
        <v>146</v>
      </c>
      <c r="C64" s="28" t="s">
        <v>25</v>
      </c>
      <c r="D64" s="28" t="s">
        <v>158</v>
      </c>
      <c r="E64" s="28" t="s">
        <v>62</v>
      </c>
      <c r="F64" s="30">
        <v>59558.94</v>
      </c>
      <c r="G64" s="30">
        <v>75276.62</v>
      </c>
    </row>
    <row r="65" spans="1:7" x14ac:dyDescent="0.25">
      <c r="A65" s="28" t="s">
        <v>49</v>
      </c>
      <c r="B65" s="28" t="s">
        <v>146</v>
      </c>
      <c r="C65" s="28" t="s">
        <v>25</v>
      </c>
      <c r="D65" s="28" t="s">
        <v>158</v>
      </c>
      <c r="E65" s="28" t="s">
        <v>29</v>
      </c>
      <c r="F65" s="30">
        <v>1478130.16</v>
      </c>
      <c r="G65" s="30">
        <v>4202603.12</v>
      </c>
    </row>
    <row r="66" spans="1:7" x14ac:dyDescent="0.25">
      <c r="A66" s="28" t="s">
        <v>49</v>
      </c>
      <c r="B66" s="28" t="s">
        <v>146</v>
      </c>
      <c r="C66" s="28" t="s">
        <v>25</v>
      </c>
      <c r="D66" s="28" t="s">
        <v>158</v>
      </c>
      <c r="E66" s="28" t="s">
        <v>104</v>
      </c>
      <c r="F66" s="30">
        <v>23592.26</v>
      </c>
      <c r="G66" s="30">
        <v>62413.32</v>
      </c>
    </row>
    <row r="67" spans="1:7" x14ac:dyDescent="0.25">
      <c r="A67" s="28" t="s">
        <v>49</v>
      </c>
      <c r="B67" s="28" t="s">
        <v>146</v>
      </c>
      <c r="C67" s="28" t="s">
        <v>25</v>
      </c>
      <c r="D67" s="28" t="s">
        <v>159</v>
      </c>
      <c r="E67" s="28" t="s">
        <v>29</v>
      </c>
      <c r="F67" s="30">
        <v>1131.97</v>
      </c>
      <c r="G67" s="30">
        <v>9941.5400000000009</v>
      </c>
    </row>
    <row r="68" spans="1:7" x14ac:dyDescent="0.25">
      <c r="A68" s="28" t="s">
        <v>49</v>
      </c>
      <c r="B68" s="28" t="s">
        <v>146</v>
      </c>
      <c r="C68" s="28" t="s">
        <v>25</v>
      </c>
      <c r="D68" s="28" t="s">
        <v>160</v>
      </c>
      <c r="E68" s="28" t="s">
        <v>29</v>
      </c>
      <c r="F68" s="30">
        <v>44644.07</v>
      </c>
      <c r="G68" s="30">
        <v>279234.14</v>
      </c>
    </row>
    <row r="69" spans="1:7" x14ac:dyDescent="0.25">
      <c r="A69" s="28" t="s">
        <v>49</v>
      </c>
      <c r="B69" s="28" t="s">
        <v>146</v>
      </c>
      <c r="C69" s="28" t="s">
        <v>25</v>
      </c>
      <c r="D69" s="28" t="s">
        <v>41</v>
      </c>
      <c r="E69" s="28" t="s">
        <v>29</v>
      </c>
      <c r="F69" s="30">
        <v>617.26</v>
      </c>
      <c r="G69" s="30">
        <v>2292.12</v>
      </c>
    </row>
    <row r="70" spans="1:7" x14ac:dyDescent="0.25">
      <c r="A70" s="28" t="s">
        <v>49</v>
      </c>
      <c r="B70" s="28" t="s">
        <v>146</v>
      </c>
      <c r="C70" s="28" t="s">
        <v>25</v>
      </c>
      <c r="D70" s="28" t="s">
        <v>63</v>
      </c>
      <c r="E70" s="28" t="s">
        <v>29</v>
      </c>
      <c r="F70" s="30">
        <v>48580.22</v>
      </c>
      <c r="G70" s="30">
        <v>104777.75</v>
      </c>
    </row>
    <row r="71" spans="1:7" x14ac:dyDescent="0.25">
      <c r="A71" s="28" t="s">
        <v>49</v>
      </c>
      <c r="B71" s="28" t="s">
        <v>146</v>
      </c>
      <c r="C71" s="28" t="s">
        <v>25</v>
      </c>
      <c r="D71" s="28" t="s">
        <v>47</v>
      </c>
      <c r="E71" s="28" t="s">
        <v>29</v>
      </c>
      <c r="F71" s="30">
        <v>3570</v>
      </c>
      <c r="G71" s="30">
        <v>55966</v>
      </c>
    </row>
    <row r="72" spans="1:7" x14ac:dyDescent="0.25">
      <c r="A72" s="18" t="str">
        <f>'Bovino Carnico'!A53</f>
        <v>Agosto*</v>
      </c>
      <c r="B72" s="19"/>
      <c r="C72" s="19"/>
      <c r="D72" s="19"/>
      <c r="E72" s="19"/>
      <c r="F72" s="19">
        <f>SUM(F43:F71)</f>
        <v>6154957.0800000001</v>
      </c>
      <c r="G72" s="20">
        <f>SUM(G43:G71)</f>
        <v>17979759.050000001</v>
      </c>
    </row>
    <row r="73" spans="1:7" x14ac:dyDescent="0.25">
      <c r="A73" s="28" t="s">
        <v>58</v>
      </c>
      <c r="B73" s="28" t="s">
        <v>146</v>
      </c>
      <c r="C73" s="28" t="s">
        <v>25</v>
      </c>
      <c r="D73" s="28" t="s">
        <v>150</v>
      </c>
      <c r="E73" s="28" t="s">
        <v>29</v>
      </c>
      <c r="F73" s="30">
        <v>21331.84</v>
      </c>
      <c r="G73" s="30">
        <v>169344.51</v>
      </c>
    </row>
    <row r="74" spans="1:7" x14ac:dyDescent="0.25">
      <c r="A74" s="28" t="s">
        <v>58</v>
      </c>
      <c r="B74" s="28" t="s">
        <v>146</v>
      </c>
      <c r="C74" s="28" t="s">
        <v>25</v>
      </c>
      <c r="D74" s="28" t="s">
        <v>149</v>
      </c>
      <c r="E74" s="28" t="s">
        <v>62</v>
      </c>
      <c r="F74" s="30">
        <v>452574.35</v>
      </c>
      <c r="G74" s="30">
        <v>812596.34</v>
      </c>
    </row>
    <row r="75" spans="1:7" x14ac:dyDescent="0.25">
      <c r="A75" s="28" t="s">
        <v>58</v>
      </c>
      <c r="B75" s="28" t="s">
        <v>146</v>
      </c>
      <c r="C75" s="28" t="s">
        <v>25</v>
      </c>
      <c r="D75" s="28" t="s">
        <v>149</v>
      </c>
      <c r="E75" s="28" t="s">
        <v>29</v>
      </c>
      <c r="F75" s="30">
        <v>1552644.85</v>
      </c>
      <c r="G75" s="30">
        <v>4622836.46</v>
      </c>
    </row>
    <row r="76" spans="1:7" x14ac:dyDescent="0.25">
      <c r="A76" s="28" t="s">
        <v>58</v>
      </c>
      <c r="B76" s="28" t="s">
        <v>146</v>
      </c>
      <c r="C76" s="28" t="s">
        <v>25</v>
      </c>
      <c r="D76" s="28" t="s">
        <v>31</v>
      </c>
      <c r="E76" s="28" t="s">
        <v>29</v>
      </c>
      <c r="F76" s="30">
        <v>1003831.42</v>
      </c>
      <c r="G76" s="30">
        <v>3705656.39</v>
      </c>
    </row>
    <row r="77" spans="1:7" x14ac:dyDescent="0.25">
      <c r="A77" s="28" t="s">
        <v>58</v>
      </c>
      <c r="B77" s="28" t="s">
        <v>146</v>
      </c>
      <c r="C77" s="28" t="s">
        <v>25</v>
      </c>
      <c r="D77" s="28" t="s">
        <v>32</v>
      </c>
      <c r="E77" s="28" t="s">
        <v>29</v>
      </c>
      <c r="F77" s="30">
        <v>331422.31</v>
      </c>
      <c r="G77" s="30">
        <v>1096460.6299999999</v>
      </c>
    </row>
    <row r="78" spans="1:7" x14ac:dyDescent="0.25">
      <c r="A78" s="28" t="s">
        <v>58</v>
      </c>
      <c r="B78" s="28" t="s">
        <v>146</v>
      </c>
      <c r="C78" s="28" t="s">
        <v>25</v>
      </c>
      <c r="D78" s="28" t="s">
        <v>151</v>
      </c>
      <c r="E78" s="28" t="s">
        <v>39</v>
      </c>
      <c r="F78" s="30">
        <v>14250</v>
      </c>
      <c r="G78" s="30">
        <v>78202.5</v>
      </c>
    </row>
    <row r="79" spans="1:7" x14ac:dyDescent="0.25">
      <c r="A79" s="28" t="s">
        <v>58</v>
      </c>
      <c r="B79" s="28" t="s">
        <v>146</v>
      </c>
      <c r="C79" s="28" t="s">
        <v>25</v>
      </c>
      <c r="D79" s="28" t="s">
        <v>61</v>
      </c>
      <c r="E79" s="28" t="s">
        <v>29</v>
      </c>
      <c r="F79" s="30">
        <v>22254.240000000002</v>
      </c>
      <c r="G79" s="30">
        <v>92726.64</v>
      </c>
    </row>
    <row r="80" spans="1:7" x14ac:dyDescent="0.25">
      <c r="A80" s="28" t="s">
        <v>58</v>
      </c>
      <c r="B80" s="28" t="s">
        <v>146</v>
      </c>
      <c r="C80" s="28" t="s">
        <v>25</v>
      </c>
      <c r="D80" s="28" t="s">
        <v>33</v>
      </c>
      <c r="E80" s="28" t="s">
        <v>29</v>
      </c>
      <c r="F80" s="30">
        <v>78012.52</v>
      </c>
      <c r="G80" s="30">
        <v>156547.82999999999</v>
      </c>
    </row>
    <row r="81" spans="1:8" x14ac:dyDescent="0.25">
      <c r="A81" s="28" t="s">
        <v>58</v>
      </c>
      <c r="B81" s="28" t="s">
        <v>146</v>
      </c>
      <c r="C81" s="28" t="s">
        <v>25</v>
      </c>
      <c r="D81" s="28" t="s">
        <v>152</v>
      </c>
      <c r="E81" s="28" t="s">
        <v>29</v>
      </c>
      <c r="F81" s="30">
        <v>6848.8</v>
      </c>
      <c r="G81" s="30">
        <v>54300.84</v>
      </c>
    </row>
    <row r="82" spans="1:8" x14ac:dyDescent="0.25">
      <c r="A82" s="28" t="s">
        <v>58</v>
      </c>
      <c r="B82" s="28" t="s">
        <v>146</v>
      </c>
      <c r="C82" s="28" t="s">
        <v>25</v>
      </c>
      <c r="D82" s="28" t="s">
        <v>51</v>
      </c>
      <c r="E82" s="28" t="s">
        <v>62</v>
      </c>
      <c r="F82" s="30">
        <v>81283.77</v>
      </c>
      <c r="G82" s="30">
        <v>195147.97</v>
      </c>
    </row>
    <row r="83" spans="1:8" x14ac:dyDescent="0.25">
      <c r="A83" s="28" t="s">
        <v>58</v>
      </c>
      <c r="B83" s="28" t="s">
        <v>146</v>
      </c>
      <c r="C83" s="28" t="s">
        <v>25</v>
      </c>
      <c r="D83" s="28" t="s">
        <v>51</v>
      </c>
      <c r="E83" s="28" t="s">
        <v>85</v>
      </c>
      <c r="F83" s="30">
        <v>54031.38</v>
      </c>
      <c r="G83" s="30">
        <v>135794.13</v>
      </c>
    </row>
    <row r="84" spans="1:8" x14ac:dyDescent="0.25">
      <c r="A84" s="28" t="s">
        <v>58</v>
      </c>
      <c r="B84" s="28" t="s">
        <v>146</v>
      </c>
      <c r="C84" s="28" t="s">
        <v>25</v>
      </c>
      <c r="D84" s="28" t="s">
        <v>51</v>
      </c>
      <c r="E84" s="28" t="s">
        <v>29</v>
      </c>
      <c r="F84" s="30">
        <v>271657.08</v>
      </c>
      <c r="G84" s="30">
        <v>905591.05</v>
      </c>
    </row>
    <row r="85" spans="1:8" x14ac:dyDescent="0.25">
      <c r="A85" s="28" t="s">
        <v>58</v>
      </c>
      <c r="B85" s="28" t="s">
        <v>146</v>
      </c>
      <c r="C85" s="28" t="s">
        <v>25</v>
      </c>
      <c r="D85" s="28" t="s">
        <v>162</v>
      </c>
      <c r="E85" s="28" t="s">
        <v>29</v>
      </c>
      <c r="F85" s="30">
        <v>24509.25</v>
      </c>
      <c r="G85" s="30">
        <v>85865.8</v>
      </c>
    </row>
    <row r="86" spans="1:8" x14ac:dyDescent="0.25">
      <c r="A86" s="28" t="s">
        <v>58</v>
      </c>
      <c r="B86" s="28" t="s">
        <v>146</v>
      </c>
      <c r="C86" s="28" t="s">
        <v>25</v>
      </c>
      <c r="D86" s="28" t="s">
        <v>155</v>
      </c>
      <c r="E86" s="28" t="s">
        <v>29</v>
      </c>
      <c r="F86" s="30">
        <v>85684.07</v>
      </c>
      <c r="G86" s="30">
        <v>282432.24</v>
      </c>
      <c r="H86" s="31"/>
    </row>
    <row r="87" spans="1:8" x14ac:dyDescent="0.25">
      <c r="A87" s="28" t="s">
        <v>58</v>
      </c>
      <c r="B87" s="28" t="s">
        <v>146</v>
      </c>
      <c r="C87" s="28" t="s">
        <v>25</v>
      </c>
      <c r="D87" s="28" t="s">
        <v>36</v>
      </c>
      <c r="E87" s="28" t="s">
        <v>29</v>
      </c>
      <c r="F87" s="30">
        <v>178325.52</v>
      </c>
      <c r="G87" s="30">
        <v>587079.02</v>
      </c>
    </row>
    <row r="88" spans="1:8" x14ac:dyDescent="0.25">
      <c r="A88" s="28" t="s">
        <v>58</v>
      </c>
      <c r="B88" s="28" t="s">
        <v>146</v>
      </c>
      <c r="C88" s="28" t="s">
        <v>25</v>
      </c>
      <c r="D88" s="28" t="s">
        <v>37</v>
      </c>
      <c r="E88" s="28" t="s">
        <v>39</v>
      </c>
      <c r="F88" s="30">
        <v>50365.37</v>
      </c>
      <c r="G88" s="30">
        <v>214304.51</v>
      </c>
    </row>
    <row r="89" spans="1:8" x14ac:dyDescent="0.25">
      <c r="A89" s="28" t="s">
        <v>58</v>
      </c>
      <c r="B89" s="28" t="s">
        <v>146</v>
      </c>
      <c r="C89" s="28" t="s">
        <v>25</v>
      </c>
      <c r="D89" s="28" t="s">
        <v>156</v>
      </c>
      <c r="E89" s="28" t="s">
        <v>39</v>
      </c>
      <c r="F89" s="30">
        <v>50215.7</v>
      </c>
      <c r="G89" s="30">
        <v>73577.37</v>
      </c>
    </row>
    <row r="90" spans="1:8" x14ac:dyDescent="0.25">
      <c r="A90" s="28" t="s">
        <v>58</v>
      </c>
      <c r="B90" s="28" t="s">
        <v>146</v>
      </c>
      <c r="C90" s="28" t="s">
        <v>25</v>
      </c>
      <c r="D90" s="28" t="s">
        <v>156</v>
      </c>
      <c r="E90" s="28" t="s">
        <v>29</v>
      </c>
      <c r="F90" s="30">
        <v>220252.92</v>
      </c>
      <c r="G90" s="30">
        <v>324064.82</v>
      </c>
    </row>
    <row r="91" spans="1:8" x14ac:dyDescent="0.25">
      <c r="A91" s="28" t="s">
        <v>58</v>
      </c>
      <c r="B91" s="28" t="s">
        <v>146</v>
      </c>
      <c r="C91" s="28" t="s">
        <v>25</v>
      </c>
      <c r="D91" s="28" t="s">
        <v>156</v>
      </c>
      <c r="E91" s="28" t="s">
        <v>104</v>
      </c>
      <c r="F91" s="30">
        <v>122190.85</v>
      </c>
      <c r="G91" s="30">
        <v>205465.95</v>
      </c>
    </row>
    <row r="92" spans="1:8" x14ac:dyDescent="0.25">
      <c r="A92" s="28" t="s">
        <v>58</v>
      </c>
      <c r="B92" s="28" t="s">
        <v>146</v>
      </c>
      <c r="C92" s="28" t="s">
        <v>25</v>
      </c>
      <c r="D92" s="28" t="s">
        <v>158</v>
      </c>
      <c r="E92" s="28" t="s">
        <v>62</v>
      </c>
      <c r="F92" s="30">
        <v>39932.839999999997</v>
      </c>
      <c r="G92" s="30">
        <v>61851.34</v>
      </c>
    </row>
    <row r="93" spans="1:8" x14ac:dyDescent="0.25">
      <c r="A93" s="28" t="s">
        <v>58</v>
      </c>
      <c r="B93" s="28" t="s">
        <v>146</v>
      </c>
      <c r="C93" s="28" t="s">
        <v>25</v>
      </c>
      <c r="D93" s="28" t="s">
        <v>158</v>
      </c>
      <c r="E93" s="28" t="s">
        <v>29</v>
      </c>
      <c r="F93" s="30">
        <v>1197946.23</v>
      </c>
      <c r="G93" s="30">
        <v>3485202.64</v>
      </c>
    </row>
    <row r="94" spans="1:8" x14ac:dyDescent="0.25">
      <c r="A94" s="28" t="s">
        <v>58</v>
      </c>
      <c r="B94" s="28" t="s">
        <v>146</v>
      </c>
      <c r="C94" s="28" t="s">
        <v>25</v>
      </c>
      <c r="D94" s="28" t="s">
        <v>160</v>
      </c>
      <c r="E94" s="28" t="s">
        <v>29</v>
      </c>
      <c r="F94" s="30">
        <v>41930.79</v>
      </c>
      <c r="G94" s="30">
        <v>290293.02</v>
      </c>
    </row>
    <row r="95" spans="1:8" x14ac:dyDescent="0.25">
      <c r="A95" s="28" t="s">
        <v>58</v>
      </c>
      <c r="B95" s="28" t="s">
        <v>146</v>
      </c>
      <c r="C95" s="28" t="s">
        <v>25</v>
      </c>
      <c r="D95" s="28" t="s">
        <v>63</v>
      </c>
      <c r="E95" s="28" t="s">
        <v>29</v>
      </c>
      <c r="F95" s="30">
        <v>24031.56</v>
      </c>
      <c r="G95" s="30">
        <v>54834.3</v>
      </c>
    </row>
    <row r="96" spans="1:8" x14ac:dyDescent="0.25">
      <c r="A96" s="28" t="s">
        <v>58</v>
      </c>
      <c r="B96" s="28" t="s">
        <v>146</v>
      </c>
      <c r="C96" s="28" t="s">
        <v>25</v>
      </c>
      <c r="D96" s="28" t="s">
        <v>47</v>
      </c>
      <c r="E96" s="28" t="s">
        <v>29</v>
      </c>
      <c r="F96" s="30">
        <v>14129.4</v>
      </c>
      <c r="G96" s="30">
        <v>260530.91</v>
      </c>
    </row>
    <row r="97" spans="1:7" x14ac:dyDescent="0.25">
      <c r="A97" s="18" t="str">
        <f>'Bovino Carnico'!A69</f>
        <v>Septiembre*</v>
      </c>
      <c r="B97" s="19"/>
      <c r="C97" s="19"/>
      <c r="D97" s="19"/>
      <c r="E97" s="19"/>
      <c r="F97" s="19">
        <f>SUM(F73:F96)</f>
        <v>5939657.0599999987</v>
      </c>
      <c r="G97" s="20">
        <f>SUM(G73:G96)</f>
        <v>17950707.210000001</v>
      </c>
    </row>
    <row r="98" spans="1:7" x14ac:dyDescent="0.25">
      <c r="A98" s="18" t="s">
        <v>18</v>
      </c>
      <c r="B98" s="19"/>
      <c r="C98" s="19"/>
      <c r="D98" s="19"/>
      <c r="E98" s="19"/>
      <c r="F98" s="19">
        <f>SUM(F97,F72,F42)</f>
        <v>18042588.259999998</v>
      </c>
      <c r="G98" s="20">
        <f>SUM(G97,G72,G42)</f>
        <v>53493995.770000011</v>
      </c>
    </row>
    <row r="100" spans="1:7" x14ac:dyDescent="0.25">
      <c r="A100" t="s">
        <v>66</v>
      </c>
    </row>
  </sheetData>
  <sortState xmlns:xlrd2="http://schemas.microsoft.com/office/spreadsheetml/2017/richdata2" ref="A14:G95">
    <sortCondition ref="A14:A95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51181102362204722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0"/>
  <sheetViews>
    <sheetView showGridLines="0" topLeftCell="A5" workbookViewId="0">
      <selection activeCell="A11" sqref="A11:G11"/>
    </sheetView>
  </sheetViews>
  <sheetFormatPr baseColWidth="10" defaultColWidth="50.140625" defaultRowHeight="15" x14ac:dyDescent="0.25"/>
  <cols>
    <col min="1" max="1" width="12.5703125" customWidth="1"/>
    <col min="2" max="2" width="7" bestFit="1" customWidth="1"/>
    <col min="3" max="3" width="12" bestFit="1" customWidth="1"/>
    <col min="4" max="4" width="23.5703125" bestFit="1" customWidth="1"/>
    <col min="5" max="5" width="18.7109375" bestFit="1" customWidth="1"/>
    <col min="6" max="6" width="11.5703125" style="2" bestFit="1" customWidth="1"/>
    <col min="7" max="7" width="15.5703125" style="1" bestFit="1" customWidth="1"/>
  </cols>
  <sheetData>
    <row r="1" spans="1:7" x14ac:dyDescent="0.25">
      <c r="A1" s="3"/>
    </row>
    <row r="8" spans="1:7" x14ac:dyDescent="0.25">
      <c r="A8" s="35"/>
      <c r="B8" s="35"/>
      <c r="C8" s="35"/>
      <c r="D8" s="35"/>
      <c r="E8" s="35"/>
      <c r="F8" s="35"/>
      <c r="G8" s="35"/>
    </row>
    <row r="9" spans="1:7" ht="23.25" x14ac:dyDescent="0.35">
      <c r="A9" s="40" t="s">
        <v>0</v>
      </c>
      <c r="B9" s="40"/>
      <c r="C9" s="40"/>
      <c r="D9" s="40"/>
      <c r="E9" s="40"/>
      <c r="F9" s="40"/>
      <c r="G9" s="40"/>
    </row>
    <row r="10" spans="1:7" ht="19.5" x14ac:dyDescent="0.35">
      <c r="A10" s="37" t="s">
        <v>1</v>
      </c>
      <c r="B10" s="37"/>
      <c r="C10" s="37"/>
      <c r="D10" s="37"/>
      <c r="E10" s="37"/>
      <c r="F10" s="37"/>
      <c r="G10" s="37"/>
    </row>
    <row r="11" spans="1:7" x14ac:dyDescent="0.25">
      <c r="A11" s="38" t="s">
        <v>258</v>
      </c>
      <c r="B11" s="38"/>
      <c r="C11" s="38"/>
      <c r="D11" s="38"/>
      <c r="E11" s="38"/>
      <c r="F11" s="38"/>
      <c r="G11" s="38"/>
    </row>
    <row r="12" spans="1:7" x14ac:dyDescent="0.25">
      <c r="A12" s="38" t="str">
        <f>Consolidado!B12</f>
        <v>Trimestre Julio- Septienbre Año 2025</v>
      </c>
      <c r="B12" s="38"/>
      <c r="C12" s="38"/>
      <c r="D12" s="38"/>
      <c r="E12" s="38"/>
      <c r="F12" s="38"/>
      <c r="G12" s="38"/>
    </row>
    <row r="13" spans="1:7" x14ac:dyDescent="0.25">
      <c r="A13" s="15" t="s">
        <v>19</v>
      </c>
      <c r="B13" s="15" t="s">
        <v>20</v>
      </c>
      <c r="C13" s="15" t="s">
        <v>21</v>
      </c>
      <c r="D13" s="15" t="s">
        <v>2</v>
      </c>
      <c r="E13" s="15" t="s">
        <v>22</v>
      </c>
      <c r="F13" s="16" t="s">
        <v>3</v>
      </c>
      <c r="G13" s="17" t="s">
        <v>4</v>
      </c>
    </row>
    <row r="14" spans="1:7" x14ac:dyDescent="0.25">
      <c r="A14" s="28" t="s">
        <v>23</v>
      </c>
      <c r="B14" s="28" t="s">
        <v>9</v>
      </c>
      <c r="C14" s="28" t="s">
        <v>25</v>
      </c>
      <c r="D14" s="28" t="s">
        <v>163</v>
      </c>
      <c r="E14" s="28" t="s">
        <v>29</v>
      </c>
      <c r="F14" s="30">
        <v>16761</v>
      </c>
      <c r="G14" s="30">
        <v>58752.01</v>
      </c>
    </row>
    <row r="15" spans="1:7" x14ac:dyDescent="0.25">
      <c r="A15" s="28" t="s">
        <v>23</v>
      </c>
      <c r="B15" s="28" t="s">
        <v>9</v>
      </c>
      <c r="C15" s="28" t="s">
        <v>25</v>
      </c>
      <c r="D15" s="28" t="s">
        <v>164</v>
      </c>
      <c r="E15" s="28" t="s">
        <v>29</v>
      </c>
      <c r="F15" s="30">
        <v>1718.45</v>
      </c>
      <c r="G15" s="30">
        <v>77737.66</v>
      </c>
    </row>
    <row r="16" spans="1:7" x14ac:dyDescent="0.25">
      <c r="A16" s="28" t="s">
        <v>23</v>
      </c>
      <c r="B16" s="28" t="s">
        <v>9</v>
      </c>
      <c r="C16" s="28" t="s">
        <v>25</v>
      </c>
      <c r="D16" s="28" t="s">
        <v>160</v>
      </c>
      <c r="E16" s="28" t="s">
        <v>29</v>
      </c>
      <c r="F16" s="30">
        <v>9669</v>
      </c>
      <c r="G16" s="30">
        <v>48364.800000000003</v>
      </c>
    </row>
    <row r="17" spans="1:7" x14ac:dyDescent="0.25">
      <c r="A17" s="18" t="str">
        <f>'Bovino Carnico'!A32</f>
        <v>Julio*</v>
      </c>
      <c r="B17" s="19"/>
      <c r="C17" s="19"/>
      <c r="D17" s="19"/>
      <c r="E17" s="19"/>
      <c r="F17" s="19">
        <f>SUM(F14:F16)</f>
        <v>28148.45</v>
      </c>
      <c r="G17" s="20">
        <f>SUM(G14:G16)</f>
        <v>184854.47000000003</v>
      </c>
    </row>
    <row r="18" spans="1:7" x14ac:dyDescent="0.25">
      <c r="A18" s="28" t="s">
        <v>49</v>
      </c>
      <c r="B18" s="28" t="s">
        <v>9</v>
      </c>
      <c r="C18" s="28" t="s">
        <v>25</v>
      </c>
      <c r="D18" s="28" t="s">
        <v>163</v>
      </c>
      <c r="E18" s="28" t="s">
        <v>29</v>
      </c>
      <c r="F18" s="30">
        <v>30293.43</v>
      </c>
      <c r="G18" s="30">
        <v>122170.61</v>
      </c>
    </row>
    <row r="19" spans="1:7" x14ac:dyDescent="0.25">
      <c r="A19" s="28" t="s">
        <v>49</v>
      </c>
      <c r="B19" s="28" t="s">
        <v>9</v>
      </c>
      <c r="C19" s="28" t="s">
        <v>25</v>
      </c>
      <c r="D19" s="28" t="s">
        <v>165</v>
      </c>
      <c r="E19" s="28" t="s">
        <v>29</v>
      </c>
      <c r="F19" s="30">
        <v>17540.59</v>
      </c>
      <c r="G19" s="30">
        <v>111756.3</v>
      </c>
    </row>
    <row r="20" spans="1:7" x14ac:dyDescent="0.25">
      <c r="A20" s="28" t="s">
        <v>49</v>
      </c>
      <c r="B20" s="28" t="s">
        <v>9</v>
      </c>
      <c r="C20" s="28" t="s">
        <v>25</v>
      </c>
      <c r="D20" s="28" t="s">
        <v>164</v>
      </c>
      <c r="E20" s="28" t="s">
        <v>62</v>
      </c>
      <c r="F20" s="30">
        <v>26999.99</v>
      </c>
      <c r="G20" s="30">
        <v>191667.92</v>
      </c>
    </row>
    <row r="21" spans="1:7" x14ac:dyDescent="0.25">
      <c r="A21" s="18" t="str">
        <f>'Bovino Carnico'!A53</f>
        <v>Agosto*</v>
      </c>
      <c r="B21" s="19"/>
      <c r="C21" s="19"/>
      <c r="D21" s="19"/>
      <c r="E21" s="19"/>
      <c r="F21" s="19">
        <f>SUM(F18:F20)</f>
        <v>74834.010000000009</v>
      </c>
      <c r="G21" s="20">
        <f>SUM(G18:G20)</f>
        <v>425594.83</v>
      </c>
    </row>
    <row r="22" spans="1:7" x14ac:dyDescent="0.25">
      <c r="A22" s="28" t="s">
        <v>58</v>
      </c>
      <c r="B22" s="28" t="s">
        <v>9</v>
      </c>
      <c r="C22" s="28" t="s">
        <v>25</v>
      </c>
      <c r="D22" s="28" t="s">
        <v>166</v>
      </c>
      <c r="E22" s="28" t="s">
        <v>29</v>
      </c>
      <c r="F22" s="30">
        <v>2721</v>
      </c>
      <c r="G22" s="30">
        <v>12298.92</v>
      </c>
    </row>
    <row r="23" spans="1:7" x14ac:dyDescent="0.25">
      <c r="A23" s="28" t="s">
        <v>58</v>
      </c>
      <c r="B23" s="28" t="s">
        <v>9</v>
      </c>
      <c r="C23" s="28" t="s">
        <v>25</v>
      </c>
      <c r="D23" s="28" t="s">
        <v>163</v>
      </c>
      <c r="E23" s="28" t="s">
        <v>29</v>
      </c>
      <c r="F23" s="30">
        <v>22000</v>
      </c>
      <c r="G23" s="30">
        <v>69352.100000000006</v>
      </c>
    </row>
    <row r="24" spans="1:7" x14ac:dyDescent="0.25">
      <c r="A24" s="28" t="s">
        <v>58</v>
      </c>
      <c r="B24" s="28" t="s">
        <v>9</v>
      </c>
      <c r="C24" s="28" t="s">
        <v>25</v>
      </c>
      <c r="D24" s="28" t="s">
        <v>167</v>
      </c>
      <c r="E24" s="28" t="s">
        <v>29</v>
      </c>
      <c r="F24" s="30">
        <v>25401.17</v>
      </c>
      <c r="G24" s="30">
        <v>26038.74</v>
      </c>
    </row>
    <row r="25" spans="1:7" x14ac:dyDescent="0.25">
      <c r="A25" s="28" t="s">
        <v>58</v>
      </c>
      <c r="B25" s="28" t="s">
        <v>9</v>
      </c>
      <c r="C25" s="28" t="s">
        <v>25</v>
      </c>
      <c r="D25" s="28" t="s">
        <v>154</v>
      </c>
      <c r="E25" s="28" t="s">
        <v>39</v>
      </c>
      <c r="F25" s="30">
        <v>19728</v>
      </c>
      <c r="G25" s="30">
        <v>50375.45</v>
      </c>
    </row>
    <row r="26" spans="1:7" x14ac:dyDescent="0.25">
      <c r="A26" s="28" t="s">
        <v>58</v>
      </c>
      <c r="B26" s="28" t="s">
        <v>9</v>
      </c>
      <c r="C26" s="28" t="s">
        <v>25</v>
      </c>
      <c r="D26" s="28" t="s">
        <v>154</v>
      </c>
      <c r="E26" s="28" t="s">
        <v>29</v>
      </c>
      <c r="F26" s="30">
        <v>107.16</v>
      </c>
      <c r="G26" s="30">
        <v>1441.27</v>
      </c>
    </row>
    <row r="27" spans="1:7" x14ac:dyDescent="0.25">
      <c r="A27" s="18" t="str">
        <f>'Bovino Carnico'!A69</f>
        <v>Septiembre*</v>
      </c>
      <c r="B27" s="19"/>
      <c r="C27" s="19"/>
      <c r="D27" s="19"/>
      <c r="E27" s="19"/>
      <c r="F27" s="19">
        <f>SUM(F22:F26)</f>
        <v>69957.33</v>
      </c>
      <c r="G27" s="20">
        <f>SUM(G22:G26)</f>
        <v>159506.48000000001</v>
      </c>
    </row>
    <row r="28" spans="1:7" x14ac:dyDescent="0.25">
      <c r="A28" s="18" t="s">
        <v>18</v>
      </c>
      <c r="B28" s="19"/>
      <c r="C28" s="19"/>
      <c r="D28" s="19"/>
      <c r="E28" s="19"/>
      <c r="F28" s="19">
        <f>SUM(F27,F21,F17)</f>
        <v>172939.79000000004</v>
      </c>
      <c r="G28" s="20">
        <f>SUM(G27,G21,G17)</f>
        <v>769955.78</v>
      </c>
    </row>
    <row r="30" spans="1:7" x14ac:dyDescent="0.25">
      <c r="A30" t="s">
        <v>66</v>
      </c>
    </row>
  </sheetData>
  <sortState xmlns:xlrd2="http://schemas.microsoft.com/office/spreadsheetml/2017/richdata2" ref="A12:G130">
    <sortCondition ref="D12:D130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7"/>
  <sheetViews>
    <sheetView showGridLines="0" topLeftCell="A6" workbookViewId="0">
      <selection activeCell="A11" sqref="A11:G11"/>
    </sheetView>
  </sheetViews>
  <sheetFormatPr baseColWidth="10" defaultColWidth="52.5703125" defaultRowHeight="15" x14ac:dyDescent="0.25"/>
  <cols>
    <col min="1" max="1" width="13.28515625" customWidth="1"/>
    <col min="2" max="2" width="7.85546875" bestFit="1" customWidth="1"/>
    <col min="3" max="3" width="12" bestFit="1" customWidth="1"/>
    <col min="4" max="4" width="42.42578125" bestFit="1" customWidth="1"/>
    <col min="5" max="5" width="18.7109375" bestFit="1" customWidth="1"/>
    <col min="6" max="6" width="14.140625" style="2" customWidth="1"/>
    <col min="7" max="7" width="14.4257812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5"/>
      <c r="B8" s="35"/>
      <c r="C8" s="35"/>
      <c r="D8" s="35"/>
      <c r="E8" s="35"/>
      <c r="F8" s="35"/>
      <c r="G8" s="35"/>
    </row>
    <row r="9" spans="1:7" ht="22.5" x14ac:dyDescent="0.35">
      <c r="A9" s="36" t="s">
        <v>0</v>
      </c>
      <c r="B9" s="36"/>
      <c r="C9" s="36"/>
      <c r="D9" s="36"/>
      <c r="E9" s="36"/>
      <c r="F9" s="36"/>
      <c r="G9" s="36"/>
    </row>
    <row r="10" spans="1:7" ht="18.75" x14ac:dyDescent="0.3">
      <c r="A10" s="39" t="s">
        <v>1</v>
      </c>
      <c r="B10" s="39"/>
      <c r="C10" s="39"/>
      <c r="D10" s="39"/>
      <c r="E10" s="39"/>
      <c r="F10" s="39"/>
      <c r="G10" s="39"/>
    </row>
    <row r="11" spans="1:7" x14ac:dyDescent="0.25">
      <c r="A11" s="38" t="s">
        <v>259</v>
      </c>
      <c r="B11" s="38"/>
      <c r="C11" s="38"/>
      <c r="D11" s="38"/>
      <c r="E11" s="38"/>
      <c r="F11" s="38"/>
      <c r="G11" s="38"/>
    </row>
    <row r="12" spans="1:7" x14ac:dyDescent="0.25">
      <c r="A12" s="38" t="str">
        <f>Consolidado!B12</f>
        <v>Trimestre Julio- Septienbre Año 2025</v>
      </c>
      <c r="B12" s="38"/>
      <c r="C12" s="38"/>
      <c r="D12" s="38"/>
      <c r="E12" s="38"/>
      <c r="F12" s="38"/>
      <c r="G12" s="38"/>
    </row>
    <row r="13" spans="1:7" x14ac:dyDescent="0.25">
      <c r="A13" s="15" t="s">
        <v>19</v>
      </c>
      <c r="B13" s="15" t="s">
        <v>20</v>
      </c>
      <c r="C13" s="15" t="s">
        <v>21</v>
      </c>
      <c r="D13" s="15" t="s">
        <v>2</v>
      </c>
      <c r="E13" s="15" t="s">
        <v>22</v>
      </c>
      <c r="F13" s="16" t="s">
        <v>3</v>
      </c>
      <c r="G13" s="17" t="s">
        <v>4</v>
      </c>
    </row>
    <row r="14" spans="1:7" x14ac:dyDescent="0.25">
      <c r="A14" s="28" t="s">
        <v>23</v>
      </c>
      <c r="B14" s="28" t="s">
        <v>10</v>
      </c>
      <c r="C14" s="28" t="s">
        <v>25</v>
      </c>
      <c r="D14" s="28" t="s">
        <v>168</v>
      </c>
      <c r="E14" s="28" t="s">
        <v>119</v>
      </c>
      <c r="F14" s="30">
        <v>11911</v>
      </c>
      <c r="G14" s="30">
        <v>119075.87</v>
      </c>
    </row>
    <row r="15" spans="1:7" x14ac:dyDescent="0.25">
      <c r="A15" s="28" t="s">
        <v>23</v>
      </c>
      <c r="B15" s="28" t="s">
        <v>10</v>
      </c>
      <c r="C15" s="28" t="s">
        <v>25</v>
      </c>
      <c r="D15" s="28" t="s">
        <v>168</v>
      </c>
      <c r="E15" s="28" t="s">
        <v>169</v>
      </c>
      <c r="F15" s="30">
        <v>55084</v>
      </c>
      <c r="G15" s="30">
        <v>199496.41</v>
      </c>
    </row>
    <row r="16" spans="1:7" x14ac:dyDescent="0.25">
      <c r="A16" s="18" t="str">
        <f>'Bovino Carnico'!A32</f>
        <v>Julio*</v>
      </c>
      <c r="B16" s="19"/>
      <c r="C16" s="19"/>
      <c r="D16" s="19"/>
      <c r="E16" s="19"/>
      <c r="F16" s="19">
        <f>SUM(F14:F15)</f>
        <v>66995</v>
      </c>
      <c r="G16" s="20">
        <f>SUM(G14:G15)</f>
        <v>318572.28000000003</v>
      </c>
    </row>
    <row r="17" spans="1:7" x14ac:dyDescent="0.25">
      <c r="A17" s="28"/>
      <c r="B17" s="28"/>
      <c r="C17" s="28"/>
      <c r="D17" s="28"/>
      <c r="E17" s="28"/>
      <c r="F17" s="23"/>
      <c r="G17" s="23"/>
    </row>
    <row r="18" spans="1:7" x14ac:dyDescent="0.25">
      <c r="A18" s="28"/>
      <c r="B18" s="28"/>
      <c r="C18" s="28"/>
      <c r="D18" s="28"/>
      <c r="E18" s="28"/>
      <c r="F18" s="23"/>
      <c r="G18" s="23"/>
    </row>
    <row r="19" spans="1:7" x14ac:dyDescent="0.25">
      <c r="A19" s="18" t="str">
        <f>'Bovino Carnico'!A53</f>
        <v>Agosto*</v>
      </c>
      <c r="B19" s="19"/>
      <c r="C19" s="19"/>
      <c r="D19" s="19"/>
      <c r="E19" s="19"/>
      <c r="F19" s="19">
        <f>SUM(F17:F18)</f>
        <v>0</v>
      </c>
      <c r="G19" s="20">
        <f>SUM(G17:G18)</f>
        <v>0</v>
      </c>
    </row>
    <row r="20" spans="1:7" x14ac:dyDescent="0.25">
      <c r="A20" s="28" t="s">
        <v>58</v>
      </c>
      <c r="B20" s="28" t="s">
        <v>10</v>
      </c>
      <c r="C20" s="28" t="s">
        <v>25</v>
      </c>
      <c r="D20" s="28" t="s">
        <v>168</v>
      </c>
      <c r="E20" s="28" t="s">
        <v>29</v>
      </c>
      <c r="F20" s="23">
        <v>6000</v>
      </c>
      <c r="G20" s="23">
        <v>3268.08</v>
      </c>
    </row>
    <row r="21" spans="1:7" x14ac:dyDescent="0.25">
      <c r="A21" s="28" t="s">
        <v>58</v>
      </c>
      <c r="B21" s="28" t="s">
        <v>10</v>
      </c>
      <c r="C21" s="28" t="s">
        <v>25</v>
      </c>
      <c r="D21" s="28" t="s">
        <v>158</v>
      </c>
      <c r="E21" s="28" t="s">
        <v>169</v>
      </c>
      <c r="F21" s="23">
        <v>1500</v>
      </c>
      <c r="G21" s="23">
        <v>3287.83</v>
      </c>
    </row>
    <row r="22" spans="1:7" x14ac:dyDescent="0.25">
      <c r="A22" s="28" t="s">
        <v>58</v>
      </c>
      <c r="B22" s="28" t="s">
        <v>10</v>
      </c>
      <c r="C22" s="28" t="s">
        <v>25</v>
      </c>
      <c r="D22" s="28" t="s">
        <v>168</v>
      </c>
      <c r="E22" s="28" t="s">
        <v>29</v>
      </c>
      <c r="F22" s="23">
        <v>600</v>
      </c>
      <c r="G22" s="23">
        <v>3000</v>
      </c>
    </row>
    <row r="23" spans="1:7" x14ac:dyDescent="0.25">
      <c r="A23" s="28" t="s">
        <v>58</v>
      </c>
      <c r="B23" s="28" t="s">
        <v>10</v>
      </c>
      <c r="C23" s="28" t="s">
        <v>25</v>
      </c>
      <c r="D23" s="28" t="s">
        <v>168</v>
      </c>
      <c r="E23" s="28" t="s">
        <v>169</v>
      </c>
      <c r="F23" s="23">
        <v>25019.99</v>
      </c>
      <c r="G23" s="23">
        <v>149481.13</v>
      </c>
    </row>
    <row r="24" spans="1:7" x14ac:dyDescent="0.25">
      <c r="A24" s="18" t="str">
        <f>'Bovino Carnico'!A69</f>
        <v>Septiembre*</v>
      </c>
      <c r="B24" s="19"/>
      <c r="C24" s="19"/>
      <c r="D24" s="19"/>
      <c r="E24" s="19"/>
      <c r="F24" s="19">
        <f>SUM(F20:F23)</f>
        <v>33119.990000000005</v>
      </c>
      <c r="G24" s="20">
        <f>SUM(G20:G23)</f>
        <v>159037.04</v>
      </c>
    </row>
    <row r="25" spans="1:7" ht="15.75" customHeight="1" x14ac:dyDescent="0.25">
      <c r="A25" s="18" t="s">
        <v>18</v>
      </c>
      <c r="B25" s="19"/>
      <c r="C25" s="19"/>
      <c r="D25" s="19"/>
      <c r="E25" s="19"/>
      <c r="F25" s="19">
        <f>SUM(F24,F19,F16)</f>
        <v>100114.99</v>
      </c>
      <c r="G25" s="20">
        <f>SUM(G24,G19,G16)</f>
        <v>477609.32000000007</v>
      </c>
    </row>
    <row r="27" spans="1:7" x14ac:dyDescent="0.25">
      <c r="A27" t="s">
        <v>66</v>
      </c>
    </row>
  </sheetData>
  <sortState xmlns:xlrd2="http://schemas.microsoft.com/office/spreadsheetml/2017/richdata2" ref="A12:G30">
    <sortCondition ref="D12:D30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78"/>
  <sheetViews>
    <sheetView showGridLines="0" topLeftCell="A10" workbookViewId="0">
      <selection activeCell="A11" sqref="A11:G11"/>
    </sheetView>
  </sheetViews>
  <sheetFormatPr baseColWidth="10" defaultColWidth="56.85546875" defaultRowHeight="15" x14ac:dyDescent="0.25"/>
  <cols>
    <col min="1" max="1" width="13.140625" customWidth="1"/>
    <col min="2" max="3" width="12" bestFit="1" customWidth="1"/>
    <col min="4" max="4" width="26.5703125" bestFit="1" customWidth="1"/>
    <col min="5" max="5" width="18.7109375" bestFit="1" customWidth="1"/>
    <col min="6" max="6" width="16.85546875" style="2" bestFit="1" customWidth="1"/>
    <col min="7" max="7" width="16.8554687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5"/>
      <c r="B8" s="35"/>
      <c r="C8" s="35"/>
      <c r="D8" s="35"/>
      <c r="E8" s="35"/>
      <c r="F8" s="35"/>
      <c r="G8" s="35"/>
    </row>
    <row r="9" spans="1:7" ht="22.5" x14ac:dyDescent="0.35">
      <c r="A9" s="36" t="s">
        <v>0</v>
      </c>
      <c r="B9" s="36"/>
      <c r="C9" s="36"/>
      <c r="D9" s="36"/>
      <c r="E9" s="36"/>
      <c r="F9" s="36"/>
      <c r="G9" s="36"/>
    </row>
    <row r="10" spans="1:7" ht="18.75" x14ac:dyDescent="0.3">
      <c r="A10" s="39" t="s">
        <v>1</v>
      </c>
      <c r="B10" s="39"/>
      <c r="C10" s="39"/>
      <c r="D10" s="39"/>
      <c r="E10" s="39"/>
      <c r="F10" s="39"/>
      <c r="G10" s="39"/>
    </row>
    <row r="11" spans="1:7" x14ac:dyDescent="0.25">
      <c r="A11" s="38" t="s">
        <v>260</v>
      </c>
      <c r="B11" s="38"/>
      <c r="C11" s="38"/>
      <c r="D11" s="38"/>
      <c r="E11" s="38"/>
      <c r="F11" s="38"/>
      <c r="G11" s="38"/>
    </row>
    <row r="12" spans="1:7" x14ac:dyDescent="0.25">
      <c r="A12" s="38" t="str">
        <f>Consolidado!B12</f>
        <v>Trimestre Julio- Septienbre Año 2025</v>
      </c>
      <c r="B12" s="38"/>
      <c r="C12" s="38"/>
      <c r="D12" s="38"/>
      <c r="E12" s="38"/>
      <c r="F12" s="38"/>
      <c r="G12" s="38"/>
    </row>
    <row r="13" spans="1:7" x14ac:dyDescent="0.25">
      <c r="A13" s="15" t="s">
        <v>19</v>
      </c>
      <c r="B13" s="15" t="s">
        <v>20</v>
      </c>
      <c r="C13" s="15" t="s">
        <v>21</v>
      </c>
      <c r="D13" s="15" t="s">
        <v>2</v>
      </c>
      <c r="E13" s="15" t="s">
        <v>22</v>
      </c>
      <c r="F13" s="16" t="s">
        <v>3</v>
      </c>
      <c r="G13" s="17" t="s">
        <v>4</v>
      </c>
    </row>
    <row r="14" spans="1:7" ht="30" x14ac:dyDescent="0.25">
      <c r="A14" s="28" t="s">
        <v>23</v>
      </c>
      <c r="B14" s="28" t="s">
        <v>24</v>
      </c>
      <c r="C14" s="28" t="s">
        <v>170</v>
      </c>
      <c r="D14" s="28" t="s">
        <v>171</v>
      </c>
      <c r="E14" s="28" t="s">
        <v>29</v>
      </c>
      <c r="F14" s="30">
        <v>59494</v>
      </c>
      <c r="G14" s="30">
        <v>136205.56</v>
      </c>
    </row>
    <row r="15" spans="1:7" x14ac:dyDescent="0.25">
      <c r="A15" s="28" t="s">
        <v>23</v>
      </c>
      <c r="B15" s="28" t="s">
        <v>24</v>
      </c>
      <c r="C15" s="28" t="s">
        <v>170</v>
      </c>
      <c r="D15" s="28" t="s">
        <v>172</v>
      </c>
      <c r="E15" s="28" t="s">
        <v>54</v>
      </c>
      <c r="F15" s="30">
        <v>531</v>
      </c>
      <c r="G15" s="30">
        <v>15602.27</v>
      </c>
    </row>
    <row r="16" spans="1:7" x14ac:dyDescent="0.25">
      <c r="A16" s="28" t="s">
        <v>23</v>
      </c>
      <c r="B16" s="28" t="s">
        <v>24</v>
      </c>
      <c r="C16" s="28" t="s">
        <v>170</v>
      </c>
      <c r="D16" s="28" t="s">
        <v>172</v>
      </c>
      <c r="E16" s="28" t="s">
        <v>173</v>
      </c>
      <c r="F16" s="30">
        <v>2598.6999999999998</v>
      </c>
      <c r="G16" s="30">
        <v>68631.63</v>
      </c>
    </row>
    <row r="17" spans="1:7" x14ac:dyDescent="0.25">
      <c r="A17" s="28" t="s">
        <v>23</v>
      </c>
      <c r="B17" s="28" t="s">
        <v>24</v>
      </c>
      <c r="C17" s="28" t="s">
        <v>170</v>
      </c>
      <c r="D17" s="28" t="s">
        <v>172</v>
      </c>
      <c r="E17" s="28" t="s">
        <v>29</v>
      </c>
      <c r="F17" s="30">
        <v>5294.83</v>
      </c>
      <c r="G17" s="30">
        <v>124059.51</v>
      </c>
    </row>
    <row r="18" spans="1:7" x14ac:dyDescent="0.25">
      <c r="A18" s="28" t="s">
        <v>23</v>
      </c>
      <c r="B18" s="28" t="s">
        <v>24</v>
      </c>
      <c r="C18" s="28" t="s">
        <v>170</v>
      </c>
      <c r="D18" s="28" t="s">
        <v>172</v>
      </c>
      <c r="E18" s="28" t="s">
        <v>91</v>
      </c>
      <c r="F18" s="30">
        <v>66778</v>
      </c>
      <c r="G18" s="30">
        <v>618379.24</v>
      </c>
    </row>
    <row r="19" spans="1:7" x14ac:dyDescent="0.25">
      <c r="A19" s="28" t="s">
        <v>23</v>
      </c>
      <c r="B19" s="28" t="s">
        <v>24</v>
      </c>
      <c r="C19" s="28" t="s">
        <v>170</v>
      </c>
      <c r="D19" s="28" t="s">
        <v>172</v>
      </c>
      <c r="E19" s="28" t="s">
        <v>43</v>
      </c>
      <c r="F19" s="30">
        <v>3421</v>
      </c>
      <c r="G19" s="30">
        <v>219268.31</v>
      </c>
    </row>
    <row r="20" spans="1:7" x14ac:dyDescent="0.25">
      <c r="A20" s="28" t="s">
        <v>23</v>
      </c>
      <c r="B20" s="28" t="s">
        <v>24</v>
      </c>
      <c r="C20" s="28" t="s">
        <v>170</v>
      </c>
      <c r="D20" s="28" t="s">
        <v>174</v>
      </c>
      <c r="E20" s="28" t="s">
        <v>54</v>
      </c>
      <c r="F20" s="30">
        <v>24926</v>
      </c>
      <c r="G20" s="30">
        <v>100137.71</v>
      </c>
    </row>
    <row r="21" spans="1:7" x14ac:dyDescent="0.25">
      <c r="A21" s="28" t="s">
        <v>23</v>
      </c>
      <c r="B21" s="28" t="s">
        <v>24</v>
      </c>
      <c r="C21" s="28" t="s">
        <v>170</v>
      </c>
      <c r="D21" s="28" t="s">
        <v>174</v>
      </c>
      <c r="E21" s="28" t="s">
        <v>46</v>
      </c>
      <c r="F21" s="30">
        <v>140104</v>
      </c>
      <c r="G21" s="30">
        <v>152999.16</v>
      </c>
    </row>
    <row r="22" spans="1:7" x14ac:dyDescent="0.25">
      <c r="A22" s="28" t="s">
        <v>23</v>
      </c>
      <c r="B22" s="28" t="s">
        <v>24</v>
      </c>
      <c r="C22" s="28" t="s">
        <v>170</v>
      </c>
      <c r="D22" s="28" t="s">
        <v>175</v>
      </c>
      <c r="E22" s="28" t="s">
        <v>29</v>
      </c>
      <c r="F22" s="30">
        <v>66196</v>
      </c>
      <c r="G22" s="30">
        <v>138473.71</v>
      </c>
    </row>
    <row r="23" spans="1:7" x14ac:dyDescent="0.25">
      <c r="A23" s="28" t="s">
        <v>23</v>
      </c>
      <c r="B23" s="28" t="s">
        <v>24</v>
      </c>
      <c r="C23" s="28" t="s">
        <v>170</v>
      </c>
      <c r="D23" s="28" t="s">
        <v>175</v>
      </c>
      <c r="E23" s="28" t="s">
        <v>98</v>
      </c>
      <c r="F23" s="30">
        <v>50638</v>
      </c>
      <c r="G23" s="30">
        <v>200156.08</v>
      </c>
    </row>
    <row r="24" spans="1:7" x14ac:dyDescent="0.25">
      <c r="A24" s="28" t="s">
        <v>23</v>
      </c>
      <c r="B24" s="28" t="s">
        <v>24</v>
      </c>
      <c r="C24" s="28" t="s">
        <v>170</v>
      </c>
      <c r="D24" s="28" t="s">
        <v>176</v>
      </c>
      <c r="E24" s="28" t="s">
        <v>62</v>
      </c>
      <c r="F24" s="30">
        <v>732</v>
      </c>
      <c r="G24" s="30">
        <v>18669.66</v>
      </c>
    </row>
    <row r="25" spans="1:7" x14ac:dyDescent="0.25">
      <c r="A25" s="28" t="s">
        <v>23</v>
      </c>
      <c r="B25" s="28" t="s">
        <v>24</v>
      </c>
      <c r="C25" s="28" t="s">
        <v>170</v>
      </c>
      <c r="D25" s="28" t="s">
        <v>176</v>
      </c>
      <c r="E25" s="28" t="s">
        <v>29</v>
      </c>
      <c r="F25" s="30">
        <v>12292.09</v>
      </c>
      <c r="G25" s="30">
        <v>346733.49</v>
      </c>
    </row>
    <row r="26" spans="1:7" x14ac:dyDescent="0.25">
      <c r="A26" s="28" t="s">
        <v>23</v>
      </c>
      <c r="B26" s="28" t="s">
        <v>24</v>
      </c>
      <c r="C26" s="28" t="s">
        <v>170</v>
      </c>
      <c r="D26" s="28" t="s">
        <v>176</v>
      </c>
      <c r="E26" s="28" t="s">
        <v>91</v>
      </c>
      <c r="F26" s="30">
        <v>29673</v>
      </c>
      <c r="G26" s="30">
        <v>161111.67999999999</v>
      </c>
    </row>
    <row r="27" spans="1:7" x14ac:dyDescent="0.25">
      <c r="A27" s="28" t="s">
        <v>23</v>
      </c>
      <c r="B27" s="28" t="s">
        <v>24</v>
      </c>
      <c r="C27" s="28" t="s">
        <v>170</v>
      </c>
      <c r="D27" s="28" t="s">
        <v>176</v>
      </c>
      <c r="E27" s="28" t="s">
        <v>46</v>
      </c>
      <c r="F27" s="30">
        <v>16590</v>
      </c>
      <c r="G27" s="30">
        <v>187504.25</v>
      </c>
    </row>
    <row r="28" spans="1:7" x14ac:dyDescent="0.25">
      <c r="A28" s="28" t="s">
        <v>23</v>
      </c>
      <c r="B28" s="28" t="s">
        <v>24</v>
      </c>
      <c r="C28" s="28" t="s">
        <v>170</v>
      </c>
      <c r="D28" s="28" t="s">
        <v>177</v>
      </c>
      <c r="E28" s="28" t="s">
        <v>54</v>
      </c>
      <c r="F28" s="30">
        <v>8415</v>
      </c>
      <c r="G28" s="30">
        <v>34901.21</v>
      </c>
    </row>
    <row r="29" spans="1:7" x14ac:dyDescent="0.25">
      <c r="A29" s="28" t="s">
        <v>23</v>
      </c>
      <c r="B29" s="28" t="s">
        <v>24</v>
      </c>
      <c r="C29" s="28" t="s">
        <v>170</v>
      </c>
      <c r="D29" s="28" t="s">
        <v>177</v>
      </c>
      <c r="E29" s="28" t="s">
        <v>178</v>
      </c>
      <c r="F29" s="30">
        <v>24372</v>
      </c>
      <c r="G29" s="30">
        <v>25339.57</v>
      </c>
    </row>
    <row r="30" spans="1:7" x14ac:dyDescent="0.25">
      <c r="A30" s="28" t="s">
        <v>23</v>
      </c>
      <c r="B30" s="28" t="s">
        <v>24</v>
      </c>
      <c r="C30" s="28" t="s">
        <v>170</v>
      </c>
      <c r="D30" s="28" t="s">
        <v>177</v>
      </c>
      <c r="E30" s="28" t="s">
        <v>62</v>
      </c>
      <c r="F30" s="30">
        <v>101039</v>
      </c>
      <c r="G30" s="30">
        <v>113648.92</v>
      </c>
    </row>
    <row r="31" spans="1:7" x14ac:dyDescent="0.25">
      <c r="A31" s="28" t="s">
        <v>23</v>
      </c>
      <c r="B31" s="28" t="s">
        <v>24</v>
      </c>
      <c r="C31" s="28" t="s">
        <v>170</v>
      </c>
      <c r="D31" s="28" t="s">
        <v>177</v>
      </c>
      <c r="E31" s="28" t="s">
        <v>173</v>
      </c>
      <c r="F31" s="30">
        <v>13500</v>
      </c>
      <c r="G31" s="30">
        <v>16833.150000000001</v>
      </c>
    </row>
    <row r="32" spans="1:7" x14ac:dyDescent="0.25">
      <c r="A32" s="28" t="s">
        <v>23</v>
      </c>
      <c r="B32" s="28" t="s">
        <v>24</v>
      </c>
      <c r="C32" s="28" t="s">
        <v>170</v>
      </c>
      <c r="D32" s="28" t="s">
        <v>177</v>
      </c>
      <c r="E32" s="28" t="s">
        <v>29</v>
      </c>
      <c r="F32" s="30">
        <v>65936</v>
      </c>
      <c r="G32" s="30">
        <v>145945.57</v>
      </c>
    </row>
    <row r="33" spans="1:7" x14ac:dyDescent="0.25">
      <c r="A33" s="28" t="s">
        <v>23</v>
      </c>
      <c r="B33" s="28" t="s">
        <v>24</v>
      </c>
      <c r="C33" s="28" t="s">
        <v>170</v>
      </c>
      <c r="D33" s="28" t="s">
        <v>177</v>
      </c>
      <c r="E33" s="28" t="s">
        <v>179</v>
      </c>
      <c r="F33" s="30">
        <v>359840</v>
      </c>
      <c r="G33" s="30">
        <v>782811.7</v>
      </c>
    </row>
    <row r="34" spans="1:7" x14ac:dyDescent="0.25">
      <c r="A34" s="18" t="str">
        <f>'Bovino Carnico'!A32</f>
        <v>Julio*</v>
      </c>
      <c r="B34" s="19"/>
      <c r="C34" s="19"/>
      <c r="D34" s="19"/>
      <c r="E34" s="19"/>
      <c r="F34" s="19">
        <f>SUM(F14:F33)</f>
        <v>1052370.6200000001</v>
      </c>
      <c r="G34" s="20">
        <f>SUM(G14:G33)</f>
        <v>3607412.38</v>
      </c>
    </row>
    <row r="35" spans="1:7" x14ac:dyDescent="0.25">
      <c r="A35" s="28" t="s">
        <v>49</v>
      </c>
      <c r="B35" s="28" t="s">
        <v>24</v>
      </c>
      <c r="C35" s="28" t="s">
        <v>170</v>
      </c>
      <c r="D35" s="28" t="s">
        <v>172</v>
      </c>
      <c r="E35" s="28" t="s">
        <v>62</v>
      </c>
      <c r="F35" s="30">
        <v>1967</v>
      </c>
      <c r="G35" s="30">
        <v>18125.91</v>
      </c>
    </row>
    <row r="36" spans="1:7" x14ac:dyDescent="0.25">
      <c r="A36" s="28" t="s">
        <v>49</v>
      </c>
      <c r="B36" s="28" t="s">
        <v>24</v>
      </c>
      <c r="C36" s="28" t="s">
        <v>170</v>
      </c>
      <c r="D36" s="28" t="s">
        <v>172</v>
      </c>
      <c r="E36" s="28" t="s">
        <v>173</v>
      </c>
      <c r="F36" s="30">
        <v>2122.9</v>
      </c>
      <c r="G36" s="30">
        <v>29626.09</v>
      </c>
    </row>
    <row r="37" spans="1:7" x14ac:dyDescent="0.25">
      <c r="A37" s="28" t="s">
        <v>49</v>
      </c>
      <c r="B37" s="28" t="s">
        <v>24</v>
      </c>
      <c r="C37" s="28" t="s">
        <v>170</v>
      </c>
      <c r="D37" s="28" t="s">
        <v>172</v>
      </c>
      <c r="E37" s="28" t="s">
        <v>29</v>
      </c>
      <c r="F37" s="30">
        <v>20200.71</v>
      </c>
      <c r="G37" s="30">
        <v>492296.93</v>
      </c>
    </row>
    <row r="38" spans="1:7" x14ac:dyDescent="0.25">
      <c r="A38" s="28" t="s">
        <v>49</v>
      </c>
      <c r="B38" s="28" t="s">
        <v>24</v>
      </c>
      <c r="C38" s="28" t="s">
        <v>170</v>
      </c>
      <c r="D38" s="28" t="s">
        <v>172</v>
      </c>
      <c r="E38" s="28" t="s">
        <v>180</v>
      </c>
      <c r="F38" s="30">
        <v>441</v>
      </c>
      <c r="G38" s="30">
        <v>11211.01</v>
      </c>
    </row>
    <row r="39" spans="1:7" x14ac:dyDescent="0.25">
      <c r="A39" s="28" t="s">
        <v>49</v>
      </c>
      <c r="B39" s="28" t="s">
        <v>24</v>
      </c>
      <c r="C39" s="28" t="s">
        <v>170</v>
      </c>
      <c r="D39" s="28" t="s">
        <v>172</v>
      </c>
      <c r="E39" s="28" t="s">
        <v>91</v>
      </c>
      <c r="F39" s="30">
        <v>29360</v>
      </c>
      <c r="G39" s="30">
        <v>362804.95</v>
      </c>
    </row>
    <row r="40" spans="1:7" x14ac:dyDescent="0.25">
      <c r="A40" s="28" t="s">
        <v>49</v>
      </c>
      <c r="B40" s="28" t="s">
        <v>24</v>
      </c>
      <c r="C40" s="28" t="s">
        <v>170</v>
      </c>
      <c r="D40" s="28" t="s">
        <v>172</v>
      </c>
      <c r="E40" s="28" t="s">
        <v>46</v>
      </c>
      <c r="F40" s="30">
        <v>16486</v>
      </c>
      <c r="G40" s="30">
        <v>177199.48</v>
      </c>
    </row>
    <row r="41" spans="1:7" x14ac:dyDescent="0.25">
      <c r="A41" s="28" t="s">
        <v>49</v>
      </c>
      <c r="B41" s="28" t="s">
        <v>24</v>
      </c>
      <c r="C41" s="28" t="s">
        <v>170</v>
      </c>
      <c r="D41" s="28" t="s">
        <v>172</v>
      </c>
      <c r="E41" s="28" t="s">
        <v>181</v>
      </c>
      <c r="F41" s="30">
        <v>1266.2</v>
      </c>
      <c r="G41" s="30">
        <v>22785.78</v>
      </c>
    </row>
    <row r="42" spans="1:7" x14ac:dyDescent="0.25">
      <c r="A42" s="28" t="s">
        <v>49</v>
      </c>
      <c r="B42" s="28" t="s">
        <v>24</v>
      </c>
      <c r="C42" s="28" t="s">
        <v>170</v>
      </c>
      <c r="D42" s="28" t="s">
        <v>175</v>
      </c>
      <c r="E42" s="28" t="s">
        <v>62</v>
      </c>
      <c r="F42" s="30">
        <v>4654</v>
      </c>
      <c r="G42" s="30">
        <v>74626.89</v>
      </c>
    </row>
    <row r="43" spans="1:7" x14ac:dyDescent="0.25">
      <c r="A43" s="28" t="s">
        <v>49</v>
      </c>
      <c r="B43" s="28" t="s">
        <v>24</v>
      </c>
      <c r="C43" s="28" t="s">
        <v>170</v>
      </c>
      <c r="D43" s="28" t="s">
        <v>175</v>
      </c>
      <c r="E43" s="28" t="s">
        <v>29</v>
      </c>
      <c r="F43" s="30">
        <v>111907</v>
      </c>
      <c r="G43" s="30">
        <v>233336.69</v>
      </c>
    </row>
    <row r="44" spans="1:7" x14ac:dyDescent="0.25">
      <c r="A44" s="28" t="s">
        <v>49</v>
      </c>
      <c r="B44" s="28" t="s">
        <v>24</v>
      </c>
      <c r="C44" s="28" t="s">
        <v>170</v>
      </c>
      <c r="D44" s="28" t="s">
        <v>176</v>
      </c>
      <c r="E44" s="28" t="s">
        <v>182</v>
      </c>
      <c r="F44" s="30">
        <v>15577</v>
      </c>
      <c r="G44" s="30">
        <v>157712.82999999999</v>
      </c>
    </row>
    <row r="45" spans="1:7" x14ac:dyDescent="0.25">
      <c r="A45" s="28" t="s">
        <v>49</v>
      </c>
      <c r="B45" s="28" t="s">
        <v>24</v>
      </c>
      <c r="C45" s="28" t="s">
        <v>170</v>
      </c>
      <c r="D45" s="28" t="s">
        <v>176</v>
      </c>
      <c r="E45" s="28" t="s">
        <v>29</v>
      </c>
      <c r="F45" s="30">
        <v>66044.28</v>
      </c>
      <c r="G45" s="30">
        <v>452462.03</v>
      </c>
    </row>
    <row r="46" spans="1:7" x14ac:dyDescent="0.25">
      <c r="A46" s="28" t="s">
        <v>49</v>
      </c>
      <c r="B46" s="28" t="s">
        <v>24</v>
      </c>
      <c r="C46" s="28" t="s">
        <v>170</v>
      </c>
      <c r="D46" s="28" t="s">
        <v>176</v>
      </c>
      <c r="E46" s="28" t="s">
        <v>77</v>
      </c>
      <c r="F46" s="30">
        <v>110</v>
      </c>
      <c r="G46" s="30">
        <v>140917.34</v>
      </c>
    </row>
    <row r="47" spans="1:7" x14ac:dyDescent="0.25">
      <c r="A47" s="28" t="s">
        <v>49</v>
      </c>
      <c r="B47" s="28" t="s">
        <v>24</v>
      </c>
      <c r="C47" s="28" t="s">
        <v>170</v>
      </c>
      <c r="D47" s="28" t="s">
        <v>176</v>
      </c>
      <c r="E47" s="28" t="s">
        <v>180</v>
      </c>
      <c r="F47" s="30">
        <v>12112</v>
      </c>
      <c r="G47" s="30">
        <v>91849.3</v>
      </c>
    </row>
    <row r="48" spans="1:7" x14ac:dyDescent="0.25">
      <c r="A48" s="28" t="s">
        <v>49</v>
      </c>
      <c r="B48" s="28" t="s">
        <v>24</v>
      </c>
      <c r="C48" s="28" t="s">
        <v>170</v>
      </c>
      <c r="D48" s="28" t="s">
        <v>176</v>
      </c>
      <c r="E48" s="28" t="s">
        <v>91</v>
      </c>
      <c r="F48" s="30">
        <v>1483</v>
      </c>
      <c r="G48" s="30">
        <v>109451.24</v>
      </c>
    </row>
    <row r="49" spans="1:7" x14ac:dyDescent="0.25">
      <c r="A49" s="28" t="s">
        <v>49</v>
      </c>
      <c r="B49" s="28" t="s">
        <v>24</v>
      </c>
      <c r="C49" s="28" t="s">
        <v>170</v>
      </c>
      <c r="D49" s="28" t="s">
        <v>176</v>
      </c>
      <c r="E49" s="28" t="s">
        <v>98</v>
      </c>
      <c r="F49" s="30">
        <v>25144</v>
      </c>
      <c r="G49" s="30">
        <v>95295.76</v>
      </c>
    </row>
    <row r="50" spans="1:7" x14ac:dyDescent="0.25">
      <c r="A50" s="28" t="s">
        <v>49</v>
      </c>
      <c r="B50" s="28" t="s">
        <v>24</v>
      </c>
      <c r="C50" s="28" t="s">
        <v>170</v>
      </c>
      <c r="D50" s="28" t="s">
        <v>177</v>
      </c>
      <c r="E50" s="28" t="s">
        <v>54</v>
      </c>
      <c r="F50" s="30">
        <v>23619</v>
      </c>
      <c r="G50" s="30">
        <v>69272.11</v>
      </c>
    </row>
    <row r="51" spans="1:7" x14ac:dyDescent="0.25">
      <c r="A51" s="28" t="s">
        <v>49</v>
      </c>
      <c r="B51" s="28" t="s">
        <v>24</v>
      </c>
      <c r="C51" s="28" t="s">
        <v>170</v>
      </c>
      <c r="D51" s="28" t="s">
        <v>177</v>
      </c>
      <c r="E51" s="28" t="s">
        <v>62</v>
      </c>
      <c r="F51" s="30">
        <v>59645</v>
      </c>
      <c r="G51" s="30">
        <v>68279.66</v>
      </c>
    </row>
    <row r="52" spans="1:7" x14ac:dyDescent="0.25">
      <c r="A52" s="28" t="s">
        <v>49</v>
      </c>
      <c r="B52" s="28" t="s">
        <v>24</v>
      </c>
      <c r="C52" s="28" t="s">
        <v>170</v>
      </c>
      <c r="D52" s="28" t="s">
        <v>177</v>
      </c>
      <c r="E52" s="28" t="s">
        <v>101</v>
      </c>
      <c r="F52" s="30">
        <v>24571</v>
      </c>
      <c r="G52" s="30">
        <v>21782.19</v>
      </c>
    </row>
    <row r="53" spans="1:7" x14ac:dyDescent="0.25">
      <c r="A53" s="28" t="s">
        <v>49</v>
      </c>
      <c r="B53" s="28" t="s">
        <v>24</v>
      </c>
      <c r="C53" s="28" t="s">
        <v>170</v>
      </c>
      <c r="D53" s="28" t="s">
        <v>177</v>
      </c>
      <c r="E53" s="28" t="s">
        <v>173</v>
      </c>
      <c r="F53" s="30">
        <v>22280</v>
      </c>
      <c r="G53" s="30">
        <v>27745.279999999999</v>
      </c>
    </row>
    <row r="54" spans="1:7" x14ac:dyDescent="0.25">
      <c r="A54" s="28" t="s">
        <v>49</v>
      </c>
      <c r="B54" s="28" t="s">
        <v>24</v>
      </c>
      <c r="C54" s="28" t="s">
        <v>170</v>
      </c>
      <c r="D54" s="28" t="s">
        <v>177</v>
      </c>
      <c r="E54" s="28" t="s">
        <v>29</v>
      </c>
      <c r="F54" s="30">
        <v>44742</v>
      </c>
      <c r="G54" s="30">
        <v>101758.88</v>
      </c>
    </row>
    <row r="55" spans="1:7" x14ac:dyDescent="0.25">
      <c r="A55" s="28" t="s">
        <v>49</v>
      </c>
      <c r="B55" s="28" t="s">
        <v>24</v>
      </c>
      <c r="C55" s="28" t="s">
        <v>170</v>
      </c>
      <c r="D55" s="28" t="s">
        <v>177</v>
      </c>
      <c r="E55" s="28" t="s">
        <v>179</v>
      </c>
      <c r="F55" s="30">
        <v>23500</v>
      </c>
      <c r="G55" s="30">
        <v>113002.1</v>
      </c>
    </row>
    <row r="56" spans="1:7" x14ac:dyDescent="0.25">
      <c r="A56" s="28" t="s">
        <v>49</v>
      </c>
      <c r="B56" s="28" t="s">
        <v>146</v>
      </c>
      <c r="C56" s="28" t="s">
        <v>170</v>
      </c>
      <c r="D56" s="28" t="s">
        <v>176</v>
      </c>
      <c r="E56" s="28" t="s">
        <v>46</v>
      </c>
      <c r="F56" s="30">
        <v>9191.5</v>
      </c>
      <c r="G56" s="30">
        <v>9742.99</v>
      </c>
    </row>
    <row r="57" spans="1:7" x14ac:dyDescent="0.25">
      <c r="A57" s="18" t="str">
        <f>'Bovino Carnico'!A53</f>
        <v>Agosto*</v>
      </c>
      <c r="B57" s="19"/>
      <c r="C57" s="19"/>
      <c r="D57" s="19"/>
      <c r="E57" s="19"/>
      <c r="F57" s="19">
        <f>SUM(F35:F56)</f>
        <v>516423.58999999997</v>
      </c>
      <c r="G57" s="20">
        <f>SUM(G35:G56)</f>
        <v>2881285.4399999995</v>
      </c>
    </row>
    <row r="58" spans="1:7" x14ac:dyDescent="0.25">
      <c r="A58" s="28" t="s">
        <v>58</v>
      </c>
      <c r="B58" s="28" t="s">
        <v>24</v>
      </c>
      <c r="C58" s="28" t="s">
        <v>170</v>
      </c>
      <c r="D58" s="28" t="s">
        <v>172</v>
      </c>
      <c r="E58" s="28" t="s">
        <v>29</v>
      </c>
      <c r="F58" s="30">
        <v>1800</v>
      </c>
      <c r="G58" s="30">
        <v>6120</v>
      </c>
    </row>
    <row r="59" spans="1:7" x14ac:dyDescent="0.25">
      <c r="A59" s="28" t="s">
        <v>58</v>
      </c>
      <c r="B59" s="28" t="s">
        <v>24</v>
      </c>
      <c r="C59" s="28" t="s">
        <v>170</v>
      </c>
      <c r="D59" s="28" t="s">
        <v>172</v>
      </c>
      <c r="E59" s="28" t="s">
        <v>91</v>
      </c>
      <c r="F59" s="30">
        <v>32883.29</v>
      </c>
      <c r="G59" s="30">
        <v>450251.33</v>
      </c>
    </row>
    <row r="60" spans="1:7" x14ac:dyDescent="0.25">
      <c r="A60" s="28" t="s">
        <v>58</v>
      </c>
      <c r="B60" s="28" t="s">
        <v>24</v>
      </c>
      <c r="C60" s="28" t="s">
        <v>170</v>
      </c>
      <c r="D60" s="28" t="s">
        <v>172</v>
      </c>
      <c r="E60" s="28" t="s">
        <v>46</v>
      </c>
      <c r="F60" s="30">
        <v>39386</v>
      </c>
      <c r="G60" s="30">
        <v>478854.06</v>
      </c>
    </row>
    <row r="61" spans="1:7" x14ac:dyDescent="0.25">
      <c r="A61" s="28" t="s">
        <v>58</v>
      </c>
      <c r="B61" s="28" t="s">
        <v>24</v>
      </c>
      <c r="C61" s="28" t="s">
        <v>170</v>
      </c>
      <c r="D61" s="28" t="s">
        <v>175</v>
      </c>
      <c r="E61" s="28" t="s">
        <v>62</v>
      </c>
      <c r="F61" s="30">
        <v>18705</v>
      </c>
      <c r="G61" s="30">
        <v>21793.200000000001</v>
      </c>
    </row>
    <row r="62" spans="1:7" x14ac:dyDescent="0.25">
      <c r="A62" s="28" t="s">
        <v>58</v>
      </c>
      <c r="B62" s="28" t="s">
        <v>24</v>
      </c>
      <c r="C62" s="28" t="s">
        <v>170</v>
      </c>
      <c r="D62" s="28" t="s">
        <v>175</v>
      </c>
      <c r="E62" s="28" t="s">
        <v>29</v>
      </c>
      <c r="F62" s="30">
        <v>102504</v>
      </c>
      <c r="G62" s="30">
        <v>212960.02</v>
      </c>
    </row>
    <row r="63" spans="1:7" x14ac:dyDescent="0.25">
      <c r="A63" s="28" t="s">
        <v>58</v>
      </c>
      <c r="B63" s="28" t="s">
        <v>24</v>
      </c>
      <c r="C63" s="28" t="s">
        <v>170</v>
      </c>
      <c r="D63" s="28" t="s">
        <v>175</v>
      </c>
      <c r="E63" s="28" t="s">
        <v>91</v>
      </c>
      <c r="F63" s="30">
        <v>21060</v>
      </c>
      <c r="G63" s="30">
        <v>95707.17</v>
      </c>
    </row>
    <row r="64" spans="1:7" x14ac:dyDescent="0.25">
      <c r="A64" s="28" t="s">
        <v>58</v>
      </c>
      <c r="B64" s="28" t="s">
        <v>24</v>
      </c>
      <c r="C64" s="28" t="s">
        <v>170</v>
      </c>
      <c r="D64" s="28" t="s">
        <v>175</v>
      </c>
      <c r="E64" s="28" t="s">
        <v>98</v>
      </c>
      <c r="F64" s="30">
        <v>24091</v>
      </c>
      <c r="G64" s="30">
        <v>96845.82</v>
      </c>
    </row>
    <row r="65" spans="1:7" x14ac:dyDescent="0.25">
      <c r="A65" s="28" t="s">
        <v>58</v>
      </c>
      <c r="B65" s="28" t="s">
        <v>24</v>
      </c>
      <c r="C65" s="28" t="s">
        <v>170</v>
      </c>
      <c r="D65" s="28" t="s">
        <v>176</v>
      </c>
      <c r="E65" s="28" t="s">
        <v>46</v>
      </c>
      <c r="F65" s="30">
        <v>4593.07</v>
      </c>
      <c r="G65" s="30">
        <v>28973.09</v>
      </c>
    </row>
    <row r="66" spans="1:7" x14ac:dyDescent="0.25">
      <c r="A66" s="28" t="s">
        <v>58</v>
      </c>
      <c r="B66" s="28" t="s">
        <v>24</v>
      </c>
      <c r="C66" s="28" t="s">
        <v>170</v>
      </c>
      <c r="D66" s="28" t="s">
        <v>176</v>
      </c>
      <c r="E66" s="28" t="s">
        <v>183</v>
      </c>
      <c r="F66" s="30">
        <v>24000</v>
      </c>
      <c r="G66" s="30">
        <v>8075</v>
      </c>
    </row>
    <row r="67" spans="1:7" x14ac:dyDescent="0.25">
      <c r="A67" s="28" t="s">
        <v>58</v>
      </c>
      <c r="B67" s="28" t="s">
        <v>24</v>
      </c>
      <c r="C67" s="28" t="s">
        <v>170</v>
      </c>
      <c r="D67" s="28" t="s">
        <v>176</v>
      </c>
      <c r="E67" s="28" t="s">
        <v>104</v>
      </c>
      <c r="F67" s="30">
        <v>13517</v>
      </c>
      <c r="G67" s="30">
        <v>340166.13</v>
      </c>
    </row>
    <row r="68" spans="1:7" x14ac:dyDescent="0.25">
      <c r="A68" s="28" t="s">
        <v>58</v>
      </c>
      <c r="B68" s="28" t="s">
        <v>24</v>
      </c>
      <c r="C68" s="28" t="s">
        <v>170</v>
      </c>
      <c r="D68" s="28" t="s">
        <v>177</v>
      </c>
      <c r="E68" s="28" t="s">
        <v>62</v>
      </c>
      <c r="F68" s="30">
        <v>121314</v>
      </c>
      <c r="G68" s="30">
        <v>148184.84</v>
      </c>
    </row>
    <row r="69" spans="1:7" x14ac:dyDescent="0.25">
      <c r="A69" s="28" t="s">
        <v>58</v>
      </c>
      <c r="B69" s="28" t="s">
        <v>24</v>
      </c>
      <c r="C69" s="28" t="s">
        <v>170</v>
      </c>
      <c r="D69" s="28" t="s">
        <v>177</v>
      </c>
      <c r="E69" s="28" t="s">
        <v>173</v>
      </c>
      <c r="F69" s="30">
        <v>34000</v>
      </c>
      <c r="G69" s="30">
        <v>44676</v>
      </c>
    </row>
    <row r="70" spans="1:7" x14ac:dyDescent="0.25">
      <c r="A70" s="28" t="s">
        <v>58</v>
      </c>
      <c r="B70" s="28" t="s">
        <v>24</v>
      </c>
      <c r="C70" s="28" t="s">
        <v>170</v>
      </c>
      <c r="D70" s="28" t="s">
        <v>177</v>
      </c>
      <c r="E70" s="28" t="s">
        <v>29</v>
      </c>
      <c r="F70" s="30">
        <v>146889</v>
      </c>
      <c r="G70" s="30">
        <v>299846.62</v>
      </c>
    </row>
    <row r="71" spans="1:7" x14ac:dyDescent="0.25">
      <c r="A71" s="28" t="s">
        <v>58</v>
      </c>
      <c r="B71" s="28" t="s">
        <v>24</v>
      </c>
      <c r="C71" s="28" t="s">
        <v>170</v>
      </c>
      <c r="D71" s="28" t="s">
        <v>177</v>
      </c>
      <c r="E71" s="28" t="s">
        <v>91</v>
      </c>
      <c r="F71" s="30">
        <v>19560</v>
      </c>
      <c r="G71" s="30">
        <v>84567.66</v>
      </c>
    </row>
    <row r="72" spans="1:7" x14ac:dyDescent="0.25">
      <c r="A72" s="28" t="s">
        <v>58</v>
      </c>
      <c r="B72" s="28" t="s">
        <v>24</v>
      </c>
      <c r="C72" s="28" t="s">
        <v>170</v>
      </c>
      <c r="D72" s="28" t="s">
        <v>177</v>
      </c>
      <c r="E72" s="28" t="s">
        <v>46</v>
      </c>
      <c r="F72" s="30">
        <v>23370</v>
      </c>
      <c r="G72" s="30">
        <v>43257.87</v>
      </c>
    </row>
    <row r="73" spans="1:7" x14ac:dyDescent="0.25">
      <c r="A73" s="28" t="s">
        <v>58</v>
      </c>
      <c r="B73" s="28" t="s">
        <v>24</v>
      </c>
      <c r="C73" s="28" t="s">
        <v>170</v>
      </c>
      <c r="D73" s="28" t="s">
        <v>177</v>
      </c>
      <c r="E73" s="28" t="s">
        <v>179</v>
      </c>
      <c r="F73" s="30">
        <v>236670</v>
      </c>
      <c r="G73" s="30">
        <v>360872.72</v>
      </c>
    </row>
    <row r="74" spans="1:7" x14ac:dyDescent="0.25">
      <c r="A74" s="28" t="s">
        <v>58</v>
      </c>
      <c r="B74" s="28" t="s">
        <v>184</v>
      </c>
      <c r="C74" s="28" t="s">
        <v>170</v>
      </c>
      <c r="D74" s="28" t="s">
        <v>185</v>
      </c>
      <c r="E74" s="28" t="s">
        <v>180</v>
      </c>
      <c r="F74" s="30">
        <v>1775</v>
      </c>
      <c r="G74" s="30">
        <v>11012.46</v>
      </c>
    </row>
    <row r="75" spans="1:7" x14ac:dyDescent="0.25">
      <c r="A75" s="18" t="str">
        <f>'Bovino Carnico'!A69</f>
        <v>Septiembre*</v>
      </c>
      <c r="B75" s="19"/>
      <c r="C75" s="19"/>
      <c r="D75" s="19"/>
      <c r="E75" s="19"/>
      <c r="F75" s="19">
        <f>SUM(F58:F74)</f>
        <v>866117.36</v>
      </c>
      <c r="G75" s="20">
        <f>SUM(G58:G74)</f>
        <v>2732163.99</v>
      </c>
    </row>
    <row r="76" spans="1:7" x14ac:dyDescent="0.25">
      <c r="A76" s="18" t="s">
        <v>18</v>
      </c>
      <c r="B76" s="19"/>
      <c r="C76" s="19"/>
      <c r="D76" s="19"/>
      <c r="E76" s="19"/>
      <c r="F76" s="19">
        <f>SUM(F75,F57,F34)</f>
        <v>2434911.5700000003</v>
      </c>
      <c r="G76" s="20">
        <f>SUM(G75,G57,G34)</f>
        <v>9220861.8099999987</v>
      </c>
    </row>
    <row r="78" spans="1:7" x14ac:dyDescent="0.25">
      <c r="A78" t="s">
        <v>66</v>
      </c>
    </row>
  </sheetData>
  <sortState xmlns:xlrd2="http://schemas.microsoft.com/office/spreadsheetml/2017/richdata2" ref="A14:G142">
    <sortCondition ref="A14:A142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78" orientation="portrait" r:id="rId1"/>
  <headerFooter>
    <oddFooter>&amp;CI-Página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9"/>
  <sheetViews>
    <sheetView showGridLines="0" topLeftCell="A11" workbookViewId="0">
      <selection activeCell="A11" sqref="A11:G11"/>
    </sheetView>
  </sheetViews>
  <sheetFormatPr baseColWidth="10" defaultColWidth="12.140625" defaultRowHeight="15" x14ac:dyDescent="0.25"/>
  <cols>
    <col min="1" max="1" width="12.85546875" customWidth="1"/>
    <col min="2" max="2" width="11.42578125" bestFit="1" customWidth="1"/>
    <col min="3" max="3" width="12" bestFit="1" customWidth="1"/>
    <col min="4" max="4" width="19.5703125" bestFit="1" customWidth="1"/>
    <col min="5" max="5" width="18.7109375" bestFit="1" customWidth="1"/>
    <col min="6" max="6" width="11.5703125" style="2" bestFit="1" customWidth="1"/>
    <col min="7" max="7" width="15.5703125" style="1" bestFit="1" customWidth="1"/>
    <col min="8" max="9" width="12.28515625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5"/>
      <c r="B8" s="35"/>
      <c r="C8" s="35"/>
      <c r="D8" s="35"/>
      <c r="E8" s="35"/>
      <c r="F8" s="35"/>
      <c r="G8" s="35"/>
    </row>
    <row r="9" spans="1:7" ht="22.5" x14ac:dyDescent="0.35">
      <c r="A9" s="36" t="s">
        <v>0</v>
      </c>
      <c r="B9" s="36"/>
      <c r="C9" s="36"/>
      <c r="D9" s="36"/>
      <c r="E9" s="36"/>
      <c r="F9" s="36"/>
      <c r="G9" s="36"/>
    </row>
    <row r="10" spans="1:7" ht="18.75" x14ac:dyDescent="0.3">
      <c r="A10" s="39" t="s">
        <v>1</v>
      </c>
      <c r="B10" s="39"/>
      <c r="C10" s="39"/>
      <c r="D10" s="39"/>
      <c r="E10" s="39"/>
      <c r="F10" s="39"/>
      <c r="G10" s="39"/>
    </row>
    <row r="11" spans="1:7" x14ac:dyDescent="0.25">
      <c r="A11" s="38" t="s">
        <v>261</v>
      </c>
      <c r="B11" s="38"/>
      <c r="C11" s="38"/>
      <c r="D11" s="38"/>
      <c r="E11" s="38"/>
      <c r="F11" s="38"/>
      <c r="G11" s="38"/>
    </row>
    <row r="12" spans="1:7" x14ac:dyDescent="0.25">
      <c r="A12" s="38" t="str">
        <f>Consolidado!B12</f>
        <v>Trimestre Julio- Septienbre Año 2025</v>
      </c>
      <c r="B12" s="38"/>
      <c r="C12" s="38"/>
      <c r="D12" s="38"/>
      <c r="E12" s="38"/>
      <c r="F12" s="38"/>
      <c r="G12" s="38"/>
    </row>
    <row r="13" spans="1:7" x14ac:dyDescent="0.25">
      <c r="A13" s="15" t="s">
        <v>19</v>
      </c>
      <c r="B13" s="15" t="s">
        <v>20</v>
      </c>
      <c r="C13" s="15" t="s">
        <v>21</v>
      </c>
      <c r="D13" s="15" t="s">
        <v>2</v>
      </c>
      <c r="E13" s="15" t="s">
        <v>22</v>
      </c>
      <c r="F13" s="16" t="s">
        <v>3</v>
      </c>
      <c r="G13" s="17" t="s">
        <v>4</v>
      </c>
    </row>
    <row r="14" spans="1:7" x14ac:dyDescent="0.25">
      <c r="A14" s="28" t="s">
        <v>23</v>
      </c>
      <c r="B14" s="28" t="s">
        <v>24</v>
      </c>
      <c r="C14" s="28" t="s">
        <v>12</v>
      </c>
      <c r="D14" s="28" t="s">
        <v>186</v>
      </c>
      <c r="E14" s="28" t="s">
        <v>29</v>
      </c>
      <c r="F14" s="30">
        <v>3136.3</v>
      </c>
      <c r="G14" s="30">
        <v>23923.48</v>
      </c>
    </row>
    <row r="15" spans="1:7" x14ac:dyDescent="0.25">
      <c r="A15" s="28" t="s">
        <v>23</v>
      </c>
      <c r="B15" s="28" t="s">
        <v>24</v>
      </c>
      <c r="C15" s="28" t="s">
        <v>12</v>
      </c>
      <c r="D15" s="28" t="s">
        <v>187</v>
      </c>
      <c r="E15" s="28" t="s">
        <v>29</v>
      </c>
      <c r="F15" s="30">
        <v>14859.02</v>
      </c>
      <c r="G15" s="30">
        <v>77252.19</v>
      </c>
    </row>
    <row r="16" spans="1:7" ht="30" x14ac:dyDescent="0.25">
      <c r="A16" s="28" t="s">
        <v>23</v>
      </c>
      <c r="B16" s="28" t="s">
        <v>14</v>
      </c>
      <c r="C16" s="28" t="s">
        <v>12</v>
      </c>
      <c r="D16" s="28" t="s">
        <v>188</v>
      </c>
      <c r="E16" s="28" t="s">
        <v>29</v>
      </c>
      <c r="F16" s="30">
        <v>1324.7</v>
      </c>
      <c r="G16" s="30">
        <v>8605</v>
      </c>
    </row>
    <row r="17" spans="1:7" x14ac:dyDescent="0.25">
      <c r="A17" s="28" t="s">
        <v>23</v>
      </c>
      <c r="B17" s="28" t="s">
        <v>14</v>
      </c>
      <c r="C17" s="28" t="s">
        <v>12</v>
      </c>
      <c r="D17" s="28" t="s">
        <v>189</v>
      </c>
      <c r="E17" s="28" t="s">
        <v>39</v>
      </c>
      <c r="F17" s="30">
        <v>106720.52</v>
      </c>
      <c r="G17" s="30">
        <v>851893.36</v>
      </c>
    </row>
    <row r="18" spans="1:7" x14ac:dyDescent="0.25">
      <c r="A18" s="28" t="s">
        <v>23</v>
      </c>
      <c r="B18" s="28" t="s">
        <v>14</v>
      </c>
      <c r="C18" s="28" t="s">
        <v>12</v>
      </c>
      <c r="D18" s="28" t="s">
        <v>189</v>
      </c>
      <c r="E18" s="28" t="s">
        <v>29</v>
      </c>
      <c r="F18" s="30">
        <v>29195.57</v>
      </c>
      <c r="G18" s="30">
        <v>100839.03</v>
      </c>
    </row>
    <row r="19" spans="1:7" x14ac:dyDescent="0.25">
      <c r="A19" s="28" t="s">
        <v>23</v>
      </c>
      <c r="B19" s="28" t="s">
        <v>14</v>
      </c>
      <c r="C19" s="28" t="s">
        <v>12</v>
      </c>
      <c r="D19" s="28" t="s">
        <v>189</v>
      </c>
      <c r="E19" s="28" t="s">
        <v>77</v>
      </c>
      <c r="F19" s="30">
        <v>4567.1400000000003</v>
      </c>
      <c r="G19" s="30">
        <v>21372.59</v>
      </c>
    </row>
    <row r="20" spans="1:7" x14ac:dyDescent="0.25">
      <c r="A20" s="28" t="s">
        <v>23</v>
      </c>
      <c r="B20" s="28" t="s">
        <v>14</v>
      </c>
      <c r="C20" s="28" t="s">
        <v>12</v>
      </c>
      <c r="D20" s="28" t="s">
        <v>189</v>
      </c>
      <c r="E20" s="28" t="s">
        <v>91</v>
      </c>
      <c r="F20" s="30">
        <v>1667.06</v>
      </c>
      <c r="G20" s="30">
        <v>19989.18</v>
      </c>
    </row>
    <row r="21" spans="1:7" x14ac:dyDescent="0.25">
      <c r="A21" s="28" t="s">
        <v>23</v>
      </c>
      <c r="B21" s="28" t="s">
        <v>9</v>
      </c>
      <c r="C21" s="28" t="s">
        <v>12</v>
      </c>
      <c r="D21" s="28" t="s">
        <v>190</v>
      </c>
      <c r="E21" s="28" t="s">
        <v>29</v>
      </c>
      <c r="F21" s="30">
        <v>2141</v>
      </c>
      <c r="G21" s="30">
        <v>12723.4</v>
      </c>
    </row>
    <row r="22" spans="1:7" x14ac:dyDescent="0.25">
      <c r="A22" s="28" t="s">
        <v>23</v>
      </c>
      <c r="B22" s="28" t="s">
        <v>13</v>
      </c>
      <c r="C22" s="28" t="s">
        <v>12</v>
      </c>
      <c r="D22" s="28" t="s">
        <v>187</v>
      </c>
      <c r="E22" s="28" t="s">
        <v>29</v>
      </c>
      <c r="F22" s="30">
        <v>585</v>
      </c>
      <c r="G22" s="30">
        <v>1130.6099999999999</v>
      </c>
    </row>
    <row r="23" spans="1:7" x14ac:dyDescent="0.25">
      <c r="A23" s="28" t="s">
        <v>23</v>
      </c>
      <c r="B23" s="28" t="s">
        <v>13</v>
      </c>
      <c r="C23" s="28" t="s">
        <v>12</v>
      </c>
      <c r="D23" s="28" t="s">
        <v>187</v>
      </c>
      <c r="E23" s="28" t="s">
        <v>131</v>
      </c>
      <c r="F23" s="30">
        <v>22189.74</v>
      </c>
      <c r="G23" s="30">
        <v>58199.25</v>
      </c>
    </row>
    <row r="24" spans="1:7" x14ac:dyDescent="0.25">
      <c r="A24" s="28" t="s">
        <v>23</v>
      </c>
      <c r="B24" s="28" t="s">
        <v>146</v>
      </c>
      <c r="C24" s="28" t="s">
        <v>12</v>
      </c>
      <c r="D24" s="28" t="s">
        <v>191</v>
      </c>
      <c r="E24" s="28" t="s">
        <v>29</v>
      </c>
      <c r="F24" s="30">
        <v>1083.3599999999999</v>
      </c>
      <c r="G24" s="30">
        <v>7895</v>
      </c>
    </row>
    <row r="25" spans="1:7" x14ac:dyDescent="0.25">
      <c r="A25" s="28" t="s">
        <v>23</v>
      </c>
      <c r="B25" s="28" t="s">
        <v>146</v>
      </c>
      <c r="C25" s="28" t="s">
        <v>12</v>
      </c>
      <c r="D25" s="28" t="s">
        <v>152</v>
      </c>
      <c r="E25" s="28" t="s">
        <v>29</v>
      </c>
      <c r="F25" s="30">
        <v>122.53</v>
      </c>
      <c r="G25" s="30">
        <v>1428.87</v>
      </c>
    </row>
    <row r="26" spans="1:7" x14ac:dyDescent="0.25">
      <c r="A26" s="28" t="s">
        <v>23</v>
      </c>
      <c r="B26" s="28" t="s">
        <v>146</v>
      </c>
      <c r="C26" s="28" t="s">
        <v>12</v>
      </c>
      <c r="D26" s="28" t="s">
        <v>192</v>
      </c>
      <c r="E26" s="28" t="s">
        <v>29</v>
      </c>
      <c r="F26" s="30">
        <v>32209.13</v>
      </c>
      <c r="G26" s="30">
        <v>142319.93</v>
      </c>
    </row>
    <row r="27" spans="1:7" x14ac:dyDescent="0.25">
      <c r="A27" s="28" t="s">
        <v>23</v>
      </c>
      <c r="B27" s="28" t="s">
        <v>146</v>
      </c>
      <c r="C27" s="28" t="s">
        <v>12</v>
      </c>
      <c r="D27" s="28" t="s">
        <v>193</v>
      </c>
      <c r="E27" s="28" t="s">
        <v>29</v>
      </c>
      <c r="F27" s="30">
        <v>24757.3</v>
      </c>
      <c r="G27" s="30">
        <v>409949.96</v>
      </c>
    </row>
    <row r="28" spans="1:7" x14ac:dyDescent="0.25">
      <c r="A28" s="18" t="str">
        <f>'Bovino Carnico'!A32</f>
        <v>Julio*</v>
      </c>
      <c r="B28" s="19"/>
      <c r="C28" s="19"/>
      <c r="D28" s="19"/>
      <c r="E28" s="19"/>
      <c r="F28" s="19">
        <f>SUM(F14:F27)</f>
        <v>244558.37</v>
      </c>
      <c r="G28" s="20">
        <f>SUM(G14:G27)</f>
        <v>1737521.85</v>
      </c>
    </row>
    <row r="29" spans="1:7" x14ac:dyDescent="0.25">
      <c r="A29" s="28" t="s">
        <v>49</v>
      </c>
      <c r="B29" s="28" t="s">
        <v>24</v>
      </c>
      <c r="C29" s="28" t="s">
        <v>12</v>
      </c>
      <c r="D29" s="28" t="s">
        <v>186</v>
      </c>
      <c r="E29" s="28" t="s">
        <v>29</v>
      </c>
      <c r="F29" s="30">
        <v>5007</v>
      </c>
      <c r="G29" s="30">
        <v>40704</v>
      </c>
    </row>
    <row r="30" spans="1:7" x14ac:dyDescent="0.25">
      <c r="A30" s="28" t="s">
        <v>49</v>
      </c>
      <c r="B30" s="28" t="s">
        <v>24</v>
      </c>
      <c r="C30" s="28" t="s">
        <v>12</v>
      </c>
      <c r="D30" s="28" t="s">
        <v>187</v>
      </c>
      <c r="E30" s="28" t="s">
        <v>29</v>
      </c>
      <c r="F30" s="30">
        <v>16053.43</v>
      </c>
      <c r="G30" s="30">
        <v>104710.67</v>
      </c>
    </row>
    <row r="31" spans="1:7" ht="30" x14ac:dyDescent="0.25">
      <c r="A31" s="28" t="s">
        <v>49</v>
      </c>
      <c r="B31" s="28" t="s">
        <v>14</v>
      </c>
      <c r="C31" s="28" t="s">
        <v>12</v>
      </c>
      <c r="D31" s="28" t="s">
        <v>188</v>
      </c>
      <c r="E31" s="28" t="s">
        <v>29</v>
      </c>
      <c r="F31" s="30">
        <v>1</v>
      </c>
      <c r="G31" s="30">
        <v>1</v>
      </c>
    </row>
    <row r="32" spans="1:7" x14ac:dyDescent="0.25">
      <c r="A32" s="28" t="s">
        <v>49</v>
      </c>
      <c r="B32" s="28" t="s">
        <v>14</v>
      </c>
      <c r="C32" s="28" t="s">
        <v>12</v>
      </c>
      <c r="D32" s="28" t="s">
        <v>189</v>
      </c>
      <c r="E32" s="28" t="s">
        <v>39</v>
      </c>
      <c r="F32" s="30">
        <v>129823.46</v>
      </c>
      <c r="G32" s="30">
        <v>1080755.4099999999</v>
      </c>
    </row>
    <row r="33" spans="1:7" x14ac:dyDescent="0.25">
      <c r="A33" s="28" t="s">
        <v>49</v>
      </c>
      <c r="B33" s="28" t="s">
        <v>14</v>
      </c>
      <c r="C33" s="28" t="s">
        <v>12</v>
      </c>
      <c r="D33" s="28" t="s">
        <v>189</v>
      </c>
      <c r="E33" s="28" t="s">
        <v>29</v>
      </c>
      <c r="F33" s="30">
        <v>7</v>
      </c>
      <c r="G33" s="30">
        <v>7</v>
      </c>
    </row>
    <row r="34" spans="1:7" x14ac:dyDescent="0.25">
      <c r="A34" s="28" t="s">
        <v>49</v>
      </c>
      <c r="B34" s="28" t="s">
        <v>9</v>
      </c>
      <c r="C34" s="28" t="s">
        <v>12</v>
      </c>
      <c r="D34" s="28" t="s">
        <v>190</v>
      </c>
      <c r="E34" s="28" t="s">
        <v>29</v>
      </c>
      <c r="F34" s="30">
        <v>3178</v>
      </c>
      <c r="G34" s="30">
        <v>19083.599999999999</v>
      </c>
    </row>
    <row r="35" spans="1:7" x14ac:dyDescent="0.25">
      <c r="A35" s="28" t="s">
        <v>49</v>
      </c>
      <c r="B35" s="28" t="s">
        <v>9</v>
      </c>
      <c r="C35" s="28" t="s">
        <v>12</v>
      </c>
      <c r="D35" s="28" t="s">
        <v>187</v>
      </c>
      <c r="E35" s="28" t="s">
        <v>29</v>
      </c>
      <c r="F35" s="30">
        <v>146.94</v>
      </c>
      <c r="G35" s="30">
        <v>683.67</v>
      </c>
    </row>
    <row r="36" spans="1:7" x14ac:dyDescent="0.25">
      <c r="A36" s="28" t="s">
        <v>49</v>
      </c>
      <c r="B36" s="28" t="s">
        <v>13</v>
      </c>
      <c r="C36" s="28" t="s">
        <v>12</v>
      </c>
      <c r="D36" s="28" t="s">
        <v>187</v>
      </c>
      <c r="E36" s="28" t="s">
        <v>29</v>
      </c>
      <c r="F36" s="30">
        <v>21600.28</v>
      </c>
      <c r="G36" s="30">
        <v>58199.25</v>
      </c>
    </row>
    <row r="37" spans="1:7" x14ac:dyDescent="0.25">
      <c r="A37" s="28" t="s">
        <v>49</v>
      </c>
      <c r="B37" s="28" t="s">
        <v>146</v>
      </c>
      <c r="C37" s="28" t="s">
        <v>12</v>
      </c>
      <c r="D37" s="28" t="s">
        <v>191</v>
      </c>
      <c r="E37" s="28" t="s">
        <v>29</v>
      </c>
      <c r="F37" s="30">
        <v>5870</v>
      </c>
      <c r="G37" s="30">
        <v>30419.8</v>
      </c>
    </row>
    <row r="38" spans="1:7" x14ac:dyDescent="0.25">
      <c r="A38" s="28" t="s">
        <v>49</v>
      </c>
      <c r="B38" s="28" t="s">
        <v>146</v>
      </c>
      <c r="C38" s="28" t="s">
        <v>12</v>
      </c>
      <c r="D38" s="28" t="s">
        <v>154</v>
      </c>
      <c r="E38" s="28" t="s">
        <v>39</v>
      </c>
      <c r="F38" s="30">
        <v>20221.2</v>
      </c>
      <c r="G38" s="30">
        <v>52323.59</v>
      </c>
    </row>
    <row r="39" spans="1:7" x14ac:dyDescent="0.25">
      <c r="A39" s="28" t="s">
        <v>49</v>
      </c>
      <c r="B39" s="28" t="s">
        <v>146</v>
      </c>
      <c r="C39" s="28" t="s">
        <v>12</v>
      </c>
      <c r="D39" s="28" t="s">
        <v>192</v>
      </c>
      <c r="E39" s="28" t="s">
        <v>29</v>
      </c>
      <c r="F39" s="30">
        <v>25410.240000000002</v>
      </c>
      <c r="G39" s="30">
        <v>96913.63</v>
      </c>
    </row>
    <row r="40" spans="1:7" x14ac:dyDescent="0.25">
      <c r="A40" s="28" t="s">
        <v>49</v>
      </c>
      <c r="B40" s="28" t="s">
        <v>146</v>
      </c>
      <c r="C40" s="28" t="s">
        <v>12</v>
      </c>
      <c r="D40" s="28" t="s">
        <v>193</v>
      </c>
      <c r="E40" s="28" t="s">
        <v>29</v>
      </c>
      <c r="F40" s="30">
        <v>30733.85</v>
      </c>
      <c r="G40" s="30">
        <v>211263.07</v>
      </c>
    </row>
    <row r="41" spans="1:7" x14ac:dyDescent="0.25">
      <c r="A41" s="28" t="s">
        <v>49</v>
      </c>
      <c r="B41" s="28" t="s">
        <v>146</v>
      </c>
      <c r="C41" s="28" t="s">
        <v>12</v>
      </c>
      <c r="D41" s="28" t="s">
        <v>187</v>
      </c>
      <c r="E41" s="28" t="s">
        <v>29</v>
      </c>
      <c r="F41" s="30">
        <v>1524.09</v>
      </c>
      <c r="G41" s="30">
        <v>6932.52</v>
      </c>
    </row>
    <row r="42" spans="1:7" x14ac:dyDescent="0.25">
      <c r="A42" s="18" t="str">
        <f>'Bovino Carnico'!A53</f>
        <v>Agosto*</v>
      </c>
      <c r="B42" s="19"/>
      <c r="C42" s="19"/>
      <c r="D42" s="19"/>
      <c r="E42" s="19"/>
      <c r="F42" s="19">
        <f>SUM(F29:F41)</f>
        <v>259576.49000000002</v>
      </c>
      <c r="G42" s="20">
        <f>SUM(G29:G41)</f>
        <v>1701997.2100000002</v>
      </c>
    </row>
    <row r="43" spans="1:7" x14ac:dyDescent="0.25">
      <c r="A43" s="28" t="s">
        <v>58</v>
      </c>
      <c r="B43" s="28" t="s">
        <v>24</v>
      </c>
      <c r="C43" s="28" t="s">
        <v>12</v>
      </c>
      <c r="D43" s="28" t="s">
        <v>190</v>
      </c>
      <c r="E43" s="28" t="s">
        <v>29</v>
      </c>
      <c r="F43" s="30">
        <v>6286</v>
      </c>
      <c r="G43" s="30">
        <v>38988</v>
      </c>
    </row>
    <row r="44" spans="1:7" x14ac:dyDescent="0.25">
      <c r="A44" s="28" t="s">
        <v>58</v>
      </c>
      <c r="B44" s="28" t="s">
        <v>24</v>
      </c>
      <c r="C44" s="28" t="s">
        <v>12</v>
      </c>
      <c r="D44" s="28" t="s">
        <v>186</v>
      </c>
      <c r="E44" s="28" t="s">
        <v>29</v>
      </c>
      <c r="F44" s="30">
        <v>70.760000000000005</v>
      </c>
      <c r="G44" s="30">
        <v>515.58000000000004</v>
      </c>
    </row>
    <row r="45" spans="1:7" x14ac:dyDescent="0.25">
      <c r="A45" s="28" t="s">
        <v>58</v>
      </c>
      <c r="B45" s="28" t="s">
        <v>24</v>
      </c>
      <c r="C45" s="28" t="s">
        <v>12</v>
      </c>
      <c r="D45" s="28" t="s">
        <v>187</v>
      </c>
      <c r="E45" s="28" t="s">
        <v>29</v>
      </c>
      <c r="F45" s="30">
        <v>15905.53</v>
      </c>
      <c r="G45" s="30">
        <v>73658.92</v>
      </c>
    </row>
    <row r="46" spans="1:7" x14ac:dyDescent="0.25">
      <c r="A46" s="28" t="s">
        <v>58</v>
      </c>
      <c r="B46" s="28" t="s">
        <v>194</v>
      </c>
      <c r="C46" s="28" t="s">
        <v>12</v>
      </c>
      <c r="D46" s="28" t="s">
        <v>187</v>
      </c>
      <c r="E46" s="28" t="s">
        <v>29</v>
      </c>
      <c r="F46" s="30">
        <v>15689.2</v>
      </c>
      <c r="G46" s="30">
        <v>104460.06</v>
      </c>
    </row>
    <row r="47" spans="1:7" ht="30" x14ac:dyDescent="0.25">
      <c r="A47" s="28" t="s">
        <v>58</v>
      </c>
      <c r="B47" s="28" t="s">
        <v>14</v>
      </c>
      <c r="C47" s="28" t="s">
        <v>12</v>
      </c>
      <c r="D47" s="28" t="s">
        <v>188</v>
      </c>
      <c r="E47" s="28" t="s">
        <v>29</v>
      </c>
      <c r="F47" s="30">
        <v>3</v>
      </c>
      <c r="G47" s="30">
        <v>3</v>
      </c>
    </row>
    <row r="48" spans="1:7" x14ac:dyDescent="0.25">
      <c r="A48" s="28" t="s">
        <v>58</v>
      </c>
      <c r="B48" s="28" t="s">
        <v>14</v>
      </c>
      <c r="C48" s="28" t="s">
        <v>12</v>
      </c>
      <c r="D48" s="28" t="s">
        <v>189</v>
      </c>
      <c r="E48" s="28" t="s">
        <v>39</v>
      </c>
      <c r="F48" s="30">
        <v>82795.02</v>
      </c>
      <c r="G48" s="30">
        <v>563032.75</v>
      </c>
    </row>
    <row r="49" spans="1:7" x14ac:dyDescent="0.25">
      <c r="A49" s="28" t="s">
        <v>58</v>
      </c>
      <c r="B49" s="28" t="s">
        <v>14</v>
      </c>
      <c r="C49" s="28" t="s">
        <v>12</v>
      </c>
      <c r="D49" s="28" t="s">
        <v>189</v>
      </c>
      <c r="E49" s="28" t="s">
        <v>29</v>
      </c>
      <c r="F49" s="30">
        <v>1</v>
      </c>
      <c r="G49" s="30">
        <v>1</v>
      </c>
    </row>
    <row r="50" spans="1:7" x14ac:dyDescent="0.25">
      <c r="A50" s="28" t="s">
        <v>58</v>
      </c>
      <c r="B50" s="28" t="s">
        <v>14</v>
      </c>
      <c r="C50" s="28" t="s">
        <v>12</v>
      </c>
      <c r="D50" s="28" t="s">
        <v>189</v>
      </c>
      <c r="E50" s="28" t="s">
        <v>77</v>
      </c>
      <c r="F50" s="30">
        <v>14456.8</v>
      </c>
      <c r="G50" s="30">
        <v>21372.59</v>
      </c>
    </row>
    <row r="51" spans="1:7" x14ac:dyDescent="0.25">
      <c r="A51" s="28" t="s">
        <v>58</v>
      </c>
      <c r="B51" s="28" t="s">
        <v>14</v>
      </c>
      <c r="C51" s="28" t="s">
        <v>12</v>
      </c>
      <c r="D51" s="28" t="s">
        <v>189</v>
      </c>
      <c r="E51" s="28" t="s">
        <v>91</v>
      </c>
      <c r="F51" s="30">
        <v>4785.4399999999996</v>
      </c>
      <c r="G51" s="30">
        <v>48713.4</v>
      </c>
    </row>
    <row r="52" spans="1:7" x14ac:dyDescent="0.25">
      <c r="A52" s="28" t="s">
        <v>58</v>
      </c>
      <c r="B52" s="28" t="s">
        <v>13</v>
      </c>
      <c r="C52" s="28" t="s">
        <v>12</v>
      </c>
      <c r="D52" s="28" t="s">
        <v>152</v>
      </c>
      <c r="E52" s="28" t="s">
        <v>29</v>
      </c>
      <c r="F52" s="30">
        <v>244.89</v>
      </c>
      <c r="G52" s="30">
        <v>3790.62</v>
      </c>
    </row>
    <row r="53" spans="1:7" x14ac:dyDescent="0.25">
      <c r="A53" s="28" t="s">
        <v>58</v>
      </c>
      <c r="B53" s="28" t="s">
        <v>13</v>
      </c>
      <c r="C53" s="28" t="s">
        <v>12</v>
      </c>
      <c r="D53" s="28" t="s">
        <v>187</v>
      </c>
      <c r="E53" s="28" t="s">
        <v>29</v>
      </c>
      <c r="F53" s="30">
        <v>1877.9</v>
      </c>
      <c r="G53" s="30">
        <v>10234.549999999999</v>
      </c>
    </row>
    <row r="54" spans="1:7" x14ac:dyDescent="0.25">
      <c r="A54" s="28" t="s">
        <v>58</v>
      </c>
      <c r="B54" s="28" t="s">
        <v>146</v>
      </c>
      <c r="C54" s="28" t="s">
        <v>12</v>
      </c>
      <c r="D54" s="28" t="s">
        <v>192</v>
      </c>
      <c r="E54" s="28" t="s">
        <v>29</v>
      </c>
      <c r="F54" s="30">
        <v>31577</v>
      </c>
      <c r="G54" s="30">
        <v>82664.5</v>
      </c>
    </row>
    <row r="55" spans="1:7" x14ac:dyDescent="0.25">
      <c r="A55" s="28" t="s">
        <v>58</v>
      </c>
      <c r="B55" s="28" t="s">
        <v>146</v>
      </c>
      <c r="C55" s="28" t="s">
        <v>12</v>
      </c>
      <c r="D55" s="28" t="s">
        <v>193</v>
      </c>
      <c r="E55" s="28" t="s">
        <v>29</v>
      </c>
      <c r="F55" s="30">
        <v>10897.56</v>
      </c>
      <c r="G55" s="30">
        <v>77502.990000000005</v>
      </c>
    </row>
    <row r="56" spans="1:7" x14ac:dyDescent="0.25">
      <c r="A56" s="18" t="str">
        <f>'Bovino Carnico'!A69</f>
        <v>Septiembre*</v>
      </c>
      <c r="B56" s="19"/>
      <c r="C56" s="19"/>
      <c r="D56" s="19"/>
      <c r="E56" s="19"/>
      <c r="F56" s="19">
        <f>SUM(F43:F55)</f>
        <v>184590.1</v>
      </c>
      <c r="G56" s="20">
        <f>SUM(G43:G55)</f>
        <v>1024937.9600000001</v>
      </c>
    </row>
    <row r="57" spans="1:7" x14ac:dyDescent="0.25">
      <c r="A57" s="18" t="s">
        <v>18</v>
      </c>
      <c r="B57" s="19"/>
      <c r="C57" s="19"/>
      <c r="D57" s="19"/>
      <c r="E57" s="19"/>
      <c r="F57" s="19">
        <f>SUM(F28:F56)</f>
        <v>1132891.55</v>
      </c>
      <c r="G57" s="20">
        <f>SUM(G28:G56)</f>
        <v>7191392.1899999995</v>
      </c>
    </row>
    <row r="59" spans="1:7" x14ac:dyDescent="0.25">
      <c r="A59" t="s">
        <v>66</v>
      </c>
    </row>
  </sheetData>
  <sortState xmlns:xlrd2="http://schemas.microsoft.com/office/spreadsheetml/2017/richdata2" ref="A14:G83">
    <sortCondition ref="A14:A83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14</vt:i4>
      </vt:variant>
    </vt:vector>
  </HeadingPairs>
  <TitlesOfParts>
    <vt:vector size="28" baseType="lpstr">
      <vt:lpstr>Consolidado</vt:lpstr>
      <vt:lpstr>Bovino Carnico</vt:lpstr>
      <vt:lpstr>Bovino Lacteo</vt:lpstr>
      <vt:lpstr>Leche</vt:lpstr>
      <vt:lpstr>Porcino Carnico</vt:lpstr>
      <vt:lpstr>Pavo</vt:lpstr>
      <vt:lpstr>Ovino</vt:lpstr>
      <vt:lpstr>Pieles</vt:lpstr>
      <vt:lpstr>Embutidos</vt:lpstr>
      <vt:lpstr>Pollo</vt:lpstr>
      <vt:lpstr>Otro Origen</vt:lpstr>
      <vt:lpstr>Huevo</vt:lpstr>
      <vt:lpstr>Huevos Fertiles</vt:lpstr>
      <vt:lpstr>Provet</vt:lpstr>
      <vt:lpstr>_Hlk122417032</vt:lpstr>
      <vt:lpstr>'Bovino Carnico'!Títulos_a_imprimir</vt:lpstr>
      <vt:lpstr>'Bovino Lacteo'!Títulos_a_imprimir</vt:lpstr>
      <vt:lpstr>Embutidos!Títulos_a_imprimir</vt:lpstr>
      <vt:lpstr>Huevo!Títulos_a_imprimir</vt:lpstr>
      <vt:lpstr>'Huevos Fertiles'!Títulos_a_imprimir</vt:lpstr>
      <vt:lpstr>Leche!Títulos_a_imprimir</vt:lpstr>
      <vt:lpstr>'Otro Origen'!Títulos_a_imprimir</vt:lpstr>
      <vt:lpstr>Ovino!Títulos_a_imprimir</vt:lpstr>
      <vt:lpstr>Pavo!Títulos_a_imprimir</vt:lpstr>
      <vt:lpstr>Pieles!Títulos_a_imprimir</vt:lpstr>
      <vt:lpstr>Pollo!Títulos_a_imprimir</vt:lpstr>
      <vt:lpstr>'Porcino Carnico'!Títulos_a_imprimir</vt:lpstr>
      <vt:lpstr>Provet!Títulos_a_imprimir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Bolivar Toribio</dc:creator>
  <cp:keywords/>
  <dc:description/>
  <cp:lastModifiedBy>Marcos Cabral</cp:lastModifiedBy>
  <cp:revision/>
  <cp:lastPrinted>2025-10-18T18:59:49Z</cp:lastPrinted>
  <dcterms:created xsi:type="dcterms:W3CDTF">2013-05-27T12:29:06Z</dcterms:created>
  <dcterms:modified xsi:type="dcterms:W3CDTF">2025-10-18T19:00:49Z</dcterms:modified>
  <cp:category/>
  <cp:contentStatus/>
</cp:coreProperties>
</file>