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4\"/>
    </mc:Choice>
  </mc:AlternateContent>
  <xr:revisionPtr revIDLastSave="0" documentId="8_{C80211A2-25E0-448E-B4A8-63602D4833B3}" xr6:coauthVersionLast="47" xr6:coauthVersionMax="47" xr10:uidLastSave="{00000000-0000-0000-0000-000000000000}"/>
  <bookViews>
    <workbookView xWindow="4875" yWindow="4875" windowWidth="27675" windowHeight="8940" tabRatio="849" activeTab="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Carnico'!$11:$13</definedName>
    <definedName name="_xlnm.Print_Titles" localSheetId="2">'Bovino Lacteo'!$11:$13</definedName>
    <definedName name="_xlnm.Print_Titles" localSheetId="8">Embutidos!$11:$13</definedName>
    <definedName name="_xlnm.Print_Titles" localSheetId="11">Huevo!$11:$13</definedName>
    <definedName name="_xlnm.Print_Titles" localSheetId="12">'Huevos Fertiles'!$9:$11</definedName>
    <definedName name="_xlnm.Print_Titles" localSheetId="3">Leche!$11:$13</definedName>
    <definedName name="_xlnm.Print_Titles" localSheetId="10">'Otro Origen'!$12:$14</definedName>
    <definedName name="_xlnm.Print_Titles" localSheetId="6">Ovino!$11:$13</definedName>
    <definedName name="_xlnm.Print_Titles" localSheetId="5">Pavo!$11:$13</definedName>
    <definedName name="_xlnm.Print_Titles" localSheetId="7">Pieles!$11:$13</definedName>
    <definedName name="_xlnm.Print_Titles" localSheetId="9">Pollo!$11:$13</definedName>
    <definedName name="_xlnm.Print_Titles" localSheetId="4">'Porcino Carnico'!$11:$13</definedName>
    <definedName name="_xlnm.Print_Titles" localSheetId="13">Provet!$11:$13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14" l="1"/>
  <c r="G109" i="14"/>
  <c r="F76" i="13"/>
  <c r="G76" i="13"/>
  <c r="F51" i="12"/>
  <c r="G51" i="12"/>
  <c r="F27" i="10"/>
  <c r="G27" i="10"/>
  <c r="F38" i="9" l="1"/>
  <c r="G38" i="9"/>
  <c r="F98" i="8"/>
  <c r="G98" i="8"/>
  <c r="F218" i="6"/>
  <c r="G218" i="6"/>
  <c r="F67" i="5"/>
  <c r="G67" i="5"/>
  <c r="F23" i="10" l="1"/>
  <c r="G23" i="10"/>
  <c r="D74" i="20" l="1"/>
  <c r="F15" i="17"/>
  <c r="G15" i="17"/>
  <c r="F81" i="14" l="1"/>
  <c r="G81" i="14"/>
  <c r="F53" i="13"/>
  <c r="G53" i="13"/>
  <c r="F41" i="12"/>
  <c r="G41" i="12"/>
  <c r="F65" i="8"/>
  <c r="G65" i="8"/>
  <c r="F66" i="7"/>
  <c r="G66" i="7"/>
  <c r="F20" i="9" l="1"/>
  <c r="G20" i="9"/>
  <c r="D101" i="20" l="1"/>
  <c r="D40" i="20"/>
  <c r="F17" i="16"/>
  <c r="G17" i="16"/>
  <c r="F44" i="14"/>
  <c r="F110" i="14" s="1"/>
  <c r="G44" i="14"/>
  <c r="G110" i="14" s="1"/>
  <c r="F29" i="13"/>
  <c r="F77" i="13" s="1"/>
  <c r="G29" i="13"/>
  <c r="G77" i="13" s="1"/>
  <c r="F59" i="11"/>
  <c r="G59" i="11"/>
  <c r="F41" i="11"/>
  <c r="G41" i="11"/>
  <c r="F27" i="11"/>
  <c r="G27" i="11"/>
  <c r="F18" i="10"/>
  <c r="G18" i="10"/>
  <c r="F27" i="9"/>
  <c r="G27" i="9"/>
  <c r="F37" i="8"/>
  <c r="F99" i="8" s="1"/>
  <c r="G37" i="8"/>
  <c r="G99" i="8" s="1"/>
  <c r="F92" i="7"/>
  <c r="G92" i="7"/>
  <c r="F33" i="7"/>
  <c r="G33" i="7"/>
  <c r="D102" i="20" l="1"/>
  <c r="F60" i="11"/>
  <c r="G60" i="11"/>
  <c r="F49" i="5"/>
  <c r="G49" i="5"/>
  <c r="F13" i="17" l="1"/>
  <c r="G13" i="17"/>
  <c r="F19" i="16"/>
  <c r="G19" i="16"/>
  <c r="F28" i="12"/>
  <c r="G28" i="12"/>
  <c r="F82" i="6"/>
  <c r="G82" i="6"/>
  <c r="F33" i="5"/>
  <c r="F68" i="5" s="1"/>
  <c r="G33" i="5"/>
  <c r="G68" i="5" s="1"/>
  <c r="F39" i="9" l="1"/>
  <c r="G39" i="9"/>
  <c r="F52" i="12" l="1"/>
  <c r="G52" i="12" l="1"/>
  <c r="F155" i="6" l="1"/>
  <c r="F219" i="6" s="1"/>
  <c r="G155" i="6"/>
  <c r="G219" i="6" s="1"/>
  <c r="A12" i="20" l="1"/>
  <c r="F17" i="17" l="1"/>
  <c r="F18" i="17" s="1"/>
  <c r="G17" i="17"/>
  <c r="G18" i="17" s="1"/>
  <c r="F15" i="16"/>
  <c r="G15" i="16"/>
  <c r="F20" i="16" l="1"/>
  <c r="G20" i="16"/>
  <c r="F28" i="10"/>
  <c r="G28" i="10"/>
  <c r="F93" i="7"/>
  <c r="G93" i="7"/>
  <c r="A12" i="5" l="1"/>
  <c r="A10" i="17" l="1"/>
  <c r="A12" i="16"/>
  <c r="A13" i="14"/>
  <c r="A12" i="13"/>
  <c r="A12" i="12"/>
  <c r="A12" i="11"/>
  <c r="A12" i="10"/>
  <c r="A12" i="9"/>
  <c r="A12" i="8"/>
  <c r="A12" i="7"/>
  <c r="A12" i="6"/>
  <c r="C16" i="15" l="1"/>
  <c r="D16" i="15"/>
  <c r="D26" i="15" l="1"/>
  <c r="D25" i="15" l="1"/>
  <c r="C21" i="15"/>
  <c r="D21" i="15"/>
  <c r="C18" i="15"/>
  <c r="C17" i="15"/>
  <c r="D17" i="15"/>
  <c r="D14" i="15"/>
  <c r="C14" i="15"/>
  <c r="C24" i="15"/>
  <c r="D24" i="15"/>
  <c r="D18" i="15"/>
  <c r="C25" i="15"/>
  <c r="D22" i="15"/>
  <c r="C22" i="15"/>
  <c r="D19" i="15"/>
  <c r="C19" i="15"/>
  <c r="D15" i="15" l="1"/>
  <c r="C15" i="15"/>
  <c r="C20" i="15"/>
  <c r="D20" i="15"/>
  <c r="C23" i="15"/>
  <c r="D23" i="15"/>
  <c r="C27" i="15" l="1"/>
  <c r="D27" i="15"/>
</calcChain>
</file>

<file path=xl/sharedStrings.xml><?xml version="1.0" encoding="utf-8"?>
<sst xmlns="http://schemas.openxmlformats.org/spreadsheetml/2006/main" count="3863" uniqueCount="272">
  <si>
    <t>Dirección General de Ganadería</t>
  </si>
  <si>
    <t>Depto. de Planificacion y Desarrollo</t>
  </si>
  <si>
    <t xml:space="preserve">Consolidado General de Importaciones </t>
  </si>
  <si>
    <t>3er Trimestre Año 2024</t>
  </si>
  <si>
    <t>Mercancia</t>
  </si>
  <si>
    <t>Kilos</t>
  </si>
  <si>
    <t>Valor US$</t>
  </si>
  <si>
    <t>Res</t>
  </si>
  <si>
    <t>Lacteo</t>
  </si>
  <si>
    <t>Leche</t>
  </si>
  <si>
    <t>Cerdo</t>
  </si>
  <si>
    <t>Pavo</t>
  </si>
  <si>
    <t>Ovino</t>
  </si>
  <si>
    <t>Pieles</t>
  </si>
  <si>
    <t>Embutidos</t>
  </si>
  <si>
    <t>Pollo</t>
  </si>
  <si>
    <t>Otro Origen</t>
  </si>
  <si>
    <t>Huevos</t>
  </si>
  <si>
    <t>Huevos Fertiles</t>
  </si>
  <si>
    <t>Productos Veterinarios</t>
  </si>
  <si>
    <t>Total</t>
  </si>
  <si>
    <t>Consolidado de Importaciones de Carne de Res</t>
  </si>
  <si>
    <t>Mes</t>
  </si>
  <si>
    <t>Origen</t>
  </si>
  <si>
    <t>Clasificación</t>
  </si>
  <si>
    <t>Pais de Procedencia</t>
  </si>
  <si>
    <t>Julio</t>
  </si>
  <si>
    <t>Bovino</t>
  </si>
  <si>
    <t>Cárnico</t>
  </si>
  <si>
    <t>Carne deshuesada</t>
  </si>
  <si>
    <t>Guatemala</t>
  </si>
  <si>
    <t>Nicaragua</t>
  </si>
  <si>
    <t>Carne Molida</t>
  </si>
  <si>
    <t>Estados Unidos</t>
  </si>
  <si>
    <t>Chuleta de ternera</t>
  </si>
  <si>
    <t>Cortes</t>
  </si>
  <si>
    <t>Costillas</t>
  </si>
  <si>
    <t>Filete</t>
  </si>
  <si>
    <t>Hamburguesas</t>
  </si>
  <si>
    <t>Lengua</t>
  </si>
  <si>
    <t>Mondongo</t>
  </si>
  <si>
    <t>Paleta</t>
  </si>
  <si>
    <t>Paticas</t>
  </si>
  <si>
    <t>Paticas de Res</t>
  </si>
  <si>
    <t>España</t>
  </si>
  <si>
    <t>Torta</t>
  </si>
  <si>
    <t>Tripas</t>
  </si>
  <si>
    <t>Agosto</t>
  </si>
  <si>
    <t>Albondigas</t>
  </si>
  <si>
    <t>Churrasco</t>
  </si>
  <si>
    <t>Higado</t>
  </si>
  <si>
    <t>Septiembre</t>
  </si>
  <si>
    <t>Carne de res</t>
  </si>
  <si>
    <t>Importacion</t>
  </si>
  <si>
    <t>Honduras</t>
  </si>
  <si>
    <t>Panceta</t>
  </si>
  <si>
    <t>Sirloin</t>
  </si>
  <si>
    <t>Tenderloin</t>
  </si>
  <si>
    <t>Trimming</t>
  </si>
  <si>
    <t>Trozos</t>
  </si>
  <si>
    <t>Nota: Los meses con asterisco (*) estan sujetos a cambios</t>
  </si>
  <si>
    <t>Consolidado de Importaciones de Lacteo</t>
  </si>
  <si>
    <t>Lácteo</t>
  </si>
  <si>
    <t>Crema Agria</t>
  </si>
  <si>
    <t>Crema batida</t>
  </si>
  <si>
    <t>Crema de leche</t>
  </si>
  <si>
    <t>Alemania</t>
  </si>
  <si>
    <t>Belgica</t>
  </si>
  <si>
    <t>Brasil</t>
  </si>
  <si>
    <t>Irlanda</t>
  </si>
  <si>
    <t>Cuajo</t>
  </si>
  <si>
    <t>Italia</t>
  </si>
  <si>
    <t>Dulce de leche</t>
  </si>
  <si>
    <t>Costa Rica</t>
  </si>
  <si>
    <t>Grasa de leche</t>
  </si>
  <si>
    <t>Nueva Zelanda</t>
  </si>
  <si>
    <t>Helados</t>
  </si>
  <si>
    <t>Mexico</t>
  </si>
  <si>
    <t>Lactosa</t>
  </si>
  <si>
    <t>Holanda</t>
  </si>
  <si>
    <t>Mantequilla</t>
  </si>
  <si>
    <t>Nata de leche</t>
  </si>
  <si>
    <t>Productos Lácteos</t>
  </si>
  <si>
    <t>Francia</t>
  </si>
  <si>
    <t>Proteina de leche</t>
  </si>
  <si>
    <t>Salsa de queso</t>
  </si>
  <si>
    <t>Suero de leche</t>
  </si>
  <si>
    <t>Yogurt</t>
  </si>
  <si>
    <t>Queso</t>
  </si>
  <si>
    <t>Americano</t>
  </si>
  <si>
    <t>Azul</t>
  </si>
  <si>
    <t>Brie</t>
  </si>
  <si>
    <t>Camembert</t>
  </si>
  <si>
    <t>Cheddar</t>
  </si>
  <si>
    <t>Cottage</t>
  </si>
  <si>
    <t>Crema</t>
  </si>
  <si>
    <t>Feta</t>
  </si>
  <si>
    <t>Formaggio Stravecchio</t>
  </si>
  <si>
    <t>Dinamarca</t>
  </si>
  <si>
    <t>Manchego</t>
  </si>
  <si>
    <t>Mascarpone</t>
  </si>
  <si>
    <t>Monterey</t>
  </si>
  <si>
    <t>Mozzarella</t>
  </si>
  <si>
    <t>Lituania</t>
  </si>
  <si>
    <t>Reino Unido</t>
  </si>
  <si>
    <t>Parmesano</t>
  </si>
  <si>
    <t>Philadelfia</t>
  </si>
  <si>
    <t>Queso Amarillo</t>
  </si>
  <si>
    <t>Queso fresco</t>
  </si>
  <si>
    <t>Queso maduro</t>
  </si>
  <si>
    <t>Austria</t>
  </si>
  <si>
    <t>Rallado</t>
  </si>
  <si>
    <t>Caprino</t>
  </si>
  <si>
    <t>Queso de cabra</t>
  </si>
  <si>
    <t>Queso fundido</t>
  </si>
  <si>
    <t>Concentrado de Leche</t>
  </si>
  <si>
    <t>Concentrado de Proteina</t>
  </si>
  <si>
    <t>Crema de queso</t>
  </si>
  <si>
    <t>Hungria</t>
  </si>
  <si>
    <t>Colombia</t>
  </si>
  <si>
    <t>Polonia</t>
  </si>
  <si>
    <t>Uruguay</t>
  </si>
  <si>
    <t>Canada</t>
  </si>
  <si>
    <t>Gorgonzola</t>
  </si>
  <si>
    <t>Gouda</t>
  </si>
  <si>
    <t>Netherlands</t>
  </si>
  <si>
    <t>Provolone</t>
  </si>
  <si>
    <t>CheeseCake</t>
  </si>
  <si>
    <t>Argentina</t>
  </si>
  <si>
    <t>Fundido</t>
  </si>
  <si>
    <t>Jack</t>
  </si>
  <si>
    <t>Suizo</t>
  </si>
  <si>
    <t xml:space="preserve">Consolidado de Importaciones de Leche </t>
  </si>
  <si>
    <t>Formula Infantil</t>
  </si>
  <si>
    <t>Leche con Chocolate</t>
  </si>
  <si>
    <t>Leche condensada</t>
  </si>
  <si>
    <t>Leche descremada en polvo</t>
  </si>
  <si>
    <t>Leche entera en polvo</t>
  </si>
  <si>
    <t>Leche entera liquida</t>
  </si>
  <si>
    <t>Leche evaporada</t>
  </si>
  <si>
    <t>Leche maternizada</t>
  </si>
  <si>
    <t>Leche de Cabra</t>
  </si>
  <si>
    <t>Peru</t>
  </si>
  <si>
    <t>Leche Modificada</t>
  </si>
  <si>
    <t>Leche semidescremada en polvo</t>
  </si>
  <si>
    <t>Leche semidescremada liquida</t>
  </si>
  <si>
    <t xml:space="preserve">Consolidado de Importaciones de Carne de Cerdo </t>
  </si>
  <si>
    <t>Porcino</t>
  </si>
  <si>
    <t>Cabeza</t>
  </si>
  <si>
    <t>Carne de Cerdo</t>
  </si>
  <si>
    <t>Carne deshidratada</t>
  </si>
  <si>
    <t>Chuleta</t>
  </si>
  <si>
    <t>Extracto Proteico</t>
  </si>
  <si>
    <t>Jamon</t>
  </si>
  <si>
    <t>Lomo</t>
  </si>
  <si>
    <t>Pierna</t>
  </si>
  <si>
    <t>Tocino o Tocineta</t>
  </si>
  <si>
    <t>Enlatado</t>
  </si>
  <si>
    <t>Grasa</t>
  </si>
  <si>
    <t>Jamon Prosciutto</t>
  </si>
  <si>
    <t>Orejas</t>
  </si>
  <si>
    <t>Recortes de cerdo</t>
  </si>
  <si>
    <t>Rollos</t>
  </si>
  <si>
    <t>Cabeza de Cerdo</t>
  </si>
  <si>
    <t>Chicharron</t>
  </si>
  <si>
    <t>MDM, MSC, Pasta o Pulpa</t>
  </si>
  <si>
    <t>Pellets</t>
  </si>
  <si>
    <t>Solomillo</t>
  </si>
  <si>
    <t xml:space="preserve">Consolidado de Importaciones de Carne de Pavo </t>
  </si>
  <si>
    <t>Alas</t>
  </si>
  <si>
    <t>Entero</t>
  </si>
  <si>
    <t>Muslos</t>
  </si>
  <si>
    <t>Pechuga</t>
  </si>
  <si>
    <t>Carne de pavo</t>
  </si>
  <si>
    <t>Escapula</t>
  </si>
  <si>
    <t>Muslo</t>
  </si>
  <si>
    <t>Pavo Congelado</t>
  </si>
  <si>
    <t>Consolidado de Importaciones de Carne de Ovino</t>
  </si>
  <si>
    <t>Carne de carnero o cordero</t>
  </si>
  <si>
    <t>Australia</t>
  </si>
  <si>
    <t>Consolidado de Importaciones de Pieles</t>
  </si>
  <si>
    <t>Piel Animal</t>
  </si>
  <si>
    <t>Curtidas o Curadas</t>
  </si>
  <si>
    <t>Pieles Bovinas Saladas verde</t>
  </si>
  <si>
    <t>Turquia</t>
  </si>
  <si>
    <t>Semicurtidas o semicuradas</t>
  </si>
  <si>
    <t>Chile</t>
  </si>
  <si>
    <t>Pakistan</t>
  </si>
  <si>
    <t>Pieles Bovinas Secas y Saladas</t>
  </si>
  <si>
    <t>China</t>
  </si>
  <si>
    <t>Piel Bovina terminada</t>
  </si>
  <si>
    <t>India</t>
  </si>
  <si>
    <t>Pieles Bovinas Frescas Saladas</t>
  </si>
  <si>
    <t>Panama</t>
  </si>
  <si>
    <t>Consolidado de Importaciones de Embutidos</t>
  </si>
  <si>
    <t>Salami</t>
  </si>
  <si>
    <t>Salchichas</t>
  </si>
  <si>
    <t>Embutidos con queso</t>
  </si>
  <si>
    <t>Embutidos Variados</t>
  </si>
  <si>
    <t>Puerto Rico</t>
  </si>
  <si>
    <t>Chorizo</t>
  </si>
  <si>
    <t>Pancetta</t>
  </si>
  <si>
    <t>Pepperoni</t>
  </si>
  <si>
    <t>Salchichon</t>
  </si>
  <si>
    <t>Pastrami</t>
  </si>
  <si>
    <t>Consolidado de Importaciones de Carne de Pollo</t>
  </si>
  <si>
    <t>Grasa de Pollo</t>
  </si>
  <si>
    <t>Nuggets</t>
  </si>
  <si>
    <t>Tiras</t>
  </si>
  <si>
    <t>Pasta de Pollo</t>
  </si>
  <si>
    <t>Recortes de pechuga</t>
  </si>
  <si>
    <t>Recortes de pollo</t>
  </si>
  <si>
    <t>Carne de pollo</t>
  </si>
  <si>
    <t>Consolidado de Importaciones de Mercancia de Otro Origen</t>
  </si>
  <si>
    <t>Otro Tipo</t>
  </si>
  <si>
    <t>Base Para helados</t>
  </si>
  <si>
    <t>Burrito de carne</t>
  </si>
  <si>
    <t>Caldo de pollo</t>
  </si>
  <si>
    <t>Otro tipo</t>
  </si>
  <si>
    <t>Cereal con miel</t>
  </si>
  <si>
    <t>Colageno</t>
  </si>
  <si>
    <t>Comidas Preparadas</t>
  </si>
  <si>
    <t>Cremora</t>
  </si>
  <si>
    <t>Cultivo lacteo</t>
  </si>
  <si>
    <t>Fermentos</t>
  </si>
  <si>
    <t>Gelatina</t>
  </si>
  <si>
    <t>Mayonesa</t>
  </si>
  <si>
    <t>Pastas con queso</t>
  </si>
  <si>
    <t>Pastas rellenas</t>
  </si>
  <si>
    <t>Preparacion Alimenticia</t>
  </si>
  <si>
    <t>Productos carnicos</t>
  </si>
  <si>
    <t>Sabor artificial de queso cheddar</t>
  </si>
  <si>
    <t>Suiza</t>
  </si>
  <si>
    <t>Salsa</t>
  </si>
  <si>
    <t>Salsa BBQ</t>
  </si>
  <si>
    <t>Sopa</t>
  </si>
  <si>
    <t>Tacos</t>
  </si>
  <si>
    <t>Tripas artificiales</t>
  </si>
  <si>
    <t>Bebida nutritiva</t>
  </si>
  <si>
    <t>Bebidas a base de leche</t>
  </si>
  <si>
    <t>Morcilla</t>
  </si>
  <si>
    <t>Palitos cerveceros</t>
  </si>
  <si>
    <t>Pan con queso</t>
  </si>
  <si>
    <t>Finlandia</t>
  </si>
  <si>
    <t>Republica Checa</t>
  </si>
  <si>
    <t>Adereso</t>
  </si>
  <si>
    <t>Burrito de pollo</t>
  </si>
  <si>
    <t>Galletas con Queso</t>
  </si>
  <si>
    <t>Grasa Amarilla</t>
  </si>
  <si>
    <t>Masa para hornear</t>
  </si>
  <si>
    <t>Sabor a mantequilla</t>
  </si>
  <si>
    <t>Saborizantes</t>
  </si>
  <si>
    <t>Sazones</t>
  </si>
  <si>
    <t>Bulgaria</t>
  </si>
  <si>
    <t>Consolidado de Importaciones de Huevos</t>
  </si>
  <si>
    <t>Mayo</t>
  </si>
  <si>
    <t>Consolidado de Importaciones de Huevos Fertiles</t>
  </si>
  <si>
    <t>Huevo</t>
  </si>
  <si>
    <t>Huevos Fértiles</t>
  </si>
  <si>
    <t>Consolidado de Importaciones de Productos veterinarios</t>
  </si>
  <si>
    <t>PVET</t>
  </si>
  <si>
    <t>Corea del Sur</t>
  </si>
  <si>
    <t>El Salvador</t>
  </si>
  <si>
    <t>Filipinas</t>
  </si>
  <si>
    <t>Rep. De Serbia</t>
  </si>
  <si>
    <t>Tunisia</t>
  </si>
  <si>
    <t>Cuba</t>
  </si>
  <si>
    <t>Ecuador</t>
  </si>
  <si>
    <t>Malasia</t>
  </si>
  <si>
    <t>Venezuela</t>
  </si>
  <si>
    <t>Republica Dominicana</t>
  </si>
  <si>
    <t>Romania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</si>
</sst>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</cellStyleXfs>
  <cellXfs count="51">
    <xf numFmtId="0" fontId="0" fillId="0" borderId="0" xfId="0"/>
    <xf numFmtId="43" fontId="4" fillId="0" borderId="0" xfId="1" applyFont="1"/>
    <xf numFmtId="164" fontId="4" fillId="0" borderId="0" xfId="1" applyNumberFormat="1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10" fillId="0" borderId="0" xfId="0" applyFont="1"/>
    <xf numFmtId="0" fontId="2" fillId="2" borderId="1" xfId="3" applyFont="1" applyFill="1" applyBorder="1" applyAlignment="1">
      <alignment horizontal="center"/>
    </xf>
    <xf numFmtId="0" fontId="0" fillId="0" borderId="1" xfId="0" applyBorder="1"/>
    <xf numFmtId="164" fontId="4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4" borderId="1" xfId="2" applyFont="1" applyFill="1" applyBorder="1" applyAlignment="1">
      <alignment wrapText="1"/>
    </xf>
    <xf numFmtId="164" fontId="5" fillId="4" borderId="1" xfId="1" applyNumberFormat="1" applyFont="1" applyFill="1" applyBorder="1"/>
    <xf numFmtId="43" fontId="5" fillId="4" borderId="1" xfId="1" applyFont="1" applyFill="1" applyBorder="1"/>
    <xf numFmtId="0" fontId="1" fillId="0" borderId="1" xfId="4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wrapText="1"/>
    </xf>
    <xf numFmtId="43" fontId="5" fillId="4" borderId="1" xfId="1" applyFont="1" applyFill="1" applyBorder="1" applyAlignment="1">
      <alignment wrapText="1"/>
    </xf>
    <xf numFmtId="43" fontId="1" fillId="0" borderId="1" xfId="1" applyFont="1" applyFill="1" applyBorder="1" applyAlignment="1">
      <alignment wrapText="1"/>
    </xf>
    <xf numFmtId="164" fontId="0" fillId="0" borderId="1" xfId="1" applyNumberFormat="1" applyFont="1" applyBorder="1" applyAlignment="1">
      <alignment horizontal="center"/>
    </xf>
    <xf numFmtId="0" fontId="0" fillId="5" borderId="0" xfId="0" applyFill="1"/>
    <xf numFmtId="0" fontId="1" fillId="0" borderId="1" xfId="5" applyFont="1" applyBorder="1" applyAlignment="1">
      <alignment wrapText="1"/>
    </xf>
    <xf numFmtId="0" fontId="12" fillId="5" borderId="1" xfId="5" applyFont="1" applyFill="1" applyBorder="1" applyAlignment="1">
      <alignment wrapText="1"/>
    </xf>
    <xf numFmtId="4" fontId="12" fillId="5" borderId="1" xfId="5" applyNumberFormat="1" applyFont="1" applyFill="1" applyBorder="1" applyAlignment="1">
      <alignment horizontal="right" wrapText="1"/>
    </xf>
    <xf numFmtId="0" fontId="1" fillId="0" borderId="4" xfId="5" applyFont="1" applyBorder="1" applyAlignment="1">
      <alignment wrapText="1"/>
    </xf>
    <xf numFmtId="4" fontId="1" fillId="0" borderId="1" xfId="5" applyNumberFormat="1" applyFont="1" applyBorder="1" applyAlignment="1">
      <alignment horizontal="right" wrapText="1"/>
    </xf>
    <xf numFmtId="0" fontId="1" fillId="5" borderId="1" xfId="5" applyFont="1" applyFill="1" applyBorder="1" applyAlignment="1">
      <alignment wrapText="1"/>
    </xf>
    <xf numFmtId="4" fontId="1" fillId="5" borderId="1" xfId="5" applyNumberFormat="1" applyFont="1" applyFill="1" applyBorder="1" applyAlignment="1">
      <alignment horizontal="right" wrapText="1"/>
    </xf>
    <xf numFmtId="0" fontId="1" fillId="6" borderId="1" xfId="5" applyFont="1" applyFill="1" applyBorder="1" applyAlignment="1">
      <alignment wrapText="1"/>
    </xf>
    <xf numFmtId="4" fontId="1" fillId="6" borderId="1" xfId="5" applyNumberFormat="1" applyFont="1" applyFill="1" applyBorder="1" applyAlignment="1">
      <alignment horizontal="right" wrapText="1"/>
    </xf>
    <xf numFmtId="0" fontId="1" fillId="0" borderId="2" xfId="5" applyFont="1" applyBorder="1" applyAlignment="1">
      <alignment wrapText="1"/>
    </xf>
    <xf numFmtId="4" fontId="1" fillId="0" borderId="2" xfId="5" applyNumberFormat="1" applyFont="1" applyBorder="1" applyAlignment="1">
      <alignment horizontal="right" wrapText="1"/>
    </xf>
    <xf numFmtId="0" fontId="1" fillId="0" borderId="3" xfId="5" applyFont="1" applyBorder="1" applyAlignment="1">
      <alignment wrapText="1"/>
    </xf>
    <xf numFmtId="4" fontId="1" fillId="0" borderId="3" xfId="5" applyNumberFormat="1" applyFont="1" applyBorder="1" applyAlignment="1">
      <alignment horizontal="right" wrapText="1"/>
    </xf>
    <xf numFmtId="0" fontId="2" fillId="2" borderId="1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5" fillId="4" borderId="1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4" xr:uid="{00000000-0005-0000-0000-000003000000}"/>
    <cellStyle name="Normal_Hoja14" xfId="2" xr:uid="{00000000-0005-0000-0000-000004000000}"/>
    <cellStyle name="Normal_Hoja5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Kg  / T3</a:t>
            </a:r>
            <a:endParaRPr lang="es-DO">
              <a:effectLst/>
            </a:endParaRP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Consolidado!$C$13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3269338377587584E-3"/>
                  <c:y val="-6.15384615384615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99-466A-879F-6A55C7A15328}"/>
                </c:ext>
              </c:extLst>
            </c:dLbl>
            <c:dLbl>
              <c:idx val="7"/>
              <c:layout>
                <c:manualLayout>
                  <c:x val="0"/>
                  <c:y val="-5.12820512820514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99-466A-879F-6A55C7A15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Consolidado!$C$14:$C$26</c:f>
              <c:numCache>
                <c:formatCode>_(* #,##0_);_(* \(#,##0\);_(* "-"??_);_(@_)</c:formatCode>
                <c:ptCount val="13"/>
                <c:pt idx="0">
                  <c:v>2912584.4899999998</c:v>
                </c:pt>
                <c:pt idx="1">
                  <c:v>11829102.680000002</c:v>
                </c:pt>
                <c:pt idx="2">
                  <c:v>11361549.479999999</c:v>
                </c:pt>
                <c:pt idx="3">
                  <c:v>13733570.699999999</c:v>
                </c:pt>
                <c:pt idx="4">
                  <c:v>874425.16999999993</c:v>
                </c:pt>
                <c:pt idx="5">
                  <c:v>136241</c:v>
                </c:pt>
                <c:pt idx="6">
                  <c:v>1806464.34</c:v>
                </c:pt>
                <c:pt idx="7">
                  <c:v>2203051.2200000007</c:v>
                </c:pt>
                <c:pt idx="8">
                  <c:v>12171548.6</c:v>
                </c:pt>
                <c:pt idx="9">
                  <c:v>3087721.01</c:v>
                </c:pt>
                <c:pt idx="10">
                  <c:v>0</c:v>
                </c:pt>
                <c:pt idx="11">
                  <c:v>1500.04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99-466A-879F-6A55C7A153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420646080"/>
        <c:axId val="-420650976"/>
      </c:barChart>
      <c:catAx>
        <c:axId val="-42064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420650976"/>
        <c:crosses val="autoZero"/>
        <c:auto val="1"/>
        <c:lblAlgn val="ctr"/>
        <c:lblOffset val="100"/>
        <c:noMultiLvlLbl val="0"/>
      </c:catAx>
      <c:valAx>
        <c:axId val="-420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42064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Importaciones de Productos Pecuarios 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Valor en $US  / T1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Consolidado!$D$13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2585648194073844E-17"/>
                  <c:y val="-3.60902198661662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C7-4674-B24A-2697E3D1BFDA}"/>
                </c:ext>
              </c:extLst>
            </c:dLbl>
            <c:dLbl>
              <c:idx val="4"/>
              <c:layout>
                <c:manualLayout>
                  <c:x val="0"/>
                  <c:y val="-5.61403420140364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C7-4674-B24A-2697E3D1BFDA}"/>
                </c:ext>
              </c:extLst>
            </c:dLbl>
            <c:dLbl>
              <c:idx val="6"/>
              <c:layout>
                <c:manualLayout>
                  <c:x val="0"/>
                  <c:y val="-6.01503664436104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C7-4674-B24A-2697E3D1BFDA}"/>
                </c:ext>
              </c:extLst>
            </c:dLbl>
            <c:dLbl>
              <c:idx val="8"/>
              <c:layout>
                <c:manualLayout>
                  <c:x val="-2.3228803716608595E-3"/>
                  <c:y val="-2.4060146577444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7-4674-B24A-2697E3D1B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Consolidado!$B$14:$B$26</c:f>
              <c:strCache>
                <c:ptCount val="13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Cerdo</c:v>
                </c:pt>
                <c:pt idx="4">
                  <c:v>Pavo</c:v>
                </c:pt>
                <c:pt idx="5">
                  <c:v>Ovino</c:v>
                </c:pt>
                <c:pt idx="6">
                  <c:v>Pieles</c:v>
                </c:pt>
                <c:pt idx="7">
                  <c:v>Embutidos</c:v>
                </c:pt>
                <c:pt idx="8">
                  <c:v>Pollo</c:v>
                </c:pt>
                <c:pt idx="9">
                  <c:v>Otro Origen</c:v>
                </c:pt>
                <c:pt idx="10">
                  <c:v>Huevos</c:v>
                </c:pt>
                <c:pt idx="11">
                  <c:v>Huevos Fertiles</c:v>
                </c:pt>
                <c:pt idx="12">
                  <c:v>Productos Veterinarios</c:v>
                </c:pt>
              </c:strCache>
            </c:strRef>
          </c:cat>
          <c:val>
            <c:numRef>
              <c:f>Consolidado!$D$14:$D$26</c:f>
              <c:numCache>
                <c:formatCode>_(* #,##0_);_(* \(#,##0\);_(* "-"??_);_(@_)</c:formatCode>
                <c:ptCount val="13"/>
                <c:pt idx="0">
                  <c:v>17276087.82</c:v>
                </c:pt>
                <c:pt idx="1">
                  <c:v>47672094.729999997</c:v>
                </c:pt>
                <c:pt idx="2">
                  <c:v>29736041.620000005</c:v>
                </c:pt>
                <c:pt idx="3">
                  <c:v>40538582.199999996</c:v>
                </c:pt>
                <c:pt idx="4">
                  <c:v>2480234.1500000004</c:v>
                </c:pt>
                <c:pt idx="5">
                  <c:v>840465.89</c:v>
                </c:pt>
                <c:pt idx="6">
                  <c:v>8106156.7200000007</c:v>
                </c:pt>
                <c:pt idx="7">
                  <c:v>10854282.319999998</c:v>
                </c:pt>
                <c:pt idx="8">
                  <c:v>22780415.190000001</c:v>
                </c:pt>
                <c:pt idx="9">
                  <c:v>13144569.860000001</c:v>
                </c:pt>
                <c:pt idx="10">
                  <c:v>0</c:v>
                </c:pt>
                <c:pt idx="11">
                  <c:v>9865</c:v>
                </c:pt>
                <c:pt idx="12">
                  <c:v>100356728.43000001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C7-4674-B24A-2697E3D1BF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473320256"/>
        <c:axId val="-332231232"/>
      </c:barChart>
      <c:catAx>
        <c:axId val="-47332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332231232"/>
        <c:crosses val="autoZero"/>
        <c:auto val="1"/>
        <c:lblAlgn val="ctr"/>
        <c:lblOffset val="100"/>
        <c:noMultiLvlLbl val="0"/>
      </c:catAx>
      <c:valAx>
        <c:axId val="-33223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47332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0</xdr:row>
      <xdr:rowOff>0</xdr:rowOff>
    </xdr:from>
    <xdr:to>
      <xdr:col>3</xdr:col>
      <xdr:colOff>85725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4</xdr:col>
      <xdr:colOff>257174</xdr:colOff>
      <xdr:row>12</xdr:row>
      <xdr:rowOff>19050</xdr:rowOff>
    </xdr:from>
    <xdr:to>
      <xdr:col>11</xdr:col>
      <xdr:colOff>381000</xdr:colOff>
      <xdr:row>31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238125</xdr:colOff>
      <xdr:row>32</xdr:row>
      <xdr:rowOff>80961</xdr:rowOff>
    </xdr:from>
    <xdr:to>
      <xdr:col>11</xdr:col>
      <xdr:colOff>371475</xdr:colOff>
      <xdr:row>49</xdr:row>
      <xdr:rowOff>9524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4</xdr:col>
      <xdr:colOff>638175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0</xdr:rowOff>
    </xdr:from>
    <xdr:to>
      <xdr:col>4</xdr:col>
      <xdr:colOff>628650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4</xdr:col>
      <xdr:colOff>790575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0</xdr:rowOff>
    </xdr:from>
    <xdr:to>
      <xdr:col>2</xdr:col>
      <xdr:colOff>1095375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0</xdr:rowOff>
    </xdr:from>
    <xdr:to>
      <xdr:col>4</xdr:col>
      <xdr:colOff>876300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4</xdr:col>
      <xdr:colOff>552450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657225</xdr:colOff>
      <xdr:row>0</xdr:row>
      <xdr:rowOff>104775</xdr:rowOff>
    </xdr:from>
    <xdr:to>
      <xdr:col>4</xdr:col>
      <xdr:colOff>628650</xdr:colOff>
      <xdr:row>8</xdr:row>
      <xdr:rowOff>36949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104775"/>
          <a:ext cx="1981200" cy="1456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0</xdr:rowOff>
    </xdr:from>
    <xdr:to>
      <xdr:col>4</xdr:col>
      <xdr:colOff>809625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0</xdr:rowOff>
    </xdr:from>
    <xdr:to>
      <xdr:col>3</xdr:col>
      <xdr:colOff>2590800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0"/>
          <a:ext cx="1981200" cy="1456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0</xdr:rowOff>
    </xdr:from>
    <xdr:to>
      <xdr:col>4</xdr:col>
      <xdr:colOff>838200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676275</xdr:colOff>
      <xdr:row>7</xdr:row>
      <xdr:rowOff>122674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9350" y="0"/>
          <a:ext cx="1981200" cy="1456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showGridLines="0" topLeftCell="B7" workbookViewId="0">
      <selection activeCell="E9" sqref="E9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2" customWidth="1"/>
    <col min="4" max="4" width="19.42578125" style="1" customWidth="1"/>
  </cols>
  <sheetData>
    <row r="2" spans="2:8" x14ac:dyDescent="0.25">
      <c r="B2" s="3"/>
      <c r="C2"/>
      <c r="D2"/>
    </row>
    <row r="3" spans="2:8" x14ac:dyDescent="0.25">
      <c r="C3"/>
      <c r="D3"/>
    </row>
    <row r="4" spans="2:8" x14ac:dyDescent="0.25">
      <c r="C4"/>
      <c r="D4"/>
    </row>
    <row r="5" spans="2:8" x14ac:dyDescent="0.25">
      <c r="C5"/>
      <c r="D5"/>
    </row>
    <row r="6" spans="2:8" x14ac:dyDescent="0.25">
      <c r="C6"/>
      <c r="D6"/>
    </row>
    <row r="7" spans="2:8" x14ac:dyDescent="0.25">
      <c r="C7"/>
      <c r="D7"/>
    </row>
    <row r="8" spans="2:8" x14ac:dyDescent="0.25">
      <c r="B8" s="43"/>
      <c r="C8" s="43"/>
      <c r="D8" s="43"/>
    </row>
    <row r="9" spans="2:8" ht="22.5" x14ac:dyDescent="0.35">
      <c r="B9" s="44" t="s">
        <v>0</v>
      </c>
      <c r="C9" s="44"/>
      <c r="D9" s="44"/>
      <c r="E9" s="8"/>
      <c r="F9" s="8"/>
      <c r="G9" s="8"/>
      <c r="H9" s="8"/>
    </row>
    <row r="10" spans="2:8" ht="19.5" x14ac:dyDescent="0.35">
      <c r="B10" s="45" t="s">
        <v>1</v>
      </c>
      <c r="C10" s="45"/>
      <c r="D10" s="45"/>
      <c r="E10" s="9"/>
      <c r="F10" s="9"/>
      <c r="G10" s="9"/>
      <c r="H10" s="9"/>
    </row>
    <row r="11" spans="2:8" x14ac:dyDescent="0.25">
      <c r="B11" s="42" t="s">
        <v>2</v>
      </c>
      <c r="C11" s="42"/>
      <c r="D11" s="42"/>
    </row>
    <row r="12" spans="2:8" x14ac:dyDescent="0.25">
      <c r="B12" s="42" t="s">
        <v>3</v>
      </c>
      <c r="C12" s="42"/>
      <c r="D12" s="42"/>
    </row>
    <row r="13" spans="2:8" x14ac:dyDescent="0.25">
      <c r="B13" s="10" t="s">
        <v>4</v>
      </c>
      <c r="C13" s="10" t="s">
        <v>5</v>
      </c>
      <c r="D13" s="10" t="s">
        <v>6</v>
      </c>
    </row>
    <row r="14" spans="2:8" x14ac:dyDescent="0.25">
      <c r="B14" s="11" t="s">
        <v>7</v>
      </c>
      <c r="C14" s="12">
        <f>'Bovino Carnico'!F68</f>
        <v>2912584.4899999998</v>
      </c>
      <c r="D14" s="12">
        <f>'Bovino Carnico'!G68</f>
        <v>17276087.82</v>
      </c>
    </row>
    <row r="15" spans="2:8" x14ac:dyDescent="0.25">
      <c r="B15" s="11" t="s">
        <v>8</v>
      </c>
      <c r="C15" s="12">
        <f>'Bovino Lacteo'!F219</f>
        <v>11829102.680000002</v>
      </c>
      <c r="D15" s="12">
        <f>'Bovino Lacteo'!G219</f>
        <v>47672094.729999997</v>
      </c>
    </row>
    <row r="16" spans="2:8" x14ac:dyDescent="0.25">
      <c r="B16" s="11" t="s">
        <v>9</v>
      </c>
      <c r="C16" s="12">
        <f>Leche!F93</f>
        <v>11361549.479999999</v>
      </c>
      <c r="D16" s="12">
        <f>Leche!G93</f>
        <v>29736041.620000005</v>
      </c>
    </row>
    <row r="17" spans="2:4" x14ac:dyDescent="0.25">
      <c r="B17" s="11" t="s">
        <v>10</v>
      </c>
      <c r="C17" s="12">
        <f>'Porcino Carnico'!F99</f>
        <v>13733570.699999999</v>
      </c>
      <c r="D17" s="12">
        <f>'Porcino Carnico'!G99</f>
        <v>40538582.199999996</v>
      </c>
    </row>
    <row r="18" spans="2:4" x14ac:dyDescent="0.25">
      <c r="B18" s="11" t="s">
        <v>11</v>
      </c>
      <c r="C18" s="12">
        <f>Pavo!F39</f>
        <v>874425.16999999993</v>
      </c>
      <c r="D18" s="12">
        <f>Pavo!G39</f>
        <v>2480234.1500000004</v>
      </c>
    </row>
    <row r="19" spans="2:4" x14ac:dyDescent="0.25">
      <c r="B19" s="11" t="s">
        <v>12</v>
      </c>
      <c r="C19" s="12">
        <f>Ovino!F28</f>
        <v>136241</v>
      </c>
      <c r="D19" s="12">
        <f>Ovino!G28</f>
        <v>840465.89</v>
      </c>
    </row>
    <row r="20" spans="2:4" x14ac:dyDescent="0.25">
      <c r="B20" s="11" t="s">
        <v>13</v>
      </c>
      <c r="C20" s="12">
        <f>Pieles!F60</f>
        <v>1806464.34</v>
      </c>
      <c r="D20" s="12">
        <f>Pieles!G60</f>
        <v>8106156.7200000007</v>
      </c>
    </row>
    <row r="21" spans="2:4" x14ac:dyDescent="0.25">
      <c r="B21" s="11" t="s">
        <v>14</v>
      </c>
      <c r="C21" s="12">
        <f>Embutidos!F52</f>
        <v>2203051.2200000007</v>
      </c>
      <c r="D21" s="12">
        <f>Embutidos!G52</f>
        <v>10854282.319999998</v>
      </c>
    </row>
    <row r="22" spans="2:4" x14ac:dyDescent="0.25">
      <c r="B22" s="11" t="s">
        <v>15</v>
      </c>
      <c r="C22" s="12">
        <f>Pollo!F77</f>
        <v>12171548.6</v>
      </c>
      <c r="D22" s="12">
        <f>Pollo!G77</f>
        <v>22780415.190000001</v>
      </c>
    </row>
    <row r="23" spans="2:4" x14ac:dyDescent="0.25">
      <c r="B23" s="11" t="s">
        <v>16</v>
      </c>
      <c r="C23" s="12">
        <f>'Otro Origen'!F110</f>
        <v>3087721.01</v>
      </c>
      <c r="D23" s="12">
        <f>'Otro Origen'!G110</f>
        <v>13144569.860000001</v>
      </c>
    </row>
    <row r="24" spans="2:4" x14ac:dyDescent="0.25">
      <c r="B24" s="11" t="s">
        <v>17</v>
      </c>
      <c r="C24" s="12">
        <f>Huevo!F20</f>
        <v>0</v>
      </c>
      <c r="D24" s="12">
        <f>Huevo!G20</f>
        <v>0</v>
      </c>
    </row>
    <row r="25" spans="2:4" x14ac:dyDescent="0.25">
      <c r="B25" s="11" t="s">
        <v>18</v>
      </c>
      <c r="C25" s="12">
        <f>'Huevos Fertiles'!F18</f>
        <v>1500.04</v>
      </c>
      <c r="D25" s="12">
        <f>'Huevos Fertiles'!G18</f>
        <v>9865</v>
      </c>
    </row>
    <row r="26" spans="2:4" x14ac:dyDescent="0.25">
      <c r="B26" s="11" t="s">
        <v>19</v>
      </c>
      <c r="C26" s="27"/>
      <c r="D26" s="12">
        <f>Provet!D102</f>
        <v>100356728.43000001</v>
      </c>
    </row>
    <row r="27" spans="2:4" x14ac:dyDescent="0.25">
      <c r="B27" s="10" t="s">
        <v>20</v>
      </c>
      <c r="C27" s="14">
        <f>SUM(C14:C26)</f>
        <v>60117758.729999997</v>
      </c>
      <c r="D27" s="13">
        <f>SUM(D14:D26)</f>
        <v>293795523.93000001</v>
      </c>
    </row>
  </sheetData>
  <mergeCells count="5">
    <mergeCell ref="B12:D12"/>
    <mergeCell ref="B8:D8"/>
    <mergeCell ref="B9:D9"/>
    <mergeCell ref="B10:D10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9"/>
  <sheetViews>
    <sheetView showGridLines="0" topLeftCell="A61" workbookViewId="0">
      <selection activeCell="H56" sqref="H56"/>
    </sheetView>
  </sheetViews>
  <sheetFormatPr baseColWidth="10" defaultColWidth="41.85546875" defaultRowHeight="15" x14ac:dyDescent="0.25"/>
  <cols>
    <col min="1" max="1" width="13.42578125" style="7" customWidth="1"/>
    <col min="2" max="2" width="7" style="7" bestFit="1" customWidth="1"/>
    <col min="3" max="3" width="12" style="7" bestFit="1" customWidth="1"/>
    <col min="4" max="4" width="24" style="7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1" spans="1:7" x14ac:dyDescent="0.25">
      <c r="A1" s="6"/>
    </row>
    <row r="2" spans="1:7" x14ac:dyDescent="0.25">
      <c r="A2" s="6"/>
    </row>
    <row r="3" spans="1:7" x14ac:dyDescent="0.25">
      <c r="A3" s="6"/>
    </row>
    <row r="8" spans="1:7" x14ac:dyDescent="0.25">
      <c r="A8" s="43"/>
      <c r="B8" s="43"/>
      <c r="C8" s="43"/>
      <c r="D8" s="43"/>
      <c r="E8" s="43"/>
      <c r="F8" s="43"/>
      <c r="G8" s="43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8.75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205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Consolidado!B12</f>
        <v>3er Trimestre Año 2024</v>
      </c>
      <c r="B12" s="46"/>
      <c r="C12" s="46"/>
      <c r="D12" s="46"/>
      <c r="E12" s="46"/>
      <c r="F12" s="46"/>
      <c r="G12" s="4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15</v>
      </c>
      <c r="C14" s="29" t="s">
        <v>28</v>
      </c>
      <c r="D14" s="29" t="s">
        <v>169</v>
      </c>
      <c r="E14" s="29" t="s">
        <v>33</v>
      </c>
      <c r="F14" s="33">
        <v>49442.05</v>
      </c>
      <c r="G14" s="33">
        <v>92415</v>
      </c>
    </row>
    <row r="15" spans="1:7" x14ac:dyDescent="0.25">
      <c r="A15" s="29" t="s">
        <v>26</v>
      </c>
      <c r="B15" s="29" t="s">
        <v>15</v>
      </c>
      <c r="C15" s="29" t="s">
        <v>28</v>
      </c>
      <c r="D15" s="29" t="s">
        <v>32</v>
      </c>
      <c r="E15" s="29" t="s">
        <v>33</v>
      </c>
      <c r="F15" s="33">
        <v>1007438.43</v>
      </c>
      <c r="G15" s="33">
        <v>1246170.5900000001</v>
      </c>
    </row>
    <row r="16" spans="1:7" x14ac:dyDescent="0.25">
      <c r="A16" s="29" t="s">
        <v>26</v>
      </c>
      <c r="B16" s="29" t="s">
        <v>15</v>
      </c>
      <c r="C16" s="29" t="s">
        <v>28</v>
      </c>
      <c r="D16" s="29" t="s">
        <v>35</v>
      </c>
      <c r="E16" s="29" t="s">
        <v>33</v>
      </c>
      <c r="F16" s="33">
        <v>26308.63</v>
      </c>
      <c r="G16" s="33">
        <v>66018.880000000005</v>
      </c>
    </row>
    <row r="17" spans="1:7" x14ac:dyDescent="0.25">
      <c r="A17" s="29" t="s">
        <v>26</v>
      </c>
      <c r="B17" s="29" t="s">
        <v>15</v>
      </c>
      <c r="C17" s="29" t="s">
        <v>28</v>
      </c>
      <c r="D17" s="29" t="s">
        <v>37</v>
      </c>
      <c r="E17" s="29" t="s">
        <v>33</v>
      </c>
      <c r="F17" s="33">
        <v>16846.59</v>
      </c>
      <c r="G17" s="33">
        <v>56397.599999999999</v>
      </c>
    </row>
    <row r="18" spans="1:7" x14ac:dyDescent="0.25">
      <c r="A18" s="29" t="s">
        <v>26</v>
      </c>
      <c r="B18" s="29" t="s">
        <v>15</v>
      </c>
      <c r="C18" s="29" t="s">
        <v>28</v>
      </c>
      <c r="D18" s="29" t="s">
        <v>206</v>
      </c>
      <c r="E18" s="29" t="s">
        <v>33</v>
      </c>
      <c r="F18" s="33">
        <v>21772.799999999999</v>
      </c>
      <c r="G18" s="33">
        <v>64759.56</v>
      </c>
    </row>
    <row r="19" spans="1:7" x14ac:dyDescent="0.25">
      <c r="A19" s="29" t="s">
        <v>26</v>
      </c>
      <c r="B19" s="29" t="s">
        <v>15</v>
      </c>
      <c r="C19" s="29" t="s">
        <v>28</v>
      </c>
      <c r="D19" s="29" t="s">
        <v>165</v>
      </c>
      <c r="E19" s="29" t="s">
        <v>68</v>
      </c>
      <c r="F19" s="33">
        <v>27877.5</v>
      </c>
      <c r="G19" s="33">
        <v>15039.91</v>
      </c>
    </row>
    <row r="20" spans="1:7" x14ac:dyDescent="0.25">
      <c r="A20" s="29" t="s">
        <v>26</v>
      </c>
      <c r="B20" s="29" t="s">
        <v>15</v>
      </c>
      <c r="C20" s="29" t="s">
        <v>28</v>
      </c>
      <c r="D20" s="29" t="s">
        <v>165</v>
      </c>
      <c r="E20" s="29" t="s">
        <v>33</v>
      </c>
      <c r="F20" s="33">
        <v>316837.58</v>
      </c>
      <c r="G20" s="33">
        <v>276159.5</v>
      </c>
    </row>
    <row r="21" spans="1:7" x14ac:dyDescent="0.25">
      <c r="A21" s="29" t="s">
        <v>26</v>
      </c>
      <c r="B21" s="29" t="s">
        <v>15</v>
      </c>
      <c r="C21" s="29" t="s">
        <v>28</v>
      </c>
      <c r="D21" s="29" t="s">
        <v>175</v>
      </c>
      <c r="E21" s="29" t="s">
        <v>68</v>
      </c>
      <c r="F21" s="33">
        <v>13499.99</v>
      </c>
      <c r="G21" s="33">
        <v>94345.86</v>
      </c>
    </row>
    <row r="22" spans="1:7" x14ac:dyDescent="0.25">
      <c r="A22" s="29" t="s">
        <v>26</v>
      </c>
      <c r="B22" s="29" t="s">
        <v>15</v>
      </c>
      <c r="C22" s="29" t="s">
        <v>28</v>
      </c>
      <c r="D22" s="29" t="s">
        <v>171</v>
      </c>
      <c r="E22" s="29" t="s">
        <v>33</v>
      </c>
      <c r="F22" s="33">
        <v>212716.83</v>
      </c>
      <c r="G22" s="33">
        <v>288504.27</v>
      </c>
    </row>
    <row r="23" spans="1:7" x14ac:dyDescent="0.25">
      <c r="A23" s="29" t="s">
        <v>26</v>
      </c>
      <c r="B23" s="29" t="s">
        <v>15</v>
      </c>
      <c r="C23" s="29" t="s">
        <v>28</v>
      </c>
      <c r="D23" s="29" t="s">
        <v>207</v>
      </c>
      <c r="E23" s="29" t="s">
        <v>33</v>
      </c>
      <c r="F23" s="33">
        <v>22984.31</v>
      </c>
      <c r="G23" s="33">
        <v>66648.570000000007</v>
      </c>
    </row>
    <row r="24" spans="1:7" x14ac:dyDescent="0.25">
      <c r="A24" s="29" t="s">
        <v>26</v>
      </c>
      <c r="B24" s="29" t="s">
        <v>15</v>
      </c>
      <c r="C24" s="29" t="s">
        <v>28</v>
      </c>
      <c r="D24" s="29" t="s">
        <v>172</v>
      </c>
      <c r="E24" s="29" t="s">
        <v>68</v>
      </c>
      <c r="F24" s="33">
        <v>157176.07</v>
      </c>
      <c r="G24" s="33">
        <v>496581.52</v>
      </c>
    </row>
    <row r="25" spans="1:7" x14ac:dyDescent="0.25">
      <c r="A25" s="29" t="s">
        <v>26</v>
      </c>
      <c r="B25" s="29" t="s">
        <v>15</v>
      </c>
      <c r="C25" s="29" t="s">
        <v>28</v>
      </c>
      <c r="D25" s="29" t="s">
        <v>172</v>
      </c>
      <c r="E25" s="29" t="s">
        <v>33</v>
      </c>
      <c r="F25" s="33">
        <v>605232.18000000005</v>
      </c>
      <c r="G25" s="33">
        <v>2124821.5699999998</v>
      </c>
    </row>
    <row r="26" spans="1:7" x14ac:dyDescent="0.25">
      <c r="A26" s="29" t="s">
        <v>26</v>
      </c>
      <c r="B26" s="29" t="s">
        <v>15</v>
      </c>
      <c r="C26" s="29" t="s">
        <v>28</v>
      </c>
      <c r="D26" s="29" t="s">
        <v>208</v>
      </c>
      <c r="E26" s="29" t="s">
        <v>33</v>
      </c>
      <c r="F26" s="33">
        <v>6520.53</v>
      </c>
      <c r="G26" s="33">
        <v>40169.4</v>
      </c>
    </row>
    <row r="27" spans="1:7" x14ac:dyDescent="0.25">
      <c r="A27" s="29" t="s">
        <v>26</v>
      </c>
      <c r="B27" s="29" t="s">
        <v>15</v>
      </c>
      <c r="C27" s="29" t="s">
        <v>28</v>
      </c>
      <c r="D27" s="29" t="s">
        <v>58</v>
      </c>
      <c r="E27" s="29" t="s">
        <v>33</v>
      </c>
      <c r="F27" s="33">
        <v>27215.81</v>
      </c>
      <c r="G27" s="33">
        <v>65352</v>
      </c>
    </row>
    <row r="28" spans="1:7" x14ac:dyDescent="0.25">
      <c r="A28" s="29" t="s">
        <v>26</v>
      </c>
      <c r="B28" s="29" t="s">
        <v>15</v>
      </c>
      <c r="C28" s="29" t="s">
        <v>28</v>
      </c>
      <c r="D28" s="29" t="s">
        <v>59</v>
      </c>
      <c r="E28" s="29" t="s">
        <v>33</v>
      </c>
      <c r="F28" s="33">
        <v>35.049999999999997</v>
      </c>
      <c r="G28" s="33">
        <v>160.80000000000001</v>
      </c>
    </row>
    <row r="29" spans="1:7" x14ac:dyDescent="0.25">
      <c r="A29" s="18" t="s">
        <v>26</v>
      </c>
      <c r="B29" s="19"/>
      <c r="C29" s="19"/>
      <c r="D29" s="19"/>
      <c r="E29" s="19"/>
      <c r="F29" s="19">
        <f>SUM(F14:F28)</f>
        <v>2511904.35</v>
      </c>
      <c r="G29" s="20">
        <f>SUM(G14:G28)</f>
        <v>4993545.03</v>
      </c>
    </row>
    <row r="30" spans="1:7" x14ac:dyDescent="0.25">
      <c r="A30" s="29" t="s">
        <v>47</v>
      </c>
      <c r="B30" s="29" t="s">
        <v>15</v>
      </c>
      <c r="C30" s="29" t="s">
        <v>28</v>
      </c>
      <c r="D30" s="29" t="s">
        <v>169</v>
      </c>
      <c r="E30" s="29" t="s">
        <v>68</v>
      </c>
      <c r="F30" s="33">
        <v>54074.99</v>
      </c>
      <c r="G30" s="33">
        <v>125747.58</v>
      </c>
    </row>
    <row r="31" spans="1:7" x14ac:dyDescent="0.25">
      <c r="A31" s="29" t="s">
        <v>47</v>
      </c>
      <c r="B31" s="29" t="s">
        <v>15</v>
      </c>
      <c r="C31" s="29" t="s">
        <v>28</v>
      </c>
      <c r="D31" s="29" t="s">
        <v>169</v>
      </c>
      <c r="E31" s="29" t="s">
        <v>33</v>
      </c>
      <c r="F31" s="33">
        <v>4812.66</v>
      </c>
      <c r="G31" s="33">
        <v>21366.83</v>
      </c>
    </row>
    <row r="32" spans="1:7" x14ac:dyDescent="0.25">
      <c r="A32" s="29" t="s">
        <v>47</v>
      </c>
      <c r="B32" s="29" t="s">
        <v>15</v>
      </c>
      <c r="C32" s="29" t="s">
        <v>28</v>
      </c>
      <c r="D32" s="29" t="s">
        <v>32</v>
      </c>
      <c r="E32" s="29" t="s">
        <v>33</v>
      </c>
      <c r="F32" s="33">
        <v>1353079.13</v>
      </c>
      <c r="G32" s="33">
        <v>1681425</v>
      </c>
    </row>
    <row r="33" spans="1:7" x14ac:dyDescent="0.25">
      <c r="A33" s="29" t="s">
        <v>47</v>
      </c>
      <c r="B33" s="29" t="s">
        <v>15</v>
      </c>
      <c r="C33" s="29" t="s">
        <v>28</v>
      </c>
      <c r="D33" s="29" t="s">
        <v>164</v>
      </c>
      <c r="E33" s="29" t="s">
        <v>33</v>
      </c>
      <c r="F33" s="33">
        <v>6085.63</v>
      </c>
      <c r="G33" s="33">
        <v>84787.43</v>
      </c>
    </row>
    <row r="34" spans="1:7" x14ac:dyDescent="0.25">
      <c r="A34" s="29" t="s">
        <v>47</v>
      </c>
      <c r="B34" s="29" t="s">
        <v>15</v>
      </c>
      <c r="C34" s="29" t="s">
        <v>28</v>
      </c>
      <c r="D34" s="29" t="s">
        <v>157</v>
      </c>
      <c r="E34" s="29" t="s">
        <v>33</v>
      </c>
      <c r="F34" s="33">
        <v>9371.42</v>
      </c>
      <c r="G34" s="33">
        <v>47596.4</v>
      </c>
    </row>
    <row r="35" spans="1:7" x14ac:dyDescent="0.25">
      <c r="A35" s="29" t="s">
        <v>47</v>
      </c>
      <c r="B35" s="29" t="s">
        <v>15</v>
      </c>
      <c r="C35" s="29" t="s">
        <v>28</v>
      </c>
      <c r="D35" s="29" t="s">
        <v>170</v>
      </c>
      <c r="E35" s="29" t="s">
        <v>33</v>
      </c>
      <c r="F35" s="33">
        <v>189240.95999999999</v>
      </c>
      <c r="G35" s="33">
        <v>460028.97</v>
      </c>
    </row>
    <row r="36" spans="1:7" x14ac:dyDescent="0.25">
      <c r="A36" s="29" t="s">
        <v>47</v>
      </c>
      <c r="B36" s="29" t="s">
        <v>15</v>
      </c>
      <c r="C36" s="29" t="s">
        <v>28</v>
      </c>
      <c r="D36" s="29" t="s">
        <v>37</v>
      </c>
      <c r="E36" s="29" t="s">
        <v>33</v>
      </c>
      <c r="F36" s="33">
        <v>17145.97</v>
      </c>
      <c r="G36" s="33">
        <v>54810</v>
      </c>
    </row>
    <row r="37" spans="1:7" x14ac:dyDescent="0.25">
      <c r="A37" s="29" t="s">
        <v>47</v>
      </c>
      <c r="B37" s="29" t="s">
        <v>15</v>
      </c>
      <c r="C37" s="29" t="s">
        <v>28</v>
      </c>
      <c r="D37" s="29" t="s">
        <v>158</v>
      </c>
      <c r="E37" s="29" t="s">
        <v>33</v>
      </c>
      <c r="F37" s="33">
        <v>6350.36</v>
      </c>
      <c r="G37" s="33">
        <v>6350.4</v>
      </c>
    </row>
    <row r="38" spans="1:7" x14ac:dyDescent="0.25">
      <c r="A38" s="29" t="s">
        <v>47</v>
      </c>
      <c r="B38" s="29" t="s">
        <v>15</v>
      </c>
      <c r="C38" s="29" t="s">
        <v>28</v>
      </c>
      <c r="D38" s="29" t="s">
        <v>206</v>
      </c>
      <c r="E38" s="29" t="s">
        <v>33</v>
      </c>
      <c r="F38" s="33">
        <v>57551</v>
      </c>
      <c r="G38" s="33">
        <v>117291.19</v>
      </c>
    </row>
    <row r="39" spans="1:7" x14ac:dyDescent="0.25">
      <c r="A39" s="29" t="s">
        <v>47</v>
      </c>
      <c r="B39" s="29" t="s">
        <v>15</v>
      </c>
      <c r="C39" s="29" t="s">
        <v>28</v>
      </c>
      <c r="D39" s="29" t="s">
        <v>165</v>
      </c>
      <c r="E39" s="29" t="s">
        <v>68</v>
      </c>
      <c r="F39" s="33">
        <v>625069.23</v>
      </c>
      <c r="G39" s="33">
        <v>471578.78</v>
      </c>
    </row>
    <row r="40" spans="1:7" x14ac:dyDescent="0.25">
      <c r="A40" s="29" t="s">
        <v>47</v>
      </c>
      <c r="B40" s="29" t="s">
        <v>15</v>
      </c>
      <c r="C40" s="29" t="s">
        <v>28</v>
      </c>
      <c r="D40" s="29" t="s">
        <v>165</v>
      </c>
      <c r="E40" s="29" t="s">
        <v>33</v>
      </c>
      <c r="F40" s="33">
        <v>181193.41</v>
      </c>
      <c r="G40" s="33">
        <v>155427.6</v>
      </c>
    </row>
    <row r="41" spans="1:7" x14ac:dyDescent="0.25">
      <c r="A41" s="29" t="s">
        <v>47</v>
      </c>
      <c r="B41" s="29" t="s">
        <v>15</v>
      </c>
      <c r="C41" s="29" t="s">
        <v>28</v>
      </c>
      <c r="D41" s="29" t="s">
        <v>175</v>
      </c>
      <c r="E41" s="29" t="s">
        <v>33</v>
      </c>
      <c r="F41" s="33">
        <v>25401.42</v>
      </c>
      <c r="G41" s="33">
        <v>28000</v>
      </c>
    </row>
    <row r="42" spans="1:7" x14ac:dyDescent="0.25">
      <c r="A42" s="29" t="s">
        <v>47</v>
      </c>
      <c r="B42" s="29" t="s">
        <v>15</v>
      </c>
      <c r="C42" s="29" t="s">
        <v>28</v>
      </c>
      <c r="D42" s="29" t="s">
        <v>171</v>
      </c>
      <c r="E42" s="29" t="s">
        <v>33</v>
      </c>
      <c r="F42" s="33">
        <v>263393.38</v>
      </c>
      <c r="G42" s="33">
        <v>408633.45</v>
      </c>
    </row>
    <row r="43" spans="1:7" x14ac:dyDescent="0.25">
      <c r="A43" s="29" t="s">
        <v>47</v>
      </c>
      <c r="B43" s="29" t="s">
        <v>15</v>
      </c>
      <c r="C43" s="29" t="s">
        <v>28</v>
      </c>
      <c r="D43" s="29" t="s">
        <v>207</v>
      </c>
      <c r="E43" s="29" t="s">
        <v>44</v>
      </c>
      <c r="F43" s="33">
        <v>27004.68</v>
      </c>
      <c r="G43" s="33">
        <v>234388.32</v>
      </c>
    </row>
    <row r="44" spans="1:7" x14ac:dyDescent="0.25">
      <c r="A44" s="29" t="s">
        <v>47</v>
      </c>
      <c r="B44" s="29" t="s">
        <v>15</v>
      </c>
      <c r="C44" s="29" t="s">
        <v>28</v>
      </c>
      <c r="D44" s="29" t="s">
        <v>207</v>
      </c>
      <c r="E44" s="29" t="s">
        <v>33</v>
      </c>
      <c r="F44" s="33">
        <v>34412.69</v>
      </c>
      <c r="G44" s="33">
        <v>146143.29</v>
      </c>
    </row>
    <row r="45" spans="1:7" x14ac:dyDescent="0.25">
      <c r="A45" s="29" t="s">
        <v>47</v>
      </c>
      <c r="B45" s="29" t="s">
        <v>15</v>
      </c>
      <c r="C45" s="29" t="s">
        <v>28</v>
      </c>
      <c r="D45" s="29" t="s">
        <v>209</v>
      </c>
      <c r="E45" s="29" t="s">
        <v>68</v>
      </c>
      <c r="F45" s="33">
        <v>80954.97</v>
      </c>
      <c r="G45" s="33">
        <v>55961.120000000003</v>
      </c>
    </row>
    <row r="46" spans="1:7" x14ac:dyDescent="0.25">
      <c r="A46" s="29" t="s">
        <v>47</v>
      </c>
      <c r="B46" s="29" t="s">
        <v>15</v>
      </c>
      <c r="C46" s="29" t="s">
        <v>28</v>
      </c>
      <c r="D46" s="29" t="s">
        <v>209</v>
      </c>
      <c r="E46" s="29" t="s">
        <v>33</v>
      </c>
      <c r="F46" s="33">
        <v>51256.45</v>
      </c>
      <c r="G46" s="33">
        <v>56500</v>
      </c>
    </row>
    <row r="47" spans="1:7" x14ac:dyDescent="0.25">
      <c r="A47" s="29" t="s">
        <v>47</v>
      </c>
      <c r="B47" s="29" t="s">
        <v>15</v>
      </c>
      <c r="C47" s="29" t="s">
        <v>28</v>
      </c>
      <c r="D47" s="29" t="s">
        <v>172</v>
      </c>
      <c r="E47" s="29" t="s">
        <v>68</v>
      </c>
      <c r="F47" s="33">
        <v>401726.98</v>
      </c>
      <c r="G47" s="33">
        <v>1056589.82</v>
      </c>
    </row>
    <row r="48" spans="1:7" x14ac:dyDescent="0.25">
      <c r="A48" s="29" t="s">
        <v>47</v>
      </c>
      <c r="B48" s="29" t="s">
        <v>15</v>
      </c>
      <c r="C48" s="29" t="s">
        <v>28</v>
      </c>
      <c r="D48" s="29" t="s">
        <v>172</v>
      </c>
      <c r="E48" s="29" t="s">
        <v>33</v>
      </c>
      <c r="F48" s="33">
        <v>1160446.27</v>
      </c>
      <c r="G48" s="33">
        <v>4038541.46</v>
      </c>
    </row>
    <row r="49" spans="1:7" x14ac:dyDescent="0.25">
      <c r="A49" s="29" t="s">
        <v>47</v>
      </c>
      <c r="B49" s="29" t="s">
        <v>15</v>
      </c>
      <c r="C49" s="29" t="s">
        <v>28</v>
      </c>
      <c r="D49" s="29" t="s">
        <v>210</v>
      </c>
      <c r="E49" s="29" t="s">
        <v>33</v>
      </c>
      <c r="F49" s="33">
        <v>64550.75</v>
      </c>
      <c r="G49" s="33">
        <v>170234.27</v>
      </c>
    </row>
    <row r="50" spans="1:7" x14ac:dyDescent="0.25">
      <c r="A50" s="29" t="s">
        <v>47</v>
      </c>
      <c r="B50" s="29" t="s">
        <v>15</v>
      </c>
      <c r="C50" s="29" t="s">
        <v>28</v>
      </c>
      <c r="D50" s="29" t="s">
        <v>211</v>
      </c>
      <c r="E50" s="29" t="s">
        <v>33</v>
      </c>
      <c r="F50" s="33">
        <v>26308.62</v>
      </c>
      <c r="G50" s="33">
        <v>71050</v>
      </c>
    </row>
    <row r="51" spans="1:7" x14ac:dyDescent="0.25">
      <c r="A51" s="29" t="s">
        <v>47</v>
      </c>
      <c r="B51" s="29" t="s">
        <v>15</v>
      </c>
      <c r="C51" s="29" t="s">
        <v>28</v>
      </c>
      <c r="D51" s="29" t="s">
        <v>208</v>
      </c>
      <c r="E51" s="29" t="s">
        <v>33</v>
      </c>
      <c r="F51" s="33">
        <v>3991.65</v>
      </c>
      <c r="G51" s="33">
        <v>25735.599999999999</v>
      </c>
    </row>
    <row r="52" spans="1:7" x14ac:dyDescent="0.25">
      <c r="A52" s="29" t="s">
        <v>47</v>
      </c>
      <c r="B52" s="29" t="s">
        <v>15</v>
      </c>
      <c r="C52" s="29" t="s">
        <v>28</v>
      </c>
      <c r="D52" s="29" t="s">
        <v>59</v>
      </c>
      <c r="E52" s="29" t="s">
        <v>33</v>
      </c>
      <c r="F52" s="33">
        <v>80739.45</v>
      </c>
      <c r="G52" s="33">
        <v>230636.3</v>
      </c>
    </row>
    <row r="53" spans="1:7" x14ac:dyDescent="0.25">
      <c r="A53" s="18" t="s">
        <v>47</v>
      </c>
      <c r="B53" s="19"/>
      <c r="C53" s="19"/>
      <c r="D53" s="19"/>
      <c r="E53" s="19"/>
      <c r="F53" s="19">
        <f>SUM(F30:F52)</f>
        <v>4724162.07</v>
      </c>
      <c r="G53" s="20">
        <f>SUM(G30:G52)</f>
        <v>9748823.8100000005</v>
      </c>
    </row>
    <row r="54" spans="1:7" x14ac:dyDescent="0.25">
      <c r="A54" s="29" t="s">
        <v>51</v>
      </c>
      <c r="B54" s="29" t="s">
        <v>15</v>
      </c>
      <c r="C54" s="29" t="s">
        <v>28</v>
      </c>
      <c r="D54" s="29" t="s">
        <v>169</v>
      </c>
      <c r="E54" s="29" t="s">
        <v>33</v>
      </c>
      <c r="F54" s="33">
        <v>52494.77</v>
      </c>
      <c r="G54" s="33">
        <v>114227</v>
      </c>
    </row>
    <row r="55" spans="1:7" x14ac:dyDescent="0.25">
      <c r="A55" s="29" t="s">
        <v>51</v>
      </c>
      <c r="B55" s="29" t="s">
        <v>15</v>
      </c>
      <c r="C55" s="29" t="s">
        <v>28</v>
      </c>
      <c r="D55" s="29" t="s">
        <v>212</v>
      </c>
      <c r="E55" s="29" t="s">
        <v>33</v>
      </c>
      <c r="F55" s="33">
        <v>120154.1</v>
      </c>
      <c r="G55" s="33">
        <v>261384.18</v>
      </c>
    </row>
    <row r="56" spans="1:7" x14ac:dyDescent="0.25">
      <c r="A56" s="29" t="s">
        <v>51</v>
      </c>
      <c r="B56" s="29" t="s">
        <v>15</v>
      </c>
      <c r="C56" s="29" t="s">
        <v>28</v>
      </c>
      <c r="D56" s="29" t="s">
        <v>32</v>
      </c>
      <c r="E56" s="29" t="s">
        <v>33</v>
      </c>
      <c r="F56" s="33">
        <v>928739.36</v>
      </c>
      <c r="G56" s="33">
        <v>1248975</v>
      </c>
    </row>
    <row r="57" spans="1:7" x14ac:dyDescent="0.25">
      <c r="A57" s="29" t="s">
        <v>51</v>
      </c>
      <c r="B57" s="29" t="s">
        <v>15</v>
      </c>
      <c r="C57" s="29" t="s">
        <v>28</v>
      </c>
      <c r="D57" s="29" t="s">
        <v>170</v>
      </c>
      <c r="E57" s="29" t="s">
        <v>33</v>
      </c>
      <c r="F57" s="33">
        <v>166947.85</v>
      </c>
      <c r="G57" s="33">
        <v>382702.64</v>
      </c>
    </row>
    <row r="58" spans="1:7" x14ac:dyDescent="0.25">
      <c r="A58" s="29" t="s">
        <v>51</v>
      </c>
      <c r="B58" s="29" t="s">
        <v>15</v>
      </c>
      <c r="C58" s="29" t="s">
        <v>28</v>
      </c>
      <c r="D58" s="29" t="s">
        <v>37</v>
      </c>
      <c r="E58" s="29" t="s">
        <v>68</v>
      </c>
      <c r="F58" s="33">
        <v>54000</v>
      </c>
      <c r="G58" s="33">
        <v>167567</v>
      </c>
    </row>
    <row r="59" spans="1:7" x14ac:dyDescent="0.25">
      <c r="A59" s="29" t="s">
        <v>51</v>
      </c>
      <c r="B59" s="29" t="s">
        <v>15</v>
      </c>
      <c r="C59" s="29" t="s">
        <v>28</v>
      </c>
      <c r="D59" s="29" t="s">
        <v>37</v>
      </c>
      <c r="E59" s="29" t="s">
        <v>33</v>
      </c>
      <c r="F59" s="33">
        <v>6084.59</v>
      </c>
      <c r="G59" s="33">
        <v>40784.85</v>
      </c>
    </row>
    <row r="60" spans="1:7" x14ac:dyDescent="0.25">
      <c r="A60" s="29" t="s">
        <v>51</v>
      </c>
      <c r="B60" s="29" t="s">
        <v>15</v>
      </c>
      <c r="C60" s="29" t="s">
        <v>28</v>
      </c>
      <c r="D60" s="29" t="s">
        <v>206</v>
      </c>
      <c r="E60" s="29" t="s">
        <v>33</v>
      </c>
      <c r="F60" s="33">
        <v>157411</v>
      </c>
      <c r="G60" s="33">
        <v>301356.34999999998</v>
      </c>
    </row>
    <row r="61" spans="1:7" x14ac:dyDescent="0.25">
      <c r="A61" s="29" t="s">
        <v>51</v>
      </c>
      <c r="B61" s="29" t="s">
        <v>15</v>
      </c>
      <c r="C61" s="29" t="s">
        <v>28</v>
      </c>
      <c r="D61" s="29" t="s">
        <v>38</v>
      </c>
      <c r="E61" s="29" t="s">
        <v>33</v>
      </c>
      <c r="F61" s="33">
        <v>648.65</v>
      </c>
      <c r="G61" s="33">
        <v>2926.8</v>
      </c>
    </row>
    <row r="62" spans="1:7" x14ac:dyDescent="0.25">
      <c r="A62" s="29" t="s">
        <v>51</v>
      </c>
      <c r="B62" s="29" t="s">
        <v>15</v>
      </c>
      <c r="C62" s="29" t="s">
        <v>28</v>
      </c>
      <c r="D62" s="29" t="s">
        <v>165</v>
      </c>
      <c r="E62" s="29" t="s">
        <v>68</v>
      </c>
      <c r="F62" s="33">
        <v>601047.22</v>
      </c>
      <c r="G62" s="33">
        <v>443811.34</v>
      </c>
    </row>
    <row r="63" spans="1:7" x14ac:dyDescent="0.25">
      <c r="A63" s="29" t="s">
        <v>51</v>
      </c>
      <c r="B63" s="29" t="s">
        <v>15</v>
      </c>
      <c r="C63" s="29" t="s">
        <v>28</v>
      </c>
      <c r="D63" s="29" t="s">
        <v>165</v>
      </c>
      <c r="E63" s="29" t="s">
        <v>33</v>
      </c>
      <c r="F63" s="33">
        <v>928077.14</v>
      </c>
      <c r="G63" s="33">
        <v>1093690.6100000001</v>
      </c>
    </row>
    <row r="64" spans="1:7" x14ac:dyDescent="0.25">
      <c r="A64" s="29" t="s">
        <v>51</v>
      </c>
      <c r="B64" s="29" t="s">
        <v>15</v>
      </c>
      <c r="C64" s="29" t="s">
        <v>28</v>
      </c>
      <c r="D64" s="29" t="s">
        <v>175</v>
      </c>
      <c r="E64" s="29" t="s">
        <v>33</v>
      </c>
      <c r="F64" s="33">
        <v>77103.47</v>
      </c>
      <c r="G64" s="33">
        <v>102989.62</v>
      </c>
    </row>
    <row r="65" spans="1:7" x14ac:dyDescent="0.25">
      <c r="A65" s="29" t="s">
        <v>51</v>
      </c>
      <c r="B65" s="29" t="s">
        <v>15</v>
      </c>
      <c r="C65" s="29" t="s">
        <v>28</v>
      </c>
      <c r="D65" s="29" t="s">
        <v>171</v>
      </c>
      <c r="E65" s="29" t="s">
        <v>33</v>
      </c>
      <c r="F65" s="33">
        <v>104276.86</v>
      </c>
      <c r="G65" s="33">
        <v>216127.4</v>
      </c>
    </row>
    <row r="66" spans="1:7" x14ac:dyDescent="0.25">
      <c r="A66" s="29" t="s">
        <v>51</v>
      </c>
      <c r="B66" s="29" t="s">
        <v>15</v>
      </c>
      <c r="C66" s="29" t="s">
        <v>28</v>
      </c>
      <c r="D66" s="29" t="s">
        <v>207</v>
      </c>
      <c r="E66" s="29" t="s">
        <v>44</v>
      </c>
      <c r="F66" s="33">
        <v>2640</v>
      </c>
      <c r="G66" s="33">
        <v>3933.6</v>
      </c>
    </row>
    <row r="67" spans="1:7" x14ac:dyDescent="0.25">
      <c r="A67" s="29" t="s">
        <v>51</v>
      </c>
      <c r="B67" s="29" t="s">
        <v>15</v>
      </c>
      <c r="C67" s="29" t="s">
        <v>28</v>
      </c>
      <c r="D67" s="29" t="s">
        <v>207</v>
      </c>
      <c r="E67" s="29" t="s">
        <v>33</v>
      </c>
      <c r="F67" s="33">
        <v>15954.43</v>
      </c>
      <c r="G67" s="33">
        <v>34732.949999999997</v>
      </c>
    </row>
    <row r="68" spans="1:7" x14ac:dyDescent="0.25">
      <c r="A68" s="29" t="s">
        <v>51</v>
      </c>
      <c r="B68" s="29" t="s">
        <v>15</v>
      </c>
      <c r="C68" s="29" t="s">
        <v>28</v>
      </c>
      <c r="D68" s="29" t="s">
        <v>209</v>
      </c>
      <c r="E68" s="29" t="s">
        <v>68</v>
      </c>
      <c r="F68" s="33">
        <v>55524.98</v>
      </c>
      <c r="G68" s="33">
        <v>37936.76</v>
      </c>
    </row>
    <row r="69" spans="1:7" x14ac:dyDescent="0.25">
      <c r="A69" s="29" t="s">
        <v>51</v>
      </c>
      <c r="B69" s="29" t="s">
        <v>15</v>
      </c>
      <c r="C69" s="29" t="s">
        <v>28</v>
      </c>
      <c r="D69" s="29" t="s">
        <v>172</v>
      </c>
      <c r="E69" s="29" t="s">
        <v>68</v>
      </c>
      <c r="F69" s="33">
        <v>352643.21</v>
      </c>
      <c r="G69" s="33">
        <v>819856.5</v>
      </c>
    </row>
    <row r="70" spans="1:7" x14ac:dyDescent="0.25">
      <c r="A70" s="29" t="s">
        <v>51</v>
      </c>
      <c r="B70" s="29" t="s">
        <v>15</v>
      </c>
      <c r="C70" s="29" t="s">
        <v>28</v>
      </c>
      <c r="D70" s="29" t="s">
        <v>172</v>
      </c>
      <c r="E70" s="29" t="s">
        <v>33</v>
      </c>
      <c r="F70" s="33">
        <v>425463.38</v>
      </c>
      <c r="G70" s="33">
        <v>1383777.05</v>
      </c>
    </row>
    <row r="71" spans="1:7" x14ac:dyDescent="0.25">
      <c r="A71" s="29" t="s">
        <v>51</v>
      </c>
      <c r="B71" s="29" t="s">
        <v>15</v>
      </c>
      <c r="C71" s="29" t="s">
        <v>28</v>
      </c>
      <c r="D71" s="29" t="s">
        <v>161</v>
      </c>
      <c r="E71" s="29" t="s">
        <v>33</v>
      </c>
      <c r="F71" s="33">
        <v>51710.04</v>
      </c>
      <c r="G71" s="33">
        <v>127740</v>
      </c>
    </row>
    <row r="72" spans="1:7" x14ac:dyDescent="0.25">
      <c r="A72" s="29" t="s">
        <v>51</v>
      </c>
      <c r="B72" s="29" t="s">
        <v>15</v>
      </c>
      <c r="C72" s="29" t="s">
        <v>28</v>
      </c>
      <c r="D72" s="29" t="s">
        <v>211</v>
      </c>
      <c r="E72" s="29" t="s">
        <v>33</v>
      </c>
      <c r="F72" s="33">
        <v>26308.62</v>
      </c>
      <c r="G72" s="33">
        <v>75500</v>
      </c>
    </row>
    <row r="73" spans="1:7" x14ac:dyDescent="0.25">
      <c r="A73" s="29" t="s">
        <v>51</v>
      </c>
      <c r="B73" s="29" t="s">
        <v>15</v>
      </c>
      <c r="C73" s="29" t="s">
        <v>28</v>
      </c>
      <c r="D73" s="29" t="s">
        <v>208</v>
      </c>
      <c r="E73" s="29" t="s">
        <v>33</v>
      </c>
      <c r="F73" s="33">
        <v>28999.03</v>
      </c>
      <c r="G73" s="33">
        <v>82156.429999999993</v>
      </c>
    </row>
    <row r="74" spans="1:7" x14ac:dyDescent="0.25">
      <c r="A74" s="29" t="s">
        <v>51</v>
      </c>
      <c r="B74" s="29" t="s">
        <v>15</v>
      </c>
      <c r="C74" s="29" t="s">
        <v>28</v>
      </c>
      <c r="D74" s="29" t="s">
        <v>58</v>
      </c>
      <c r="E74" s="29" t="s">
        <v>33</v>
      </c>
      <c r="F74" s="33">
        <v>721885.25</v>
      </c>
      <c r="G74" s="33">
        <v>932490</v>
      </c>
    </row>
    <row r="75" spans="1:7" x14ac:dyDescent="0.25">
      <c r="A75" s="29" t="s">
        <v>51</v>
      </c>
      <c r="B75" s="29" t="s">
        <v>15</v>
      </c>
      <c r="C75" s="29" t="s">
        <v>28</v>
      </c>
      <c r="D75" s="29" t="s">
        <v>59</v>
      </c>
      <c r="E75" s="29" t="s">
        <v>33</v>
      </c>
      <c r="F75" s="33">
        <v>57368.23</v>
      </c>
      <c r="G75" s="33">
        <v>163380.26999999999</v>
      </c>
    </row>
    <row r="76" spans="1:7" x14ac:dyDescent="0.25">
      <c r="A76" s="18" t="s">
        <v>51</v>
      </c>
      <c r="B76" s="19"/>
      <c r="C76" s="19"/>
      <c r="D76" s="19"/>
      <c r="E76" s="19"/>
      <c r="F76" s="19">
        <f>SUM(F54:F75)</f>
        <v>4935482.1800000006</v>
      </c>
      <c r="G76" s="20">
        <f>SUM(G54:G75)</f>
        <v>8038046.3499999987</v>
      </c>
    </row>
    <row r="77" spans="1:7" x14ac:dyDescent="0.25">
      <c r="A77" s="18" t="s">
        <v>20</v>
      </c>
      <c r="B77" s="19"/>
      <c r="C77" s="19"/>
      <c r="D77" s="19"/>
      <c r="E77" s="19"/>
      <c r="F77" s="19">
        <f>SUM(F76,F53,F29)</f>
        <v>12171548.6</v>
      </c>
      <c r="G77" s="20">
        <f>SUM(G76,G53,G29)</f>
        <v>22780415.190000001</v>
      </c>
    </row>
    <row r="79" spans="1:7" x14ac:dyDescent="0.25">
      <c r="A79" t="s">
        <v>60</v>
      </c>
    </row>
  </sheetData>
  <sortState xmlns:xlrd2="http://schemas.microsoft.com/office/spreadsheetml/2017/richdata2" ref="A12:G366">
    <sortCondition ref="A12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9:H112"/>
  <sheetViews>
    <sheetView showGridLines="0" workbookViewId="0">
      <selection activeCell="B100" sqref="B100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2" bestFit="1" customWidth="1"/>
    <col min="7" max="7" width="15.5703125" style="1" bestFit="1" customWidth="1"/>
  </cols>
  <sheetData>
    <row r="9" spans="1:7" x14ac:dyDescent="0.25">
      <c r="A9" s="43"/>
      <c r="B9" s="43"/>
      <c r="C9" s="43"/>
      <c r="D9" s="43"/>
      <c r="E9" s="43"/>
      <c r="F9" s="43"/>
      <c r="G9" s="43"/>
    </row>
    <row r="10" spans="1:7" ht="22.5" x14ac:dyDescent="0.35">
      <c r="A10" s="44" t="s">
        <v>0</v>
      </c>
      <c r="B10" s="44"/>
      <c r="C10" s="44"/>
      <c r="D10" s="44"/>
      <c r="E10" s="44"/>
      <c r="F10" s="44"/>
      <c r="G10" s="44"/>
    </row>
    <row r="11" spans="1:7" ht="18.75" x14ac:dyDescent="0.3">
      <c r="A11" s="47" t="s">
        <v>1</v>
      </c>
      <c r="B11" s="47"/>
      <c r="C11" s="47"/>
      <c r="D11" s="47"/>
      <c r="E11" s="47"/>
      <c r="F11" s="47"/>
      <c r="G11" s="47"/>
    </row>
    <row r="12" spans="1:7" x14ac:dyDescent="0.25">
      <c r="A12" s="46" t="s">
        <v>213</v>
      </c>
      <c r="B12" s="46"/>
      <c r="C12" s="46"/>
      <c r="D12" s="46"/>
      <c r="E12" s="46"/>
      <c r="F12" s="46"/>
      <c r="G12" s="46"/>
    </row>
    <row r="13" spans="1:7" x14ac:dyDescent="0.25">
      <c r="A13" s="46" t="str">
        <f>Consolidado!B12</f>
        <v>3er Trimestre Año 2024</v>
      </c>
      <c r="B13" s="46"/>
      <c r="C13" s="46"/>
      <c r="D13" s="46"/>
      <c r="E13" s="46"/>
      <c r="F13" s="46"/>
      <c r="G13" s="46"/>
    </row>
    <row r="14" spans="1:7" x14ac:dyDescent="0.25">
      <c r="A14" s="15" t="s">
        <v>22</v>
      </c>
      <c r="B14" s="15" t="s">
        <v>23</v>
      </c>
      <c r="C14" s="15" t="s">
        <v>24</v>
      </c>
      <c r="D14" s="15" t="s">
        <v>4</v>
      </c>
      <c r="E14" s="15" t="s">
        <v>25</v>
      </c>
      <c r="F14" s="16" t="s">
        <v>5</v>
      </c>
      <c r="G14" s="17" t="s">
        <v>6</v>
      </c>
    </row>
    <row r="15" spans="1:7" x14ac:dyDescent="0.25">
      <c r="A15" s="29" t="s">
        <v>26</v>
      </c>
      <c r="B15" s="29" t="s">
        <v>16</v>
      </c>
      <c r="C15" s="29" t="s">
        <v>214</v>
      </c>
      <c r="D15" s="29" t="s">
        <v>215</v>
      </c>
      <c r="E15" s="29" t="s">
        <v>33</v>
      </c>
      <c r="F15" s="33">
        <v>17712.18</v>
      </c>
      <c r="G15" s="33">
        <v>38964.74</v>
      </c>
    </row>
    <row r="16" spans="1:7" x14ac:dyDescent="0.25">
      <c r="A16" s="29" t="s">
        <v>26</v>
      </c>
      <c r="B16" s="29" t="s">
        <v>16</v>
      </c>
      <c r="C16" s="29" t="s">
        <v>214</v>
      </c>
      <c r="D16" s="29" t="s">
        <v>216</v>
      </c>
      <c r="E16" s="29" t="s">
        <v>33</v>
      </c>
      <c r="F16" s="33">
        <v>410.83</v>
      </c>
      <c r="G16" s="33">
        <v>2326.12</v>
      </c>
    </row>
    <row r="17" spans="1:8" x14ac:dyDescent="0.25">
      <c r="A17" s="29" t="s">
        <v>26</v>
      </c>
      <c r="B17" s="29" t="s">
        <v>16</v>
      </c>
      <c r="C17" s="29" t="s">
        <v>214</v>
      </c>
      <c r="D17" s="29" t="s">
        <v>217</v>
      </c>
      <c r="E17" s="29" t="s">
        <v>33</v>
      </c>
      <c r="F17" s="33">
        <v>109</v>
      </c>
      <c r="G17" s="33">
        <v>654</v>
      </c>
    </row>
    <row r="18" spans="1:8" x14ac:dyDescent="0.25">
      <c r="A18" s="34" t="s">
        <v>26</v>
      </c>
      <c r="B18" s="34" t="s">
        <v>16</v>
      </c>
      <c r="C18" s="34" t="s">
        <v>218</v>
      </c>
      <c r="D18" s="34" t="s">
        <v>219</v>
      </c>
      <c r="E18" s="34" t="s">
        <v>33</v>
      </c>
      <c r="F18" s="35">
        <v>18384.080000000002</v>
      </c>
      <c r="G18" s="35">
        <v>50466.19</v>
      </c>
    </row>
    <row r="19" spans="1:8" x14ac:dyDescent="0.25">
      <c r="A19" s="29" t="s">
        <v>26</v>
      </c>
      <c r="B19" s="29" t="s">
        <v>16</v>
      </c>
      <c r="C19" s="29" t="s">
        <v>214</v>
      </c>
      <c r="D19" s="29" t="s">
        <v>220</v>
      </c>
      <c r="E19" s="29" t="s">
        <v>44</v>
      </c>
      <c r="F19" s="33">
        <v>35</v>
      </c>
      <c r="G19" s="33">
        <v>981.21</v>
      </c>
    </row>
    <row r="20" spans="1:8" x14ac:dyDescent="0.25">
      <c r="A20" s="29" t="s">
        <v>26</v>
      </c>
      <c r="B20" s="29" t="s">
        <v>16</v>
      </c>
      <c r="C20" s="29" t="s">
        <v>214</v>
      </c>
      <c r="D20" s="29" t="s">
        <v>221</v>
      </c>
      <c r="E20" s="29" t="s">
        <v>44</v>
      </c>
      <c r="F20" s="33">
        <v>211.2</v>
      </c>
      <c r="G20" s="33">
        <v>1275.6400000000001</v>
      </c>
    </row>
    <row r="21" spans="1:8" x14ac:dyDescent="0.25">
      <c r="A21" s="29" t="s">
        <v>26</v>
      </c>
      <c r="B21" s="29" t="s">
        <v>16</v>
      </c>
      <c r="C21" s="29" t="s">
        <v>214</v>
      </c>
      <c r="D21" s="29" t="s">
        <v>221</v>
      </c>
      <c r="E21" s="29" t="s">
        <v>33</v>
      </c>
      <c r="F21" s="33">
        <v>692.1</v>
      </c>
      <c r="G21" s="33">
        <v>5526.22</v>
      </c>
    </row>
    <row r="22" spans="1:8" x14ac:dyDescent="0.25">
      <c r="A22" s="34" t="s">
        <v>26</v>
      </c>
      <c r="B22" s="34" t="s">
        <v>16</v>
      </c>
      <c r="C22" s="34" t="s">
        <v>214</v>
      </c>
      <c r="D22" s="34" t="s">
        <v>222</v>
      </c>
      <c r="E22" s="34" t="s">
        <v>33</v>
      </c>
      <c r="F22" s="35">
        <v>264.86</v>
      </c>
      <c r="G22" s="35">
        <v>5653.07</v>
      </c>
    </row>
    <row r="23" spans="1:8" x14ac:dyDescent="0.25">
      <c r="A23" s="29" t="s">
        <v>26</v>
      </c>
      <c r="B23" s="29" t="s">
        <v>16</v>
      </c>
      <c r="C23" s="29" t="s">
        <v>214</v>
      </c>
      <c r="D23" s="29" t="s">
        <v>223</v>
      </c>
      <c r="E23" s="29" t="s">
        <v>44</v>
      </c>
      <c r="F23" s="33">
        <v>950.4</v>
      </c>
      <c r="G23" s="33">
        <v>20374.64</v>
      </c>
    </row>
    <row r="24" spans="1:8" x14ac:dyDescent="0.25">
      <c r="A24" s="29" t="s">
        <v>26</v>
      </c>
      <c r="B24" s="29" t="s">
        <v>16</v>
      </c>
      <c r="C24" s="29" t="s">
        <v>214</v>
      </c>
      <c r="D24" s="29" t="s">
        <v>223</v>
      </c>
      <c r="E24" s="29" t="s">
        <v>71</v>
      </c>
      <c r="F24" s="33">
        <v>1092.26</v>
      </c>
      <c r="G24" s="33">
        <v>61203</v>
      </c>
      <c r="H24" s="28"/>
    </row>
    <row r="25" spans="1:8" x14ac:dyDescent="0.25">
      <c r="A25" s="29" t="s">
        <v>26</v>
      </c>
      <c r="B25" s="29" t="s">
        <v>16</v>
      </c>
      <c r="C25" s="29" t="s">
        <v>218</v>
      </c>
      <c r="D25" s="29" t="s">
        <v>224</v>
      </c>
      <c r="E25" s="29" t="s">
        <v>44</v>
      </c>
      <c r="F25" s="33">
        <v>61.94</v>
      </c>
      <c r="G25" s="33">
        <v>15030</v>
      </c>
    </row>
    <row r="26" spans="1:8" x14ac:dyDescent="0.25">
      <c r="A26" s="29" t="s">
        <v>26</v>
      </c>
      <c r="B26" s="29" t="s">
        <v>16</v>
      </c>
      <c r="C26" s="29" t="s">
        <v>214</v>
      </c>
      <c r="D26" s="29" t="s">
        <v>225</v>
      </c>
      <c r="E26" s="29" t="s">
        <v>68</v>
      </c>
      <c r="F26" s="33">
        <v>16000</v>
      </c>
      <c r="G26" s="33">
        <v>88000</v>
      </c>
    </row>
    <row r="27" spans="1:8" x14ac:dyDescent="0.25">
      <c r="A27" s="29" t="s">
        <v>26</v>
      </c>
      <c r="B27" s="29" t="s">
        <v>16</v>
      </c>
      <c r="C27" s="29" t="s">
        <v>214</v>
      </c>
      <c r="D27" s="29" t="s">
        <v>226</v>
      </c>
      <c r="E27" s="29" t="s">
        <v>73</v>
      </c>
      <c r="F27" s="33">
        <v>2446.08</v>
      </c>
      <c r="G27" s="33">
        <v>18125.45</v>
      </c>
    </row>
    <row r="28" spans="1:8" x14ac:dyDescent="0.25">
      <c r="A28" s="29" t="s">
        <v>26</v>
      </c>
      <c r="B28" s="29" t="s">
        <v>16</v>
      </c>
      <c r="C28" s="29" t="s">
        <v>214</v>
      </c>
      <c r="D28" s="29" t="s">
        <v>226</v>
      </c>
      <c r="E28" s="29" t="s">
        <v>44</v>
      </c>
      <c r="F28" s="33">
        <v>0.69</v>
      </c>
      <c r="G28" s="33">
        <v>1915.81</v>
      </c>
    </row>
    <row r="29" spans="1:8" x14ac:dyDescent="0.25">
      <c r="A29" s="29" t="s">
        <v>26</v>
      </c>
      <c r="B29" s="29" t="s">
        <v>16</v>
      </c>
      <c r="C29" s="29" t="s">
        <v>214</v>
      </c>
      <c r="D29" s="29" t="s">
        <v>226</v>
      </c>
      <c r="E29" s="29" t="s">
        <v>33</v>
      </c>
      <c r="F29" s="33">
        <v>76748.03</v>
      </c>
      <c r="G29" s="33">
        <v>186996.5</v>
      </c>
    </row>
    <row r="30" spans="1:8" x14ac:dyDescent="0.25">
      <c r="A30" s="29" t="s">
        <v>26</v>
      </c>
      <c r="B30" s="29" t="s">
        <v>16</v>
      </c>
      <c r="C30" s="29" t="s">
        <v>214</v>
      </c>
      <c r="D30" s="29" t="s">
        <v>227</v>
      </c>
      <c r="E30" s="29" t="s">
        <v>33</v>
      </c>
      <c r="F30" s="33">
        <v>10328.120000000001</v>
      </c>
      <c r="G30" s="33">
        <v>35692.26</v>
      </c>
    </row>
    <row r="31" spans="1:8" x14ac:dyDescent="0.25">
      <c r="A31" s="29" t="s">
        <v>26</v>
      </c>
      <c r="B31" s="29" t="s">
        <v>16</v>
      </c>
      <c r="C31" s="29" t="s">
        <v>214</v>
      </c>
      <c r="D31" s="29" t="s">
        <v>228</v>
      </c>
      <c r="E31" s="29" t="s">
        <v>33</v>
      </c>
      <c r="F31" s="33">
        <v>22955.75</v>
      </c>
      <c r="G31" s="33">
        <v>132441.64000000001</v>
      </c>
    </row>
    <row r="32" spans="1:8" x14ac:dyDescent="0.25">
      <c r="A32" s="29" t="s">
        <v>26</v>
      </c>
      <c r="B32" s="29" t="s">
        <v>16</v>
      </c>
      <c r="C32" s="29" t="s">
        <v>214</v>
      </c>
      <c r="D32" s="29" t="s">
        <v>229</v>
      </c>
      <c r="E32" s="29" t="s">
        <v>66</v>
      </c>
      <c r="F32" s="33">
        <v>153000</v>
      </c>
      <c r="G32" s="33">
        <v>415395</v>
      </c>
    </row>
    <row r="33" spans="1:7" x14ac:dyDescent="0.25">
      <c r="A33" s="29" t="s">
        <v>26</v>
      </c>
      <c r="B33" s="29" t="s">
        <v>16</v>
      </c>
      <c r="C33" s="29" t="s">
        <v>214</v>
      </c>
      <c r="D33" s="29" t="s">
        <v>229</v>
      </c>
      <c r="E33" s="29" t="s">
        <v>33</v>
      </c>
      <c r="F33" s="33">
        <v>53000</v>
      </c>
      <c r="G33" s="33">
        <v>143147.70000000001</v>
      </c>
    </row>
    <row r="34" spans="1:7" x14ac:dyDescent="0.25">
      <c r="A34" s="29" t="s">
        <v>26</v>
      </c>
      <c r="B34" s="29" t="s">
        <v>16</v>
      </c>
      <c r="C34" s="29" t="s">
        <v>214</v>
      </c>
      <c r="D34" s="29" t="s">
        <v>230</v>
      </c>
      <c r="E34" s="29" t="s">
        <v>33</v>
      </c>
      <c r="F34" s="33">
        <v>154628.76</v>
      </c>
      <c r="G34" s="33">
        <v>845204.68</v>
      </c>
    </row>
    <row r="35" spans="1:7" ht="30" x14ac:dyDescent="0.25">
      <c r="A35" s="34" t="s">
        <v>26</v>
      </c>
      <c r="B35" s="34" t="s">
        <v>16</v>
      </c>
      <c r="C35" s="34" t="s">
        <v>214</v>
      </c>
      <c r="D35" s="34" t="s">
        <v>231</v>
      </c>
      <c r="E35" s="34" t="s">
        <v>232</v>
      </c>
      <c r="F35" s="35">
        <v>5000</v>
      </c>
      <c r="G35" s="35">
        <v>161600</v>
      </c>
    </row>
    <row r="36" spans="1:7" x14ac:dyDescent="0.25">
      <c r="A36" s="29" t="s">
        <v>26</v>
      </c>
      <c r="B36" s="29" t="s">
        <v>16</v>
      </c>
      <c r="C36" s="29" t="s">
        <v>214</v>
      </c>
      <c r="D36" s="29" t="s">
        <v>233</v>
      </c>
      <c r="E36" s="29" t="s">
        <v>33</v>
      </c>
      <c r="F36" s="33">
        <v>139069.96</v>
      </c>
      <c r="G36" s="33">
        <v>237037.77</v>
      </c>
    </row>
    <row r="37" spans="1:7" x14ac:dyDescent="0.25">
      <c r="A37" s="29" t="s">
        <v>26</v>
      </c>
      <c r="B37" s="29" t="s">
        <v>16</v>
      </c>
      <c r="C37" s="29" t="s">
        <v>214</v>
      </c>
      <c r="D37" s="29" t="s">
        <v>234</v>
      </c>
      <c r="E37" s="29" t="s">
        <v>33</v>
      </c>
      <c r="F37" s="33">
        <v>19368.64</v>
      </c>
      <c r="G37" s="33">
        <v>9066</v>
      </c>
    </row>
    <row r="38" spans="1:7" x14ac:dyDescent="0.25">
      <c r="A38" s="29" t="s">
        <v>26</v>
      </c>
      <c r="B38" s="29" t="s">
        <v>16</v>
      </c>
      <c r="C38" s="29" t="s">
        <v>214</v>
      </c>
      <c r="D38" s="29" t="s">
        <v>235</v>
      </c>
      <c r="E38" s="29" t="s">
        <v>33</v>
      </c>
      <c r="F38" s="33">
        <v>5271.45</v>
      </c>
      <c r="G38" s="33">
        <v>52694.13</v>
      </c>
    </row>
    <row r="39" spans="1:7" x14ac:dyDescent="0.25">
      <c r="A39" s="29" t="s">
        <v>26</v>
      </c>
      <c r="B39" s="29" t="s">
        <v>16</v>
      </c>
      <c r="C39" s="29" t="s">
        <v>214</v>
      </c>
      <c r="D39" s="29" t="s">
        <v>236</v>
      </c>
      <c r="E39" s="29" t="s">
        <v>33</v>
      </c>
      <c r="F39" s="33">
        <v>52.17</v>
      </c>
      <c r="G39" s="33">
        <v>489.25</v>
      </c>
    </row>
    <row r="40" spans="1:7" x14ac:dyDescent="0.25">
      <c r="A40" s="36" t="s">
        <v>26</v>
      </c>
      <c r="B40" s="36" t="s">
        <v>16</v>
      </c>
      <c r="C40" s="36" t="s">
        <v>214</v>
      </c>
      <c r="D40" s="36" t="s">
        <v>237</v>
      </c>
      <c r="E40" s="36" t="s">
        <v>67</v>
      </c>
      <c r="F40" s="37">
        <v>570</v>
      </c>
      <c r="G40" s="37">
        <v>10416.69</v>
      </c>
    </row>
    <row r="41" spans="1:7" x14ac:dyDescent="0.25">
      <c r="A41" s="29" t="s">
        <v>26</v>
      </c>
      <c r="B41" s="29" t="s">
        <v>16</v>
      </c>
      <c r="C41" s="29" t="s">
        <v>214</v>
      </c>
      <c r="D41" s="29" t="s">
        <v>237</v>
      </c>
      <c r="E41" s="29" t="s">
        <v>44</v>
      </c>
      <c r="F41" s="33">
        <v>2241.04</v>
      </c>
      <c r="G41" s="33">
        <v>81764.12</v>
      </c>
    </row>
    <row r="42" spans="1:7" x14ac:dyDescent="0.25">
      <c r="A42" s="29" t="s">
        <v>26</v>
      </c>
      <c r="B42" s="29" t="s">
        <v>16</v>
      </c>
      <c r="C42" s="29" t="s">
        <v>214</v>
      </c>
      <c r="D42" s="29" t="s">
        <v>237</v>
      </c>
      <c r="E42" s="29" t="s">
        <v>33</v>
      </c>
      <c r="F42" s="33">
        <v>840.85</v>
      </c>
      <c r="G42" s="33">
        <v>22091.53</v>
      </c>
    </row>
    <row r="43" spans="1:7" x14ac:dyDescent="0.25">
      <c r="A43" s="29" t="s">
        <v>26</v>
      </c>
      <c r="B43" s="29" t="s">
        <v>16</v>
      </c>
      <c r="C43" s="29" t="s">
        <v>214</v>
      </c>
      <c r="D43" s="29" t="s">
        <v>237</v>
      </c>
      <c r="E43" s="29" t="s">
        <v>77</v>
      </c>
      <c r="F43" s="33">
        <v>12326.19</v>
      </c>
      <c r="G43" s="33">
        <v>182462.31</v>
      </c>
    </row>
    <row r="44" spans="1:7" x14ac:dyDescent="0.25">
      <c r="A44" s="18" t="s">
        <v>26</v>
      </c>
      <c r="B44" s="19"/>
      <c r="C44" s="19"/>
      <c r="D44" s="19"/>
      <c r="E44" s="19"/>
      <c r="F44" s="19">
        <f>SUM(F15:F43)</f>
        <v>713771.58</v>
      </c>
      <c r="G44" s="20">
        <f>SUM(G15:G43)</f>
        <v>2826995.67</v>
      </c>
    </row>
    <row r="45" spans="1:7" x14ac:dyDescent="0.25">
      <c r="A45" s="29" t="s">
        <v>47</v>
      </c>
      <c r="B45" s="29" t="s">
        <v>16</v>
      </c>
      <c r="C45" s="29" t="s">
        <v>214</v>
      </c>
      <c r="D45" s="29" t="s">
        <v>215</v>
      </c>
      <c r="E45" s="29" t="s">
        <v>44</v>
      </c>
      <c r="F45" s="33">
        <v>48000</v>
      </c>
      <c r="G45" s="33">
        <v>140136</v>
      </c>
    </row>
    <row r="46" spans="1:7" x14ac:dyDescent="0.25">
      <c r="A46" s="29" t="s">
        <v>47</v>
      </c>
      <c r="B46" s="29" t="s">
        <v>16</v>
      </c>
      <c r="C46" s="29" t="s">
        <v>214</v>
      </c>
      <c r="D46" s="29" t="s">
        <v>238</v>
      </c>
      <c r="E46" s="29" t="s">
        <v>71</v>
      </c>
      <c r="F46" s="33">
        <v>29845.77</v>
      </c>
      <c r="G46" s="33">
        <v>194656.05</v>
      </c>
    </row>
    <row r="47" spans="1:7" x14ac:dyDescent="0.25">
      <c r="A47" s="29" t="s">
        <v>47</v>
      </c>
      <c r="B47" s="29" t="s">
        <v>16</v>
      </c>
      <c r="C47" s="29" t="s">
        <v>214</v>
      </c>
      <c r="D47" s="29" t="s">
        <v>239</v>
      </c>
      <c r="E47" s="29" t="s">
        <v>33</v>
      </c>
      <c r="F47" s="33">
        <v>265.35000000000002</v>
      </c>
      <c r="G47" s="33">
        <v>1355.93</v>
      </c>
    </row>
    <row r="48" spans="1:7" x14ac:dyDescent="0.25">
      <c r="A48" s="29" t="s">
        <v>47</v>
      </c>
      <c r="B48" s="29" t="s">
        <v>16</v>
      </c>
      <c r="C48" s="29" t="s">
        <v>214</v>
      </c>
      <c r="D48" s="29" t="s">
        <v>217</v>
      </c>
      <c r="E48" s="29" t="s">
        <v>33</v>
      </c>
      <c r="F48" s="33">
        <v>2694.37</v>
      </c>
      <c r="G48" s="33">
        <v>2694.38</v>
      </c>
    </row>
    <row r="49" spans="1:7" x14ac:dyDescent="0.25">
      <c r="A49" s="29" t="s">
        <v>47</v>
      </c>
      <c r="B49" s="29" t="s">
        <v>16</v>
      </c>
      <c r="C49" s="29" t="s">
        <v>214</v>
      </c>
      <c r="D49" s="29" t="s">
        <v>222</v>
      </c>
      <c r="E49" s="29" t="s">
        <v>77</v>
      </c>
      <c r="F49" s="33">
        <v>1</v>
      </c>
      <c r="G49" s="33">
        <v>3264.25</v>
      </c>
    </row>
    <row r="50" spans="1:7" x14ac:dyDescent="0.25">
      <c r="A50" s="29" t="s">
        <v>47</v>
      </c>
      <c r="B50" s="29" t="s">
        <v>16</v>
      </c>
      <c r="C50" s="29" t="s">
        <v>214</v>
      </c>
      <c r="D50" s="29" t="s">
        <v>223</v>
      </c>
      <c r="E50" s="29" t="s">
        <v>44</v>
      </c>
      <c r="F50" s="33">
        <v>26847</v>
      </c>
      <c r="G50" s="33">
        <v>28275.88</v>
      </c>
    </row>
    <row r="51" spans="1:7" x14ac:dyDescent="0.25">
      <c r="A51" s="29" t="s">
        <v>47</v>
      </c>
      <c r="B51" s="29" t="s">
        <v>16</v>
      </c>
      <c r="C51" s="29" t="s">
        <v>214</v>
      </c>
      <c r="D51" s="29" t="s">
        <v>225</v>
      </c>
      <c r="E51" s="29" t="s">
        <v>119</v>
      </c>
      <c r="F51" s="33">
        <v>24000</v>
      </c>
      <c r="G51" s="33">
        <v>120000</v>
      </c>
    </row>
    <row r="52" spans="1:7" x14ac:dyDescent="0.25">
      <c r="A52" s="29" t="s">
        <v>47</v>
      </c>
      <c r="B52" s="29" t="s">
        <v>16</v>
      </c>
      <c r="C52" s="29" t="s">
        <v>214</v>
      </c>
      <c r="D52" s="29" t="s">
        <v>226</v>
      </c>
      <c r="E52" s="29" t="s">
        <v>73</v>
      </c>
      <c r="F52" s="33">
        <v>17041.32</v>
      </c>
      <c r="G52" s="33">
        <v>28106.47</v>
      </c>
    </row>
    <row r="53" spans="1:7" x14ac:dyDescent="0.25">
      <c r="A53" s="29" t="s">
        <v>47</v>
      </c>
      <c r="B53" s="29" t="s">
        <v>16</v>
      </c>
      <c r="C53" s="29" t="s">
        <v>214</v>
      </c>
      <c r="D53" s="29" t="s">
        <v>226</v>
      </c>
      <c r="E53" s="29" t="s">
        <v>44</v>
      </c>
      <c r="F53" s="33">
        <v>31104</v>
      </c>
      <c r="G53" s="33">
        <v>89019.65</v>
      </c>
    </row>
    <row r="54" spans="1:7" x14ac:dyDescent="0.25">
      <c r="A54" s="29" t="s">
        <v>47</v>
      </c>
      <c r="B54" s="29" t="s">
        <v>16</v>
      </c>
      <c r="C54" s="29" t="s">
        <v>214</v>
      </c>
      <c r="D54" s="29" t="s">
        <v>226</v>
      </c>
      <c r="E54" s="29" t="s">
        <v>33</v>
      </c>
      <c r="F54" s="33">
        <v>84530.03</v>
      </c>
      <c r="G54" s="33">
        <v>239990.13</v>
      </c>
    </row>
    <row r="55" spans="1:7" x14ac:dyDescent="0.25">
      <c r="A55" s="29" t="s">
        <v>47</v>
      </c>
      <c r="B55" s="29" t="s">
        <v>16</v>
      </c>
      <c r="C55" s="29" t="s">
        <v>214</v>
      </c>
      <c r="D55" s="29" t="s">
        <v>226</v>
      </c>
      <c r="E55" s="29" t="s">
        <v>30</v>
      </c>
      <c r="F55" s="33">
        <v>8627.52</v>
      </c>
      <c r="G55" s="33">
        <v>14984.64</v>
      </c>
    </row>
    <row r="56" spans="1:7" x14ac:dyDescent="0.25">
      <c r="A56" s="29" t="s">
        <v>47</v>
      </c>
      <c r="B56" s="29" t="s">
        <v>16</v>
      </c>
      <c r="C56" s="29" t="s">
        <v>214</v>
      </c>
      <c r="D56" s="29" t="s">
        <v>240</v>
      </c>
      <c r="E56" s="29" t="s">
        <v>44</v>
      </c>
      <c r="F56" s="33">
        <v>960</v>
      </c>
      <c r="G56" s="33">
        <v>6963.65</v>
      </c>
    </row>
    <row r="57" spans="1:7" x14ac:dyDescent="0.25">
      <c r="A57" s="29" t="s">
        <v>47</v>
      </c>
      <c r="B57" s="29" t="s">
        <v>16</v>
      </c>
      <c r="C57" s="29" t="s">
        <v>214</v>
      </c>
      <c r="D57" s="29" t="s">
        <v>240</v>
      </c>
      <c r="E57" s="29" t="s">
        <v>33</v>
      </c>
      <c r="F57" s="33">
        <v>54</v>
      </c>
      <c r="G57" s="33">
        <v>415</v>
      </c>
    </row>
    <row r="58" spans="1:7" x14ac:dyDescent="0.25">
      <c r="A58" s="29" t="s">
        <v>47</v>
      </c>
      <c r="B58" s="29" t="s">
        <v>16</v>
      </c>
      <c r="C58" s="29" t="s">
        <v>214</v>
      </c>
      <c r="D58" s="29" t="s">
        <v>241</v>
      </c>
      <c r="E58" s="29" t="s">
        <v>33</v>
      </c>
      <c r="F58" s="33">
        <v>2811</v>
      </c>
      <c r="G58" s="33">
        <v>64721.29</v>
      </c>
    </row>
    <row r="59" spans="1:7" x14ac:dyDescent="0.25">
      <c r="A59" s="29" t="s">
        <v>47</v>
      </c>
      <c r="B59" s="29" t="s">
        <v>16</v>
      </c>
      <c r="C59" s="29" t="s">
        <v>214</v>
      </c>
      <c r="D59" s="29" t="s">
        <v>242</v>
      </c>
      <c r="E59" s="29" t="s">
        <v>33</v>
      </c>
      <c r="F59" s="33">
        <v>1648.19</v>
      </c>
      <c r="G59" s="33">
        <v>14184</v>
      </c>
    </row>
    <row r="60" spans="1:7" x14ac:dyDescent="0.25">
      <c r="A60" s="29" t="s">
        <v>47</v>
      </c>
      <c r="B60" s="29" t="s">
        <v>16</v>
      </c>
      <c r="C60" s="29" t="s">
        <v>214</v>
      </c>
      <c r="D60" s="29" t="s">
        <v>227</v>
      </c>
      <c r="E60" s="29" t="s">
        <v>33</v>
      </c>
      <c r="F60" s="33">
        <v>19244.45</v>
      </c>
      <c r="G60" s="33">
        <v>56804.5</v>
      </c>
    </row>
    <row r="61" spans="1:7" x14ac:dyDescent="0.25">
      <c r="A61" s="29" t="s">
        <v>47</v>
      </c>
      <c r="B61" s="29" t="s">
        <v>16</v>
      </c>
      <c r="C61" s="29" t="s">
        <v>214</v>
      </c>
      <c r="D61" s="29" t="s">
        <v>228</v>
      </c>
      <c r="E61" s="29" t="s">
        <v>33</v>
      </c>
      <c r="F61" s="33">
        <v>23907.87</v>
      </c>
      <c r="G61" s="33">
        <v>123436.29</v>
      </c>
    </row>
    <row r="62" spans="1:7" x14ac:dyDescent="0.25">
      <c r="A62" s="29" t="s">
        <v>47</v>
      </c>
      <c r="B62" s="29" t="s">
        <v>16</v>
      </c>
      <c r="C62" s="29" t="s">
        <v>214</v>
      </c>
      <c r="D62" s="29" t="s">
        <v>229</v>
      </c>
      <c r="E62" s="29" t="s">
        <v>66</v>
      </c>
      <c r="F62" s="33">
        <v>124000</v>
      </c>
      <c r="G62" s="33">
        <v>266454.40000000002</v>
      </c>
    </row>
    <row r="63" spans="1:7" x14ac:dyDescent="0.25">
      <c r="A63" s="29" t="s">
        <v>47</v>
      </c>
      <c r="B63" s="29" t="s">
        <v>16</v>
      </c>
      <c r="C63" s="29" t="s">
        <v>214</v>
      </c>
      <c r="D63" s="29" t="s">
        <v>229</v>
      </c>
      <c r="E63" s="29" t="s">
        <v>98</v>
      </c>
      <c r="F63" s="33">
        <v>53085</v>
      </c>
      <c r="G63" s="33">
        <v>356772.5</v>
      </c>
    </row>
    <row r="64" spans="1:7" x14ac:dyDescent="0.25">
      <c r="A64" s="29" t="s">
        <v>47</v>
      </c>
      <c r="B64" s="29" t="s">
        <v>16</v>
      </c>
      <c r="C64" s="29" t="s">
        <v>214</v>
      </c>
      <c r="D64" s="29" t="s">
        <v>229</v>
      </c>
      <c r="E64" s="29" t="s">
        <v>44</v>
      </c>
      <c r="F64" s="33">
        <v>49929.599999999999</v>
      </c>
      <c r="G64" s="33">
        <v>301210.19</v>
      </c>
    </row>
    <row r="65" spans="1:8" x14ac:dyDescent="0.25">
      <c r="A65" s="29" t="s">
        <v>47</v>
      </c>
      <c r="B65" s="29" t="s">
        <v>16</v>
      </c>
      <c r="C65" s="29" t="s">
        <v>214</v>
      </c>
      <c r="D65" s="29" t="s">
        <v>229</v>
      </c>
      <c r="E65" s="29" t="s">
        <v>33</v>
      </c>
      <c r="F65" s="33">
        <v>203000</v>
      </c>
      <c r="G65" s="33">
        <v>542465</v>
      </c>
    </row>
    <row r="66" spans="1:8" x14ac:dyDescent="0.25">
      <c r="A66" s="29" t="s">
        <v>47</v>
      </c>
      <c r="B66" s="29" t="s">
        <v>16</v>
      </c>
      <c r="C66" s="29" t="s">
        <v>214</v>
      </c>
      <c r="D66" s="29" t="s">
        <v>229</v>
      </c>
      <c r="E66" s="29" t="s">
        <v>69</v>
      </c>
      <c r="F66" s="33">
        <v>159000</v>
      </c>
      <c r="G66" s="33">
        <v>439947.7</v>
      </c>
    </row>
    <row r="67" spans="1:8" x14ac:dyDescent="0.25">
      <c r="A67" s="29" t="s">
        <v>47</v>
      </c>
      <c r="B67" s="29" t="s">
        <v>16</v>
      </c>
      <c r="C67" s="29" t="s">
        <v>214</v>
      </c>
      <c r="D67" s="29" t="s">
        <v>229</v>
      </c>
      <c r="E67" s="29" t="s">
        <v>77</v>
      </c>
      <c r="F67" s="33">
        <v>8553.6</v>
      </c>
      <c r="G67" s="33">
        <v>26152.63</v>
      </c>
    </row>
    <row r="68" spans="1:8" x14ac:dyDescent="0.25">
      <c r="A68" s="29" t="s">
        <v>47</v>
      </c>
      <c r="B68" s="29" t="s">
        <v>16</v>
      </c>
      <c r="C68" s="29" t="s">
        <v>214</v>
      </c>
      <c r="D68" s="29" t="s">
        <v>230</v>
      </c>
      <c r="E68" s="29" t="s">
        <v>33</v>
      </c>
      <c r="F68" s="33">
        <v>239961.41</v>
      </c>
      <c r="G68" s="33">
        <v>1161644.3799999999</v>
      </c>
    </row>
    <row r="69" spans="1:8" ht="30" x14ac:dyDescent="0.25">
      <c r="A69" s="29" t="s">
        <v>47</v>
      </c>
      <c r="B69" s="29" t="s">
        <v>16</v>
      </c>
      <c r="C69" s="29" t="s">
        <v>214</v>
      </c>
      <c r="D69" s="29" t="s">
        <v>231</v>
      </c>
      <c r="E69" s="29" t="s">
        <v>33</v>
      </c>
      <c r="F69" s="33">
        <v>10001.879999999999</v>
      </c>
      <c r="G69" s="33">
        <v>37807.11</v>
      </c>
    </row>
    <row r="70" spans="1:8" x14ac:dyDescent="0.25">
      <c r="A70" s="29" t="s">
        <v>47</v>
      </c>
      <c r="B70" s="29" t="s">
        <v>16</v>
      </c>
      <c r="C70" s="29" t="s">
        <v>214</v>
      </c>
      <c r="D70" s="29" t="s">
        <v>236</v>
      </c>
      <c r="E70" s="29" t="s">
        <v>33</v>
      </c>
      <c r="F70" s="33">
        <v>104.34</v>
      </c>
      <c r="G70" s="33">
        <v>988.26</v>
      </c>
    </row>
    <row r="71" spans="1:8" x14ac:dyDescent="0.25">
      <c r="A71" s="38" t="s">
        <v>47</v>
      </c>
      <c r="B71" s="38" t="s">
        <v>16</v>
      </c>
      <c r="C71" s="38" t="s">
        <v>214</v>
      </c>
      <c r="D71" s="38" t="s">
        <v>237</v>
      </c>
      <c r="E71" s="38" t="s">
        <v>66</v>
      </c>
      <c r="F71" s="39">
        <v>22864.400000000001</v>
      </c>
      <c r="G71" s="39">
        <v>349292.79999999999</v>
      </c>
    </row>
    <row r="72" spans="1:8" x14ac:dyDescent="0.25">
      <c r="A72" s="30" t="s">
        <v>47</v>
      </c>
      <c r="B72" s="30" t="s">
        <v>16</v>
      </c>
      <c r="C72" s="30" t="s">
        <v>214</v>
      </c>
      <c r="D72" s="30" t="s">
        <v>237</v>
      </c>
      <c r="E72" s="30" t="s">
        <v>67</v>
      </c>
      <c r="F72" s="31">
        <v>14550.95</v>
      </c>
      <c r="G72" s="31">
        <v>324072.40000000002</v>
      </c>
    </row>
    <row r="73" spans="1:8" x14ac:dyDescent="0.25">
      <c r="A73" s="40" t="s">
        <v>47</v>
      </c>
      <c r="B73" s="40" t="s">
        <v>16</v>
      </c>
      <c r="C73" s="40" t="s">
        <v>214</v>
      </c>
      <c r="D73" s="40" t="s">
        <v>237</v>
      </c>
      <c r="E73" s="40" t="s">
        <v>189</v>
      </c>
      <c r="F73" s="41">
        <v>19059.830000000002</v>
      </c>
      <c r="G73" s="41">
        <v>69141.58</v>
      </c>
    </row>
    <row r="74" spans="1:8" x14ac:dyDescent="0.25">
      <c r="A74" s="29" t="s">
        <v>47</v>
      </c>
      <c r="B74" s="29" t="s">
        <v>16</v>
      </c>
      <c r="C74" s="29" t="s">
        <v>214</v>
      </c>
      <c r="D74" s="29" t="s">
        <v>237</v>
      </c>
      <c r="E74" s="29" t="s">
        <v>119</v>
      </c>
      <c r="F74" s="33">
        <v>1775.75</v>
      </c>
      <c r="G74" s="33">
        <v>15819.33</v>
      </c>
      <c r="H74" s="32"/>
    </row>
    <row r="75" spans="1:8" x14ac:dyDescent="0.25">
      <c r="A75" s="29" t="s">
        <v>47</v>
      </c>
      <c r="B75" s="29" t="s">
        <v>16</v>
      </c>
      <c r="C75" s="29" t="s">
        <v>214</v>
      </c>
      <c r="D75" s="29" t="s">
        <v>237</v>
      </c>
      <c r="E75" s="29" t="s">
        <v>44</v>
      </c>
      <c r="F75" s="33">
        <v>2241.04</v>
      </c>
      <c r="G75" s="33">
        <v>81764.12</v>
      </c>
    </row>
    <row r="76" spans="1:8" x14ac:dyDescent="0.25">
      <c r="A76" s="29" t="s">
        <v>47</v>
      </c>
      <c r="B76" s="29" t="s">
        <v>16</v>
      </c>
      <c r="C76" s="29" t="s">
        <v>214</v>
      </c>
      <c r="D76" s="29" t="s">
        <v>237</v>
      </c>
      <c r="E76" s="29" t="s">
        <v>33</v>
      </c>
      <c r="F76" s="33">
        <v>22431.54</v>
      </c>
      <c r="G76" s="33">
        <v>79895.16</v>
      </c>
    </row>
    <row r="77" spans="1:8" x14ac:dyDescent="0.25">
      <c r="A77" s="29" t="s">
        <v>47</v>
      </c>
      <c r="B77" s="29" t="s">
        <v>16</v>
      </c>
      <c r="C77" s="29" t="s">
        <v>214</v>
      </c>
      <c r="D77" s="29" t="s">
        <v>237</v>
      </c>
      <c r="E77" s="29" t="s">
        <v>243</v>
      </c>
      <c r="F77" s="33">
        <v>483</v>
      </c>
      <c r="G77" s="33">
        <v>26102.73</v>
      </c>
      <c r="H77" s="32"/>
    </row>
    <row r="78" spans="1:8" x14ac:dyDescent="0.25">
      <c r="A78" s="34" t="s">
        <v>47</v>
      </c>
      <c r="B78" s="34" t="s">
        <v>16</v>
      </c>
      <c r="C78" s="34" t="s">
        <v>214</v>
      </c>
      <c r="D78" s="34" t="s">
        <v>237</v>
      </c>
      <c r="E78" s="34" t="s">
        <v>77</v>
      </c>
      <c r="F78" s="35">
        <v>60109.65</v>
      </c>
      <c r="G78" s="35">
        <v>684771.17</v>
      </c>
    </row>
    <row r="79" spans="1:8" x14ac:dyDescent="0.25">
      <c r="A79" s="29" t="s">
        <v>47</v>
      </c>
      <c r="B79" s="29" t="s">
        <v>16</v>
      </c>
      <c r="C79" s="29" t="s">
        <v>214</v>
      </c>
      <c r="D79" s="29" t="s">
        <v>237</v>
      </c>
      <c r="E79" s="29" t="s">
        <v>120</v>
      </c>
      <c r="F79" s="33">
        <v>11886</v>
      </c>
      <c r="G79" s="33">
        <v>156064.38</v>
      </c>
    </row>
    <row r="80" spans="1:8" x14ac:dyDescent="0.25">
      <c r="A80" s="29" t="s">
        <v>47</v>
      </c>
      <c r="B80" s="29" t="s">
        <v>16</v>
      </c>
      <c r="C80" s="29" t="s">
        <v>214</v>
      </c>
      <c r="D80" s="29" t="s">
        <v>237</v>
      </c>
      <c r="E80" s="29" t="s">
        <v>244</v>
      </c>
      <c r="F80" s="33">
        <v>13308.6</v>
      </c>
      <c r="G80" s="33">
        <v>254804.8</v>
      </c>
    </row>
    <row r="81" spans="1:7" x14ac:dyDescent="0.25">
      <c r="A81" s="18" t="s">
        <v>47</v>
      </c>
      <c r="B81" s="19"/>
      <c r="C81" s="19"/>
      <c r="D81" s="19"/>
      <c r="E81" s="19"/>
      <c r="F81" s="19">
        <f>SUM(F45:F80)</f>
        <v>1337928.46</v>
      </c>
      <c r="G81" s="20">
        <f>SUM(G45:G80)</f>
        <v>6304178.7500000009</v>
      </c>
    </row>
    <row r="82" spans="1:7" x14ac:dyDescent="0.25">
      <c r="A82" s="29" t="s">
        <v>51</v>
      </c>
      <c r="B82" s="29" t="s">
        <v>16</v>
      </c>
      <c r="C82" s="29" t="s">
        <v>214</v>
      </c>
      <c r="D82" s="29" t="s">
        <v>245</v>
      </c>
      <c r="E82" s="29" t="s">
        <v>33</v>
      </c>
      <c r="F82" s="33">
        <v>957.33</v>
      </c>
      <c r="G82" s="33">
        <v>5083.17</v>
      </c>
    </row>
    <row r="83" spans="1:7" x14ac:dyDescent="0.25">
      <c r="A83" s="29" t="s">
        <v>51</v>
      </c>
      <c r="B83" s="29" t="s">
        <v>16</v>
      </c>
      <c r="C83" s="29" t="s">
        <v>214</v>
      </c>
      <c r="D83" s="29" t="s">
        <v>216</v>
      </c>
      <c r="E83" s="29" t="s">
        <v>33</v>
      </c>
      <c r="F83" s="33">
        <v>153.82</v>
      </c>
      <c r="G83" s="33">
        <v>857.34</v>
      </c>
    </row>
    <row r="84" spans="1:7" x14ac:dyDescent="0.25">
      <c r="A84" s="29" t="s">
        <v>51</v>
      </c>
      <c r="B84" s="29" t="s">
        <v>16</v>
      </c>
      <c r="C84" s="29" t="s">
        <v>214</v>
      </c>
      <c r="D84" s="29" t="s">
        <v>246</v>
      </c>
      <c r="E84" s="29" t="s">
        <v>33</v>
      </c>
      <c r="F84" s="33">
        <v>153.82</v>
      </c>
      <c r="G84" s="33">
        <v>857.34</v>
      </c>
    </row>
    <row r="85" spans="1:7" x14ac:dyDescent="0.25">
      <c r="A85" s="29" t="s">
        <v>51</v>
      </c>
      <c r="B85" s="29" t="s">
        <v>16</v>
      </c>
      <c r="C85" s="29" t="s">
        <v>214</v>
      </c>
      <c r="D85" s="29" t="s">
        <v>221</v>
      </c>
      <c r="E85" s="29" t="s">
        <v>33</v>
      </c>
      <c r="F85" s="33">
        <v>70.87</v>
      </c>
      <c r="G85" s="33">
        <v>700</v>
      </c>
    </row>
    <row r="86" spans="1:7" x14ac:dyDescent="0.25">
      <c r="A86" s="29" t="s">
        <v>51</v>
      </c>
      <c r="B86" s="29" t="s">
        <v>16</v>
      </c>
      <c r="C86" s="29" t="s">
        <v>214</v>
      </c>
      <c r="D86" s="29" t="s">
        <v>247</v>
      </c>
      <c r="E86" s="29" t="s">
        <v>73</v>
      </c>
      <c r="F86" s="33">
        <v>616.89</v>
      </c>
      <c r="G86" s="33">
        <v>13061.88</v>
      </c>
    </row>
    <row r="87" spans="1:7" x14ac:dyDescent="0.25">
      <c r="A87" s="29" t="s">
        <v>51</v>
      </c>
      <c r="B87" s="29" t="s">
        <v>16</v>
      </c>
      <c r="C87" s="29" t="s">
        <v>214</v>
      </c>
      <c r="D87" s="29" t="s">
        <v>225</v>
      </c>
      <c r="E87" s="29" t="s">
        <v>73</v>
      </c>
      <c r="F87" s="33">
        <v>12116.4</v>
      </c>
      <c r="G87" s="33">
        <v>11697.12</v>
      </c>
    </row>
    <row r="88" spans="1:7" x14ac:dyDescent="0.25">
      <c r="A88" s="29" t="s">
        <v>51</v>
      </c>
      <c r="B88" s="29" t="s">
        <v>16</v>
      </c>
      <c r="C88" s="29" t="s">
        <v>214</v>
      </c>
      <c r="D88" s="29" t="s">
        <v>248</v>
      </c>
      <c r="E88" s="29" t="s">
        <v>128</v>
      </c>
      <c r="F88" s="33">
        <v>44000</v>
      </c>
      <c r="G88" s="33">
        <v>10325.64</v>
      </c>
    </row>
    <row r="89" spans="1:7" x14ac:dyDescent="0.25">
      <c r="A89" s="29" t="s">
        <v>51</v>
      </c>
      <c r="B89" s="29" t="s">
        <v>16</v>
      </c>
      <c r="C89" s="29" t="s">
        <v>218</v>
      </c>
      <c r="D89" s="29" t="s">
        <v>249</v>
      </c>
      <c r="E89" s="29" t="s">
        <v>179</v>
      </c>
      <c r="F89" s="33">
        <v>157500</v>
      </c>
      <c r="G89" s="33">
        <v>561212.5</v>
      </c>
    </row>
    <row r="90" spans="1:7" x14ac:dyDescent="0.25">
      <c r="A90" s="29" t="s">
        <v>51</v>
      </c>
      <c r="B90" s="29" t="s">
        <v>16</v>
      </c>
      <c r="C90" s="29" t="s">
        <v>214</v>
      </c>
      <c r="D90" s="29" t="s">
        <v>226</v>
      </c>
      <c r="E90" s="29" t="s">
        <v>44</v>
      </c>
      <c r="F90" s="33">
        <v>31165.200000000001</v>
      </c>
      <c r="G90" s="33">
        <v>92140.42</v>
      </c>
    </row>
    <row r="91" spans="1:7" x14ac:dyDescent="0.25">
      <c r="A91" s="29" t="s">
        <v>51</v>
      </c>
      <c r="B91" s="29" t="s">
        <v>16</v>
      </c>
      <c r="C91" s="29" t="s">
        <v>214</v>
      </c>
      <c r="D91" s="29" t="s">
        <v>226</v>
      </c>
      <c r="E91" s="29" t="s">
        <v>33</v>
      </c>
      <c r="F91" s="33">
        <v>128864.05</v>
      </c>
      <c r="G91" s="33">
        <v>237730.83</v>
      </c>
    </row>
    <row r="92" spans="1:7" x14ac:dyDescent="0.25">
      <c r="A92" s="29" t="s">
        <v>51</v>
      </c>
      <c r="B92" s="29" t="s">
        <v>16</v>
      </c>
      <c r="C92" s="29" t="s">
        <v>214</v>
      </c>
      <c r="D92" s="29" t="s">
        <v>227</v>
      </c>
      <c r="E92" s="29" t="s">
        <v>33</v>
      </c>
      <c r="F92" s="33">
        <v>3130.84</v>
      </c>
      <c r="G92" s="33">
        <v>9271.27</v>
      </c>
    </row>
    <row r="93" spans="1:7" x14ac:dyDescent="0.25">
      <c r="A93" s="29" t="s">
        <v>51</v>
      </c>
      <c r="B93" s="29" t="s">
        <v>16</v>
      </c>
      <c r="C93" s="29" t="s">
        <v>214</v>
      </c>
      <c r="D93" s="29" t="s">
        <v>229</v>
      </c>
      <c r="E93" s="29" t="s">
        <v>66</v>
      </c>
      <c r="F93" s="33">
        <v>51000</v>
      </c>
      <c r="G93" s="33">
        <v>136618.79999999999</v>
      </c>
    </row>
    <row r="94" spans="1:7" x14ac:dyDescent="0.25">
      <c r="A94" s="29" t="s">
        <v>51</v>
      </c>
      <c r="B94" s="29" t="s">
        <v>16</v>
      </c>
      <c r="C94" s="29" t="s">
        <v>214</v>
      </c>
      <c r="D94" s="29" t="s">
        <v>229</v>
      </c>
      <c r="E94" s="29" t="s">
        <v>128</v>
      </c>
      <c r="F94" s="33">
        <v>15376</v>
      </c>
      <c r="G94" s="33">
        <v>40515.199999999997</v>
      </c>
    </row>
    <row r="95" spans="1:7" x14ac:dyDescent="0.25">
      <c r="A95" s="29" t="s">
        <v>51</v>
      </c>
      <c r="B95" s="29" t="s">
        <v>16</v>
      </c>
      <c r="C95" s="29" t="s">
        <v>214</v>
      </c>
      <c r="D95" s="29" t="s">
        <v>229</v>
      </c>
      <c r="E95" s="29" t="s">
        <v>98</v>
      </c>
      <c r="F95" s="33">
        <v>40752</v>
      </c>
      <c r="G95" s="33">
        <v>353002.8</v>
      </c>
    </row>
    <row r="96" spans="1:7" x14ac:dyDescent="0.25">
      <c r="A96" s="29" t="s">
        <v>51</v>
      </c>
      <c r="B96" s="29" t="s">
        <v>16</v>
      </c>
      <c r="C96" s="29" t="s">
        <v>214</v>
      </c>
      <c r="D96" s="29" t="s">
        <v>229</v>
      </c>
      <c r="E96" s="29" t="s">
        <v>44</v>
      </c>
      <c r="F96" s="33">
        <v>48000</v>
      </c>
      <c r="G96" s="33">
        <v>140155.20000000001</v>
      </c>
    </row>
    <row r="97" spans="1:7" x14ac:dyDescent="0.25">
      <c r="A97" s="29" t="s">
        <v>51</v>
      </c>
      <c r="B97" s="29" t="s">
        <v>16</v>
      </c>
      <c r="C97" s="29" t="s">
        <v>214</v>
      </c>
      <c r="D97" s="29" t="s">
        <v>229</v>
      </c>
      <c r="E97" s="29" t="s">
        <v>103</v>
      </c>
      <c r="F97" s="33">
        <v>50000</v>
      </c>
      <c r="G97" s="33">
        <v>114455</v>
      </c>
    </row>
    <row r="98" spans="1:7" x14ac:dyDescent="0.25">
      <c r="A98" s="29" t="s">
        <v>51</v>
      </c>
      <c r="B98" s="29" t="s">
        <v>16</v>
      </c>
      <c r="C98" s="29" t="s">
        <v>214</v>
      </c>
      <c r="D98" s="29" t="s">
        <v>229</v>
      </c>
      <c r="E98" s="29" t="s">
        <v>77</v>
      </c>
      <c r="F98" s="33">
        <v>35533.199999999997</v>
      </c>
      <c r="G98" s="33">
        <v>222466.3</v>
      </c>
    </row>
    <row r="99" spans="1:7" x14ac:dyDescent="0.25">
      <c r="A99" s="29" t="s">
        <v>51</v>
      </c>
      <c r="B99" s="29" t="s">
        <v>16</v>
      </c>
      <c r="C99" s="29" t="s">
        <v>214</v>
      </c>
      <c r="D99" s="29" t="s">
        <v>229</v>
      </c>
      <c r="E99" s="29" t="s">
        <v>125</v>
      </c>
      <c r="F99" s="33">
        <v>373036</v>
      </c>
      <c r="G99" s="33">
        <v>1180295.6599999999</v>
      </c>
    </row>
    <row r="100" spans="1:7" x14ac:dyDescent="0.25">
      <c r="A100" s="29" t="s">
        <v>51</v>
      </c>
      <c r="B100" s="29" t="s">
        <v>16</v>
      </c>
      <c r="C100" s="29" t="s">
        <v>214</v>
      </c>
      <c r="D100" s="29" t="s">
        <v>230</v>
      </c>
      <c r="E100" s="29" t="s">
        <v>44</v>
      </c>
      <c r="F100" s="33">
        <v>1861.11</v>
      </c>
      <c r="G100" s="33">
        <v>12173</v>
      </c>
    </row>
    <row r="101" spans="1:7" x14ac:dyDescent="0.25">
      <c r="A101" s="29" t="s">
        <v>51</v>
      </c>
      <c r="B101" s="29" t="s">
        <v>16</v>
      </c>
      <c r="C101" s="29" t="s">
        <v>214</v>
      </c>
      <c r="D101" s="29" t="s">
        <v>162</v>
      </c>
      <c r="E101" s="29" t="s">
        <v>33</v>
      </c>
      <c r="F101" s="33">
        <v>70.849999999999994</v>
      </c>
      <c r="G101" s="33">
        <v>700</v>
      </c>
    </row>
    <row r="102" spans="1:7" x14ac:dyDescent="0.25">
      <c r="A102" s="29" t="s">
        <v>51</v>
      </c>
      <c r="B102" s="29" t="s">
        <v>16</v>
      </c>
      <c r="C102" s="29" t="s">
        <v>214</v>
      </c>
      <c r="D102" s="29" t="s">
        <v>250</v>
      </c>
      <c r="E102" s="29" t="s">
        <v>33</v>
      </c>
      <c r="F102" s="33">
        <v>392.09</v>
      </c>
      <c r="G102" s="33">
        <v>3076.84</v>
      </c>
    </row>
    <row r="103" spans="1:7" x14ac:dyDescent="0.25">
      <c r="A103" s="29" t="s">
        <v>51</v>
      </c>
      <c r="B103" s="29" t="s">
        <v>16</v>
      </c>
      <c r="C103" s="29" t="s">
        <v>214</v>
      </c>
      <c r="D103" s="29" t="s">
        <v>251</v>
      </c>
      <c r="E103" s="29" t="s">
        <v>232</v>
      </c>
      <c r="F103" s="33">
        <v>2350</v>
      </c>
      <c r="G103" s="33">
        <v>75952</v>
      </c>
    </row>
    <row r="104" spans="1:7" x14ac:dyDescent="0.25">
      <c r="A104" s="29" t="s">
        <v>51</v>
      </c>
      <c r="B104" s="29" t="s">
        <v>16</v>
      </c>
      <c r="C104" s="29" t="s">
        <v>214</v>
      </c>
      <c r="D104" s="29" t="s">
        <v>252</v>
      </c>
      <c r="E104" s="29" t="s">
        <v>33</v>
      </c>
      <c r="F104" s="33">
        <v>351</v>
      </c>
      <c r="G104" s="33">
        <v>883.74</v>
      </c>
    </row>
    <row r="105" spans="1:7" x14ac:dyDescent="0.25">
      <c r="A105" s="29" t="s">
        <v>51</v>
      </c>
      <c r="B105" s="29" t="s">
        <v>16</v>
      </c>
      <c r="C105" s="29" t="s">
        <v>214</v>
      </c>
      <c r="D105" s="29" t="s">
        <v>235</v>
      </c>
      <c r="E105" s="29" t="s">
        <v>33</v>
      </c>
      <c r="F105" s="33">
        <v>1511.84</v>
      </c>
      <c r="G105" s="33">
        <v>1411.71</v>
      </c>
    </row>
    <row r="106" spans="1:7" x14ac:dyDescent="0.25">
      <c r="A106" s="29" t="s">
        <v>51</v>
      </c>
      <c r="B106" s="29" t="s">
        <v>16</v>
      </c>
      <c r="C106" s="29" t="s">
        <v>214</v>
      </c>
      <c r="D106" s="29" t="s">
        <v>237</v>
      </c>
      <c r="E106" s="29" t="s">
        <v>253</v>
      </c>
      <c r="F106" s="33">
        <v>2014.2</v>
      </c>
      <c r="G106" s="33">
        <v>190142</v>
      </c>
    </row>
    <row r="107" spans="1:7" x14ac:dyDescent="0.25">
      <c r="A107" s="29" t="s">
        <v>51</v>
      </c>
      <c r="B107" s="29" t="s">
        <v>16</v>
      </c>
      <c r="C107" s="29" t="s">
        <v>214</v>
      </c>
      <c r="D107" s="29" t="s">
        <v>237</v>
      </c>
      <c r="E107" s="29" t="s">
        <v>33</v>
      </c>
      <c r="F107" s="33">
        <v>7232</v>
      </c>
      <c r="G107" s="33">
        <v>132435.5</v>
      </c>
    </row>
    <row r="108" spans="1:7" x14ac:dyDescent="0.25">
      <c r="A108" s="29" t="s">
        <v>51</v>
      </c>
      <c r="B108" s="29" t="s">
        <v>16</v>
      </c>
      <c r="C108" s="29" t="s">
        <v>214</v>
      </c>
      <c r="D108" s="29" t="s">
        <v>237</v>
      </c>
      <c r="E108" s="29" t="s">
        <v>77</v>
      </c>
      <c r="F108" s="33">
        <v>27811.46</v>
      </c>
      <c r="G108" s="33">
        <v>466174.18</v>
      </c>
    </row>
    <row r="109" spans="1:7" x14ac:dyDescent="0.25">
      <c r="A109" s="18" t="s">
        <v>51</v>
      </c>
      <c r="B109" s="19"/>
      <c r="C109" s="19"/>
      <c r="D109" s="19"/>
      <c r="E109" s="19"/>
      <c r="F109" s="19">
        <f>SUM(F82:F108)</f>
        <v>1036020.9699999997</v>
      </c>
      <c r="G109" s="20">
        <f>SUM(G82:G108)</f>
        <v>4013395.44</v>
      </c>
    </row>
    <row r="110" spans="1:7" x14ac:dyDescent="0.25">
      <c r="A110" s="18" t="s">
        <v>20</v>
      </c>
      <c r="B110" s="19"/>
      <c r="C110" s="19"/>
      <c r="D110" s="19"/>
      <c r="E110" s="19"/>
      <c r="F110" s="19">
        <f>SUM(F109,F81,F44)</f>
        <v>3087721.01</v>
      </c>
      <c r="G110" s="20">
        <f>SUM(G109,G81,G44)</f>
        <v>13144569.860000001</v>
      </c>
    </row>
    <row r="112" spans="1:7" x14ac:dyDescent="0.25">
      <c r="A112" t="s">
        <v>60</v>
      </c>
    </row>
  </sheetData>
  <sortState xmlns:xlrd2="http://schemas.microsoft.com/office/spreadsheetml/2017/richdata2" ref="A13:G213">
    <sortCondition ref="A13:A213"/>
  </sortState>
  <mergeCells count="5">
    <mergeCell ref="A13:G13"/>
    <mergeCell ref="A9:G9"/>
    <mergeCell ref="A10:G10"/>
    <mergeCell ref="A11:G11"/>
    <mergeCell ref="A12:G12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2"/>
  <sheetViews>
    <sheetView showGridLines="0" workbookViewId="0">
      <selection activeCell="E25" sqref="E25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2" bestFit="1" customWidth="1"/>
    <col min="6" max="6" width="9.85546875" style="2" bestFit="1" customWidth="1"/>
    <col min="7" max="7" width="14.42578125" style="5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43"/>
      <c r="B8" s="43"/>
      <c r="C8" s="43"/>
      <c r="D8" s="43"/>
      <c r="E8" s="43"/>
      <c r="F8" s="43"/>
      <c r="G8" s="43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8.75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254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Consolidado!B12</f>
        <v>3er Trimestre Año 2024</v>
      </c>
      <c r="B12" s="46"/>
      <c r="C12" s="46"/>
      <c r="D12" s="46"/>
      <c r="E12" s="46"/>
      <c r="F12" s="46"/>
      <c r="G12" s="4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1"/>
      <c r="B14" s="21"/>
      <c r="C14" s="21"/>
      <c r="D14" s="21"/>
      <c r="E14" s="21"/>
      <c r="F14" s="22">
        <v>0</v>
      </c>
      <c r="G14" s="23">
        <v>0</v>
      </c>
    </row>
    <row r="15" spans="1:7" x14ac:dyDescent="0.25">
      <c r="A15" s="18" t="s">
        <v>26</v>
      </c>
      <c r="B15" s="19"/>
      <c r="C15" s="19"/>
      <c r="D15" s="19"/>
      <c r="E15" s="19"/>
      <c r="F15" s="19">
        <f>SUM(F14)</f>
        <v>0</v>
      </c>
      <c r="G15" s="20">
        <f>SUM(G14)</f>
        <v>0</v>
      </c>
    </row>
    <row r="16" spans="1:7" x14ac:dyDescent="0.25">
      <c r="A16" s="21"/>
      <c r="B16" s="21"/>
      <c r="C16" s="21"/>
      <c r="D16" s="21"/>
      <c r="E16" s="21"/>
      <c r="F16" s="22"/>
      <c r="G16" s="23"/>
    </row>
    <row r="17" spans="1:7" x14ac:dyDescent="0.25">
      <c r="A17" s="18" t="s">
        <v>255</v>
      </c>
      <c r="B17" s="19"/>
      <c r="C17" s="19"/>
      <c r="D17" s="19"/>
      <c r="E17" s="19"/>
      <c r="F17" s="19">
        <f>SUM(F16)</f>
        <v>0</v>
      </c>
      <c r="G17" s="20">
        <f>SUM(G16)</f>
        <v>0</v>
      </c>
    </row>
    <row r="18" spans="1:7" x14ac:dyDescent="0.25">
      <c r="A18" s="21"/>
      <c r="B18" s="21"/>
      <c r="C18" s="21"/>
      <c r="D18" s="21"/>
      <c r="E18" s="21"/>
      <c r="F18" s="22">
        <v>0</v>
      </c>
      <c r="G18" s="23">
        <v>0</v>
      </c>
    </row>
    <row r="19" spans="1:7" x14ac:dyDescent="0.25">
      <c r="A19" s="18" t="s">
        <v>51</v>
      </c>
      <c r="B19" s="19"/>
      <c r="C19" s="19"/>
      <c r="D19" s="19"/>
      <c r="E19" s="19"/>
      <c r="F19" s="19">
        <f>SUM(F18)</f>
        <v>0</v>
      </c>
      <c r="G19" s="20">
        <f>SUM(G18)</f>
        <v>0</v>
      </c>
    </row>
    <row r="20" spans="1:7" x14ac:dyDescent="0.25">
      <c r="A20" s="18" t="s">
        <v>20</v>
      </c>
      <c r="B20" s="19"/>
      <c r="C20" s="19"/>
      <c r="D20" s="19"/>
      <c r="E20" s="19"/>
      <c r="F20" s="19">
        <f>SUM(F19,F17,F15)</f>
        <v>0</v>
      </c>
      <c r="G20" s="20">
        <f>SUM(G19,G17,G15)</f>
        <v>0</v>
      </c>
    </row>
    <row r="22" spans="1:7" x14ac:dyDescent="0.25">
      <c r="A22" t="s">
        <v>60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8:G8"/>
    <mergeCell ref="A12:G12"/>
    <mergeCell ref="A11:G11"/>
    <mergeCell ref="A10:G10"/>
    <mergeCell ref="A9:G9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showGridLines="0" workbookViewId="0">
      <selection activeCell="H16" sqref="H16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6" spans="1:7" x14ac:dyDescent="0.25">
      <c r="A6" s="43"/>
      <c r="B6" s="43"/>
      <c r="C6" s="43"/>
      <c r="D6" s="43"/>
      <c r="E6" s="43"/>
      <c r="F6" s="43"/>
      <c r="G6" s="43"/>
    </row>
    <row r="7" spans="1:7" ht="22.5" x14ac:dyDescent="0.35">
      <c r="A7" s="44" t="s">
        <v>0</v>
      </c>
      <c r="B7" s="44"/>
      <c r="C7" s="44"/>
      <c r="D7" s="44"/>
      <c r="E7" s="44"/>
      <c r="F7" s="44"/>
      <c r="G7" s="44"/>
    </row>
    <row r="8" spans="1:7" ht="18.75" x14ac:dyDescent="0.3">
      <c r="A8" s="47" t="s">
        <v>1</v>
      </c>
      <c r="B8" s="47"/>
      <c r="C8" s="47"/>
      <c r="D8" s="47"/>
      <c r="E8" s="47"/>
      <c r="F8" s="47"/>
      <c r="G8" s="47"/>
    </row>
    <row r="9" spans="1:7" x14ac:dyDescent="0.25">
      <c r="A9" s="46" t="s">
        <v>256</v>
      </c>
      <c r="B9" s="46"/>
      <c r="C9" s="46"/>
      <c r="D9" s="46"/>
      <c r="E9" s="46"/>
      <c r="F9" s="46"/>
      <c r="G9" s="46"/>
    </row>
    <row r="10" spans="1:7" x14ac:dyDescent="0.25">
      <c r="A10" s="46" t="str">
        <f>Consolidado!B12</f>
        <v>3er Trimestre Año 2024</v>
      </c>
      <c r="B10" s="46"/>
      <c r="C10" s="46"/>
      <c r="D10" s="46"/>
      <c r="E10" s="46"/>
      <c r="F10" s="46"/>
      <c r="G10" s="46"/>
    </row>
    <row r="11" spans="1:7" x14ac:dyDescent="0.25">
      <c r="A11" s="15" t="s">
        <v>22</v>
      </c>
      <c r="B11" s="15" t="s">
        <v>23</v>
      </c>
      <c r="C11" s="15" t="s">
        <v>24</v>
      </c>
      <c r="D11" s="15" t="s">
        <v>4</v>
      </c>
      <c r="E11" s="15" t="s">
        <v>25</v>
      </c>
      <c r="F11" s="16" t="s">
        <v>5</v>
      </c>
      <c r="G11" s="17" t="s">
        <v>6</v>
      </c>
    </row>
    <row r="12" spans="1:7" x14ac:dyDescent="0.25">
      <c r="A12" s="21"/>
      <c r="B12" s="21"/>
      <c r="C12" s="21"/>
      <c r="D12" s="21"/>
      <c r="E12" s="21"/>
      <c r="F12" s="22"/>
      <c r="G12" s="23"/>
    </row>
    <row r="13" spans="1:7" x14ac:dyDescent="0.25">
      <c r="A13" s="18" t="s">
        <v>26</v>
      </c>
      <c r="B13" s="19"/>
      <c r="C13" s="19"/>
      <c r="D13" s="19"/>
      <c r="E13" s="19"/>
      <c r="F13" s="19">
        <f>SUM(F12:F12)</f>
        <v>0</v>
      </c>
      <c r="G13" s="20">
        <f>SUM(G12:G12)</f>
        <v>0</v>
      </c>
    </row>
    <row r="14" spans="1:7" x14ac:dyDescent="0.25">
      <c r="A14" s="21" t="s">
        <v>47</v>
      </c>
      <c r="B14" s="21" t="s">
        <v>15</v>
      </c>
      <c r="C14" s="21" t="s">
        <v>257</v>
      </c>
      <c r="D14" s="21" t="s">
        <v>258</v>
      </c>
      <c r="E14" s="21" t="s">
        <v>33</v>
      </c>
      <c r="F14" s="22">
        <v>1500.04</v>
      </c>
      <c r="G14" s="23">
        <v>9865</v>
      </c>
    </row>
    <row r="15" spans="1:7" x14ac:dyDescent="0.25">
      <c r="A15" s="18" t="s">
        <v>47</v>
      </c>
      <c r="B15" s="19"/>
      <c r="C15" s="19"/>
      <c r="D15" s="19"/>
      <c r="E15" s="19"/>
      <c r="F15" s="19">
        <f>SUM(F14)</f>
        <v>1500.04</v>
      </c>
      <c r="G15" s="20">
        <f>SUM(G14)</f>
        <v>9865</v>
      </c>
    </row>
    <row r="16" spans="1:7" x14ac:dyDescent="0.25">
      <c r="A16" s="21"/>
      <c r="B16" s="21"/>
      <c r="C16" s="21"/>
      <c r="D16" s="21"/>
      <c r="E16" s="21"/>
      <c r="F16" s="22">
        <v>0</v>
      </c>
      <c r="G16" s="23">
        <v>0</v>
      </c>
    </row>
    <row r="17" spans="1:7" x14ac:dyDescent="0.25">
      <c r="A17" s="18" t="s">
        <v>51</v>
      </c>
      <c r="B17" s="19"/>
      <c r="C17" s="19"/>
      <c r="D17" s="19"/>
      <c r="E17" s="19"/>
      <c r="F17" s="19">
        <f>SUM(F16)</f>
        <v>0</v>
      </c>
      <c r="G17" s="20">
        <f>SUM(G16)</f>
        <v>0</v>
      </c>
    </row>
    <row r="18" spans="1:7" x14ac:dyDescent="0.25">
      <c r="A18" s="18" t="s">
        <v>20</v>
      </c>
      <c r="B18" s="19"/>
      <c r="C18" s="19"/>
      <c r="D18" s="19"/>
      <c r="E18" s="19"/>
      <c r="F18" s="19">
        <f>SUM(F17,F15,F13)</f>
        <v>1500.04</v>
      </c>
      <c r="G18" s="20">
        <f>SUM(G17,G15,G13)</f>
        <v>9865</v>
      </c>
    </row>
    <row r="20" spans="1:7" x14ac:dyDescent="0.25">
      <c r="A20" t="s">
        <v>60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4"/>
  <sheetViews>
    <sheetView showGridLines="0" topLeftCell="A45" zoomScaleNormal="100" workbookViewId="0">
      <selection activeCell="F63" sqref="F63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5" bestFit="1" customWidth="1"/>
  </cols>
  <sheetData>
    <row r="1" spans="1:7" x14ac:dyDescent="0.25">
      <c r="A1" s="3"/>
    </row>
    <row r="8" spans="1:7" x14ac:dyDescent="0.25">
      <c r="A8" s="43"/>
      <c r="B8" s="43"/>
      <c r="C8" s="43"/>
      <c r="D8" s="43"/>
    </row>
    <row r="9" spans="1:7" ht="22.5" x14ac:dyDescent="0.35">
      <c r="A9" s="44" t="s">
        <v>0</v>
      </c>
      <c r="B9" s="44"/>
      <c r="C9" s="44"/>
      <c r="D9" s="44"/>
      <c r="E9" s="8"/>
      <c r="F9" s="8"/>
      <c r="G9" s="8"/>
    </row>
    <row r="10" spans="1:7" ht="19.5" x14ac:dyDescent="0.35">
      <c r="A10" s="45" t="s">
        <v>1</v>
      </c>
      <c r="B10" s="45"/>
      <c r="C10" s="45"/>
      <c r="D10" s="45"/>
      <c r="E10" s="9"/>
      <c r="F10" s="9"/>
      <c r="G10" s="9"/>
    </row>
    <row r="11" spans="1:7" x14ac:dyDescent="0.25">
      <c r="A11" s="50" t="s">
        <v>259</v>
      </c>
      <c r="B11" s="50"/>
      <c r="C11" s="50"/>
      <c r="D11" s="50"/>
    </row>
    <row r="12" spans="1:7" x14ac:dyDescent="0.25">
      <c r="A12" s="50" t="str">
        <f>Consolidado!B12</f>
        <v>3er Trimestre Año 2024</v>
      </c>
      <c r="B12" s="50"/>
      <c r="C12" s="50"/>
      <c r="D12" s="50"/>
    </row>
    <row r="13" spans="1:7" x14ac:dyDescent="0.25">
      <c r="A13" s="24" t="s">
        <v>22</v>
      </c>
      <c r="B13" s="24" t="s">
        <v>4</v>
      </c>
      <c r="C13" s="24" t="s">
        <v>25</v>
      </c>
      <c r="D13" s="25" t="s">
        <v>6</v>
      </c>
    </row>
    <row r="14" spans="1:7" x14ac:dyDescent="0.25">
      <c r="A14" s="21" t="s">
        <v>26</v>
      </c>
      <c r="B14" s="21" t="s">
        <v>260</v>
      </c>
      <c r="C14" s="21" t="s">
        <v>66</v>
      </c>
      <c r="D14" s="26">
        <v>66576</v>
      </c>
    </row>
    <row r="15" spans="1:7" x14ac:dyDescent="0.25">
      <c r="A15" s="21" t="s">
        <v>26</v>
      </c>
      <c r="B15" s="21" t="s">
        <v>260</v>
      </c>
      <c r="C15" s="21" t="s">
        <v>128</v>
      </c>
      <c r="D15" s="26">
        <v>28967.119999999999</v>
      </c>
    </row>
    <row r="16" spans="1:7" x14ac:dyDescent="0.25">
      <c r="A16" s="21" t="s">
        <v>26</v>
      </c>
      <c r="B16" s="21" t="s">
        <v>260</v>
      </c>
      <c r="C16" s="21" t="s">
        <v>67</v>
      </c>
      <c r="D16" s="26">
        <v>62046.400000000001</v>
      </c>
    </row>
    <row r="17" spans="1:4" x14ac:dyDescent="0.25">
      <c r="A17" s="21" t="s">
        <v>26</v>
      </c>
      <c r="B17" s="21" t="s">
        <v>260</v>
      </c>
      <c r="C17" s="21" t="s">
        <v>68</v>
      </c>
      <c r="D17" s="26">
        <v>8225307.8499999996</v>
      </c>
    </row>
    <row r="18" spans="1:4" x14ac:dyDescent="0.25">
      <c r="A18" s="21" t="s">
        <v>26</v>
      </c>
      <c r="B18" s="21" t="s">
        <v>260</v>
      </c>
      <c r="C18" s="21" t="s">
        <v>122</v>
      </c>
      <c r="D18" s="26">
        <v>92443.15</v>
      </c>
    </row>
    <row r="19" spans="1:4" x14ac:dyDescent="0.25">
      <c r="A19" s="21" t="s">
        <v>26</v>
      </c>
      <c r="B19" s="21" t="s">
        <v>260</v>
      </c>
      <c r="C19" s="21" t="s">
        <v>186</v>
      </c>
      <c r="D19" s="26">
        <v>59518.5</v>
      </c>
    </row>
    <row r="20" spans="1:4" x14ac:dyDescent="0.25">
      <c r="A20" s="21" t="s">
        <v>26</v>
      </c>
      <c r="B20" s="21" t="s">
        <v>260</v>
      </c>
      <c r="C20" s="21" t="s">
        <v>189</v>
      </c>
      <c r="D20" s="26">
        <v>1860346.7</v>
      </c>
    </row>
    <row r="21" spans="1:4" x14ac:dyDescent="0.25">
      <c r="A21" s="21" t="s">
        <v>26</v>
      </c>
      <c r="B21" s="21" t="s">
        <v>260</v>
      </c>
      <c r="C21" s="21" t="s">
        <v>119</v>
      </c>
      <c r="D21" s="26">
        <v>919634.53</v>
      </c>
    </row>
    <row r="22" spans="1:4" x14ac:dyDescent="0.25">
      <c r="A22" s="21" t="s">
        <v>26</v>
      </c>
      <c r="B22" s="21" t="s">
        <v>260</v>
      </c>
      <c r="C22" s="21" t="s">
        <v>261</v>
      </c>
      <c r="D22" s="26">
        <v>79364</v>
      </c>
    </row>
    <row r="23" spans="1:4" x14ac:dyDescent="0.25">
      <c r="A23" s="21" t="s">
        <v>26</v>
      </c>
      <c r="B23" s="21" t="s">
        <v>260</v>
      </c>
      <c r="C23" s="21" t="s">
        <v>73</v>
      </c>
      <c r="D23" s="26">
        <v>12266.1</v>
      </c>
    </row>
    <row r="24" spans="1:4" x14ac:dyDescent="0.25">
      <c r="A24" s="21" t="s">
        <v>26</v>
      </c>
      <c r="B24" s="21" t="s">
        <v>260</v>
      </c>
      <c r="C24" s="21" t="s">
        <v>98</v>
      </c>
      <c r="D24" s="26">
        <v>44239.199999999997</v>
      </c>
    </row>
    <row r="25" spans="1:4" x14ac:dyDescent="0.25">
      <c r="A25" s="21" t="s">
        <v>26</v>
      </c>
      <c r="B25" s="21" t="s">
        <v>260</v>
      </c>
      <c r="C25" s="21" t="s">
        <v>262</v>
      </c>
      <c r="D25" s="26">
        <v>70856.09</v>
      </c>
    </row>
    <row r="26" spans="1:4" x14ac:dyDescent="0.25">
      <c r="A26" s="21" t="s">
        <v>26</v>
      </c>
      <c r="B26" s="21" t="s">
        <v>260</v>
      </c>
      <c r="C26" s="21" t="s">
        <v>44</v>
      </c>
      <c r="D26" s="26">
        <v>578799.14</v>
      </c>
    </row>
    <row r="27" spans="1:4" x14ac:dyDescent="0.25">
      <c r="A27" s="21" t="s">
        <v>26</v>
      </c>
      <c r="B27" s="21" t="s">
        <v>260</v>
      </c>
      <c r="C27" s="21" t="s">
        <v>33</v>
      </c>
      <c r="D27" s="26">
        <v>31573563.91</v>
      </c>
    </row>
    <row r="28" spans="1:4" x14ac:dyDescent="0.25">
      <c r="A28" s="21" t="s">
        <v>26</v>
      </c>
      <c r="B28" s="21" t="s">
        <v>260</v>
      </c>
      <c r="C28" s="21" t="s">
        <v>263</v>
      </c>
      <c r="D28" s="26">
        <v>51785</v>
      </c>
    </row>
    <row r="29" spans="1:4" x14ac:dyDescent="0.25">
      <c r="A29" s="21" t="s">
        <v>26</v>
      </c>
      <c r="B29" s="21" t="s">
        <v>260</v>
      </c>
      <c r="C29" s="21" t="s">
        <v>83</v>
      </c>
      <c r="D29" s="26">
        <v>21505</v>
      </c>
    </row>
    <row r="30" spans="1:4" x14ac:dyDescent="0.25">
      <c r="A30" s="21" t="s">
        <v>26</v>
      </c>
      <c r="B30" s="21" t="s">
        <v>260</v>
      </c>
      <c r="C30" s="21" t="s">
        <v>30</v>
      </c>
      <c r="D30" s="26">
        <v>723049.03</v>
      </c>
    </row>
    <row r="31" spans="1:4" x14ac:dyDescent="0.25">
      <c r="A31" s="21" t="s">
        <v>26</v>
      </c>
      <c r="B31" s="21" t="s">
        <v>260</v>
      </c>
      <c r="C31" s="21" t="s">
        <v>71</v>
      </c>
      <c r="D31" s="26">
        <v>114113.45</v>
      </c>
    </row>
    <row r="32" spans="1:4" x14ac:dyDescent="0.25">
      <c r="A32" s="21" t="s">
        <v>26</v>
      </c>
      <c r="B32" s="21" t="s">
        <v>260</v>
      </c>
      <c r="C32" s="21" t="s">
        <v>77</v>
      </c>
      <c r="D32" s="26">
        <v>1178243.6399999999</v>
      </c>
    </row>
    <row r="33" spans="1:4" x14ac:dyDescent="0.25">
      <c r="A33" s="21" t="s">
        <v>26</v>
      </c>
      <c r="B33" s="21" t="s">
        <v>260</v>
      </c>
      <c r="C33" s="21" t="s">
        <v>193</v>
      </c>
      <c r="D33" s="26">
        <v>1150017.99</v>
      </c>
    </row>
    <row r="34" spans="1:4" x14ac:dyDescent="0.25">
      <c r="A34" s="21" t="s">
        <v>26</v>
      </c>
      <c r="B34" s="21" t="s">
        <v>260</v>
      </c>
      <c r="C34" s="21" t="s">
        <v>142</v>
      </c>
      <c r="D34" s="26">
        <v>55460</v>
      </c>
    </row>
    <row r="35" spans="1:4" x14ac:dyDescent="0.25">
      <c r="A35" s="21" t="s">
        <v>26</v>
      </c>
      <c r="B35" s="21" t="s">
        <v>260</v>
      </c>
      <c r="C35" s="21" t="s">
        <v>120</v>
      </c>
      <c r="D35" s="26">
        <v>5533</v>
      </c>
    </row>
    <row r="36" spans="1:4" x14ac:dyDescent="0.25">
      <c r="A36" s="21" t="s">
        <v>26</v>
      </c>
      <c r="B36" s="21" t="s">
        <v>260</v>
      </c>
      <c r="C36" s="21" t="s">
        <v>199</v>
      </c>
      <c r="D36" s="26">
        <v>127769.95</v>
      </c>
    </row>
    <row r="37" spans="1:4" x14ac:dyDescent="0.25">
      <c r="A37" s="21" t="s">
        <v>26</v>
      </c>
      <c r="B37" s="21" t="s">
        <v>260</v>
      </c>
      <c r="C37" s="21" t="s">
        <v>264</v>
      </c>
      <c r="D37" s="26">
        <v>33410</v>
      </c>
    </row>
    <row r="38" spans="1:4" x14ac:dyDescent="0.25">
      <c r="A38" s="21" t="s">
        <v>26</v>
      </c>
      <c r="B38" s="21" t="s">
        <v>260</v>
      </c>
      <c r="C38" s="21" t="s">
        <v>265</v>
      </c>
      <c r="D38" s="26">
        <v>104940</v>
      </c>
    </row>
    <row r="39" spans="1:4" x14ac:dyDescent="0.25">
      <c r="A39" s="21" t="s">
        <v>26</v>
      </c>
      <c r="B39" s="21" t="s">
        <v>260</v>
      </c>
      <c r="C39" s="21" t="s">
        <v>121</v>
      </c>
      <c r="D39" s="26">
        <v>39938.199999999997</v>
      </c>
    </row>
    <row r="40" spans="1:4" x14ac:dyDescent="0.25">
      <c r="A40" s="19" t="s">
        <v>26</v>
      </c>
      <c r="B40" s="19"/>
      <c r="C40" s="19"/>
      <c r="D40" s="20">
        <f>SUM(D14:D39)</f>
        <v>47279693.95000001</v>
      </c>
    </row>
    <row r="41" spans="1:4" x14ac:dyDescent="0.25">
      <c r="A41" s="21" t="s">
        <v>47</v>
      </c>
      <c r="B41" s="21" t="s">
        <v>260</v>
      </c>
      <c r="C41" s="21" t="s">
        <v>66</v>
      </c>
      <c r="D41" s="26">
        <v>337820.32</v>
      </c>
    </row>
    <row r="42" spans="1:4" x14ac:dyDescent="0.25">
      <c r="A42" s="21" t="s">
        <v>47</v>
      </c>
      <c r="B42" s="21" t="s">
        <v>260</v>
      </c>
      <c r="C42" s="21" t="s">
        <v>128</v>
      </c>
      <c r="D42" s="26">
        <v>3808646.1</v>
      </c>
    </row>
    <row r="43" spans="1:4" x14ac:dyDescent="0.25">
      <c r="A43" s="21" t="s">
        <v>47</v>
      </c>
      <c r="B43" s="21" t="s">
        <v>260</v>
      </c>
      <c r="C43" s="21" t="s">
        <v>179</v>
      </c>
      <c r="D43" s="26">
        <v>1004299.5</v>
      </c>
    </row>
    <row r="44" spans="1:4" x14ac:dyDescent="0.25">
      <c r="A44" s="21" t="s">
        <v>47</v>
      </c>
      <c r="B44" s="21" t="s">
        <v>260</v>
      </c>
      <c r="C44" s="21" t="s">
        <v>110</v>
      </c>
      <c r="D44" s="26">
        <v>65200</v>
      </c>
    </row>
    <row r="45" spans="1:4" x14ac:dyDescent="0.25">
      <c r="A45" s="21" t="s">
        <v>47</v>
      </c>
      <c r="B45" s="21" t="s">
        <v>260</v>
      </c>
      <c r="C45" s="21" t="s">
        <v>67</v>
      </c>
      <c r="D45" s="26">
        <v>1059690.6599999999</v>
      </c>
    </row>
    <row r="46" spans="1:4" x14ac:dyDescent="0.25">
      <c r="A46" s="21" t="s">
        <v>47</v>
      </c>
      <c r="B46" s="21" t="s">
        <v>260</v>
      </c>
      <c r="C46" s="21" t="s">
        <v>68</v>
      </c>
      <c r="D46" s="26">
        <v>9995891.4100000001</v>
      </c>
    </row>
    <row r="47" spans="1:4" x14ac:dyDescent="0.25">
      <c r="A47" s="21" t="s">
        <v>47</v>
      </c>
      <c r="B47" s="21" t="s">
        <v>260</v>
      </c>
      <c r="C47" s="21" t="s">
        <v>253</v>
      </c>
      <c r="D47" s="26">
        <v>301540</v>
      </c>
    </row>
    <row r="48" spans="1:4" x14ac:dyDescent="0.25">
      <c r="A48" s="21" t="s">
        <v>47</v>
      </c>
      <c r="B48" s="21" t="s">
        <v>260</v>
      </c>
      <c r="C48" s="21" t="s">
        <v>122</v>
      </c>
      <c r="D48" s="26">
        <v>41431.599999999999</v>
      </c>
    </row>
    <row r="49" spans="1:4" x14ac:dyDescent="0.25">
      <c r="A49" s="21" t="s">
        <v>47</v>
      </c>
      <c r="B49" s="21" t="s">
        <v>260</v>
      </c>
      <c r="C49" s="21" t="s">
        <v>186</v>
      </c>
      <c r="D49" s="26">
        <v>37565</v>
      </c>
    </row>
    <row r="50" spans="1:4" x14ac:dyDescent="0.25">
      <c r="A50" s="21" t="s">
        <v>47</v>
      </c>
      <c r="B50" s="21" t="s">
        <v>260</v>
      </c>
      <c r="C50" s="21" t="s">
        <v>189</v>
      </c>
      <c r="D50" s="26">
        <v>917174.74</v>
      </c>
    </row>
    <row r="51" spans="1:4" x14ac:dyDescent="0.25">
      <c r="A51" s="21" t="s">
        <v>47</v>
      </c>
      <c r="B51" s="21" t="s">
        <v>260</v>
      </c>
      <c r="C51" s="21" t="s">
        <v>119</v>
      </c>
      <c r="D51" s="26">
        <v>515807.43</v>
      </c>
    </row>
    <row r="52" spans="1:4" x14ac:dyDescent="0.25">
      <c r="A52" s="21" t="s">
        <v>47</v>
      </c>
      <c r="B52" s="21" t="s">
        <v>260</v>
      </c>
      <c r="C52" s="21" t="s">
        <v>73</v>
      </c>
      <c r="D52" s="26">
        <v>548972.12</v>
      </c>
    </row>
    <row r="53" spans="1:4" x14ac:dyDescent="0.25">
      <c r="A53" s="21" t="s">
        <v>47</v>
      </c>
      <c r="B53" s="21" t="s">
        <v>260</v>
      </c>
      <c r="C53" s="21" t="s">
        <v>266</v>
      </c>
      <c r="D53" s="26">
        <v>31680</v>
      </c>
    </row>
    <row r="54" spans="1:4" x14ac:dyDescent="0.25">
      <c r="A54" s="21" t="s">
        <v>47</v>
      </c>
      <c r="B54" s="21" t="s">
        <v>260</v>
      </c>
      <c r="C54" s="21" t="s">
        <v>267</v>
      </c>
      <c r="D54" s="26">
        <v>355555.85</v>
      </c>
    </row>
    <row r="55" spans="1:4" x14ac:dyDescent="0.25">
      <c r="A55" s="21" t="s">
        <v>47</v>
      </c>
      <c r="B55" s="21" t="s">
        <v>260</v>
      </c>
      <c r="C55" s="21" t="s">
        <v>262</v>
      </c>
      <c r="D55" s="26">
        <v>111487.69</v>
      </c>
    </row>
    <row r="56" spans="1:4" x14ac:dyDescent="0.25">
      <c r="A56" s="21" t="s">
        <v>47</v>
      </c>
      <c r="B56" s="21" t="s">
        <v>260</v>
      </c>
      <c r="C56" s="21" t="s">
        <v>44</v>
      </c>
      <c r="D56" s="26">
        <v>476906.59</v>
      </c>
    </row>
    <row r="57" spans="1:4" x14ac:dyDescent="0.25">
      <c r="A57" s="21" t="s">
        <v>47</v>
      </c>
      <c r="B57" s="21" t="s">
        <v>260</v>
      </c>
      <c r="C57" s="21" t="s">
        <v>33</v>
      </c>
      <c r="D57" s="26">
        <v>5080357.16</v>
      </c>
    </row>
    <row r="58" spans="1:4" x14ac:dyDescent="0.25">
      <c r="A58" s="21" t="s">
        <v>47</v>
      </c>
      <c r="B58" s="21" t="s">
        <v>260</v>
      </c>
      <c r="C58" s="21" t="s">
        <v>83</v>
      </c>
      <c r="D58" s="26">
        <v>1094965.77</v>
      </c>
    </row>
    <row r="59" spans="1:4" x14ac:dyDescent="0.25">
      <c r="A59" s="21" t="s">
        <v>47</v>
      </c>
      <c r="B59" s="21" t="s">
        <v>260</v>
      </c>
      <c r="C59" s="21" t="s">
        <v>30</v>
      </c>
      <c r="D59" s="26">
        <v>711617.74</v>
      </c>
    </row>
    <row r="60" spans="1:4" x14ac:dyDescent="0.25">
      <c r="A60" s="21" t="s">
        <v>47</v>
      </c>
      <c r="B60" s="21" t="s">
        <v>260</v>
      </c>
      <c r="C60" s="21" t="s">
        <v>79</v>
      </c>
      <c r="D60" s="26">
        <v>14657.5</v>
      </c>
    </row>
    <row r="61" spans="1:4" x14ac:dyDescent="0.25">
      <c r="A61" s="21" t="s">
        <v>47</v>
      </c>
      <c r="B61" s="21" t="s">
        <v>260</v>
      </c>
      <c r="C61" s="21" t="s">
        <v>54</v>
      </c>
      <c r="D61" s="26">
        <v>33299.910000000003</v>
      </c>
    </row>
    <row r="62" spans="1:4" x14ac:dyDescent="0.25">
      <c r="A62" s="21" t="s">
        <v>47</v>
      </c>
      <c r="B62" s="21" t="s">
        <v>260</v>
      </c>
      <c r="C62" s="21" t="s">
        <v>71</v>
      </c>
      <c r="D62" s="26">
        <v>234638.66</v>
      </c>
    </row>
    <row r="63" spans="1:4" x14ac:dyDescent="0.25">
      <c r="A63" s="21" t="s">
        <v>47</v>
      </c>
      <c r="B63" s="21" t="s">
        <v>260</v>
      </c>
      <c r="C63" s="21" t="s">
        <v>268</v>
      </c>
      <c r="D63" s="26">
        <v>67543.199999999997</v>
      </c>
    </row>
    <row r="64" spans="1:4" x14ac:dyDescent="0.25">
      <c r="A64" s="21" t="s">
        <v>47</v>
      </c>
      <c r="B64" s="21" t="s">
        <v>260</v>
      </c>
      <c r="C64" s="21" t="s">
        <v>77</v>
      </c>
      <c r="D64" s="26">
        <v>1630610.95</v>
      </c>
    </row>
    <row r="65" spans="1:4" x14ac:dyDescent="0.25">
      <c r="A65" s="21" t="s">
        <v>47</v>
      </c>
      <c r="B65" s="21" t="s">
        <v>260</v>
      </c>
      <c r="C65" s="21" t="s">
        <v>125</v>
      </c>
      <c r="D65" s="26">
        <v>123864.53</v>
      </c>
    </row>
    <row r="66" spans="1:4" x14ac:dyDescent="0.25">
      <c r="A66" s="21" t="s">
        <v>47</v>
      </c>
      <c r="B66" s="21" t="s">
        <v>260</v>
      </c>
      <c r="C66" s="21" t="s">
        <v>75</v>
      </c>
      <c r="D66" s="26">
        <v>501125.09</v>
      </c>
    </row>
    <row r="67" spans="1:4" x14ac:dyDescent="0.25">
      <c r="A67" s="21" t="s">
        <v>47</v>
      </c>
      <c r="B67" s="21" t="s">
        <v>260</v>
      </c>
      <c r="C67" s="21" t="s">
        <v>193</v>
      </c>
      <c r="D67" s="26">
        <v>963580.53</v>
      </c>
    </row>
    <row r="68" spans="1:4" x14ac:dyDescent="0.25">
      <c r="A68" s="21" t="s">
        <v>47</v>
      </c>
      <c r="B68" s="21" t="s">
        <v>260</v>
      </c>
      <c r="C68" s="21" t="s">
        <v>142</v>
      </c>
      <c r="D68" s="26">
        <v>113002.22</v>
      </c>
    </row>
    <row r="69" spans="1:4" x14ac:dyDescent="0.25">
      <c r="A69" s="21" t="s">
        <v>47</v>
      </c>
      <c r="B69" s="21" t="s">
        <v>260</v>
      </c>
      <c r="C69" s="21" t="s">
        <v>264</v>
      </c>
      <c r="D69" s="26">
        <v>59640</v>
      </c>
    </row>
    <row r="70" spans="1:4" x14ac:dyDescent="0.25">
      <c r="A70" s="21" t="s">
        <v>47</v>
      </c>
      <c r="B70" s="21" t="s">
        <v>260</v>
      </c>
      <c r="C70" s="21" t="s">
        <v>265</v>
      </c>
      <c r="D70" s="26">
        <v>184467</v>
      </c>
    </row>
    <row r="71" spans="1:4" x14ac:dyDescent="0.25">
      <c r="A71" s="21" t="s">
        <v>47</v>
      </c>
      <c r="B71" s="21" t="s">
        <v>260</v>
      </c>
      <c r="C71" s="21" t="s">
        <v>184</v>
      </c>
      <c r="D71" s="26">
        <v>38376</v>
      </c>
    </row>
    <row r="72" spans="1:4" x14ac:dyDescent="0.25">
      <c r="A72" s="21" t="s">
        <v>47</v>
      </c>
      <c r="B72" s="21" t="s">
        <v>260</v>
      </c>
      <c r="C72" s="21" t="s">
        <v>121</v>
      </c>
      <c r="D72" s="26">
        <v>82975.679999999993</v>
      </c>
    </row>
    <row r="73" spans="1:4" x14ac:dyDescent="0.25">
      <c r="A73" s="21" t="s">
        <v>47</v>
      </c>
      <c r="B73" s="21" t="s">
        <v>260</v>
      </c>
      <c r="C73" s="21" t="s">
        <v>269</v>
      </c>
      <c r="D73" s="26">
        <v>145532</v>
      </c>
    </row>
    <row r="74" spans="1:4" x14ac:dyDescent="0.25">
      <c r="A74" s="19" t="s">
        <v>47</v>
      </c>
      <c r="B74" s="19"/>
      <c r="C74" s="19"/>
      <c r="D74" s="20">
        <f>SUM(D41:D73)</f>
        <v>30689922.949999999</v>
      </c>
    </row>
    <row r="75" spans="1:4" x14ac:dyDescent="0.25">
      <c r="A75" s="21" t="s">
        <v>51</v>
      </c>
      <c r="B75" s="21" t="s">
        <v>260</v>
      </c>
      <c r="C75" s="21" t="s">
        <v>66</v>
      </c>
      <c r="D75" s="26">
        <v>88328</v>
      </c>
    </row>
    <row r="76" spans="1:4" x14ac:dyDescent="0.25">
      <c r="A76" s="21" t="s">
        <v>51</v>
      </c>
      <c r="B76" s="21" t="s">
        <v>260</v>
      </c>
      <c r="C76" s="21" t="s">
        <v>128</v>
      </c>
      <c r="D76" s="26">
        <v>362931.42</v>
      </c>
    </row>
    <row r="77" spans="1:4" x14ac:dyDescent="0.25">
      <c r="A77" s="21" t="s">
        <v>51</v>
      </c>
      <c r="B77" s="21" t="s">
        <v>260</v>
      </c>
      <c r="C77" s="21" t="s">
        <v>67</v>
      </c>
      <c r="D77" s="26">
        <v>1108373.6000000001</v>
      </c>
    </row>
    <row r="78" spans="1:4" x14ac:dyDescent="0.25">
      <c r="A78" s="21" t="s">
        <v>51</v>
      </c>
      <c r="B78" s="21" t="s">
        <v>260</v>
      </c>
      <c r="C78" s="21" t="s">
        <v>68</v>
      </c>
      <c r="D78" s="26">
        <v>14904892.98</v>
      </c>
    </row>
    <row r="79" spans="1:4" x14ac:dyDescent="0.25">
      <c r="A79" s="21" t="s">
        <v>51</v>
      </c>
      <c r="B79" s="21" t="s">
        <v>260</v>
      </c>
      <c r="C79" s="21" t="s">
        <v>253</v>
      </c>
      <c r="D79" s="26">
        <v>57700</v>
      </c>
    </row>
    <row r="80" spans="1:4" x14ac:dyDescent="0.25">
      <c r="A80" s="21" t="s">
        <v>51</v>
      </c>
      <c r="B80" s="21" t="s">
        <v>260</v>
      </c>
      <c r="C80" s="21" t="s">
        <v>122</v>
      </c>
      <c r="D80" s="26">
        <v>133639.67999999999</v>
      </c>
    </row>
    <row r="81" spans="1:4" x14ac:dyDescent="0.25">
      <c r="A81" s="21" t="s">
        <v>51</v>
      </c>
      <c r="B81" s="21" t="s">
        <v>260</v>
      </c>
      <c r="C81" s="21" t="s">
        <v>186</v>
      </c>
      <c r="D81" s="26">
        <v>117084.59</v>
      </c>
    </row>
    <row r="82" spans="1:4" x14ac:dyDescent="0.25">
      <c r="A82" s="21" t="s">
        <v>51</v>
      </c>
      <c r="B82" s="21" t="s">
        <v>260</v>
      </c>
      <c r="C82" s="21" t="s">
        <v>189</v>
      </c>
      <c r="D82" s="26">
        <v>488504</v>
      </c>
    </row>
    <row r="83" spans="1:4" x14ac:dyDescent="0.25">
      <c r="A83" s="21" t="s">
        <v>51</v>
      </c>
      <c r="B83" s="21" t="s">
        <v>260</v>
      </c>
      <c r="C83" s="21" t="s">
        <v>119</v>
      </c>
      <c r="D83" s="26">
        <v>327357.65999999997</v>
      </c>
    </row>
    <row r="84" spans="1:4" x14ac:dyDescent="0.25">
      <c r="A84" s="21" t="s">
        <v>51</v>
      </c>
      <c r="B84" s="21" t="s">
        <v>260</v>
      </c>
      <c r="C84" s="21" t="s">
        <v>73</v>
      </c>
      <c r="D84" s="26">
        <v>229207.5</v>
      </c>
    </row>
    <row r="85" spans="1:4" x14ac:dyDescent="0.25">
      <c r="A85" s="21" t="s">
        <v>51</v>
      </c>
      <c r="B85" s="21" t="s">
        <v>260</v>
      </c>
      <c r="C85" s="21" t="s">
        <v>267</v>
      </c>
      <c r="D85" s="26">
        <v>244793.17</v>
      </c>
    </row>
    <row r="86" spans="1:4" x14ac:dyDescent="0.25">
      <c r="A86" s="21" t="s">
        <v>51</v>
      </c>
      <c r="B86" s="21" t="s">
        <v>260</v>
      </c>
      <c r="C86" s="21" t="s">
        <v>44</v>
      </c>
      <c r="D86" s="26">
        <v>199446.25</v>
      </c>
    </row>
    <row r="87" spans="1:4" x14ac:dyDescent="0.25">
      <c r="A87" s="21" t="s">
        <v>51</v>
      </c>
      <c r="B87" s="21" t="s">
        <v>260</v>
      </c>
      <c r="C87" s="21" t="s">
        <v>33</v>
      </c>
      <c r="D87" s="26">
        <v>926425.84</v>
      </c>
    </row>
    <row r="88" spans="1:4" x14ac:dyDescent="0.25">
      <c r="A88" s="21" t="s">
        <v>51</v>
      </c>
      <c r="B88" s="21" t="s">
        <v>260</v>
      </c>
      <c r="C88" s="21" t="s">
        <v>83</v>
      </c>
      <c r="D88" s="26">
        <v>746457.02</v>
      </c>
    </row>
    <row r="89" spans="1:4" x14ac:dyDescent="0.25">
      <c r="A89" s="21" t="s">
        <v>51</v>
      </c>
      <c r="B89" s="21" t="s">
        <v>260</v>
      </c>
      <c r="C89" s="21" t="s">
        <v>30</v>
      </c>
      <c r="D89" s="26">
        <v>304896.8</v>
      </c>
    </row>
    <row r="90" spans="1:4" x14ac:dyDescent="0.25">
      <c r="A90" s="21" t="s">
        <v>51</v>
      </c>
      <c r="B90" s="21" t="s">
        <v>260</v>
      </c>
      <c r="C90" s="21" t="s">
        <v>79</v>
      </c>
      <c r="D90" s="26">
        <v>355246.25</v>
      </c>
    </row>
    <row r="91" spans="1:4" x14ac:dyDescent="0.25">
      <c r="A91" s="21" t="s">
        <v>51</v>
      </c>
      <c r="B91" s="21" t="s">
        <v>260</v>
      </c>
      <c r="C91" s="21" t="s">
        <v>54</v>
      </c>
      <c r="D91" s="26">
        <v>33686.980000000003</v>
      </c>
    </row>
    <row r="92" spans="1:4" x14ac:dyDescent="0.25">
      <c r="A92" s="21" t="s">
        <v>51</v>
      </c>
      <c r="B92" s="21" t="s">
        <v>260</v>
      </c>
      <c r="C92" s="21" t="s">
        <v>71</v>
      </c>
      <c r="D92" s="26">
        <v>306234.31</v>
      </c>
    </row>
    <row r="93" spans="1:4" x14ac:dyDescent="0.25">
      <c r="A93" s="21" t="s">
        <v>51</v>
      </c>
      <c r="B93" s="21" t="s">
        <v>260</v>
      </c>
      <c r="C93" s="21" t="s">
        <v>77</v>
      </c>
      <c r="D93" s="26">
        <v>176075.21</v>
      </c>
    </row>
    <row r="94" spans="1:4" x14ac:dyDescent="0.25">
      <c r="A94" s="21" t="s">
        <v>51</v>
      </c>
      <c r="B94" s="21" t="s">
        <v>260</v>
      </c>
      <c r="C94" s="21" t="s">
        <v>125</v>
      </c>
      <c r="D94" s="26">
        <v>82767.5</v>
      </c>
    </row>
    <row r="95" spans="1:4" x14ac:dyDescent="0.25">
      <c r="A95" s="21" t="s">
        <v>51</v>
      </c>
      <c r="B95" s="21" t="s">
        <v>260</v>
      </c>
      <c r="C95" s="21" t="s">
        <v>193</v>
      </c>
      <c r="D95" s="26">
        <v>460872.93</v>
      </c>
    </row>
    <row r="96" spans="1:4" x14ac:dyDescent="0.25">
      <c r="A96" s="21" t="s">
        <v>51</v>
      </c>
      <c r="B96" s="21" t="s">
        <v>260</v>
      </c>
      <c r="C96" s="21" t="s">
        <v>142</v>
      </c>
      <c r="D96" s="26">
        <v>339938.83</v>
      </c>
    </row>
    <row r="97" spans="1:4" x14ac:dyDescent="0.25">
      <c r="A97" s="21" t="s">
        <v>51</v>
      </c>
      <c r="B97" s="21" t="s">
        <v>260</v>
      </c>
      <c r="C97" s="21" t="s">
        <v>264</v>
      </c>
      <c r="D97" s="26">
        <v>33680</v>
      </c>
    </row>
    <row r="98" spans="1:4" x14ac:dyDescent="0.25">
      <c r="A98" s="21" t="s">
        <v>51</v>
      </c>
      <c r="B98" s="21" t="s">
        <v>260</v>
      </c>
      <c r="C98" s="21" t="s">
        <v>270</v>
      </c>
      <c r="D98" s="26">
        <v>115578.76</v>
      </c>
    </row>
    <row r="99" spans="1:4" x14ac:dyDescent="0.25">
      <c r="A99" s="21" t="s">
        <v>51</v>
      </c>
      <c r="B99" s="21" t="s">
        <v>260</v>
      </c>
      <c r="C99" s="21" t="s">
        <v>271</v>
      </c>
      <c r="D99" s="26">
        <v>125308</v>
      </c>
    </row>
    <row r="100" spans="1:4" x14ac:dyDescent="0.25">
      <c r="A100" s="21" t="s">
        <v>51</v>
      </c>
      <c r="B100" s="21" t="s">
        <v>260</v>
      </c>
      <c r="C100" s="21" t="s">
        <v>184</v>
      </c>
      <c r="D100" s="26">
        <v>117684.25</v>
      </c>
    </row>
    <row r="101" spans="1:4" x14ac:dyDescent="0.25">
      <c r="A101" s="19" t="s">
        <v>51</v>
      </c>
      <c r="B101" s="19"/>
      <c r="C101" s="19"/>
      <c r="D101" s="20">
        <f>SUM(D75:D100)</f>
        <v>22387111.530000001</v>
      </c>
    </row>
    <row r="102" spans="1:4" x14ac:dyDescent="0.25">
      <c r="A102" s="19" t="s">
        <v>20</v>
      </c>
      <c r="B102" s="19"/>
      <c r="C102" s="19"/>
      <c r="D102" s="20">
        <f>SUM(D101,D74,D40)</f>
        <v>100356728.43000001</v>
      </c>
    </row>
    <row r="104" spans="1:4" x14ac:dyDescent="0.25">
      <c r="A104" t="s">
        <v>60</v>
      </c>
    </row>
  </sheetData>
  <sortState xmlns:xlrd2="http://schemas.microsoft.com/office/spreadsheetml/2017/richdata2" ref="A12:D88">
    <sortCondition ref="A12"/>
  </sortState>
  <mergeCells count="5">
    <mergeCell ref="A12:D12"/>
    <mergeCell ref="A8:D8"/>
    <mergeCell ref="A9:D9"/>
    <mergeCell ref="A10:D10"/>
    <mergeCell ref="A11:D11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0"/>
  <sheetViews>
    <sheetView showGridLines="0" workbookViewId="0">
      <selection activeCell="H63" sqref="H63"/>
    </sheetView>
  </sheetViews>
  <sheetFormatPr baseColWidth="10" defaultColWidth="66.5703125" defaultRowHeight="15" x14ac:dyDescent="0.25"/>
  <cols>
    <col min="1" max="1" width="21.85546875" customWidth="1"/>
    <col min="2" max="2" width="13.28515625" customWidth="1"/>
    <col min="3" max="3" width="17.7109375" customWidth="1"/>
    <col min="4" max="4" width="17.7109375" bestFit="1" customWidth="1"/>
    <col min="5" max="5" width="19" customWidth="1"/>
    <col min="6" max="6" width="18.28515625" style="1" bestFit="1" customWidth="1"/>
    <col min="7" max="7" width="22.71093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43"/>
      <c r="B8" s="43"/>
      <c r="C8" s="43"/>
      <c r="D8" s="43"/>
      <c r="E8" s="43"/>
      <c r="F8" s="43"/>
      <c r="G8" s="43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8.75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21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Consolidado!B12</f>
        <v>3er Trimestre Año 2024</v>
      </c>
      <c r="B12" s="46"/>
      <c r="C12" s="46"/>
      <c r="D12" s="46"/>
      <c r="E12" s="46"/>
      <c r="F12" s="46"/>
      <c r="G12" s="4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28</v>
      </c>
      <c r="D14" s="29" t="s">
        <v>29</v>
      </c>
      <c r="E14" s="29" t="s">
        <v>30</v>
      </c>
      <c r="F14" s="33">
        <v>21500.5</v>
      </c>
      <c r="G14" s="33">
        <v>104277.4</v>
      </c>
    </row>
    <row r="15" spans="1:7" x14ac:dyDescent="0.25">
      <c r="A15" s="29" t="s">
        <v>26</v>
      </c>
      <c r="B15" s="29" t="s">
        <v>27</v>
      </c>
      <c r="C15" s="29" t="s">
        <v>28</v>
      </c>
      <c r="D15" s="29" t="s">
        <v>29</v>
      </c>
      <c r="E15" s="29" t="s">
        <v>31</v>
      </c>
      <c r="F15" s="33">
        <v>1335.36</v>
      </c>
      <c r="G15" s="33">
        <v>17666.78</v>
      </c>
    </row>
    <row r="16" spans="1:7" x14ac:dyDescent="0.25">
      <c r="A16" s="29" t="s">
        <v>26</v>
      </c>
      <c r="B16" s="29" t="s">
        <v>27</v>
      </c>
      <c r="C16" s="29" t="s">
        <v>28</v>
      </c>
      <c r="D16" s="29" t="s">
        <v>32</v>
      </c>
      <c r="E16" s="29" t="s">
        <v>33</v>
      </c>
      <c r="F16" s="33">
        <v>295152.69</v>
      </c>
      <c r="G16" s="33">
        <v>509145.11</v>
      </c>
    </row>
    <row r="17" spans="1:7" x14ac:dyDescent="0.25">
      <c r="A17" s="29" t="s">
        <v>26</v>
      </c>
      <c r="B17" s="29" t="s">
        <v>27</v>
      </c>
      <c r="C17" s="29" t="s">
        <v>28</v>
      </c>
      <c r="D17" s="29" t="s">
        <v>34</v>
      </c>
      <c r="E17" s="29" t="s">
        <v>33</v>
      </c>
      <c r="F17" s="33">
        <v>104.83</v>
      </c>
      <c r="G17" s="33">
        <v>2678.91</v>
      </c>
    </row>
    <row r="18" spans="1:7" x14ac:dyDescent="0.25">
      <c r="A18" s="29" t="s">
        <v>26</v>
      </c>
      <c r="B18" s="29" t="s">
        <v>27</v>
      </c>
      <c r="C18" s="29" t="s">
        <v>28</v>
      </c>
      <c r="D18" s="29" t="s">
        <v>35</v>
      </c>
      <c r="E18" s="29" t="s">
        <v>33</v>
      </c>
      <c r="F18" s="33">
        <v>638847.44999999995</v>
      </c>
      <c r="G18" s="33">
        <v>4929483.58</v>
      </c>
    </row>
    <row r="19" spans="1:7" x14ac:dyDescent="0.25">
      <c r="A19" s="29" t="s">
        <v>26</v>
      </c>
      <c r="B19" s="29" t="s">
        <v>27</v>
      </c>
      <c r="C19" s="29" t="s">
        <v>28</v>
      </c>
      <c r="D19" s="29" t="s">
        <v>35</v>
      </c>
      <c r="E19" s="29" t="s">
        <v>31</v>
      </c>
      <c r="F19" s="33">
        <v>633.96</v>
      </c>
      <c r="G19" s="33">
        <v>5578.85</v>
      </c>
    </row>
    <row r="20" spans="1:7" x14ac:dyDescent="0.25">
      <c r="A20" s="29" t="s">
        <v>26</v>
      </c>
      <c r="B20" s="29" t="s">
        <v>27</v>
      </c>
      <c r="C20" s="29" t="s">
        <v>28</v>
      </c>
      <c r="D20" s="29" t="s">
        <v>36</v>
      </c>
      <c r="E20" s="29" t="s">
        <v>33</v>
      </c>
      <c r="F20" s="33">
        <v>22716.42</v>
      </c>
      <c r="G20" s="33">
        <v>71257.91</v>
      </c>
    </row>
    <row r="21" spans="1:7" x14ac:dyDescent="0.25">
      <c r="A21" s="29" t="s">
        <v>26</v>
      </c>
      <c r="B21" s="29" t="s">
        <v>27</v>
      </c>
      <c r="C21" s="29" t="s">
        <v>28</v>
      </c>
      <c r="D21" s="29" t="s">
        <v>37</v>
      </c>
      <c r="E21" s="29" t="s">
        <v>33</v>
      </c>
      <c r="F21" s="33">
        <v>34701.32</v>
      </c>
      <c r="G21" s="33">
        <v>496890.91</v>
      </c>
    </row>
    <row r="22" spans="1:7" x14ac:dyDescent="0.25">
      <c r="A22" s="29" t="s">
        <v>26</v>
      </c>
      <c r="B22" s="29" t="s">
        <v>27</v>
      </c>
      <c r="C22" s="29" t="s">
        <v>28</v>
      </c>
      <c r="D22" s="29" t="s">
        <v>38</v>
      </c>
      <c r="E22" s="29" t="s">
        <v>33</v>
      </c>
      <c r="F22" s="33">
        <v>11271.5</v>
      </c>
      <c r="G22" s="33">
        <v>82101.2</v>
      </c>
    </row>
    <row r="23" spans="1:7" x14ac:dyDescent="0.25">
      <c r="A23" s="29" t="s">
        <v>26</v>
      </c>
      <c r="B23" s="29" t="s">
        <v>27</v>
      </c>
      <c r="C23" s="29" t="s">
        <v>28</v>
      </c>
      <c r="D23" s="29" t="s">
        <v>39</v>
      </c>
      <c r="E23" s="29" t="s">
        <v>30</v>
      </c>
      <c r="F23" s="33">
        <v>1151.4100000000001</v>
      </c>
      <c r="G23" s="33">
        <v>8877.3700000000008</v>
      </c>
    </row>
    <row r="24" spans="1:7" x14ac:dyDescent="0.25">
      <c r="A24" s="29" t="s">
        <v>26</v>
      </c>
      <c r="B24" s="29" t="s">
        <v>27</v>
      </c>
      <c r="C24" s="29" t="s">
        <v>28</v>
      </c>
      <c r="D24" s="29" t="s">
        <v>40</v>
      </c>
      <c r="E24" s="29" t="s">
        <v>31</v>
      </c>
      <c r="F24" s="33">
        <v>10523.52</v>
      </c>
      <c r="G24" s="33">
        <v>25256.400000000001</v>
      </c>
    </row>
    <row r="25" spans="1:7" x14ac:dyDescent="0.25">
      <c r="A25" s="29" t="s">
        <v>26</v>
      </c>
      <c r="B25" s="29" t="s">
        <v>27</v>
      </c>
      <c r="C25" s="29" t="s">
        <v>28</v>
      </c>
      <c r="D25" s="29" t="s">
        <v>41</v>
      </c>
      <c r="E25" s="29" t="s">
        <v>33</v>
      </c>
      <c r="F25" s="33">
        <v>25405.96</v>
      </c>
      <c r="G25" s="33">
        <v>86815.5</v>
      </c>
    </row>
    <row r="26" spans="1:7" x14ac:dyDescent="0.25">
      <c r="A26" s="29" t="s">
        <v>26</v>
      </c>
      <c r="B26" s="29" t="s">
        <v>27</v>
      </c>
      <c r="C26" s="29" t="s">
        <v>28</v>
      </c>
      <c r="D26" s="29" t="s">
        <v>42</v>
      </c>
      <c r="E26" s="29" t="s">
        <v>33</v>
      </c>
      <c r="F26" s="33">
        <v>24495.15</v>
      </c>
      <c r="G26" s="33">
        <v>48184.41</v>
      </c>
    </row>
    <row r="27" spans="1:7" x14ac:dyDescent="0.25">
      <c r="A27" s="29" t="s">
        <v>26</v>
      </c>
      <c r="B27" s="29" t="s">
        <v>27</v>
      </c>
      <c r="C27" s="29" t="s">
        <v>28</v>
      </c>
      <c r="D27" s="29" t="s">
        <v>42</v>
      </c>
      <c r="E27" s="29" t="s">
        <v>31</v>
      </c>
      <c r="F27" s="33">
        <v>28640.18</v>
      </c>
      <c r="G27" s="33">
        <v>37805.06</v>
      </c>
    </row>
    <row r="28" spans="1:7" x14ac:dyDescent="0.25">
      <c r="A28" s="29" t="s">
        <v>26</v>
      </c>
      <c r="B28" s="29" t="s">
        <v>27</v>
      </c>
      <c r="C28" s="29" t="s">
        <v>28</v>
      </c>
      <c r="D28" s="29" t="s">
        <v>43</v>
      </c>
      <c r="E28" s="29" t="s">
        <v>44</v>
      </c>
      <c r="F28" s="33">
        <v>25267.4</v>
      </c>
      <c r="G28" s="33">
        <v>34262.589999999997</v>
      </c>
    </row>
    <row r="29" spans="1:7" x14ac:dyDescent="0.25">
      <c r="A29" s="29" t="s">
        <v>26</v>
      </c>
      <c r="B29" s="29" t="s">
        <v>27</v>
      </c>
      <c r="C29" s="29" t="s">
        <v>28</v>
      </c>
      <c r="D29" s="29" t="s">
        <v>43</v>
      </c>
      <c r="E29" s="29" t="s">
        <v>33</v>
      </c>
      <c r="F29" s="33">
        <v>23234.63</v>
      </c>
      <c r="G29" s="33">
        <v>41113.68</v>
      </c>
    </row>
    <row r="30" spans="1:7" x14ac:dyDescent="0.25">
      <c r="A30" s="29" t="s">
        <v>26</v>
      </c>
      <c r="B30" s="29" t="s">
        <v>27</v>
      </c>
      <c r="C30" s="29" t="s">
        <v>28</v>
      </c>
      <c r="D30" s="29" t="s">
        <v>45</v>
      </c>
      <c r="E30" s="29" t="s">
        <v>33</v>
      </c>
      <c r="F30" s="33">
        <v>17093.78</v>
      </c>
      <c r="G30" s="33">
        <v>114112.7</v>
      </c>
    </row>
    <row r="31" spans="1:7" x14ac:dyDescent="0.25">
      <c r="A31" s="29" t="s">
        <v>26</v>
      </c>
      <c r="B31" s="29" t="s">
        <v>27</v>
      </c>
      <c r="C31" s="29" t="s">
        <v>28</v>
      </c>
      <c r="D31" s="29" t="s">
        <v>45</v>
      </c>
      <c r="E31" s="29" t="s">
        <v>30</v>
      </c>
      <c r="F31" s="33">
        <v>34220.019999999997</v>
      </c>
      <c r="G31" s="33">
        <v>228402.3</v>
      </c>
    </row>
    <row r="32" spans="1:7" x14ac:dyDescent="0.25">
      <c r="A32" s="29" t="s">
        <v>26</v>
      </c>
      <c r="B32" s="29" t="s">
        <v>27</v>
      </c>
      <c r="C32" s="29" t="s">
        <v>28</v>
      </c>
      <c r="D32" s="29" t="s">
        <v>46</v>
      </c>
      <c r="E32" s="29" t="s">
        <v>44</v>
      </c>
      <c r="F32" s="33">
        <v>84</v>
      </c>
      <c r="G32" s="33">
        <v>1189.19</v>
      </c>
    </row>
    <row r="33" spans="1:7" x14ac:dyDescent="0.25">
      <c r="A33" s="18" t="s">
        <v>26</v>
      </c>
      <c r="B33" s="19"/>
      <c r="C33" s="19"/>
      <c r="D33" s="19"/>
      <c r="E33" s="19"/>
      <c r="F33" s="19">
        <f>SUM(F14:F32)</f>
        <v>1216380.0799999996</v>
      </c>
      <c r="G33" s="20">
        <f>SUM(G14:G32)</f>
        <v>6845099.8500000006</v>
      </c>
    </row>
    <row r="34" spans="1:7" x14ac:dyDescent="0.25">
      <c r="A34" s="29" t="s">
        <v>47</v>
      </c>
      <c r="B34" s="29" t="s">
        <v>27</v>
      </c>
      <c r="C34" s="29" t="s">
        <v>28</v>
      </c>
      <c r="D34" s="29" t="s">
        <v>48</v>
      </c>
      <c r="E34" s="29" t="s">
        <v>33</v>
      </c>
      <c r="F34" s="33">
        <v>291.83999999999997</v>
      </c>
      <c r="G34" s="33">
        <v>2304.9299999999998</v>
      </c>
    </row>
    <row r="35" spans="1:7" x14ac:dyDescent="0.25">
      <c r="A35" s="29" t="s">
        <v>47</v>
      </c>
      <c r="B35" s="29" t="s">
        <v>27</v>
      </c>
      <c r="C35" s="29" t="s">
        <v>28</v>
      </c>
      <c r="D35" s="29" t="s">
        <v>32</v>
      </c>
      <c r="E35" s="29" t="s">
        <v>33</v>
      </c>
      <c r="F35" s="33">
        <v>194769.05</v>
      </c>
      <c r="G35" s="33">
        <v>800490.48</v>
      </c>
    </row>
    <row r="36" spans="1:7" x14ac:dyDescent="0.25">
      <c r="A36" s="29" t="s">
        <v>47</v>
      </c>
      <c r="B36" s="29" t="s">
        <v>27</v>
      </c>
      <c r="C36" s="29" t="s">
        <v>28</v>
      </c>
      <c r="D36" s="29" t="s">
        <v>49</v>
      </c>
      <c r="E36" s="29" t="s">
        <v>33</v>
      </c>
      <c r="F36" s="33">
        <v>6795.88</v>
      </c>
      <c r="G36" s="33">
        <v>125112.1</v>
      </c>
    </row>
    <row r="37" spans="1:7" x14ac:dyDescent="0.25">
      <c r="A37" s="29" t="s">
        <v>47</v>
      </c>
      <c r="B37" s="29" t="s">
        <v>27</v>
      </c>
      <c r="C37" s="29" t="s">
        <v>28</v>
      </c>
      <c r="D37" s="29" t="s">
        <v>35</v>
      </c>
      <c r="E37" s="29" t="s">
        <v>44</v>
      </c>
      <c r="F37" s="33">
        <v>71.38</v>
      </c>
      <c r="G37" s="33">
        <v>1399.37</v>
      </c>
    </row>
    <row r="38" spans="1:7" x14ac:dyDescent="0.25">
      <c r="A38" s="29" t="s">
        <v>47</v>
      </c>
      <c r="B38" s="29" t="s">
        <v>27</v>
      </c>
      <c r="C38" s="29" t="s">
        <v>28</v>
      </c>
      <c r="D38" s="29" t="s">
        <v>35</v>
      </c>
      <c r="E38" s="29" t="s">
        <v>33</v>
      </c>
      <c r="F38" s="33">
        <v>664897.66</v>
      </c>
      <c r="G38" s="33">
        <v>5063340.5999999996</v>
      </c>
    </row>
    <row r="39" spans="1:7" x14ac:dyDescent="0.25">
      <c r="A39" s="29" t="s">
        <v>47</v>
      </c>
      <c r="B39" s="29" t="s">
        <v>27</v>
      </c>
      <c r="C39" s="29" t="s">
        <v>28</v>
      </c>
      <c r="D39" s="29" t="s">
        <v>35</v>
      </c>
      <c r="E39" s="29" t="s">
        <v>31</v>
      </c>
      <c r="F39" s="33">
        <v>16008</v>
      </c>
      <c r="G39" s="33">
        <v>191438.52</v>
      </c>
    </row>
    <row r="40" spans="1:7" x14ac:dyDescent="0.25">
      <c r="A40" s="29" t="s">
        <v>47</v>
      </c>
      <c r="B40" s="29" t="s">
        <v>27</v>
      </c>
      <c r="C40" s="29" t="s">
        <v>28</v>
      </c>
      <c r="D40" s="29" t="s">
        <v>37</v>
      </c>
      <c r="E40" s="29" t="s">
        <v>33</v>
      </c>
      <c r="F40" s="33">
        <v>22276.7</v>
      </c>
      <c r="G40" s="33">
        <v>310953.48</v>
      </c>
    </row>
    <row r="41" spans="1:7" x14ac:dyDescent="0.25">
      <c r="A41" s="29" t="s">
        <v>47</v>
      </c>
      <c r="B41" s="29" t="s">
        <v>27</v>
      </c>
      <c r="C41" s="29" t="s">
        <v>28</v>
      </c>
      <c r="D41" s="29" t="s">
        <v>38</v>
      </c>
      <c r="E41" s="29" t="s">
        <v>33</v>
      </c>
      <c r="F41" s="33">
        <v>12911.98</v>
      </c>
      <c r="G41" s="33">
        <v>92615.14</v>
      </c>
    </row>
    <row r="42" spans="1:7" x14ac:dyDescent="0.25">
      <c r="A42" s="29" t="s">
        <v>47</v>
      </c>
      <c r="B42" s="29" t="s">
        <v>27</v>
      </c>
      <c r="C42" s="29" t="s">
        <v>28</v>
      </c>
      <c r="D42" s="29" t="s">
        <v>50</v>
      </c>
      <c r="E42" s="29" t="s">
        <v>33</v>
      </c>
      <c r="F42" s="33">
        <v>226</v>
      </c>
      <c r="G42" s="33">
        <v>392.16</v>
      </c>
    </row>
    <row r="43" spans="1:7" x14ac:dyDescent="0.25">
      <c r="A43" s="29" t="s">
        <v>47</v>
      </c>
      <c r="B43" s="29" t="s">
        <v>27</v>
      </c>
      <c r="C43" s="29" t="s">
        <v>28</v>
      </c>
      <c r="D43" s="29" t="s">
        <v>40</v>
      </c>
      <c r="E43" s="29" t="s">
        <v>33</v>
      </c>
      <c r="F43" s="33">
        <v>27215.81</v>
      </c>
      <c r="G43" s="33">
        <v>66000</v>
      </c>
    </row>
    <row r="44" spans="1:7" x14ac:dyDescent="0.25">
      <c r="A44" s="29" t="s">
        <v>47</v>
      </c>
      <c r="B44" s="29" t="s">
        <v>27</v>
      </c>
      <c r="C44" s="29" t="s">
        <v>28</v>
      </c>
      <c r="D44" s="29" t="s">
        <v>42</v>
      </c>
      <c r="E44" s="29" t="s">
        <v>33</v>
      </c>
      <c r="F44" s="33">
        <v>408</v>
      </c>
      <c r="G44" s="33">
        <v>1390.98</v>
      </c>
    </row>
    <row r="45" spans="1:7" x14ac:dyDescent="0.25">
      <c r="A45" s="29" t="s">
        <v>47</v>
      </c>
      <c r="B45" s="29" t="s">
        <v>27</v>
      </c>
      <c r="C45" s="29" t="s">
        <v>28</v>
      </c>
      <c r="D45" s="29" t="s">
        <v>42</v>
      </c>
      <c r="E45" s="29" t="s">
        <v>31</v>
      </c>
      <c r="F45" s="33">
        <v>3036</v>
      </c>
      <c r="G45" s="33">
        <v>5020.7299999999996</v>
      </c>
    </row>
    <row r="46" spans="1:7" x14ac:dyDescent="0.25">
      <c r="A46" s="29" t="s">
        <v>47</v>
      </c>
      <c r="B46" s="29" t="s">
        <v>27</v>
      </c>
      <c r="C46" s="29" t="s">
        <v>28</v>
      </c>
      <c r="D46" s="29" t="s">
        <v>43</v>
      </c>
      <c r="E46" s="29" t="s">
        <v>44</v>
      </c>
      <c r="F46" s="33">
        <v>102853.95</v>
      </c>
      <c r="G46" s="33">
        <v>126758.43</v>
      </c>
    </row>
    <row r="47" spans="1:7" x14ac:dyDescent="0.25">
      <c r="A47" s="29" t="s">
        <v>47</v>
      </c>
      <c r="B47" s="29" t="s">
        <v>27</v>
      </c>
      <c r="C47" s="29" t="s">
        <v>28</v>
      </c>
      <c r="D47" s="29" t="s">
        <v>43</v>
      </c>
      <c r="E47" s="29" t="s">
        <v>33</v>
      </c>
      <c r="F47" s="33">
        <v>26981.66</v>
      </c>
      <c r="G47" s="33">
        <v>52345.74</v>
      </c>
    </row>
    <row r="48" spans="1:7" x14ac:dyDescent="0.25">
      <c r="A48" s="29" t="s">
        <v>47</v>
      </c>
      <c r="B48" s="29" t="s">
        <v>27</v>
      </c>
      <c r="C48" s="29" t="s">
        <v>28</v>
      </c>
      <c r="D48" s="29" t="s">
        <v>45</v>
      </c>
      <c r="E48" s="29" t="s">
        <v>30</v>
      </c>
      <c r="F48" s="33">
        <v>17389.32</v>
      </c>
      <c r="G48" s="33">
        <v>116184.56</v>
      </c>
    </row>
    <row r="49" spans="1:9" x14ac:dyDescent="0.25">
      <c r="A49" s="18" t="s">
        <v>47</v>
      </c>
      <c r="B49" s="19"/>
      <c r="C49" s="19"/>
      <c r="D49" s="19"/>
      <c r="E49" s="19"/>
      <c r="F49" s="19">
        <f>SUM(F34:F48)</f>
        <v>1096133.23</v>
      </c>
      <c r="G49" s="20">
        <f>SUM(G34:G48)</f>
        <v>6955747.2199999988</v>
      </c>
    </row>
    <row r="50" spans="1:9" x14ac:dyDescent="0.25">
      <c r="A50" s="29" t="s">
        <v>51</v>
      </c>
      <c r="B50" s="29" t="s">
        <v>27</v>
      </c>
      <c r="C50" s="29" t="s">
        <v>28</v>
      </c>
      <c r="D50" s="29" t="s">
        <v>52</v>
      </c>
      <c r="E50" s="29" t="s">
        <v>33</v>
      </c>
      <c r="F50" s="33">
        <v>16141</v>
      </c>
      <c r="G50" s="33">
        <v>248446.77</v>
      </c>
      <c r="H50">
        <v>2024</v>
      </c>
      <c r="I50" t="s">
        <v>53</v>
      </c>
    </row>
    <row r="51" spans="1:9" x14ac:dyDescent="0.25">
      <c r="A51" s="29" t="s">
        <v>51</v>
      </c>
      <c r="B51" s="29" t="s">
        <v>27</v>
      </c>
      <c r="C51" s="29" t="s">
        <v>28</v>
      </c>
      <c r="D51" s="29" t="s">
        <v>52</v>
      </c>
      <c r="E51" s="29" t="s">
        <v>54</v>
      </c>
      <c r="F51" s="33">
        <v>24996.51</v>
      </c>
      <c r="G51" s="33">
        <v>44301.31</v>
      </c>
      <c r="H51">
        <v>2024</v>
      </c>
      <c r="I51" t="s">
        <v>53</v>
      </c>
    </row>
    <row r="52" spans="1:9" x14ac:dyDescent="0.25">
      <c r="A52" s="29" t="s">
        <v>51</v>
      </c>
      <c r="B52" s="29" t="s">
        <v>27</v>
      </c>
      <c r="C52" s="29" t="s">
        <v>28</v>
      </c>
      <c r="D52" s="29" t="s">
        <v>32</v>
      </c>
      <c r="E52" s="29" t="s">
        <v>33</v>
      </c>
      <c r="F52" s="33">
        <v>86</v>
      </c>
      <c r="G52" s="33">
        <v>1433.97</v>
      </c>
      <c r="H52">
        <v>2024</v>
      </c>
      <c r="I52" t="s">
        <v>53</v>
      </c>
    </row>
    <row r="53" spans="1:9" x14ac:dyDescent="0.25">
      <c r="A53" s="29" t="s">
        <v>51</v>
      </c>
      <c r="B53" s="29" t="s">
        <v>27</v>
      </c>
      <c r="C53" s="29" t="s">
        <v>28</v>
      </c>
      <c r="D53" s="29" t="s">
        <v>49</v>
      </c>
      <c r="E53" s="29" t="s">
        <v>33</v>
      </c>
      <c r="F53" s="33">
        <v>2360.88</v>
      </c>
      <c r="G53" s="33">
        <v>33904.42</v>
      </c>
      <c r="H53">
        <v>2024</v>
      </c>
      <c r="I53" t="s">
        <v>53</v>
      </c>
    </row>
    <row r="54" spans="1:9" x14ac:dyDescent="0.25">
      <c r="A54" s="29" t="s">
        <v>51</v>
      </c>
      <c r="B54" s="29" t="s">
        <v>27</v>
      </c>
      <c r="C54" s="29" t="s">
        <v>28</v>
      </c>
      <c r="D54" s="29" t="s">
        <v>35</v>
      </c>
      <c r="E54" s="29" t="s">
        <v>33</v>
      </c>
      <c r="F54" s="33">
        <v>203351.32</v>
      </c>
      <c r="G54" s="33">
        <v>1954508.14</v>
      </c>
      <c r="H54">
        <v>2024</v>
      </c>
      <c r="I54" t="s">
        <v>53</v>
      </c>
    </row>
    <row r="55" spans="1:9" x14ac:dyDescent="0.25">
      <c r="A55" s="29" t="s">
        <v>51</v>
      </c>
      <c r="B55" s="29" t="s">
        <v>27</v>
      </c>
      <c r="C55" s="29" t="s">
        <v>28</v>
      </c>
      <c r="D55" s="29" t="s">
        <v>35</v>
      </c>
      <c r="E55" s="29" t="s">
        <v>30</v>
      </c>
      <c r="F55" s="33">
        <v>19051.07</v>
      </c>
      <c r="G55" s="33">
        <v>125580</v>
      </c>
      <c r="H55">
        <v>2024</v>
      </c>
      <c r="I55" t="s">
        <v>53</v>
      </c>
    </row>
    <row r="56" spans="1:9" x14ac:dyDescent="0.25">
      <c r="A56" s="29" t="s">
        <v>51</v>
      </c>
      <c r="B56" s="29" t="s">
        <v>27</v>
      </c>
      <c r="C56" s="29" t="s">
        <v>28</v>
      </c>
      <c r="D56" s="29" t="s">
        <v>36</v>
      </c>
      <c r="E56" s="29" t="s">
        <v>33</v>
      </c>
      <c r="F56" s="33">
        <v>3979.4</v>
      </c>
      <c r="G56" s="33">
        <v>55476.17</v>
      </c>
      <c r="H56">
        <v>2024</v>
      </c>
      <c r="I56" t="s">
        <v>53</v>
      </c>
    </row>
    <row r="57" spans="1:9" x14ac:dyDescent="0.25">
      <c r="A57" s="29" t="s">
        <v>51</v>
      </c>
      <c r="B57" s="29" t="s">
        <v>27</v>
      </c>
      <c r="C57" s="29" t="s">
        <v>28</v>
      </c>
      <c r="D57" s="29" t="s">
        <v>37</v>
      </c>
      <c r="E57" s="29" t="s">
        <v>33</v>
      </c>
      <c r="F57" s="33">
        <v>2040.59</v>
      </c>
      <c r="G57" s="33">
        <v>14333.41</v>
      </c>
      <c r="H57">
        <v>2024</v>
      </c>
      <c r="I57" t="s">
        <v>53</v>
      </c>
    </row>
    <row r="58" spans="1:9" x14ac:dyDescent="0.25">
      <c r="A58" s="29" t="s">
        <v>51</v>
      </c>
      <c r="B58" s="29" t="s">
        <v>27</v>
      </c>
      <c r="C58" s="29" t="s">
        <v>28</v>
      </c>
      <c r="D58" s="29" t="s">
        <v>38</v>
      </c>
      <c r="E58" s="29" t="s">
        <v>33</v>
      </c>
      <c r="F58" s="33">
        <v>19553.59</v>
      </c>
      <c r="G58" s="33">
        <v>98270.55</v>
      </c>
      <c r="H58">
        <v>2024</v>
      </c>
      <c r="I58" t="s">
        <v>53</v>
      </c>
    </row>
    <row r="59" spans="1:9" x14ac:dyDescent="0.25">
      <c r="A59" s="29" t="s">
        <v>51</v>
      </c>
      <c r="B59" s="29" t="s">
        <v>27</v>
      </c>
      <c r="C59" s="29" t="s">
        <v>28</v>
      </c>
      <c r="D59" s="29" t="s">
        <v>40</v>
      </c>
      <c r="E59" s="29" t="s">
        <v>33</v>
      </c>
      <c r="F59" s="33">
        <v>27215.81</v>
      </c>
      <c r="G59" s="33">
        <v>66000</v>
      </c>
      <c r="H59">
        <v>2024</v>
      </c>
      <c r="I59" t="s">
        <v>53</v>
      </c>
    </row>
    <row r="60" spans="1:9" x14ac:dyDescent="0.25">
      <c r="A60" s="29" t="s">
        <v>51</v>
      </c>
      <c r="B60" s="29" t="s">
        <v>27</v>
      </c>
      <c r="C60" s="29" t="s">
        <v>28</v>
      </c>
      <c r="D60" s="29" t="s">
        <v>41</v>
      </c>
      <c r="E60" s="29" t="s">
        <v>33</v>
      </c>
      <c r="F60" s="33">
        <v>26304.76</v>
      </c>
      <c r="G60" s="33">
        <v>92206.49</v>
      </c>
      <c r="H60">
        <v>2024</v>
      </c>
      <c r="I60" t="s">
        <v>53</v>
      </c>
    </row>
    <row r="61" spans="1:9" x14ac:dyDescent="0.25">
      <c r="A61" s="29" t="s">
        <v>51</v>
      </c>
      <c r="B61" s="29" t="s">
        <v>27</v>
      </c>
      <c r="C61" s="29" t="s">
        <v>28</v>
      </c>
      <c r="D61" s="29" t="s">
        <v>55</v>
      </c>
      <c r="E61" s="29" t="s">
        <v>33</v>
      </c>
      <c r="F61" s="33">
        <v>29936.57</v>
      </c>
      <c r="G61" s="33">
        <v>174540.6</v>
      </c>
      <c r="H61">
        <v>2024</v>
      </c>
      <c r="I61" t="s">
        <v>53</v>
      </c>
    </row>
    <row r="62" spans="1:9" x14ac:dyDescent="0.25">
      <c r="A62" s="29" t="s">
        <v>51</v>
      </c>
      <c r="B62" s="29" t="s">
        <v>27</v>
      </c>
      <c r="C62" s="29" t="s">
        <v>28</v>
      </c>
      <c r="D62" s="29" t="s">
        <v>42</v>
      </c>
      <c r="E62" s="29" t="s">
        <v>44</v>
      </c>
      <c r="F62" s="33">
        <v>50093.61</v>
      </c>
      <c r="G62" s="33">
        <v>67952.509999999995</v>
      </c>
      <c r="H62">
        <v>2024</v>
      </c>
      <c r="I62" t="s">
        <v>53</v>
      </c>
    </row>
    <row r="63" spans="1:9" x14ac:dyDescent="0.25">
      <c r="A63" s="29" t="s">
        <v>51</v>
      </c>
      <c r="B63" s="29" t="s">
        <v>27</v>
      </c>
      <c r="C63" s="29" t="s">
        <v>28</v>
      </c>
      <c r="D63" s="29" t="s">
        <v>56</v>
      </c>
      <c r="E63" s="29" t="s">
        <v>33</v>
      </c>
      <c r="F63" s="33">
        <v>24476.73</v>
      </c>
      <c r="G63" s="33">
        <v>78244.06</v>
      </c>
      <c r="H63">
        <v>2024</v>
      </c>
      <c r="I63" t="s">
        <v>53</v>
      </c>
    </row>
    <row r="64" spans="1:9" x14ac:dyDescent="0.25">
      <c r="A64" s="29" t="s">
        <v>51</v>
      </c>
      <c r="B64" s="29" t="s">
        <v>27</v>
      </c>
      <c r="C64" s="29" t="s">
        <v>28</v>
      </c>
      <c r="D64" s="29" t="s">
        <v>57</v>
      </c>
      <c r="E64" s="29" t="s">
        <v>33</v>
      </c>
      <c r="F64" s="33">
        <v>11636.88</v>
      </c>
      <c r="G64" s="33">
        <v>212552.18</v>
      </c>
      <c r="H64">
        <v>2024</v>
      </c>
      <c r="I64" t="s">
        <v>53</v>
      </c>
    </row>
    <row r="65" spans="1:9" x14ac:dyDescent="0.25">
      <c r="A65" s="29" t="s">
        <v>51</v>
      </c>
      <c r="B65" s="29" t="s">
        <v>27</v>
      </c>
      <c r="C65" s="29" t="s">
        <v>28</v>
      </c>
      <c r="D65" s="29" t="s">
        <v>58</v>
      </c>
      <c r="E65" s="29" t="s">
        <v>33</v>
      </c>
      <c r="F65" s="33">
        <v>132677.04999999999</v>
      </c>
      <c r="G65" s="33">
        <v>178425</v>
      </c>
      <c r="H65">
        <v>2024</v>
      </c>
      <c r="I65" t="s">
        <v>53</v>
      </c>
    </row>
    <row r="66" spans="1:9" x14ac:dyDescent="0.25">
      <c r="A66" s="29" t="s">
        <v>51</v>
      </c>
      <c r="B66" s="29" t="s">
        <v>27</v>
      </c>
      <c r="C66" s="29" t="s">
        <v>28</v>
      </c>
      <c r="D66" s="29" t="s">
        <v>59</v>
      </c>
      <c r="E66" s="29" t="s">
        <v>33</v>
      </c>
      <c r="F66" s="33">
        <v>6169.41</v>
      </c>
      <c r="G66" s="33">
        <v>29065.17</v>
      </c>
      <c r="H66">
        <v>2024</v>
      </c>
      <c r="I66" t="s">
        <v>53</v>
      </c>
    </row>
    <row r="67" spans="1:9" x14ac:dyDescent="0.25">
      <c r="A67" s="18" t="s">
        <v>51</v>
      </c>
      <c r="B67" s="19"/>
      <c r="C67" s="19"/>
      <c r="D67" s="19"/>
      <c r="E67" s="19"/>
      <c r="F67" s="19">
        <f>SUM(F50:F66)</f>
        <v>600071.18000000005</v>
      </c>
      <c r="G67" s="20">
        <f>SUM(G50:G66)</f>
        <v>3475240.75</v>
      </c>
    </row>
    <row r="68" spans="1:9" x14ac:dyDescent="0.25">
      <c r="A68" s="18" t="s">
        <v>20</v>
      </c>
      <c r="B68" s="19"/>
      <c r="C68" s="19"/>
      <c r="D68" s="19"/>
      <c r="E68" s="19"/>
      <c r="F68" s="19">
        <f>SUM(F67,F49,F33)</f>
        <v>2912584.4899999998</v>
      </c>
      <c r="G68" s="20">
        <f>SUM(G67,G49,G33)</f>
        <v>17276087.82</v>
      </c>
    </row>
    <row r="70" spans="1:9" x14ac:dyDescent="0.25">
      <c r="A70" t="s">
        <v>60</v>
      </c>
    </row>
  </sheetData>
  <sortState xmlns:xlrd2="http://schemas.microsoft.com/office/spreadsheetml/2017/richdata2" ref="A14:G95">
    <sortCondition ref="A14:A95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1"/>
  <sheetViews>
    <sheetView showGridLines="0" topLeftCell="A82" workbookViewId="0">
      <selection activeCell="A96" sqref="A96:XFD96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2" bestFit="1" customWidth="1"/>
    <col min="7" max="7" width="16.85546875" style="1" bestFit="1" customWidth="1"/>
  </cols>
  <sheetData>
    <row r="1" spans="1:7" x14ac:dyDescent="0.25">
      <c r="A1" s="3"/>
    </row>
    <row r="8" spans="1:7" x14ac:dyDescent="0.25">
      <c r="A8" s="43"/>
      <c r="B8" s="43"/>
      <c r="C8" s="43"/>
      <c r="D8" s="43"/>
      <c r="E8" s="43"/>
      <c r="F8" s="43"/>
      <c r="G8" s="43"/>
    </row>
    <row r="9" spans="1:7" ht="23.25" x14ac:dyDescent="0.35">
      <c r="A9" s="48" t="s">
        <v>0</v>
      </c>
      <c r="B9" s="48"/>
      <c r="C9" s="48"/>
      <c r="D9" s="48"/>
      <c r="E9" s="48"/>
      <c r="F9" s="48"/>
      <c r="G9" s="48"/>
    </row>
    <row r="10" spans="1:7" ht="22.5" x14ac:dyDescent="0.35">
      <c r="A10" s="44" t="s">
        <v>1</v>
      </c>
      <c r="B10" s="44"/>
      <c r="C10" s="44"/>
      <c r="D10" s="44"/>
      <c r="E10" s="44"/>
      <c r="F10" s="44"/>
      <c r="G10" s="44"/>
    </row>
    <row r="11" spans="1:7" x14ac:dyDescent="0.25">
      <c r="A11" s="46" t="s">
        <v>61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Consolidado!B12</f>
        <v>3er Trimestre Año 2024</v>
      </c>
      <c r="B12" s="46"/>
      <c r="C12" s="46"/>
      <c r="D12" s="46"/>
      <c r="E12" s="46"/>
      <c r="F12" s="46"/>
      <c r="G12" s="4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62</v>
      </c>
      <c r="D14" s="29" t="s">
        <v>63</v>
      </c>
      <c r="E14" s="29" t="s">
        <v>33</v>
      </c>
      <c r="F14" s="33">
        <v>8061.62</v>
      </c>
      <c r="G14" s="33">
        <v>35228.54</v>
      </c>
    </row>
    <row r="15" spans="1:7" x14ac:dyDescent="0.25">
      <c r="A15" s="29" t="s">
        <v>26</v>
      </c>
      <c r="B15" s="29" t="s">
        <v>27</v>
      </c>
      <c r="C15" s="29" t="s">
        <v>62</v>
      </c>
      <c r="D15" s="29" t="s">
        <v>64</v>
      </c>
      <c r="E15" s="29" t="s">
        <v>33</v>
      </c>
      <c r="F15" s="33">
        <v>65038.37</v>
      </c>
      <c r="G15" s="33">
        <v>199898.37</v>
      </c>
    </row>
    <row r="16" spans="1:7" x14ac:dyDescent="0.25">
      <c r="A16" s="29" t="s">
        <v>26</v>
      </c>
      <c r="B16" s="29" t="s">
        <v>27</v>
      </c>
      <c r="C16" s="29" t="s">
        <v>62</v>
      </c>
      <c r="D16" s="29" t="s">
        <v>65</v>
      </c>
      <c r="E16" s="29" t="s">
        <v>66</v>
      </c>
      <c r="F16" s="33">
        <v>14904</v>
      </c>
      <c r="G16" s="33">
        <v>41593.199999999997</v>
      </c>
    </row>
    <row r="17" spans="1:7" x14ac:dyDescent="0.25">
      <c r="A17" s="29" t="s">
        <v>26</v>
      </c>
      <c r="B17" s="29" t="s">
        <v>27</v>
      </c>
      <c r="C17" s="29" t="s">
        <v>62</v>
      </c>
      <c r="D17" s="29" t="s">
        <v>65</v>
      </c>
      <c r="E17" s="29" t="s">
        <v>67</v>
      </c>
      <c r="F17" s="33">
        <v>249950</v>
      </c>
      <c r="G17" s="33">
        <v>1087282.5</v>
      </c>
    </row>
    <row r="18" spans="1:7" x14ac:dyDescent="0.25">
      <c r="A18" s="29" t="s">
        <v>26</v>
      </c>
      <c r="B18" s="29" t="s">
        <v>27</v>
      </c>
      <c r="C18" s="29" t="s">
        <v>62</v>
      </c>
      <c r="D18" s="29" t="s">
        <v>65</v>
      </c>
      <c r="E18" s="29" t="s">
        <v>68</v>
      </c>
      <c r="F18" s="33">
        <v>68280</v>
      </c>
      <c r="G18" s="33">
        <v>189840</v>
      </c>
    </row>
    <row r="19" spans="1:7" x14ac:dyDescent="0.25">
      <c r="A19" s="29" t="s">
        <v>26</v>
      </c>
      <c r="B19" s="29" t="s">
        <v>27</v>
      </c>
      <c r="C19" s="29" t="s">
        <v>62</v>
      </c>
      <c r="D19" s="29" t="s">
        <v>65</v>
      </c>
      <c r="E19" s="29" t="s">
        <v>44</v>
      </c>
      <c r="F19" s="33">
        <v>40052</v>
      </c>
      <c r="G19" s="33">
        <v>124105.13</v>
      </c>
    </row>
    <row r="20" spans="1:7" x14ac:dyDescent="0.25">
      <c r="A20" s="29" t="s">
        <v>26</v>
      </c>
      <c r="B20" s="29" t="s">
        <v>27</v>
      </c>
      <c r="C20" s="29" t="s">
        <v>62</v>
      </c>
      <c r="D20" s="29" t="s">
        <v>65</v>
      </c>
      <c r="E20" s="29" t="s">
        <v>33</v>
      </c>
      <c r="F20" s="33">
        <v>86908.3</v>
      </c>
      <c r="G20" s="33">
        <v>330971.21999999997</v>
      </c>
    </row>
    <row r="21" spans="1:7" x14ac:dyDescent="0.25">
      <c r="A21" s="29" t="s">
        <v>26</v>
      </c>
      <c r="B21" s="29" t="s">
        <v>27</v>
      </c>
      <c r="C21" s="29" t="s">
        <v>62</v>
      </c>
      <c r="D21" s="29" t="s">
        <v>65</v>
      </c>
      <c r="E21" s="29" t="s">
        <v>69</v>
      </c>
      <c r="F21" s="33">
        <v>48000</v>
      </c>
      <c r="G21" s="33">
        <v>187200</v>
      </c>
    </row>
    <row r="22" spans="1:7" x14ac:dyDescent="0.25">
      <c r="A22" s="29" t="s">
        <v>26</v>
      </c>
      <c r="B22" s="29" t="s">
        <v>27</v>
      </c>
      <c r="C22" s="29" t="s">
        <v>62</v>
      </c>
      <c r="D22" s="29" t="s">
        <v>70</v>
      </c>
      <c r="E22" s="29" t="s">
        <v>71</v>
      </c>
      <c r="F22" s="33">
        <v>2000</v>
      </c>
      <c r="G22" s="33">
        <v>9640.7999999999993</v>
      </c>
    </row>
    <row r="23" spans="1:7" x14ac:dyDescent="0.25">
      <c r="A23" s="29" t="s">
        <v>26</v>
      </c>
      <c r="B23" s="29" t="s">
        <v>27</v>
      </c>
      <c r="C23" s="29" t="s">
        <v>62</v>
      </c>
      <c r="D23" s="29" t="s">
        <v>72</v>
      </c>
      <c r="E23" s="29" t="s">
        <v>73</v>
      </c>
      <c r="F23" s="33">
        <v>10560</v>
      </c>
      <c r="G23" s="33">
        <v>28121.279999999999</v>
      </c>
    </row>
    <row r="24" spans="1:7" x14ac:dyDescent="0.25">
      <c r="A24" s="29" t="s">
        <v>26</v>
      </c>
      <c r="B24" s="29" t="s">
        <v>27</v>
      </c>
      <c r="C24" s="29" t="s">
        <v>62</v>
      </c>
      <c r="D24" s="29" t="s">
        <v>72</v>
      </c>
      <c r="E24" s="29" t="s">
        <v>33</v>
      </c>
      <c r="F24" s="33">
        <v>946.93</v>
      </c>
      <c r="G24" s="33">
        <v>2503.14</v>
      </c>
    </row>
    <row r="25" spans="1:7" x14ac:dyDescent="0.25">
      <c r="A25" s="29" t="s">
        <v>26</v>
      </c>
      <c r="B25" s="29" t="s">
        <v>27</v>
      </c>
      <c r="C25" s="29" t="s">
        <v>62</v>
      </c>
      <c r="D25" s="29" t="s">
        <v>74</v>
      </c>
      <c r="E25" s="29" t="s">
        <v>75</v>
      </c>
      <c r="F25" s="33">
        <v>151200</v>
      </c>
      <c r="G25" s="33">
        <v>1067774.3799999999</v>
      </c>
    </row>
    <row r="26" spans="1:7" x14ac:dyDescent="0.25">
      <c r="A26" s="29" t="s">
        <v>26</v>
      </c>
      <c r="B26" s="29" t="s">
        <v>27</v>
      </c>
      <c r="C26" s="29" t="s">
        <v>62</v>
      </c>
      <c r="D26" s="29" t="s">
        <v>76</v>
      </c>
      <c r="E26" s="29" t="s">
        <v>73</v>
      </c>
      <c r="F26" s="33">
        <v>5533.44</v>
      </c>
      <c r="G26" s="33">
        <v>26822.240000000002</v>
      </c>
    </row>
    <row r="27" spans="1:7" x14ac:dyDescent="0.25">
      <c r="A27" s="29" t="s">
        <v>26</v>
      </c>
      <c r="B27" s="29" t="s">
        <v>27</v>
      </c>
      <c r="C27" s="29" t="s">
        <v>62</v>
      </c>
      <c r="D27" s="29" t="s">
        <v>76</v>
      </c>
      <c r="E27" s="29" t="s">
        <v>33</v>
      </c>
      <c r="F27" s="33">
        <v>61473.36</v>
      </c>
      <c r="G27" s="33">
        <v>165794.45000000001</v>
      </c>
    </row>
    <row r="28" spans="1:7" x14ac:dyDescent="0.25">
      <c r="A28" s="29" t="s">
        <v>26</v>
      </c>
      <c r="B28" s="29" t="s">
        <v>27</v>
      </c>
      <c r="C28" s="29" t="s">
        <v>62</v>
      </c>
      <c r="D28" s="29" t="s">
        <v>76</v>
      </c>
      <c r="E28" s="29" t="s">
        <v>30</v>
      </c>
      <c r="F28" s="33">
        <v>21653.15</v>
      </c>
      <c r="G28" s="33">
        <v>80983.28</v>
      </c>
    </row>
    <row r="29" spans="1:7" x14ac:dyDescent="0.25">
      <c r="A29" s="29" t="s">
        <v>26</v>
      </c>
      <c r="B29" s="29" t="s">
        <v>27</v>
      </c>
      <c r="C29" s="29" t="s">
        <v>62</v>
      </c>
      <c r="D29" s="29" t="s">
        <v>76</v>
      </c>
      <c r="E29" s="29" t="s">
        <v>77</v>
      </c>
      <c r="F29" s="33">
        <v>9391.89</v>
      </c>
      <c r="G29" s="33">
        <v>36987.300000000003</v>
      </c>
    </row>
    <row r="30" spans="1:7" x14ac:dyDescent="0.25">
      <c r="A30" s="29" t="s">
        <v>26</v>
      </c>
      <c r="B30" s="29" t="s">
        <v>27</v>
      </c>
      <c r="C30" s="29" t="s">
        <v>62</v>
      </c>
      <c r="D30" s="29" t="s">
        <v>78</v>
      </c>
      <c r="E30" s="29" t="s">
        <v>79</v>
      </c>
      <c r="F30" s="33">
        <v>125</v>
      </c>
      <c r="G30" s="33">
        <v>2303.6799999999998</v>
      </c>
    </row>
    <row r="31" spans="1:7" x14ac:dyDescent="0.25">
      <c r="A31" s="29" t="s">
        <v>26</v>
      </c>
      <c r="B31" s="29" t="s">
        <v>27</v>
      </c>
      <c r="C31" s="29" t="s">
        <v>62</v>
      </c>
      <c r="D31" s="29" t="s">
        <v>80</v>
      </c>
      <c r="E31" s="29" t="s">
        <v>66</v>
      </c>
      <c r="F31" s="33">
        <v>16094</v>
      </c>
      <c r="G31" s="33">
        <v>94466</v>
      </c>
    </row>
    <row r="32" spans="1:7" x14ac:dyDescent="0.25">
      <c r="A32" s="29" t="s">
        <v>26</v>
      </c>
      <c r="B32" s="29" t="s">
        <v>27</v>
      </c>
      <c r="C32" s="29" t="s">
        <v>62</v>
      </c>
      <c r="D32" s="29" t="s">
        <v>80</v>
      </c>
      <c r="E32" s="29" t="s">
        <v>44</v>
      </c>
      <c r="F32" s="33">
        <v>300</v>
      </c>
      <c r="G32" s="33">
        <v>3543.51</v>
      </c>
    </row>
    <row r="33" spans="1:7" x14ac:dyDescent="0.25">
      <c r="A33" s="29" t="s">
        <v>26</v>
      </c>
      <c r="B33" s="29" t="s">
        <v>27</v>
      </c>
      <c r="C33" s="29" t="s">
        <v>62</v>
      </c>
      <c r="D33" s="29" t="s">
        <v>80</v>
      </c>
      <c r="E33" s="29" t="s">
        <v>33</v>
      </c>
      <c r="F33" s="33">
        <v>545.55999999999995</v>
      </c>
      <c r="G33" s="33">
        <v>5016.12</v>
      </c>
    </row>
    <row r="34" spans="1:7" x14ac:dyDescent="0.25">
      <c r="A34" s="29" t="s">
        <v>26</v>
      </c>
      <c r="B34" s="29" t="s">
        <v>27</v>
      </c>
      <c r="C34" s="29" t="s">
        <v>62</v>
      </c>
      <c r="D34" s="29" t="s">
        <v>81</v>
      </c>
      <c r="E34" s="29" t="s">
        <v>44</v>
      </c>
      <c r="F34" s="33">
        <v>1551.6</v>
      </c>
      <c r="G34" s="33">
        <v>9383.44</v>
      </c>
    </row>
    <row r="35" spans="1:7" x14ac:dyDescent="0.25">
      <c r="A35" s="29" t="s">
        <v>26</v>
      </c>
      <c r="B35" s="29" t="s">
        <v>27</v>
      </c>
      <c r="C35" s="29" t="s">
        <v>62</v>
      </c>
      <c r="D35" s="29" t="s">
        <v>82</v>
      </c>
      <c r="E35" s="29" t="s">
        <v>66</v>
      </c>
      <c r="F35" s="33">
        <v>35462.36</v>
      </c>
      <c r="G35" s="33">
        <v>134866.88</v>
      </c>
    </row>
    <row r="36" spans="1:7" x14ac:dyDescent="0.25">
      <c r="A36" s="29" t="s">
        <v>26</v>
      </c>
      <c r="B36" s="29" t="s">
        <v>27</v>
      </c>
      <c r="C36" s="29" t="s">
        <v>62</v>
      </c>
      <c r="D36" s="29" t="s">
        <v>82</v>
      </c>
      <c r="E36" s="29" t="s">
        <v>68</v>
      </c>
      <c r="F36" s="33">
        <v>181080</v>
      </c>
      <c r="G36" s="33">
        <v>177004.79999999999</v>
      </c>
    </row>
    <row r="37" spans="1:7" x14ac:dyDescent="0.25">
      <c r="A37" s="29" t="s">
        <v>26</v>
      </c>
      <c r="B37" s="29" t="s">
        <v>27</v>
      </c>
      <c r="C37" s="29" t="s">
        <v>62</v>
      </c>
      <c r="D37" s="29" t="s">
        <v>82</v>
      </c>
      <c r="E37" s="29" t="s">
        <v>44</v>
      </c>
      <c r="F37" s="33">
        <v>307325.98</v>
      </c>
      <c r="G37" s="33">
        <v>629447.04</v>
      </c>
    </row>
    <row r="38" spans="1:7" x14ac:dyDescent="0.25">
      <c r="A38" s="29" t="s">
        <v>26</v>
      </c>
      <c r="B38" s="29" t="s">
        <v>27</v>
      </c>
      <c r="C38" s="29" t="s">
        <v>62</v>
      </c>
      <c r="D38" s="29" t="s">
        <v>82</v>
      </c>
      <c r="E38" s="29" t="s">
        <v>33</v>
      </c>
      <c r="F38" s="33">
        <v>40000</v>
      </c>
      <c r="G38" s="33">
        <v>31340</v>
      </c>
    </row>
    <row r="39" spans="1:7" x14ac:dyDescent="0.25">
      <c r="A39" s="29" t="s">
        <v>26</v>
      </c>
      <c r="B39" s="29" t="s">
        <v>27</v>
      </c>
      <c r="C39" s="29" t="s">
        <v>62</v>
      </c>
      <c r="D39" s="29" t="s">
        <v>82</v>
      </c>
      <c r="E39" s="29" t="s">
        <v>83</v>
      </c>
      <c r="F39" s="33">
        <v>4536.72</v>
      </c>
      <c r="G39" s="33">
        <v>54090.5</v>
      </c>
    </row>
    <row r="40" spans="1:7" x14ac:dyDescent="0.25">
      <c r="A40" s="29" t="s">
        <v>26</v>
      </c>
      <c r="B40" s="29" t="s">
        <v>27</v>
      </c>
      <c r="C40" s="29" t="s">
        <v>62</v>
      </c>
      <c r="D40" s="29" t="s">
        <v>82</v>
      </c>
      <c r="E40" s="29" t="s">
        <v>71</v>
      </c>
      <c r="F40" s="33">
        <v>8367.43</v>
      </c>
      <c r="G40" s="33">
        <v>140934.41</v>
      </c>
    </row>
    <row r="41" spans="1:7" x14ac:dyDescent="0.25">
      <c r="A41" s="29" t="s">
        <v>26</v>
      </c>
      <c r="B41" s="29" t="s">
        <v>27</v>
      </c>
      <c r="C41" s="29" t="s">
        <v>62</v>
      </c>
      <c r="D41" s="29" t="s">
        <v>84</v>
      </c>
      <c r="E41" s="29" t="s">
        <v>66</v>
      </c>
      <c r="F41" s="33">
        <v>680</v>
      </c>
      <c r="G41" s="33">
        <v>12904.47</v>
      </c>
    </row>
    <row r="42" spans="1:7" x14ac:dyDescent="0.25">
      <c r="A42" s="29" t="s">
        <v>26</v>
      </c>
      <c r="B42" s="29" t="s">
        <v>27</v>
      </c>
      <c r="C42" s="29" t="s">
        <v>62</v>
      </c>
      <c r="D42" s="29" t="s">
        <v>84</v>
      </c>
      <c r="E42" s="29" t="s">
        <v>33</v>
      </c>
      <c r="F42" s="33">
        <v>3000</v>
      </c>
      <c r="G42" s="33">
        <v>3002</v>
      </c>
    </row>
    <row r="43" spans="1:7" x14ac:dyDescent="0.25">
      <c r="A43" s="29" t="s">
        <v>26</v>
      </c>
      <c r="B43" s="29" t="s">
        <v>27</v>
      </c>
      <c r="C43" s="29" t="s">
        <v>62</v>
      </c>
      <c r="D43" s="29" t="s">
        <v>85</v>
      </c>
      <c r="E43" s="29" t="s">
        <v>33</v>
      </c>
      <c r="F43" s="33">
        <v>47420.86</v>
      </c>
      <c r="G43" s="33">
        <v>129006.18</v>
      </c>
    </row>
    <row r="44" spans="1:7" x14ac:dyDescent="0.25">
      <c r="A44" s="29" t="s">
        <v>26</v>
      </c>
      <c r="B44" s="29" t="s">
        <v>27</v>
      </c>
      <c r="C44" s="29" t="s">
        <v>62</v>
      </c>
      <c r="D44" s="29" t="s">
        <v>85</v>
      </c>
      <c r="E44" s="29" t="s">
        <v>30</v>
      </c>
      <c r="F44" s="33">
        <v>10800</v>
      </c>
      <c r="G44" s="33">
        <v>65815.199999999997</v>
      </c>
    </row>
    <row r="45" spans="1:7" x14ac:dyDescent="0.25">
      <c r="A45" s="29" t="s">
        <v>26</v>
      </c>
      <c r="B45" s="29" t="s">
        <v>27</v>
      </c>
      <c r="C45" s="29" t="s">
        <v>62</v>
      </c>
      <c r="D45" s="29" t="s">
        <v>86</v>
      </c>
      <c r="E45" s="29" t="s">
        <v>33</v>
      </c>
      <c r="F45" s="33">
        <v>20227.27</v>
      </c>
      <c r="G45" s="33">
        <v>13642.98</v>
      </c>
    </row>
    <row r="46" spans="1:7" x14ac:dyDescent="0.25">
      <c r="A46" s="29" t="s">
        <v>26</v>
      </c>
      <c r="B46" s="29" t="s">
        <v>27</v>
      </c>
      <c r="C46" s="29" t="s">
        <v>62</v>
      </c>
      <c r="D46" s="29" t="s">
        <v>87</v>
      </c>
      <c r="E46" s="29" t="s">
        <v>44</v>
      </c>
      <c r="F46" s="33">
        <v>2810.2</v>
      </c>
      <c r="G46" s="33">
        <v>12967.86</v>
      </c>
    </row>
    <row r="47" spans="1:7" x14ac:dyDescent="0.25">
      <c r="A47" s="29" t="s">
        <v>26</v>
      </c>
      <c r="B47" s="29" t="s">
        <v>27</v>
      </c>
      <c r="C47" s="29" t="s">
        <v>62</v>
      </c>
      <c r="D47" s="29" t="s">
        <v>87</v>
      </c>
      <c r="E47" s="29" t="s">
        <v>33</v>
      </c>
      <c r="F47" s="33">
        <v>56352.69</v>
      </c>
      <c r="G47" s="33">
        <v>233756.76</v>
      </c>
    </row>
    <row r="48" spans="1:7" x14ac:dyDescent="0.25">
      <c r="A48" s="29" t="s">
        <v>26</v>
      </c>
      <c r="B48" s="29" t="s">
        <v>27</v>
      </c>
      <c r="C48" s="29" t="s">
        <v>88</v>
      </c>
      <c r="D48" s="29" t="s">
        <v>89</v>
      </c>
      <c r="E48" s="29" t="s">
        <v>33</v>
      </c>
      <c r="F48" s="33">
        <v>101075.16</v>
      </c>
      <c r="G48" s="33">
        <v>290735.42</v>
      </c>
    </row>
    <row r="49" spans="1:7" x14ac:dyDescent="0.25">
      <c r="A49" s="29" t="s">
        <v>26</v>
      </c>
      <c r="B49" s="29" t="s">
        <v>27</v>
      </c>
      <c r="C49" s="29" t="s">
        <v>88</v>
      </c>
      <c r="D49" s="29" t="s">
        <v>90</v>
      </c>
      <c r="E49" s="29" t="s">
        <v>33</v>
      </c>
      <c r="F49" s="33">
        <v>342.92</v>
      </c>
      <c r="G49" s="33">
        <v>2384.5500000000002</v>
      </c>
    </row>
    <row r="50" spans="1:7" x14ac:dyDescent="0.25">
      <c r="A50" s="29" t="s">
        <v>26</v>
      </c>
      <c r="B50" s="29" t="s">
        <v>27</v>
      </c>
      <c r="C50" s="29" t="s">
        <v>88</v>
      </c>
      <c r="D50" s="29" t="s">
        <v>91</v>
      </c>
      <c r="E50" s="29" t="s">
        <v>44</v>
      </c>
      <c r="F50" s="33">
        <v>96.2</v>
      </c>
      <c r="G50" s="33">
        <v>419.11</v>
      </c>
    </row>
    <row r="51" spans="1:7" x14ac:dyDescent="0.25">
      <c r="A51" s="29" t="s">
        <v>26</v>
      </c>
      <c r="B51" s="29" t="s">
        <v>27</v>
      </c>
      <c r="C51" s="29" t="s">
        <v>88</v>
      </c>
      <c r="D51" s="29" t="s">
        <v>91</v>
      </c>
      <c r="E51" s="29" t="s">
        <v>33</v>
      </c>
      <c r="F51" s="33">
        <v>54.43</v>
      </c>
      <c r="G51" s="33">
        <v>1159.5999999999999</v>
      </c>
    </row>
    <row r="52" spans="1:7" x14ac:dyDescent="0.25">
      <c r="A52" s="29" t="s">
        <v>26</v>
      </c>
      <c r="B52" s="29" t="s">
        <v>27</v>
      </c>
      <c r="C52" s="29" t="s">
        <v>88</v>
      </c>
      <c r="D52" s="29" t="s">
        <v>92</v>
      </c>
      <c r="E52" s="29" t="s">
        <v>44</v>
      </c>
      <c r="F52" s="33">
        <v>46.5</v>
      </c>
      <c r="G52" s="33">
        <v>624.15</v>
      </c>
    </row>
    <row r="53" spans="1:7" x14ac:dyDescent="0.25">
      <c r="A53" s="29" t="s">
        <v>26</v>
      </c>
      <c r="B53" s="29" t="s">
        <v>27</v>
      </c>
      <c r="C53" s="29" t="s">
        <v>88</v>
      </c>
      <c r="D53" s="29" t="s">
        <v>93</v>
      </c>
      <c r="E53" s="29" t="s">
        <v>33</v>
      </c>
      <c r="F53" s="33">
        <v>73036.320000000007</v>
      </c>
      <c r="G53" s="33">
        <v>351336.69</v>
      </c>
    </row>
    <row r="54" spans="1:7" x14ac:dyDescent="0.25">
      <c r="A54" s="29" t="s">
        <v>26</v>
      </c>
      <c r="B54" s="29" t="s">
        <v>27</v>
      </c>
      <c r="C54" s="29" t="s">
        <v>88</v>
      </c>
      <c r="D54" s="29" t="s">
        <v>94</v>
      </c>
      <c r="E54" s="29" t="s">
        <v>33</v>
      </c>
      <c r="F54" s="33">
        <v>2721.26</v>
      </c>
      <c r="G54" s="33">
        <v>18286.810000000001</v>
      </c>
    </row>
    <row r="55" spans="1:7" x14ac:dyDescent="0.25">
      <c r="A55" s="29" t="s">
        <v>26</v>
      </c>
      <c r="B55" s="29" t="s">
        <v>27</v>
      </c>
      <c r="C55" s="29" t="s">
        <v>88</v>
      </c>
      <c r="D55" s="29" t="s">
        <v>95</v>
      </c>
      <c r="E55" s="29" t="s">
        <v>33</v>
      </c>
      <c r="F55" s="33">
        <v>11869.66</v>
      </c>
      <c r="G55" s="33">
        <v>153627.91</v>
      </c>
    </row>
    <row r="56" spans="1:7" x14ac:dyDescent="0.25">
      <c r="A56" s="29" t="s">
        <v>26</v>
      </c>
      <c r="B56" s="29" t="s">
        <v>27</v>
      </c>
      <c r="C56" s="29" t="s">
        <v>88</v>
      </c>
      <c r="D56" s="29" t="s">
        <v>96</v>
      </c>
      <c r="E56" s="29" t="s">
        <v>33</v>
      </c>
      <c r="F56" s="33">
        <v>4213.01</v>
      </c>
      <c r="G56" s="33">
        <v>31195.16</v>
      </c>
    </row>
    <row r="57" spans="1:7" x14ac:dyDescent="0.25">
      <c r="A57" s="29" t="s">
        <v>26</v>
      </c>
      <c r="B57" s="29" t="s">
        <v>27</v>
      </c>
      <c r="C57" s="29" t="s">
        <v>88</v>
      </c>
      <c r="D57" s="29" t="s">
        <v>97</v>
      </c>
      <c r="E57" s="29" t="s">
        <v>98</v>
      </c>
      <c r="F57" s="33">
        <v>22704</v>
      </c>
      <c r="G57" s="33">
        <v>24200</v>
      </c>
    </row>
    <row r="58" spans="1:7" x14ac:dyDescent="0.25">
      <c r="A58" s="29" t="s">
        <v>26</v>
      </c>
      <c r="B58" s="29" t="s">
        <v>27</v>
      </c>
      <c r="C58" s="29" t="s">
        <v>88</v>
      </c>
      <c r="D58" s="29" t="s">
        <v>99</v>
      </c>
      <c r="E58" s="29" t="s">
        <v>44</v>
      </c>
      <c r="F58" s="33">
        <v>133.91999999999999</v>
      </c>
      <c r="G58" s="33">
        <v>1968.54</v>
      </c>
    </row>
    <row r="59" spans="1:7" x14ac:dyDescent="0.25">
      <c r="A59" s="29" t="s">
        <v>26</v>
      </c>
      <c r="B59" s="29" t="s">
        <v>27</v>
      </c>
      <c r="C59" s="29" t="s">
        <v>88</v>
      </c>
      <c r="D59" s="29" t="s">
        <v>100</v>
      </c>
      <c r="E59" s="29" t="s">
        <v>33</v>
      </c>
      <c r="F59" s="33">
        <v>190.51</v>
      </c>
      <c r="G59" s="33">
        <v>2469.6</v>
      </c>
    </row>
    <row r="60" spans="1:7" x14ac:dyDescent="0.25">
      <c r="A60" s="29" t="s">
        <v>26</v>
      </c>
      <c r="B60" s="29" t="s">
        <v>27</v>
      </c>
      <c r="C60" s="29" t="s">
        <v>88</v>
      </c>
      <c r="D60" s="29" t="s">
        <v>101</v>
      </c>
      <c r="E60" s="29" t="s">
        <v>33</v>
      </c>
      <c r="F60" s="33">
        <v>1164</v>
      </c>
      <c r="G60" s="33">
        <v>5878.78</v>
      </c>
    </row>
    <row r="61" spans="1:7" x14ac:dyDescent="0.25">
      <c r="A61" s="29" t="s">
        <v>26</v>
      </c>
      <c r="B61" s="29" t="s">
        <v>27</v>
      </c>
      <c r="C61" s="29" t="s">
        <v>88</v>
      </c>
      <c r="D61" s="29" t="s">
        <v>102</v>
      </c>
      <c r="E61" s="29" t="s">
        <v>66</v>
      </c>
      <c r="F61" s="33">
        <v>158364.17000000001</v>
      </c>
      <c r="G61" s="33">
        <v>650588.36</v>
      </c>
    </row>
    <row r="62" spans="1:7" x14ac:dyDescent="0.25">
      <c r="A62" s="29" t="s">
        <v>26</v>
      </c>
      <c r="B62" s="29" t="s">
        <v>27</v>
      </c>
      <c r="C62" s="29" t="s">
        <v>88</v>
      </c>
      <c r="D62" s="29" t="s">
        <v>102</v>
      </c>
      <c r="E62" s="29" t="s">
        <v>67</v>
      </c>
      <c r="F62" s="33">
        <v>59877.52</v>
      </c>
      <c r="G62" s="33">
        <v>260232.4</v>
      </c>
    </row>
    <row r="63" spans="1:7" x14ac:dyDescent="0.25">
      <c r="A63" s="29" t="s">
        <v>26</v>
      </c>
      <c r="B63" s="29" t="s">
        <v>27</v>
      </c>
      <c r="C63" s="29" t="s">
        <v>88</v>
      </c>
      <c r="D63" s="29" t="s">
        <v>102</v>
      </c>
      <c r="E63" s="29" t="s">
        <v>44</v>
      </c>
      <c r="F63" s="33">
        <v>44</v>
      </c>
      <c r="G63" s="33">
        <v>503.65</v>
      </c>
    </row>
    <row r="64" spans="1:7" x14ac:dyDescent="0.25">
      <c r="A64" s="29" t="s">
        <v>26</v>
      </c>
      <c r="B64" s="29" t="s">
        <v>27</v>
      </c>
      <c r="C64" s="29" t="s">
        <v>88</v>
      </c>
      <c r="D64" s="29" t="s">
        <v>102</v>
      </c>
      <c r="E64" s="29" t="s">
        <v>33</v>
      </c>
      <c r="F64" s="33">
        <v>144669.85</v>
      </c>
      <c r="G64" s="33">
        <v>1015910.48</v>
      </c>
    </row>
    <row r="65" spans="1:7" x14ac:dyDescent="0.25">
      <c r="A65" s="29" t="s">
        <v>26</v>
      </c>
      <c r="B65" s="29" t="s">
        <v>27</v>
      </c>
      <c r="C65" s="29" t="s">
        <v>88</v>
      </c>
      <c r="D65" s="29" t="s">
        <v>102</v>
      </c>
      <c r="E65" s="29" t="s">
        <v>103</v>
      </c>
      <c r="F65" s="33">
        <v>24000</v>
      </c>
      <c r="G65" s="33">
        <v>82176</v>
      </c>
    </row>
    <row r="66" spans="1:7" x14ac:dyDescent="0.25">
      <c r="A66" s="29" t="s">
        <v>26</v>
      </c>
      <c r="B66" s="29" t="s">
        <v>27</v>
      </c>
      <c r="C66" s="29" t="s">
        <v>88</v>
      </c>
      <c r="D66" s="29" t="s">
        <v>102</v>
      </c>
      <c r="E66" s="29" t="s">
        <v>104</v>
      </c>
      <c r="F66" s="33">
        <v>41200</v>
      </c>
      <c r="G66" s="33">
        <v>172972</v>
      </c>
    </row>
    <row r="67" spans="1:7" x14ac:dyDescent="0.25">
      <c r="A67" s="29" t="s">
        <v>26</v>
      </c>
      <c r="B67" s="29" t="s">
        <v>27</v>
      </c>
      <c r="C67" s="29" t="s">
        <v>88</v>
      </c>
      <c r="D67" s="29" t="s">
        <v>105</v>
      </c>
      <c r="E67" s="29" t="s">
        <v>33</v>
      </c>
      <c r="F67" s="33">
        <v>21581.86</v>
      </c>
      <c r="G67" s="33">
        <v>132930.79999999999</v>
      </c>
    </row>
    <row r="68" spans="1:7" x14ac:dyDescent="0.25">
      <c r="A68" s="29" t="s">
        <v>26</v>
      </c>
      <c r="B68" s="29" t="s">
        <v>27</v>
      </c>
      <c r="C68" s="29" t="s">
        <v>88</v>
      </c>
      <c r="D68" s="29" t="s">
        <v>106</v>
      </c>
      <c r="E68" s="29" t="s">
        <v>33</v>
      </c>
      <c r="F68" s="33">
        <v>35769.17</v>
      </c>
      <c r="G68" s="33">
        <v>288145.65999999997</v>
      </c>
    </row>
    <row r="69" spans="1:7" x14ac:dyDescent="0.25">
      <c r="A69" s="29" t="s">
        <v>26</v>
      </c>
      <c r="B69" s="29" t="s">
        <v>27</v>
      </c>
      <c r="C69" s="29" t="s">
        <v>88</v>
      </c>
      <c r="D69" s="29" t="s">
        <v>107</v>
      </c>
      <c r="E69" s="29" t="s">
        <v>44</v>
      </c>
      <c r="F69" s="33">
        <v>1</v>
      </c>
      <c r="G69" s="33">
        <v>1</v>
      </c>
    </row>
    <row r="70" spans="1:7" x14ac:dyDescent="0.25">
      <c r="A70" s="29" t="s">
        <v>26</v>
      </c>
      <c r="B70" s="29" t="s">
        <v>27</v>
      </c>
      <c r="C70" s="29" t="s">
        <v>88</v>
      </c>
      <c r="D70" s="29" t="s">
        <v>108</v>
      </c>
      <c r="E70" s="29" t="s">
        <v>33</v>
      </c>
      <c r="F70" s="33">
        <v>18326.22</v>
      </c>
      <c r="G70" s="33">
        <v>105928.68</v>
      </c>
    </row>
    <row r="71" spans="1:7" x14ac:dyDescent="0.25">
      <c r="A71" s="29" t="s">
        <v>26</v>
      </c>
      <c r="B71" s="29" t="s">
        <v>27</v>
      </c>
      <c r="C71" s="29" t="s">
        <v>88</v>
      </c>
      <c r="D71" s="29" t="s">
        <v>108</v>
      </c>
      <c r="E71" s="29" t="s">
        <v>104</v>
      </c>
      <c r="F71" s="33">
        <v>24216.29</v>
      </c>
      <c r="G71" s="33">
        <v>98074.03</v>
      </c>
    </row>
    <row r="72" spans="1:7" x14ac:dyDescent="0.25">
      <c r="A72" s="29" t="s">
        <v>26</v>
      </c>
      <c r="B72" s="29" t="s">
        <v>27</v>
      </c>
      <c r="C72" s="29" t="s">
        <v>88</v>
      </c>
      <c r="D72" s="29" t="s">
        <v>109</v>
      </c>
      <c r="E72" s="29" t="s">
        <v>66</v>
      </c>
      <c r="F72" s="33">
        <v>31992.799999999999</v>
      </c>
      <c r="G72" s="33">
        <v>63025.83</v>
      </c>
    </row>
    <row r="73" spans="1:7" x14ac:dyDescent="0.25">
      <c r="A73" s="29" t="s">
        <v>26</v>
      </c>
      <c r="B73" s="29" t="s">
        <v>27</v>
      </c>
      <c r="C73" s="29" t="s">
        <v>88</v>
      </c>
      <c r="D73" s="29" t="s">
        <v>109</v>
      </c>
      <c r="E73" s="29" t="s">
        <v>110</v>
      </c>
      <c r="F73" s="33">
        <v>4765.2</v>
      </c>
      <c r="G73" s="33">
        <v>27305.54</v>
      </c>
    </row>
    <row r="74" spans="1:7" x14ac:dyDescent="0.25">
      <c r="A74" s="29" t="s">
        <v>26</v>
      </c>
      <c r="B74" s="29" t="s">
        <v>27</v>
      </c>
      <c r="C74" s="29" t="s">
        <v>88</v>
      </c>
      <c r="D74" s="29" t="s">
        <v>109</v>
      </c>
      <c r="E74" s="29" t="s">
        <v>44</v>
      </c>
      <c r="F74" s="33">
        <v>52.68</v>
      </c>
      <c r="G74" s="33">
        <v>547.84</v>
      </c>
    </row>
    <row r="75" spans="1:7" x14ac:dyDescent="0.25">
      <c r="A75" s="29" t="s">
        <v>26</v>
      </c>
      <c r="B75" s="29" t="s">
        <v>27</v>
      </c>
      <c r="C75" s="29" t="s">
        <v>88</v>
      </c>
      <c r="D75" s="29" t="s">
        <v>109</v>
      </c>
      <c r="E75" s="29" t="s">
        <v>33</v>
      </c>
      <c r="F75" s="33">
        <v>148789.06</v>
      </c>
      <c r="G75" s="33">
        <v>961349.52</v>
      </c>
    </row>
    <row r="76" spans="1:7" x14ac:dyDescent="0.25">
      <c r="A76" s="29" t="s">
        <v>26</v>
      </c>
      <c r="B76" s="29" t="s">
        <v>27</v>
      </c>
      <c r="C76" s="29" t="s">
        <v>88</v>
      </c>
      <c r="D76" s="29" t="s">
        <v>109</v>
      </c>
      <c r="E76" s="29" t="s">
        <v>71</v>
      </c>
      <c r="F76" s="33">
        <v>19902.32</v>
      </c>
      <c r="G76" s="33">
        <v>128001.05</v>
      </c>
    </row>
    <row r="77" spans="1:7" x14ac:dyDescent="0.25">
      <c r="A77" s="29" t="s">
        <v>26</v>
      </c>
      <c r="B77" s="29" t="s">
        <v>27</v>
      </c>
      <c r="C77" s="29" t="s">
        <v>88</v>
      </c>
      <c r="D77" s="29" t="s">
        <v>109</v>
      </c>
      <c r="E77" s="29" t="s">
        <v>104</v>
      </c>
      <c r="F77" s="33">
        <v>24238.86</v>
      </c>
      <c r="G77" s="33">
        <v>98162</v>
      </c>
    </row>
    <row r="78" spans="1:7" x14ac:dyDescent="0.25">
      <c r="A78" s="29" t="s">
        <v>26</v>
      </c>
      <c r="B78" s="29" t="s">
        <v>27</v>
      </c>
      <c r="C78" s="29" t="s">
        <v>88</v>
      </c>
      <c r="D78" s="29" t="s">
        <v>111</v>
      </c>
      <c r="E78" s="29" t="s">
        <v>33</v>
      </c>
      <c r="F78" s="33">
        <v>224578.65</v>
      </c>
      <c r="G78" s="33">
        <v>1197361.98</v>
      </c>
    </row>
    <row r="79" spans="1:7" x14ac:dyDescent="0.25">
      <c r="A79" s="29" t="s">
        <v>26</v>
      </c>
      <c r="B79" s="29" t="s">
        <v>112</v>
      </c>
      <c r="C79" s="29" t="s">
        <v>88</v>
      </c>
      <c r="D79" s="29" t="s">
        <v>113</v>
      </c>
      <c r="E79" s="29" t="s">
        <v>44</v>
      </c>
      <c r="F79" s="33">
        <v>10</v>
      </c>
      <c r="G79" s="33">
        <v>141.06</v>
      </c>
    </row>
    <row r="80" spans="1:7" x14ac:dyDescent="0.25">
      <c r="A80" s="29" t="s">
        <v>26</v>
      </c>
      <c r="B80" s="29" t="s">
        <v>16</v>
      </c>
      <c r="C80" s="29" t="s">
        <v>88</v>
      </c>
      <c r="D80" s="29" t="s">
        <v>114</v>
      </c>
      <c r="E80" s="29" t="s">
        <v>44</v>
      </c>
      <c r="F80" s="33">
        <v>287.89999999999998</v>
      </c>
      <c r="G80" s="33">
        <v>2176.2399999999998</v>
      </c>
    </row>
    <row r="81" spans="1:7" x14ac:dyDescent="0.25">
      <c r="A81" s="29" t="s">
        <v>26</v>
      </c>
      <c r="B81" s="29" t="s">
        <v>16</v>
      </c>
      <c r="C81" s="29" t="s">
        <v>88</v>
      </c>
      <c r="D81" s="29" t="s">
        <v>114</v>
      </c>
      <c r="E81" s="29" t="s">
        <v>33</v>
      </c>
      <c r="F81" s="33">
        <v>8504.94</v>
      </c>
      <c r="G81" s="33">
        <v>15885</v>
      </c>
    </row>
    <row r="82" spans="1:7" x14ac:dyDescent="0.25">
      <c r="A82" s="18" t="s">
        <v>26</v>
      </c>
      <c r="B82" s="19"/>
      <c r="C82" s="19"/>
      <c r="D82" s="19"/>
      <c r="E82" s="19"/>
      <c r="F82" s="19">
        <f>SUM(F14:F81)</f>
        <v>2789453.1099999994</v>
      </c>
      <c r="G82" s="20">
        <f>SUM(G14:G81)</f>
        <v>11553943.100000001</v>
      </c>
    </row>
    <row r="83" spans="1:7" x14ac:dyDescent="0.25">
      <c r="A83" s="29" t="s">
        <v>47</v>
      </c>
      <c r="B83" s="29" t="s">
        <v>27</v>
      </c>
      <c r="C83" s="29" t="s">
        <v>62</v>
      </c>
      <c r="D83" s="29" t="s">
        <v>115</v>
      </c>
      <c r="E83" s="29" t="s">
        <v>33</v>
      </c>
      <c r="F83" s="33">
        <v>56880</v>
      </c>
      <c r="G83" s="33">
        <v>331933.03000000003</v>
      </c>
    </row>
    <row r="84" spans="1:7" x14ac:dyDescent="0.25">
      <c r="A84" s="29" t="s">
        <v>47</v>
      </c>
      <c r="B84" s="29" t="s">
        <v>27</v>
      </c>
      <c r="C84" s="29" t="s">
        <v>62</v>
      </c>
      <c r="D84" s="29" t="s">
        <v>116</v>
      </c>
      <c r="E84" s="29" t="s">
        <v>67</v>
      </c>
      <c r="F84" s="33">
        <v>25000</v>
      </c>
      <c r="G84" s="33">
        <v>56600</v>
      </c>
    </row>
    <row r="85" spans="1:7" x14ac:dyDescent="0.25">
      <c r="A85" s="29" t="s">
        <v>47</v>
      </c>
      <c r="B85" s="29" t="s">
        <v>27</v>
      </c>
      <c r="C85" s="29" t="s">
        <v>62</v>
      </c>
      <c r="D85" s="29" t="s">
        <v>63</v>
      </c>
      <c r="E85" s="29" t="s">
        <v>33</v>
      </c>
      <c r="F85" s="33">
        <v>7385.37</v>
      </c>
      <c r="G85" s="33">
        <v>27173.5</v>
      </c>
    </row>
    <row r="86" spans="1:7" x14ac:dyDescent="0.25">
      <c r="A86" s="29" t="s">
        <v>47</v>
      </c>
      <c r="B86" s="29" t="s">
        <v>27</v>
      </c>
      <c r="C86" s="29" t="s">
        <v>62</v>
      </c>
      <c r="D86" s="29" t="s">
        <v>64</v>
      </c>
      <c r="E86" s="29" t="s">
        <v>33</v>
      </c>
      <c r="F86" s="33">
        <v>36142.800000000003</v>
      </c>
      <c r="G86" s="33">
        <v>113132.27</v>
      </c>
    </row>
    <row r="87" spans="1:7" x14ac:dyDescent="0.25">
      <c r="A87" s="29" t="s">
        <v>47</v>
      </c>
      <c r="B87" s="29" t="s">
        <v>27</v>
      </c>
      <c r="C87" s="29" t="s">
        <v>62</v>
      </c>
      <c r="D87" s="29" t="s">
        <v>65</v>
      </c>
      <c r="E87" s="29" t="s">
        <v>66</v>
      </c>
      <c r="F87" s="33">
        <v>579586.77</v>
      </c>
      <c r="G87" s="33">
        <v>764187.46</v>
      </c>
    </row>
    <row r="88" spans="1:7" x14ac:dyDescent="0.25">
      <c r="A88" s="29" t="s">
        <v>47</v>
      </c>
      <c r="B88" s="29" t="s">
        <v>27</v>
      </c>
      <c r="C88" s="29" t="s">
        <v>62</v>
      </c>
      <c r="D88" s="29" t="s">
        <v>65</v>
      </c>
      <c r="E88" s="29" t="s">
        <v>68</v>
      </c>
      <c r="F88" s="33">
        <v>34221.599999999999</v>
      </c>
      <c r="G88" s="33">
        <v>87933</v>
      </c>
    </row>
    <row r="89" spans="1:7" x14ac:dyDescent="0.25">
      <c r="A89" s="29" t="s">
        <v>47</v>
      </c>
      <c r="B89" s="29" t="s">
        <v>27</v>
      </c>
      <c r="C89" s="29" t="s">
        <v>62</v>
      </c>
      <c r="D89" s="29" t="s">
        <v>65</v>
      </c>
      <c r="E89" s="29" t="s">
        <v>44</v>
      </c>
      <c r="F89" s="33">
        <v>96206.84</v>
      </c>
      <c r="G89" s="33">
        <v>307903.74</v>
      </c>
    </row>
    <row r="90" spans="1:7" x14ac:dyDescent="0.25">
      <c r="A90" s="29" t="s">
        <v>47</v>
      </c>
      <c r="B90" s="29" t="s">
        <v>27</v>
      </c>
      <c r="C90" s="29" t="s">
        <v>62</v>
      </c>
      <c r="D90" s="29" t="s">
        <v>117</v>
      </c>
      <c r="E90" s="29" t="s">
        <v>33</v>
      </c>
      <c r="F90" s="33">
        <v>22643.56</v>
      </c>
      <c r="G90" s="33">
        <v>137054.20000000001</v>
      </c>
    </row>
    <row r="91" spans="1:7" x14ac:dyDescent="0.25">
      <c r="A91" s="29" t="s">
        <v>47</v>
      </c>
      <c r="B91" s="29" t="s">
        <v>27</v>
      </c>
      <c r="C91" s="29" t="s">
        <v>88</v>
      </c>
      <c r="D91" s="29" t="s">
        <v>95</v>
      </c>
      <c r="E91" s="29" t="s">
        <v>118</v>
      </c>
      <c r="F91" s="33">
        <v>14256</v>
      </c>
      <c r="G91" s="33">
        <v>65687.37</v>
      </c>
    </row>
    <row r="92" spans="1:7" x14ac:dyDescent="0.25">
      <c r="A92" s="29" t="s">
        <v>47</v>
      </c>
      <c r="B92" s="29" t="s">
        <v>27</v>
      </c>
      <c r="C92" s="29" t="s">
        <v>62</v>
      </c>
      <c r="D92" s="29" t="s">
        <v>70</v>
      </c>
      <c r="E92" s="29" t="s">
        <v>33</v>
      </c>
      <c r="F92" s="33">
        <v>1349</v>
      </c>
      <c r="G92" s="33">
        <v>21988.7</v>
      </c>
    </row>
    <row r="93" spans="1:7" x14ac:dyDescent="0.25">
      <c r="A93" s="29" t="s">
        <v>47</v>
      </c>
      <c r="B93" s="29" t="s">
        <v>27</v>
      </c>
      <c r="C93" s="29" t="s">
        <v>62</v>
      </c>
      <c r="D93" s="29" t="s">
        <v>72</v>
      </c>
      <c r="E93" s="29" t="s">
        <v>119</v>
      </c>
      <c r="F93" s="33">
        <v>23773</v>
      </c>
      <c r="G93" s="33">
        <v>105775.53</v>
      </c>
    </row>
    <row r="94" spans="1:7" x14ac:dyDescent="0.25">
      <c r="A94" s="29" t="s">
        <v>47</v>
      </c>
      <c r="B94" s="29" t="s">
        <v>27</v>
      </c>
      <c r="C94" s="29" t="s">
        <v>62</v>
      </c>
      <c r="D94" s="29" t="s">
        <v>72</v>
      </c>
      <c r="E94" s="29" t="s">
        <v>73</v>
      </c>
      <c r="F94" s="33">
        <v>14000</v>
      </c>
      <c r="G94" s="33">
        <v>30341.25</v>
      </c>
    </row>
    <row r="95" spans="1:7" x14ac:dyDescent="0.25">
      <c r="A95" s="29" t="s">
        <v>47</v>
      </c>
      <c r="B95" s="29" t="s">
        <v>27</v>
      </c>
      <c r="C95" s="29" t="s">
        <v>62</v>
      </c>
      <c r="D95" s="29" t="s">
        <v>72</v>
      </c>
      <c r="E95" s="29" t="s">
        <v>33</v>
      </c>
      <c r="F95" s="33">
        <v>630.64</v>
      </c>
      <c r="G95" s="33">
        <v>1671.08</v>
      </c>
    </row>
    <row r="96" spans="1:7" x14ac:dyDescent="0.25">
      <c r="A96" s="29" t="s">
        <v>47</v>
      </c>
      <c r="B96" s="29" t="s">
        <v>27</v>
      </c>
      <c r="C96" s="29" t="s">
        <v>62</v>
      </c>
      <c r="D96" s="29" t="s">
        <v>76</v>
      </c>
      <c r="E96" s="29" t="s">
        <v>73</v>
      </c>
      <c r="F96" s="33">
        <v>19628.38</v>
      </c>
      <c r="G96" s="33">
        <v>101970.98</v>
      </c>
    </row>
    <row r="97" spans="1:7" x14ac:dyDescent="0.25">
      <c r="A97" s="29" t="s">
        <v>47</v>
      </c>
      <c r="B97" s="29" t="s">
        <v>27</v>
      </c>
      <c r="C97" s="29" t="s">
        <v>62</v>
      </c>
      <c r="D97" s="29" t="s">
        <v>76</v>
      </c>
      <c r="E97" s="29" t="s">
        <v>33</v>
      </c>
      <c r="F97" s="33">
        <v>65878.710000000006</v>
      </c>
      <c r="G97" s="33">
        <v>258101.19</v>
      </c>
    </row>
    <row r="98" spans="1:7" x14ac:dyDescent="0.25">
      <c r="A98" s="29" t="s">
        <v>47</v>
      </c>
      <c r="B98" s="29" t="s">
        <v>27</v>
      </c>
      <c r="C98" s="29" t="s">
        <v>62</v>
      </c>
      <c r="D98" s="29" t="s">
        <v>76</v>
      </c>
      <c r="E98" s="29" t="s">
        <v>83</v>
      </c>
      <c r="F98" s="33">
        <v>15839.37</v>
      </c>
      <c r="G98" s="33">
        <v>116382.25</v>
      </c>
    </row>
    <row r="99" spans="1:7" x14ac:dyDescent="0.25">
      <c r="A99" s="29" t="s">
        <v>47</v>
      </c>
      <c r="B99" s="29" t="s">
        <v>27</v>
      </c>
      <c r="C99" s="29" t="s">
        <v>62</v>
      </c>
      <c r="D99" s="29" t="s">
        <v>76</v>
      </c>
      <c r="E99" s="29" t="s">
        <v>30</v>
      </c>
      <c r="F99" s="33">
        <v>17067</v>
      </c>
      <c r="G99" s="33">
        <v>77123.070000000007</v>
      </c>
    </row>
    <row r="100" spans="1:7" x14ac:dyDescent="0.25">
      <c r="A100" s="29" t="s">
        <v>47</v>
      </c>
      <c r="B100" s="29" t="s">
        <v>27</v>
      </c>
      <c r="C100" s="29" t="s">
        <v>62</v>
      </c>
      <c r="D100" s="29" t="s">
        <v>76</v>
      </c>
      <c r="E100" s="29" t="s">
        <v>77</v>
      </c>
      <c r="F100" s="33">
        <v>36418.06</v>
      </c>
      <c r="G100" s="33">
        <v>82394</v>
      </c>
    </row>
    <row r="101" spans="1:7" x14ac:dyDescent="0.25">
      <c r="A101" s="29" t="s">
        <v>47</v>
      </c>
      <c r="B101" s="29" t="s">
        <v>27</v>
      </c>
      <c r="C101" s="29" t="s">
        <v>62</v>
      </c>
      <c r="D101" s="29" t="s">
        <v>80</v>
      </c>
      <c r="E101" s="29" t="s">
        <v>67</v>
      </c>
      <c r="F101" s="33">
        <v>25721</v>
      </c>
      <c r="G101" s="33">
        <v>269490</v>
      </c>
    </row>
    <row r="102" spans="1:7" x14ac:dyDescent="0.25">
      <c r="A102" s="29" t="s">
        <v>47</v>
      </c>
      <c r="B102" s="29" t="s">
        <v>27</v>
      </c>
      <c r="C102" s="29" t="s">
        <v>62</v>
      </c>
      <c r="D102" s="29" t="s">
        <v>80</v>
      </c>
      <c r="E102" s="29" t="s">
        <v>33</v>
      </c>
      <c r="F102" s="33">
        <v>1043.1600000000001</v>
      </c>
      <c r="G102" s="33">
        <v>8370.73</v>
      </c>
    </row>
    <row r="103" spans="1:7" x14ac:dyDescent="0.25">
      <c r="A103" s="29" t="s">
        <v>47</v>
      </c>
      <c r="B103" s="29" t="s">
        <v>27</v>
      </c>
      <c r="C103" s="29" t="s">
        <v>62</v>
      </c>
      <c r="D103" s="29" t="s">
        <v>81</v>
      </c>
      <c r="E103" s="29" t="s">
        <v>66</v>
      </c>
      <c r="F103" s="33">
        <v>44706.6</v>
      </c>
      <c r="G103" s="33">
        <v>135206.17000000001</v>
      </c>
    </row>
    <row r="104" spans="1:7" x14ac:dyDescent="0.25">
      <c r="A104" s="29" t="s">
        <v>47</v>
      </c>
      <c r="B104" s="29" t="s">
        <v>27</v>
      </c>
      <c r="C104" s="29" t="s">
        <v>62</v>
      </c>
      <c r="D104" s="29" t="s">
        <v>81</v>
      </c>
      <c r="E104" s="29" t="s">
        <v>68</v>
      </c>
      <c r="F104" s="33">
        <v>36369</v>
      </c>
      <c r="G104" s="33">
        <v>93883.05</v>
      </c>
    </row>
    <row r="105" spans="1:7" x14ac:dyDescent="0.25">
      <c r="A105" s="29" t="s">
        <v>47</v>
      </c>
      <c r="B105" s="29" t="s">
        <v>27</v>
      </c>
      <c r="C105" s="29" t="s">
        <v>62</v>
      </c>
      <c r="D105" s="29" t="s">
        <v>81</v>
      </c>
      <c r="E105" s="29" t="s">
        <v>44</v>
      </c>
      <c r="F105" s="33">
        <v>18020.02</v>
      </c>
      <c r="G105" s="33">
        <v>62572.72</v>
      </c>
    </row>
    <row r="106" spans="1:7" x14ac:dyDescent="0.25">
      <c r="A106" s="29" t="s">
        <v>47</v>
      </c>
      <c r="B106" s="29" t="s">
        <v>27</v>
      </c>
      <c r="C106" s="29" t="s">
        <v>62</v>
      </c>
      <c r="D106" s="29" t="s">
        <v>82</v>
      </c>
      <c r="E106" s="29" t="s">
        <v>66</v>
      </c>
      <c r="F106" s="33">
        <v>377741.16</v>
      </c>
      <c r="G106" s="33">
        <v>289641.13</v>
      </c>
    </row>
    <row r="107" spans="1:7" x14ac:dyDescent="0.25">
      <c r="A107" s="29" t="s">
        <v>47</v>
      </c>
      <c r="B107" s="29" t="s">
        <v>27</v>
      </c>
      <c r="C107" s="29" t="s">
        <v>62</v>
      </c>
      <c r="D107" s="29" t="s">
        <v>82</v>
      </c>
      <c r="E107" s="29" t="s">
        <v>67</v>
      </c>
      <c r="F107" s="33">
        <v>18246.509999999998</v>
      </c>
      <c r="G107" s="33">
        <v>203969.06</v>
      </c>
    </row>
    <row r="108" spans="1:7" x14ac:dyDescent="0.25">
      <c r="A108" s="29" t="s">
        <v>47</v>
      </c>
      <c r="B108" s="29" t="s">
        <v>27</v>
      </c>
      <c r="C108" s="29" t="s">
        <v>62</v>
      </c>
      <c r="D108" s="29" t="s">
        <v>82</v>
      </c>
      <c r="E108" s="29" t="s">
        <v>73</v>
      </c>
      <c r="F108" s="33">
        <v>76644.740000000005</v>
      </c>
      <c r="G108" s="33">
        <v>102205.36</v>
      </c>
    </row>
    <row r="109" spans="1:7" x14ac:dyDescent="0.25">
      <c r="A109" s="29" t="s">
        <v>47</v>
      </c>
      <c r="B109" s="29" t="s">
        <v>27</v>
      </c>
      <c r="C109" s="29" t="s">
        <v>62</v>
      </c>
      <c r="D109" s="29" t="s">
        <v>82</v>
      </c>
      <c r="E109" s="29" t="s">
        <v>98</v>
      </c>
      <c r="F109" s="33">
        <v>18676.32</v>
      </c>
      <c r="G109" s="33">
        <v>160285.87</v>
      </c>
    </row>
    <row r="110" spans="1:7" x14ac:dyDescent="0.25">
      <c r="A110" s="29" t="s">
        <v>47</v>
      </c>
      <c r="B110" s="29" t="s">
        <v>27</v>
      </c>
      <c r="C110" s="29" t="s">
        <v>62</v>
      </c>
      <c r="D110" s="29" t="s">
        <v>82</v>
      </c>
      <c r="E110" s="29" t="s">
        <v>44</v>
      </c>
      <c r="F110" s="33">
        <v>374710.83</v>
      </c>
      <c r="G110" s="33">
        <v>497623.06</v>
      </c>
    </row>
    <row r="111" spans="1:7" x14ac:dyDescent="0.25">
      <c r="A111" s="29" t="s">
        <v>47</v>
      </c>
      <c r="B111" s="29" t="s">
        <v>27</v>
      </c>
      <c r="C111" s="29" t="s">
        <v>62</v>
      </c>
      <c r="D111" s="29" t="s">
        <v>82</v>
      </c>
      <c r="E111" s="29" t="s">
        <v>33</v>
      </c>
      <c r="F111" s="33">
        <v>179207.37</v>
      </c>
      <c r="G111" s="33">
        <v>751316.62</v>
      </c>
    </row>
    <row r="112" spans="1:7" x14ac:dyDescent="0.25">
      <c r="A112" s="29" t="s">
        <v>47</v>
      </c>
      <c r="B112" s="29" t="s">
        <v>27</v>
      </c>
      <c r="C112" s="29" t="s">
        <v>62</v>
      </c>
      <c r="D112" s="29" t="s">
        <v>82</v>
      </c>
      <c r="E112" s="29" t="s">
        <v>83</v>
      </c>
      <c r="F112" s="33">
        <v>21248</v>
      </c>
      <c r="G112" s="33">
        <v>190294.74</v>
      </c>
    </row>
    <row r="113" spans="1:7" x14ac:dyDescent="0.25">
      <c r="A113" s="29" t="s">
        <v>47</v>
      </c>
      <c r="B113" s="29" t="s">
        <v>27</v>
      </c>
      <c r="C113" s="29" t="s">
        <v>62</v>
      </c>
      <c r="D113" s="29" t="s">
        <v>82</v>
      </c>
      <c r="E113" s="29" t="s">
        <v>69</v>
      </c>
      <c r="F113" s="33">
        <v>125000</v>
      </c>
      <c r="G113" s="33">
        <v>540000</v>
      </c>
    </row>
    <row r="114" spans="1:7" x14ac:dyDescent="0.25">
      <c r="A114" s="29" t="s">
        <v>47</v>
      </c>
      <c r="B114" s="29" t="s">
        <v>27</v>
      </c>
      <c r="C114" s="29" t="s">
        <v>62</v>
      </c>
      <c r="D114" s="29" t="s">
        <v>82</v>
      </c>
      <c r="E114" s="29" t="s">
        <v>71</v>
      </c>
      <c r="F114" s="33">
        <v>4910.3999999999996</v>
      </c>
      <c r="G114" s="33">
        <v>48094.52</v>
      </c>
    </row>
    <row r="115" spans="1:7" x14ac:dyDescent="0.25">
      <c r="A115" s="29" t="s">
        <v>47</v>
      </c>
      <c r="B115" s="29" t="s">
        <v>27</v>
      </c>
      <c r="C115" s="29" t="s">
        <v>62</v>
      </c>
      <c r="D115" s="29" t="s">
        <v>82</v>
      </c>
      <c r="E115" s="29" t="s">
        <v>77</v>
      </c>
      <c r="F115" s="33">
        <v>59638.3</v>
      </c>
      <c r="G115" s="33">
        <v>600350.63</v>
      </c>
    </row>
    <row r="116" spans="1:7" x14ac:dyDescent="0.25">
      <c r="A116" s="29" t="s">
        <v>47</v>
      </c>
      <c r="B116" s="29" t="s">
        <v>27</v>
      </c>
      <c r="C116" s="29" t="s">
        <v>62</v>
      </c>
      <c r="D116" s="29" t="s">
        <v>82</v>
      </c>
      <c r="E116" s="29" t="s">
        <v>120</v>
      </c>
      <c r="F116" s="33">
        <v>147000</v>
      </c>
      <c r="G116" s="33">
        <v>99960</v>
      </c>
    </row>
    <row r="117" spans="1:7" x14ac:dyDescent="0.25">
      <c r="A117" s="29" t="s">
        <v>47</v>
      </c>
      <c r="B117" s="29" t="s">
        <v>27</v>
      </c>
      <c r="C117" s="29" t="s">
        <v>62</v>
      </c>
      <c r="D117" s="29" t="s">
        <v>82</v>
      </c>
      <c r="E117" s="29" t="s">
        <v>121</v>
      </c>
      <c r="F117" s="33">
        <v>23328</v>
      </c>
      <c r="G117" s="33">
        <v>73825.919999999998</v>
      </c>
    </row>
    <row r="118" spans="1:7" x14ac:dyDescent="0.25">
      <c r="A118" s="29" t="s">
        <v>47</v>
      </c>
      <c r="B118" s="29" t="s">
        <v>27</v>
      </c>
      <c r="C118" s="29" t="s">
        <v>62</v>
      </c>
      <c r="D118" s="29" t="s">
        <v>84</v>
      </c>
      <c r="E118" s="29" t="s">
        <v>33</v>
      </c>
      <c r="F118" s="33">
        <v>4159.21</v>
      </c>
      <c r="G118" s="33">
        <v>38956.660000000003</v>
      </c>
    </row>
    <row r="119" spans="1:7" x14ac:dyDescent="0.25">
      <c r="A119" s="29" t="s">
        <v>47</v>
      </c>
      <c r="B119" s="29" t="s">
        <v>27</v>
      </c>
      <c r="C119" s="29" t="s">
        <v>62</v>
      </c>
      <c r="D119" s="29" t="s">
        <v>85</v>
      </c>
      <c r="E119" s="29" t="s">
        <v>33</v>
      </c>
      <c r="F119" s="33">
        <v>24804.99</v>
      </c>
      <c r="G119" s="33">
        <v>67634.350000000006</v>
      </c>
    </row>
    <row r="120" spans="1:7" x14ac:dyDescent="0.25">
      <c r="A120" s="29" t="s">
        <v>47</v>
      </c>
      <c r="B120" s="29" t="s">
        <v>27</v>
      </c>
      <c r="C120" s="29" t="s">
        <v>62</v>
      </c>
      <c r="D120" s="29" t="s">
        <v>85</v>
      </c>
      <c r="E120" s="29" t="s">
        <v>30</v>
      </c>
      <c r="F120" s="33">
        <v>25920</v>
      </c>
      <c r="G120" s="33">
        <v>107625.67</v>
      </c>
    </row>
    <row r="121" spans="1:7" x14ac:dyDescent="0.25">
      <c r="A121" s="29" t="s">
        <v>47</v>
      </c>
      <c r="B121" s="29" t="s">
        <v>27</v>
      </c>
      <c r="C121" s="29" t="s">
        <v>62</v>
      </c>
      <c r="D121" s="29" t="s">
        <v>86</v>
      </c>
      <c r="E121" s="29" t="s">
        <v>67</v>
      </c>
      <c r="F121" s="33">
        <v>125</v>
      </c>
      <c r="G121" s="33">
        <v>1782.5</v>
      </c>
    </row>
    <row r="122" spans="1:7" x14ac:dyDescent="0.25">
      <c r="A122" s="29" t="s">
        <v>47</v>
      </c>
      <c r="B122" s="29" t="s">
        <v>27</v>
      </c>
      <c r="C122" s="29" t="s">
        <v>62</v>
      </c>
      <c r="D122" s="29" t="s">
        <v>86</v>
      </c>
      <c r="E122" s="29" t="s">
        <v>122</v>
      </c>
      <c r="F122" s="33">
        <v>25000</v>
      </c>
      <c r="G122" s="33">
        <v>28125</v>
      </c>
    </row>
    <row r="123" spans="1:7" x14ac:dyDescent="0.25">
      <c r="A123" s="29" t="s">
        <v>47</v>
      </c>
      <c r="B123" s="29" t="s">
        <v>27</v>
      </c>
      <c r="C123" s="29" t="s">
        <v>62</v>
      </c>
      <c r="D123" s="29" t="s">
        <v>87</v>
      </c>
      <c r="E123" s="29" t="s">
        <v>33</v>
      </c>
      <c r="F123" s="33">
        <v>30726.240000000002</v>
      </c>
      <c r="G123" s="33">
        <v>173054.55</v>
      </c>
    </row>
    <row r="124" spans="1:7" x14ac:dyDescent="0.25">
      <c r="A124" s="29" t="s">
        <v>47</v>
      </c>
      <c r="B124" s="29" t="s">
        <v>27</v>
      </c>
      <c r="C124" s="29" t="s">
        <v>88</v>
      </c>
      <c r="D124" s="29" t="s">
        <v>89</v>
      </c>
      <c r="E124" s="29" t="s">
        <v>33</v>
      </c>
      <c r="F124" s="33">
        <v>49651.56</v>
      </c>
      <c r="G124" s="33">
        <v>316790.75</v>
      </c>
    </row>
    <row r="125" spans="1:7" x14ac:dyDescent="0.25">
      <c r="A125" s="29" t="s">
        <v>47</v>
      </c>
      <c r="B125" s="29" t="s">
        <v>27</v>
      </c>
      <c r="C125" s="29" t="s">
        <v>88</v>
      </c>
      <c r="D125" s="29" t="s">
        <v>93</v>
      </c>
      <c r="E125" s="29" t="s">
        <v>33</v>
      </c>
      <c r="F125" s="33">
        <v>137202.35</v>
      </c>
      <c r="G125" s="33">
        <v>760870.09</v>
      </c>
    </row>
    <row r="126" spans="1:7" x14ac:dyDescent="0.25">
      <c r="A126" s="29" t="s">
        <v>47</v>
      </c>
      <c r="B126" s="29" t="s">
        <v>27</v>
      </c>
      <c r="C126" s="29" t="s">
        <v>88</v>
      </c>
      <c r="D126" s="29" t="s">
        <v>93</v>
      </c>
      <c r="E126" s="29" t="s">
        <v>30</v>
      </c>
      <c r="F126" s="33">
        <v>10800</v>
      </c>
      <c r="G126" s="33">
        <v>65798.28</v>
      </c>
    </row>
    <row r="127" spans="1:7" x14ac:dyDescent="0.25">
      <c r="A127" s="29" t="s">
        <v>47</v>
      </c>
      <c r="B127" s="29" t="s">
        <v>27</v>
      </c>
      <c r="C127" s="29" t="s">
        <v>88</v>
      </c>
      <c r="D127" s="29" t="s">
        <v>93</v>
      </c>
      <c r="E127" s="29" t="s">
        <v>120</v>
      </c>
      <c r="F127" s="33">
        <v>20842</v>
      </c>
      <c r="G127" s="33">
        <v>96915.3</v>
      </c>
    </row>
    <row r="128" spans="1:7" x14ac:dyDescent="0.25">
      <c r="A128" s="29" t="s">
        <v>47</v>
      </c>
      <c r="B128" s="29" t="s">
        <v>27</v>
      </c>
      <c r="C128" s="29" t="s">
        <v>88</v>
      </c>
      <c r="D128" s="29" t="s">
        <v>94</v>
      </c>
      <c r="E128" s="29" t="s">
        <v>33</v>
      </c>
      <c r="F128" s="33">
        <v>5927.97</v>
      </c>
      <c r="G128" s="33">
        <v>18410.009999999998</v>
      </c>
    </row>
    <row r="129" spans="1:7" x14ac:dyDescent="0.25">
      <c r="A129" s="29" t="s">
        <v>47</v>
      </c>
      <c r="B129" s="29" t="s">
        <v>27</v>
      </c>
      <c r="C129" s="29" t="s">
        <v>88</v>
      </c>
      <c r="D129" s="29" t="s">
        <v>95</v>
      </c>
      <c r="E129" s="29" t="s">
        <v>33</v>
      </c>
      <c r="F129" s="33">
        <v>593.29999999999995</v>
      </c>
      <c r="G129" s="33">
        <v>82404</v>
      </c>
    </row>
    <row r="130" spans="1:7" x14ac:dyDescent="0.25">
      <c r="A130" s="29" t="s">
        <v>47</v>
      </c>
      <c r="B130" s="29" t="s">
        <v>27</v>
      </c>
      <c r="C130" s="29" t="s">
        <v>88</v>
      </c>
      <c r="D130" s="29" t="s">
        <v>123</v>
      </c>
      <c r="E130" s="29" t="s">
        <v>71</v>
      </c>
      <c r="F130" s="33">
        <v>5508.6</v>
      </c>
      <c r="G130" s="33">
        <v>14254.14</v>
      </c>
    </row>
    <row r="131" spans="1:7" x14ac:dyDescent="0.25">
      <c r="A131" s="29" t="s">
        <v>47</v>
      </c>
      <c r="B131" s="29" t="s">
        <v>27</v>
      </c>
      <c r="C131" s="29" t="s">
        <v>88</v>
      </c>
      <c r="D131" s="29" t="s">
        <v>124</v>
      </c>
      <c r="E131" s="29" t="s">
        <v>66</v>
      </c>
      <c r="F131" s="33">
        <v>298264.46000000002</v>
      </c>
      <c r="G131" s="33">
        <v>1352689.36</v>
      </c>
    </row>
    <row r="132" spans="1:7" x14ac:dyDescent="0.25">
      <c r="A132" s="29" t="s">
        <v>47</v>
      </c>
      <c r="B132" s="29" t="s">
        <v>27</v>
      </c>
      <c r="C132" s="29" t="s">
        <v>88</v>
      </c>
      <c r="D132" s="29" t="s">
        <v>124</v>
      </c>
      <c r="E132" s="29" t="s">
        <v>125</v>
      </c>
      <c r="F132" s="33">
        <v>18853.45</v>
      </c>
      <c r="G132" s="33">
        <v>124418.65</v>
      </c>
    </row>
    <row r="133" spans="1:7" x14ac:dyDescent="0.25">
      <c r="A133" s="29" t="s">
        <v>47</v>
      </c>
      <c r="B133" s="29" t="s">
        <v>27</v>
      </c>
      <c r="C133" s="29" t="s">
        <v>88</v>
      </c>
      <c r="D133" s="29" t="s">
        <v>124</v>
      </c>
      <c r="E133" s="29" t="s">
        <v>120</v>
      </c>
      <c r="F133" s="33">
        <v>20978.43</v>
      </c>
      <c r="G133" s="33">
        <v>88109.41</v>
      </c>
    </row>
    <row r="134" spans="1:7" x14ac:dyDescent="0.25">
      <c r="A134" s="29" t="s">
        <v>47</v>
      </c>
      <c r="B134" s="29" t="s">
        <v>27</v>
      </c>
      <c r="C134" s="29" t="s">
        <v>88</v>
      </c>
      <c r="D134" s="29" t="s">
        <v>102</v>
      </c>
      <c r="E134" s="29" t="s">
        <v>66</v>
      </c>
      <c r="F134" s="33">
        <v>1162953.8799999999</v>
      </c>
      <c r="G134" s="33">
        <v>4997301.4000000004</v>
      </c>
    </row>
    <row r="135" spans="1:7" x14ac:dyDescent="0.25">
      <c r="A135" s="29" t="s">
        <v>47</v>
      </c>
      <c r="B135" s="29" t="s">
        <v>27</v>
      </c>
      <c r="C135" s="29" t="s">
        <v>88</v>
      </c>
      <c r="D135" s="29" t="s">
        <v>102</v>
      </c>
      <c r="E135" s="29" t="s">
        <v>67</v>
      </c>
      <c r="F135" s="33">
        <v>78673.259999999995</v>
      </c>
      <c r="G135" s="33">
        <v>353068.79</v>
      </c>
    </row>
    <row r="136" spans="1:7" x14ac:dyDescent="0.25">
      <c r="A136" s="29" t="s">
        <v>47</v>
      </c>
      <c r="B136" s="29" t="s">
        <v>27</v>
      </c>
      <c r="C136" s="29" t="s">
        <v>88</v>
      </c>
      <c r="D136" s="29" t="s">
        <v>102</v>
      </c>
      <c r="E136" s="29" t="s">
        <v>33</v>
      </c>
      <c r="F136" s="33">
        <v>118870.79</v>
      </c>
      <c r="G136" s="33">
        <v>615304.03</v>
      </c>
    </row>
    <row r="137" spans="1:7" x14ac:dyDescent="0.25">
      <c r="A137" s="29" t="s">
        <v>47</v>
      </c>
      <c r="B137" s="29" t="s">
        <v>27</v>
      </c>
      <c r="C137" s="29" t="s">
        <v>88</v>
      </c>
      <c r="D137" s="29" t="s">
        <v>102</v>
      </c>
      <c r="E137" s="29" t="s">
        <v>83</v>
      </c>
      <c r="F137" s="33">
        <v>20493.05</v>
      </c>
      <c r="G137" s="33">
        <v>93858.17</v>
      </c>
    </row>
    <row r="138" spans="1:7" x14ac:dyDescent="0.25">
      <c r="A138" s="29" t="s">
        <v>47</v>
      </c>
      <c r="B138" s="29" t="s">
        <v>27</v>
      </c>
      <c r="C138" s="29" t="s">
        <v>88</v>
      </c>
      <c r="D138" s="29" t="s">
        <v>102</v>
      </c>
      <c r="E138" s="29" t="s">
        <v>103</v>
      </c>
      <c r="F138" s="33">
        <v>48000</v>
      </c>
      <c r="G138" s="33">
        <v>166560</v>
      </c>
    </row>
    <row r="139" spans="1:7" x14ac:dyDescent="0.25">
      <c r="A139" s="29" t="s">
        <v>47</v>
      </c>
      <c r="B139" s="29" t="s">
        <v>27</v>
      </c>
      <c r="C139" s="29" t="s">
        <v>88</v>
      </c>
      <c r="D139" s="29" t="s">
        <v>102</v>
      </c>
      <c r="E139" s="29" t="s">
        <v>120</v>
      </c>
      <c r="F139" s="33">
        <v>21000</v>
      </c>
      <c r="G139" s="33">
        <v>86520</v>
      </c>
    </row>
    <row r="140" spans="1:7" x14ac:dyDescent="0.25">
      <c r="A140" s="29" t="s">
        <v>47</v>
      </c>
      <c r="B140" s="29" t="s">
        <v>27</v>
      </c>
      <c r="C140" s="29" t="s">
        <v>88</v>
      </c>
      <c r="D140" s="29" t="s">
        <v>102</v>
      </c>
      <c r="E140" s="29" t="s">
        <v>104</v>
      </c>
      <c r="F140" s="33">
        <v>125224.76</v>
      </c>
      <c r="G140" s="33">
        <v>529592.85</v>
      </c>
    </row>
    <row r="141" spans="1:7" x14ac:dyDescent="0.25">
      <c r="A141" s="29" t="s">
        <v>47</v>
      </c>
      <c r="B141" s="29" t="s">
        <v>27</v>
      </c>
      <c r="C141" s="29" t="s">
        <v>88</v>
      </c>
      <c r="D141" s="29" t="s">
        <v>105</v>
      </c>
      <c r="E141" s="29" t="s">
        <v>33</v>
      </c>
      <c r="F141" s="33">
        <v>19450.36</v>
      </c>
      <c r="G141" s="33">
        <v>188555.21</v>
      </c>
    </row>
    <row r="142" spans="1:7" x14ac:dyDescent="0.25">
      <c r="A142" s="29" t="s">
        <v>47</v>
      </c>
      <c r="B142" s="29" t="s">
        <v>27</v>
      </c>
      <c r="C142" s="29" t="s">
        <v>88</v>
      </c>
      <c r="D142" s="29" t="s">
        <v>106</v>
      </c>
      <c r="E142" s="29" t="s">
        <v>33</v>
      </c>
      <c r="F142" s="33">
        <v>32199.43</v>
      </c>
      <c r="G142" s="33">
        <v>233307.62</v>
      </c>
    </row>
    <row r="143" spans="1:7" x14ac:dyDescent="0.25">
      <c r="A143" s="29" t="s">
        <v>47</v>
      </c>
      <c r="B143" s="29" t="s">
        <v>27</v>
      </c>
      <c r="C143" s="29" t="s">
        <v>88</v>
      </c>
      <c r="D143" s="29" t="s">
        <v>126</v>
      </c>
      <c r="E143" s="29" t="s">
        <v>33</v>
      </c>
      <c r="F143" s="33">
        <v>7157.16</v>
      </c>
      <c r="G143" s="33">
        <v>43545.279999999999</v>
      </c>
    </row>
    <row r="144" spans="1:7" x14ac:dyDescent="0.25">
      <c r="A144" s="29" t="s">
        <v>47</v>
      </c>
      <c r="B144" s="29" t="s">
        <v>27</v>
      </c>
      <c r="C144" s="29" t="s">
        <v>88</v>
      </c>
      <c r="D144" s="29" t="s">
        <v>107</v>
      </c>
      <c r="E144" s="29" t="s">
        <v>44</v>
      </c>
      <c r="F144" s="33">
        <v>0.45</v>
      </c>
      <c r="G144" s="33">
        <v>1</v>
      </c>
    </row>
    <row r="145" spans="1:7" x14ac:dyDescent="0.25">
      <c r="A145" s="29" t="s">
        <v>47</v>
      </c>
      <c r="B145" s="29" t="s">
        <v>27</v>
      </c>
      <c r="C145" s="29" t="s">
        <v>88</v>
      </c>
      <c r="D145" s="29" t="s">
        <v>108</v>
      </c>
      <c r="E145" s="29" t="s">
        <v>66</v>
      </c>
      <c r="F145" s="33">
        <v>90010</v>
      </c>
      <c r="G145" s="33">
        <v>412289.25</v>
      </c>
    </row>
    <row r="146" spans="1:7" x14ac:dyDescent="0.25">
      <c r="A146" s="29" t="s">
        <v>47</v>
      </c>
      <c r="B146" s="29" t="s">
        <v>27</v>
      </c>
      <c r="C146" s="29" t="s">
        <v>88</v>
      </c>
      <c r="D146" s="29" t="s">
        <v>108</v>
      </c>
      <c r="E146" s="29" t="s">
        <v>33</v>
      </c>
      <c r="F146" s="33">
        <v>818</v>
      </c>
      <c r="G146" s="33">
        <v>5278</v>
      </c>
    </row>
    <row r="147" spans="1:7" x14ac:dyDescent="0.25">
      <c r="A147" s="29" t="s">
        <v>47</v>
      </c>
      <c r="B147" s="29" t="s">
        <v>27</v>
      </c>
      <c r="C147" s="29" t="s">
        <v>88</v>
      </c>
      <c r="D147" s="29" t="s">
        <v>108</v>
      </c>
      <c r="E147" s="29" t="s">
        <v>120</v>
      </c>
      <c r="F147" s="33">
        <v>23920</v>
      </c>
      <c r="G147" s="33">
        <v>88504</v>
      </c>
    </row>
    <row r="148" spans="1:7" x14ac:dyDescent="0.25">
      <c r="A148" s="29" t="s">
        <v>47</v>
      </c>
      <c r="B148" s="29" t="s">
        <v>27</v>
      </c>
      <c r="C148" s="29" t="s">
        <v>88</v>
      </c>
      <c r="D148" s="29" t="s">
        <v>109</v>
      </c>
      <c r="E148" s="29" t="s">
        <v>66</v>
      </c>
      <c r="F148" s="33">
        <v>89908.79</v>
      </c>
      <c r="G148" s="33">
        <v>414129.84</v>
      </c>
    </row>
    <row r="149" spans="1:7" x14ac:dyDescent="0.25">
      <c r="A149" s="29" t="s">
        <v>47</v>
      </c>
      <c r="B149" s="29" t="s">
        <v>27</v>
      </c>
      <c r="C149" s="29" t="s">
        <v>88</v>
      </c>
      <c r="D149" s="29" t="s">
        <v>109</v>
      </c>
      <c r="E149" s="29" t="s">
        <v>44</v>
      </c>
      <c r="F149" s="33">
        <v>37424.33</v>
      </c>
      <c r="G149" s="33">
        <v>311466.23</v>
      </c>
    </row>
    <row r="150" spans="1:7" x14ac:dyDescent="0.25">
      <c r="A150" s="29" t="s">
        <v>47</v>
      </c>
      <c r="B150" s="29" t="s">
        <v>27</v>
      </c>
      <c r="C150" s="29" t="s">
        <v>88</v>
      </c>
      <c r="D150" s="29" t="s">
        <v>109</v>
      </c>
      <c r="E150" s="29" t="s">
        <v>33</v>
      </c>
      <c r="F150" s="33">
        <v>159950.53</v>
      </c>
      <c r="G150" s="33">
        <v>1073620.8799999999</v>
      </c>
    </row>
    <row r="151" spans="1:7" x14ac:dyDescent="0.25">
      <c r="A151" s="29" t="s">
        <v>47</v>
      </c>
      <c r="B151" s="29" t="s">
        <v>27</v>
      </c>
      <c r="C151" s="29" t="s">
        <v>88</v>
      </c>
      <c r="D151" s="29" t="s">
        <v>109</v>
      </c>
      <c r="E151" s="29" t="s">
        <v>71</v>
      </c>
      <c r="F151" s="33">
        <v>16358.96</v>
      </c>
      <c r="G151" s="33">
        <v>131619.38</v>
      </c>
    </row>
    <row r="152" spans="1:7" x14ac:dyDescent="0.25">
      <c r="A152" s="29" t="s">
        <v>47</v>
      </c>
      <c r="B152" s="29" t="s">
        <v>27</v>
      </c>
      <c r="C152" s="29" t="s">
        <v>88</v>
      </c>
      <c r="D152" s="29" t="s">
        <v>109</v>
      </c>
      <c r="E152" s="29" t="s">
        <v>103</v>
      </c>
      <c r="F152" s="33">
        <v>23972.78</v>
      </c>
      <c r="G152" s="33">
        <v>80788.27</v>
      </c>
    </row>
    <row r="153" spans="1:7" x14ac:dyDescent="0.25">
      <c r="A153" s="29" t="s">
        <v>47</v>
      </c>
      <c r="B153" s="29" t="s">
        <v>27</v>
      </c>
      <c r="C153" s="29" t="s">
        <v>88</v>
      </c>
      <c r="D153" s="29" t="s">
        <v>109</v>
      </c>
      <c r="E153" s="29" t="s">
        <v>104</v>
      </c>
      <c r="F153" s="33">
        <v>19200</v>
      </c>
      <c r="G153" s="33">
        <v>72000</v>
      </c>
    </row>
    <row r="154" spans="1:7" x14ac:dyDescent="0.25">
      <c r="A154" s="29" t="s">
        <v>47</v>
      </c>
      <c r="B154" s="29" t="s">
        <v>27</v>
      </c>
      <c r="C154" s="29" t="s">
        <v>88</v>
      </c>
      <c r="D154" s="29" t="s">
        <v>111</v>
      </c>
      <c r="E154" s="29" t="s">
        <v>33</v>
      </c>
      <c r="F154" s="33">
        <v>195143.24</v>
      </c>
      <c r="G154" s="33">
        <v>1004453.96</v>
      </c>
    </row>
    <row r="155" spans="1:7" x14ac:dyDescent="0.25">
      <c r="A155" s="18" t="s">
        <v>47</v>
      </c>
      <c r="B155" s="19"/>
      <c r="C155" s="19"/>
      <c r="D155" s="19"/>
      <c r="E155" s="19"/>
      <c r="F155" s="19">
        <f>SUM(F83:F154)</f>
        <v>5589205.8400000017</v>
      </c>
      <c r="G155" s="20">
        <f>SUM(G83:G154)</f>
        <v>21054045.080000002</v>
      </c>
    </row>
    <row r="156" spans="1:7" x14ac:dyDescent="0.25">
      <c r="A156" s="29" t="s">
        <v>51</v>
      </c>
      <c r="B156" s="29" t="s">
        <v>27</v>
      </c>
      <c r="C156" s="29" t="s">
        <v>62</v>
      </c>
      <c r="D156" s="29" t="s">
        <v>127</v>
      </c>
      <c r="E156" s="29" t="s">
        <v>33</v>
      </c>
      <c r="F156" s="33">
        <v>44.57</v>
      </c>
      <c r="G156" s="33">
        <v>544.44000000000005</v>
      </c>
    </row>
    <row r="157" spans="1:7" x14ac:dyDescent="0.25">
      <c r="A157" s="29" t="s">
        <v>51</v>
      </c>
      <c r="B157" s="29" t="s">
        <v>27</v>
      </c>
      <c r="C157" s="29" t="s">
        <v>62</v>
      </c>
      <c r="D157" s="29" t="s">
        <v>116</v>
      </c>
      <c r="E157" s="29" t="s">
        <v>33</v>
      </c>
      <c r="F157" s="33">
        <v>189860</v>
      </c>
      <c r="G157" s="33">
        <v>1099826.08</v>
      </c>
    </row>
    <row r="158" spans="1:7" x14ac:dyDescent="0.25">
      <c r="A158" s="29" t="s">
        <v>51</v>
      </c>
      <c r="B158" s="29" t="s">
        <v>27</v>
      </c>
      <c r="C158" s="29" t="s">
        <v>62</v>
      </c>
      <c r="D158" s="29" t="s">
        <v>116</v>
      </c>
      <c r="E158" s="29" t="s">
        <v>75</v>
      </c>
      <c r="F158" s="33">
        <v>25175</v>
      </c>
      <c r="G158" s="33">
        <v>156034.66</v>
      </c>
    </row>
    <row r="159" spans="1:7" x14ac:dyDescent="0.25">
      <c r="A159" s="29" t="s">
        <v>51</v>
      </c>
      <c r="B159" s="29" t="s">
        <v>27</v>
      </c>
      <c r="C159" s="29" t="s">
        <v>62</v>
      </c>
      <c r="D159" s="29" t="s">
        <v>65</v>
      </c>
      <c r="E159" s="29" t="s">
        <v>68</v>
      </c>
      <c r="F159" s="33">
        <v>16128</v>
      </c>
      <c r="G159" s="33">
        <v>43220.800000000003</v>
      </c>
    </row>
    <row r="160" spans="1:7" x14ac:dyDescent="0.25">
      <c r="A160" s="29" t="s">
        <v>51</v>
      </c>
      <c r="B160" s="29" t="s">
        <v>27</v>
      </c>
      <c r="C160" s="29" t="s">
        <v>62</v>
      </c>
      <c r="D160" s="29" t="s">
        <v>65</v>
      </c>
      <c r="E160" s="29" t="s">
        <v>44</v>
      </c>
      <c r="F160" s="33">
        <v>80104</v>
      </c>
      <c r="G160" s="33">
        <v>229824</v>
      </c>
    </row>
    <row r="161" spans="1:7" x14ac:dyDescent="0.25">
      <c r="A161" s="29" t="s">
        <v>51</v>
      </c>
      <c r="B161" s="29" t="s">
        <v>27</v>
      </c>
      <c r="C161" s="29" t="s">
        <v>62</v>
      </c>
      <c r="D161" s="29" t="s">
        <v>65</v>
      </c>
      <c r="E161" s="29" t="s">
        <v>33</v>
      </c>
      <c r="F161" s="33">
        <v>11544.95</v>
      </c>
      <c r="G161" s="33">
        <v>74488.179999999993</v>
      </c>
    </row>
    <row r="162" spans="1:7" x14ac:dyDescent="0.25">
      <c r="A162" s="29" t="s">
        <v>51</v>
      </c>
      <c r="B162" s="29" t="s">
        <v>27</v>
      </c>
      <c r="C162" s="29" t="s">
        <v>62</v>
      </c>
      <c r="D162" s="29" t="s">
        <v>65</v>
      </c>
      <c r="E162" s="29" t="s">
        <v>83</v>
      </c>
      <c r="F162" s="33">
        <v>22644</v>
      </c>
      <c r="G162" s="33">
        <v>61943.69</v>
      </c>
    </row>
    <row r="163" spans="1:7" x14ac:dyDescent="0.25">
      <c r="A163" s="29" t="s">
        <v>51</v>
      </c>
      <c r="B163" s="29" t="s">
        <v>27</v>
      </c>
      <c r="C163" s="29" t="s">
        <v>62</v>
      </c>
      <c r="D163" s="29" t="s">
        <v>65</v>
      </c>
      <c r="E163" s="29" t="s">
        <v>69</v>
      </c>
      <c r="F163" s="33">
        <v>100000</v>
      </c>
      <c r="G163" s="33">
        <v>396450</v>
      </c>
    </row>
    <row r="164" spans="1:7" x14ac:dyDescent="0.25">
      <c r="A164" s="29" t="s">
        <v>51</v>
      </c>
      <c r="B164" s="29" t="s">
        <v>27</v>
      </c>
      <c r="C164" s="29" t="s">
        <v>62</v>
      </c>
      <c r="D164" s="29" t="s">
        <v>65</v>
      </c>
      <c r="E164" s="29" t="s">
        <v>77</v>
      </c>
      <c r="F164" s="33">
        <v>16128</v>
      </c>
      <c r="G164" s="33">
        <v>43220.800000000003</v>
      </c>
    </row>
    <row r="165" spans="1:7" x14ac:dyDescent="0.25">
      <c r="A165" s="29" t="s">
        <v>51</v>
      </c>
      <c r="B165" s="29" t="s">
        <v>27</v>
      </c>
      <c r="C165" s="29" t="s">
        <v>62</v>
      </c>
      <c r="D165" s="29" t="s">
        <v>65</v>
      </c>
      <c r="E165" s="29" t="s">
        <v>125</v>
      </c>
      <c r="F165" s="33">
        <v>274925</v>
      </c>
      <c r="G165" s="33">
        <v>1195176</v>
      </c>
    </row>
    <row r="166" spans="1:7" x14ac:dyDescent="0.25">
      <c r="A166" s="29" t="s">
        <v>51</v>
      </c>
      <c r="B166" s="29" t="s">
        <v>27</v>
      </c>
      <c r="C166" s="29" t="s">
        <v>62</v>
      </c>
      <c r="D166" s="29" t="s">
        <v>117</v>
      </c>
      <c r="E166" s="29" t="s">
        <v>33</v>
      </c>
      <c r="F166" s="33">
        <v>28736.42</v>
      </c>
      <c r="G166" s="33">
        <v>160479</v>
      </c>
    </row>
    <row r="167" spans="1:7" x14ac:dyDescent="0.25">
      <c r="A167" s="29" t="s">
        <v>51</v>
      </c>
      <c r="B167" s="29" t="s">
        <v>27</v>
      </c>
      <c r="C167" s="29" t="s">
        <v>62</v>
      </c>
      <c r="D167" s="29" t="s">
        <v>72</v>
      </c>
      <c r="E167" s="29" t="s">
        <v>128</v>
      </c>
      <c r="F167" s="33">
        <v>10560</v>
      </c>
      <c r="G167" s="33">
        <v>29040</v>
      </c>
    </row>
    <row r="168" spans="1:7" x14ac:dyDescent="0.25">
      <c r="A168" s="29" t="s">
        <v>51</v>
      </c>
      <c r="B168" s="29" t="s">
        <v>27</v>
      </c>
      <c r="C168" s="29" t="s">
        <v>62</v>
      </c>
      <c r="D168" s="29" t="s">
        <v>72</v>
      </c>
      <c r="E168" s="29" t="s">
        <v>73</v>
      </c>
      <c r="F168" s="33">
        <v>21120</v>
      </c>
      <c r="G168" s="33">
        <v>56242.559999999998</v>
      </c>
    </row>
    <row r="169" spans="1:7" x14ac:dyDescent="0.25">
      <c r="A169" s="29" t="s">
        <v>51</v>
      </c>
      <c r="B169" s="29" t="s">
        <v>27</v>
      </c>
      <c r="C169" s="29" t="s">
        <v>62</v>
      </c>
      <c r="D169" s="29" t="s">
        <v>76</v>
      </c>
      <c r="E169" s="29" t="s">
        <v>73</v>
      </c>
      <c r="F169" s="33">
        <v>8407.08</v>
      </c>
      <c r="G169" s="33">
        <v>47506.65</v>
      </c>
    </row>
    <row r="170" spans="1:7" x14ac:dyDescent="0.25">
      <c r="A170" s="29" t="s">
        <v>51</v>
      </c>
      <c r="B170" s="29" t="s">
        <v>27</v>
      </c>
      <c r="C170" s="29" t="s">
        <v>62</v>
      </c>
      <c r="D170" s="29" t="s">
        <v>76</v>
      </c>
      <c r="E170" s="29" t="s">
        <v>33</v>
      </c>
      <c r="F170" s="33">
        <v>9610.92</v>
      </c>
      <c r="G170" s="33">
        <v>49148.44</v>
      </c>
    </row>
    <row r="171" spans="1:7" x14ac:dyDescent="0.25">
      <c r="A171" s="29" t="s">
        <v>51</v>
      </c>
      <c r="B171" s="29" t="s">
        <v>27</v>
      </c>
      <c r="C171" s="29" t="s">
        <v>62</v>
      </c>
      <c r="D171" s="29" t="s">
        <v>76</v>
      </c>
      <c r="E171" s="29" t="s">
        <v>30</v>
      </c>
      <c r="F171" s="33">
        <v>7460</v>
      </c>
      <c r="G171" s="33">
        <v>36794.699999999997</v>
      </c>
    </row>
    <row r="172" spans="1:7" x14ac:dyDescent="0.25">
      <c r="A172" s="29" t="s">
        <v>51</v>
      </c>
      <c r="B172" s="29" t="s">
        <v>27</v>
      </c>
      <c r="C172" s="29" t="s">
        <v>62</v>
      </c>
      <c r="D172" s="29" t="s">
        <v>76</v>
      </c>
      <c r="E172" s="29" t="s">
        <v>77</v>
      </c>
      <c r="F172" s="33">
        <v>24092.93</v>
      </c>
      <c r="G172" s="33">
        <v>139932.42000000001</v>
      </c>
    </row>
    <row r="173" spans="1:7" x14ac:dyDescent="0.25">
      <c r="A173" s="29" t="s">
        <v>51</v>
      </c>
      <c r="B173" s="29" t="s">
        <v>27</v>
      </c>
      <c r="C173" s="29" t="s">
        <v>62</v>
      </c>
      <c r="D173" s="29" t="s">
        <v>80</v>
      </c>
      <c r="E173" s="29" t="s">
        <v>66</v>
      </c>
      <c r="F173" s="33">
        <v>17920</v>
      </c>
      <c r="G173" s="33">
        <v>190848</v>
      </c>
    </row>
    <row r="174" spans="1:7" x14ac:dyDescent="0.25">
      <c r="A174" s="29" t="s">
        <v>51</v>
      </c>
      <c r="B174" s="29" t="s">
        <v>27</v>
      </c>
      <c r="C174" s="29" t="s">
        <v>62</v>
      </c>
      <c r="D174" s="29" t="s">
        <v>82</v>
      </c>
      <c r="E174" s="29" t="s">
        <v>66</v>
      </c>
      <c r="F174" s="33">
        <v>331273.57</v>
      </c>
      <c r="G174" s="33">
        <v>630985.34</v>
      </c>
    </row>
    <row r="175" spans="1:7" x14ac:dyDescent="0.25">
      <c r="A175" s="29" t="s">
        <v>51</v>
      </c>
      <c r="B175" s="29" t="s">
        <v>27</v>
      </c>
      <c r="C175" s="29" t="s">
        <v>62</v>
      </c>
      <c r="D175" s="29" t="s">
        <v>82</v>
      </c>
      <c r="E175" s="29" t="s">
        <v>68</v>
      </c>
      <c r="F175" s="33">
        <v>6864</v>
      </c>
      <c r="G175" s="33">
        <v>24745.599999999999</v>
      </c>
    </row>
    <row r="176" spans="1:7" x14ac:dyDescent="0.25">
      <c r="A176" s="29" t="s">
        <v>51</v>
      </c>
      <c r="B176" s="29" t="s">
        <v>27</v>
      </c>
      <c r="C176" s="29" t="s">
        <v>62</v>
      </c>
      <c r="D176" s="29" t="s">
        <v>82</v>
      </c>
      <c r="E176" s="29" t="s">
        <v>73</v>
      </c>
      <c r="F176" s="33">
        <v>76863.759999999995</v>
      </c>
      <c r="G176" s="33">
        <v>88857.96</v>
      </c>
    </row>
    <row r="177" spans="1:7" x14ac:dyDescent="0.25">
      <c r="A177" s="29" t="s">
        <v>51</v>
      </c>
      <c r="B177" s="29" t="s">
        <v>27</v>
      </c>
      <c r="C177" s="29" t="s">
        <v>62</v>
      </c>
      <c r="D177" s="29" t="s">
        <v>82</v>
      </c>
      <c r="E177" s="29" t="s">
        <v>44</v>
      </c>
      <c r="F177" s="33">
        <v>13922.16</v>
      </c>
      <c r="G177" s="33">
        <v>281056.99</v>
      </c>
    </row>
    <row r="178" spans="1:7" x14ac:dyDescent="0.25">
      <c r="A178" s="29" t="s">
        <v>51</v>
      </c>
      <c r="B178" s="29" t="s">
        <v>27</v>
      </c>
      <c r="C178" s="29" t="s">
        <v>62</v>
      </c>
      <c r="D178" s="29" t="s">
        <v>82</v>
      </c>
      <c r="E178" s="29" t="s">
        <v>33</v>
      </c>
      <c r="F178" s="33">
        <v>91702.84</v>
      </c>
      <c r="G178" s="33">
        <v>477039.91</v>
      </c>
    </row>
    <row r="179" spans="1:7" x14ac:dyDescent="0.25">
      <c r="A179" s="29" t="s">
        <v>51</v>
      </c>
      <c r="B179" s="29" t="s">
        <v>27</v>
      </c>
      <c r="C179" s="29" t="s">
        <v>62</v>
      </c>
      <c r="D179" s="29" t="s">
        <v>82</v>
      </c>
      <c r="E179" s="29" t="s">
        <v>83</v>
      </c>
      <c r="F179" s="33">
        <v>24724.67</v>
      </c>
      <c r="G179" s="33">
        <v>204457.52</v>
      </c>
    </row>
    <row r="180" spans="1:7" x14ac:dyDescent="0.25">
      <c r="A180" s="29" t="s">
        <v>51</v>
      </c>
      <c r="B180" s="29" t="s">
        <v>27</v>
      </c>
      <c r="C180" s="29" t="s">
        <v>62</v>
      </c>
      <c r="D180" s="29" t="s">
        <v>82</v>
      </c>
      <c r="E180" s="29" t="s">
        <v>71</v>
      </c>
      <c r="F180" s="33">
        <v>3691.33</v>
      </c>
      <c r="G180" s="33">
        <v>39645.69</v>
      </c>
    </row>
    <row r="181" spans="1:7" x14ac:dyDescent="0.25">
      <c r="A181" s="29" t="s">
        <v>51</v>
      </c>
      <c r="B181" s="29" t="s">
        <v>27</v>
      </c>
      <c r="C181" s="29" t="s">
        <v>62</v>
      </c>
      <c r="D181" s="29" t="s">
        <v>82</v>
      </c>
      <c r="E181" s="29" t="s">
        <v>125</v>
      </c>
      <c r="F181" s="33">
        <v>30027.96</v>
      </c>
      <c r="G181" s="33">
        <v>136668</v>
      </c>
    </row>
    <row r="182" spans="1:7" x14ac:dyDescent="0.25">
      <c r="A182" s="29" t="s">
        <v>51</v>
      </c>
      <c r="B182" s="29" t="s">
        <v>27</v>
      </c>
      <c r="C182" s="29" t="s">
        <v>62</v>
      </c>
      <c r="D182" s="29" t="s">
        <v>84</v>
      </c>
      <c r="E182" s="29" t="s">
        <v>75</v>
      </c>
      <c r="F182" s="33">
        <v>16000</v>
      </c>
      <c r="G182" s="33">
        <v>122960</v>
      </c>
    </row>
    <row r="183" spans="1:7" x14ac:dyDescent="0.25">
      <c r="A183" s="29" t="s">
        <v>51</v>
      </c>
      <c r="B183" s="29" t="s">
        <v>27</v>
      </c>
      <c r="C183" s="29" t="s">
        <v>62</v>
      </c>
      <c r="D183" s="29" t="s">
        <v>85</v>
      </c>
      <c r="E183" s="29" t="s">
        <v>33</v>
      </c>
      <c r="F183" s="33">
        <v>51924.66</v>
      </c>
      <c r="G183" s="33">
        <v>102871.2</v>
      </c>
    </row>
    <row r="184" spans="1:7" x14ac:dyDescent="0.25">
      <c r="A184" s="29" t="s">
        <v>51</v>
      </c>
      <c r="B184" s="29" t="s">
        <v>27</v>
      </c>
      <c r="C184" s="29" t="s">
        <v>62</v>
      </c>
      <c r="D184" s="29" t="s">
        <v>85</v>
      </c>
      <c r="E184" s="29" t="s">
        <v>30</v>
      </c>
      <c r="F184" s="33">
        <v>23204</v>
      </c>
      <c r="G184" s="33">
        <v>133929.72</v>
      </c>
    </row>
    <row r="185" spans="1:7" x14ac:dyDescent="0.25">
      <c r="A185" s="29" t="s">
        <v>51</v>
      </c>
      <c r="B185" s="29" t="s">
        <v>27</v>
      </c>
      <c r="C185" s="29" t="s">
        <v>62</v>
      </c>
      <c r="D185" s="29" t="s">
        <v>86</v>
      </c>
      <c r="E185" s="29" t="s">
        <v>33</v>
      </c>
      <c r="F185" s="33">
        <v>20000</v>
      </c>
      <c r="G185" s="33">
        <v>21172</v>
      </c>
    </row>
    <row r="186" spans="1:7" x14ac:dyDescent="0.25">
      <c r="A186" s="29" t="s">
        <v>51</v>
      </c>
      <c r="B186" s="29" t="s">
        <v>27</v>
      </c>
      <c r="C186" s="29" t="s">
        <v>62</v>
      </c>
      <c r="D186" s="29" t="s">
        <v>87</v>
      </c>
      <c r="E186" s="29" t="s">
        <v>44</v>
      </c>
      <c r="F186" s="33">
        <v>42768</v>
      </c>
      <c r="G186" s="33">
        <v>78223.600000000006</v>
      </c>
    </row>
    <row r="187" spans="1:7" x14ac:dyDescent="0.25">
      <c r="A187" s="29" t="s">
        <v>51</v>
      </c>
      <c r="B187" s="29" t="s">
        <v>27</v>
      </c>
      <c r="C187" s="29" t="s">
        <v>62</v>
      </c>
      <c r="D187" s="29" t="s">
        <v>87</v>
      </c>
      <c r="E187" s="29" t="s">
        <v>33</v>
      </c>
      <c r="F187" s="33">
        <v>14759.43</v>
      </c>
      <c r="G187" s="33">
        <v>67154.509999999995</v>
      </c>
    </row>
    <row r="188" spans="1:7" x14ac:dyDescent="0.25">
      <c r="A188" s="29" t="s">
        <v>51</v>
      </c>
      <c r="B188" s="29" t="s">
        <v>27</v>
      </c>
      <c r="C188" s="29" t="s">
        <v>88</v>
      </c>
      <c r="D188" s="29" t="s">
        <v>89</v>
      </c>
      <c r="E188" s="29" t="s">
        <v>33</v>
      </c>
      <c r="F188" s="33">
        <v>2201.2199999999998</v>
      </c>
      <c r="G188" s="33">
        <v>20143.72</v>
      </c>
    </row>
    <row r="189" spans="1:7" x14ac:dyDescent="0.25">
      <c r="A189" s="29" t="s">
        <v>51</v>
      </c>
      <c r="B189" s="29" t="s">
        <v>27</v>
      </c>
      <c r="C189" s="29" t="s">
        <v>88</v>
      </c>
      <c r="D189" s="29" t="s">
        <v>93</v>
      </c>
      <c r="E189" s="29" t="s">
        <v>33</v>
      </c>
      <c r="F189" s="33">
        <v>396891.91</v>
      </c>
      <c r="G189" s="33">
        <v>1724871.02</v>
      </c>
    </row>
    <row r="190" spans="1:7" x14ac:dyDescent="0.25">
      <c r="A190" s="29" t="s">
        <v>51</v>
      </c>
      <c r="B190" s="29" t="s">
        <v>27</v>
      </c>
      <c r="C190" s="29" t="s">
        <v>88</v>
      </c>
      <c r="D190" s="29" t="s">
        <v>95</v>
      </c>
      <c r="E190" s="29" t="s">
        <v>33</v>
      </c>
      <c r="F190" s="33">
        <v>11418.24</v>
      </c>
      <c r="G190" s="33">
        <v>76806.649999999994</v>
      </c>
    </row>
    <row r="191" spans="1:7" x14ac:dyDescent="0.25">
      <c r="A191" s="29" t="s">
        <v>51</v>
      </c>
      <c r="B191" s="29" t="s">
        <v>27</v>
      </c>
      <c r="C191" s="29" t="s">
        <v>88</v>
      </c>
      <c r="D191" s="29" t="s">
        <v>96</v>
      </c>
      <c r="E191" s="29" t="s">
        <v>33</v>
      </c>
      <c r="F191" s="33">
        <v>201.36</v>
      </c>
      <c r="G191" s="33">
        <v>2081.83</v>
      </c>
    </row>
    <row r="192" spans="1:7" x14ac:dyDescent="0.25">
      <c r="A192" s="29" t="s">
        <v>51</v>
      </c>
      <c r="B192" s="29" t="s">
        <v>27</v>
      </c>
      <c r="C192" s="29" t="s">
        <v>88</v>
      </c>
      <c r="D192" s="29" t="s">
        <v>129</v>
      </c>
      <c r="E192" s="29" t="s">
        <v>83</v>
      </c>
      <c r="F192" s="33">
        <v>13264.18</v>
      </c>
      <c r="G192" s="33">
        <v>125886.87</v>
      </c>
    </row>
    <row r="193" spans="1:7" x14ac:dyDescent="0.25">
      <c r="A193" s="29" t="s">
        <v>51</v>
      </c>
      <c r="B193" s="29" t="s">
        <v>27</v>
      </c>
      <c r="C193" s="29" t="s">
        <v>88</v>
      </c>
      <c r="D193" s="29" t="s">
        <v>124</v>
      </c>
      <c r="E193" s="29" t="s">
        <v>66</v>
      </c>
      <c r="F193" s="33">
        <v>221468.7</v>
      </c>
      <c r="G193" s="33">
        <v>990265.48</v>
      </c>
    </row>
    <row r="194" spans="1:7" x14ac:dyDescent="0.25">
      <c r="A194" s="29" t="s">
        <v>51</v>
      </c>
      <c r="B194" s="29" t="s">
        <v>27</v>
      </c>
      <c r="C194" s="29" t="s">
        <v>88</v>
      </c>
      <c r="D194" s="29" t="s">
        <v>124</v>
      </c>
      <c r="E194" s="29" t="s">
        <v>125</v>
      </c>
      <c r="F194" s="33">
        <v>73259.39</v>
      </c>
      <c r="G194" s="33">
        <v>387198.04</v>
      </c>
    </row>
    <row r="195" spans="1:7" x14ac:dyDescent="0.25">
      <c r="A195" s="29" t="s">
        <v>51</v>
      </c>
      <c r="B195" s="29" t="s">
        <v>27</v>
      </c>
      <c r="C195" s="29" t="s">
        <v>88</v>
      </c>
      <c r="D195" s="29" t="s">
        <v>130</v>
      </c>
      <c r="E195" s="29" t="s">
        <v>33</v>
      </c>
      <c r="F195" s="33">
        <v>71.239999999999995</v>
      </c>
      <c r="G195" s="33">
        <v>839.1</v>
      </c>
    </row>
    <row r="196" spans="1:7" x14ac:dyDescent="0.25">
      <c r="A196" s="29" t="s">
        <v>51</v>
      </c>
      <c r="B196" s="29" t="s">
        <v>27</v>
      </c>
      <c r="C196" s="29" t="s">
        <v>88</v>
      </c>
      <c r="D196" s="29" t="s">
        <v>101</v>
      </c>
      <c r="E196" s="29" t="s">
        <v>33</v>
      </c>
      <c r="F196" s="33">
        <v>32.65</v>
      </c>
      <c r="G196" s="33">
        <v>225.63</v>
      </c>
    </row>
    <row r="197" spans="1:7" x14ac:dyDescent="0.25">
      <c r="A197" s="29" t="s">
        <v>51</v>
      </c>
      <c r="B197" s="29" t="s">
        <v>27</v>
      </c>
      <c r="C197" s="29" t="s">
        <v>88</v>
      </c>
      <c r="D197" s="29" t="s">
        <v>102</v>
      </c>
      <c r="E197" s="29" t="s">
        <v>66</v>
      </c>
      <c r="F197" s="33">
        <v>459530.28</v>
      </c>
      <c r="G197" s="33">
        <v>1954320.2</v>
      </c>
    </row>
    <row r="198" spans="1:7" x14ac:dyDescent="0.25">
      <c r="A198" s="29" t="s">
        <v>51</v>
      </c>
      <c r="B198" s="29" t="s">
        <v>27</v>
      </c>
      <c r="C198" s="29" t="s">
        <v>88</v>
      </c>
      <c r="D198" s="29" t="s">
        <v>102</v>
      </c>
      <c r="E198" s="29" t="s">
        <v>67</v>
      </c>
      <c r="F198" s="33">
        <v>61795.360000000001</v>
      </c>
      <c r="G198" s="33">
        <v>297057.53999999998</v>
      </c>
    </row>
    <row r="199" spans="1:7" x14ac:dyDescent="0.25">
      <c r="A199" s="29" t="s">
        <v>51</v>
      </c>
      <c r="B199" s="29" t="s">
        <v>27</v>
      </c>
      <c r="C199" s="29" t="s">
        <v>88</v>
      </c>
      <c r="D199" s="29" t="s">
        <v>102</v>
      </c>
      <c r="E199" s="29" t="s">
        <v>33</v>
      </c>
      <c r="F199" s="33">
        <v>32295.69</v>
      </c>
      <c r="G199" s="33">
        <v>146181.51999999999</v>
      </c>
    </row>
    <row r="200" spans="1:7" x14ac:dyDescent="0.25">
      <c r="A200" s="29" t="s">
        <v>51</v>
      </c>
      <c r="B200" s="29" t="s">
        <v>27</v>
      </c>
      <c r="C200" s="29" t="s">
        <v>88</v>
      </c>
      <c r="D200" s="29" t="s">
        <v>102</v>
      </c>
      <c r="E200" s="29" t="s">
        <v>83</v>
      </c>
      <c r="F200" s="33">
        <v>35033.599999999999</v>
      </c>
      <c r="G200" s="33">
        <v>183429.76000000001</v>
      </c>
    </row>
    <row r="201" spans="1:7" x14ac:dyDescent="0.25">
      <c r="A201" s="29" t="s">
        <v>51</v>
      </c>
      <c r="B201" s="29" t="s">
        <v>27</v>
      </c>
      <c r="C201" s="29" t="s">
        <v>88</v>
      </c>
      <c r="D201" s="29" t="s">
        <v>102</v>
      </c>
      <c r="E201" s="29" t="s">
        <v>103</v>
      </c>
      <c r="F201" s="33">
        <v>24000</v>
      </c>
      <c r="G201" s="33">
        <v>87120</v>
      </c>
    </row>
    <row r="202" spans="1:7" x14ac:dyDescent="0.25">
      <c r="A202" s="29" t="s">
        <v>51</v>
      </c>
      <c r="B202" s="29" t="s">
        <v>27</v>
      </c>
      <c r="C202" s="29" t="s">
        <v>88</v>
      </c>
      <c r="D202" s="29" t="s">
        <v>102</v>
      </c>
      <c r="E202" s="29" t="s">
        <v>75</v>
      </c>
      <c r="F202" s="33">
        <v>24192</v>
      </c>
      <c r="G202" s="33">
        <v>113904</v>
      </c>
    </row>
    <row r="203" spans="1:7" x14ac:dyDescent="0.25">
      <c r="A203" s="29" t="s">
        <v>51</v>
      </c>
      <c r="B203" s="29" t="s">
        <v>27</v>
      </c>
      <c r="C203" s="29" t="s">
        <v>88</v>
      </c>
      <c r="D203" s="29" t="s">
        <v>102</v>
      </c>
      <c r="E203" s="29" t="s">
        <v>120</v>
      </c>
      <c r="F203" s="33">
        <v>23996.799999999999</v>
      </c>
      <c r="G203" s="33">
        <v>105586.24000000001</v>
      </c>
    </row>
    <row r="204" spans="1:7" x14ac:dyDescent="0.25">
      <c r="A204" s="29" t="s">
        <v>51</v>
      </c>
      <c r="B204" s="29" t="s">
        <v>27</v>
      </c>
      <c r="C204" s="29" t="s">
        <v>88</v>
      </c>
      <c r="D204" s="29" t="s">
        <v>102</v>
      </c>
      <c r="E204" s="29" t="s">
        <v>104</v>
      </c>
      <c r="F204" s="33">
        <v>62512.83</v>
      </c>
      <c r="G204" s="33">
        <v>266433.48</v>
      </c>
    </row>
    <row r="205" spans="1:7" x14ac:dyDescent="0.25">
      <c r="A205" s="29" t="s">
        <v>51</v>
      </c>
      <c r="B205" s="29" t="s">
        <v>27</v>
      </c>
      <c r="C205" s="29" t="s">
        <v>88</v>
      </c>
      <c r="D205" s="29" t="s">
        <v>105</v>
      </c>
      <c r="E205" s="29" t="s">
        <v>33</v>
      </c>
      <c r="F205" s="33">
        <v>39.909999999999997</v>
      </c>
      <c r="G205" s="33">
        <v>2846.52</v>
      </c>
    </row>
    <row r="206" spans="1:7" x14ac:dyDescent="0.25">
      <c r="A206" s="29" t="s">
        <v>51</v>
      </c>
      <c r="B206" s="29" t="s">
        <v>27</v>
      </c>
      <c r="C206" s="29" t="s">
        <v>88</v>
      </c>
      <c r="D206" s="29" t="s">
        <v>106</v>
      </c>
      <c r="E206" s="29" t="s">
        <v>33</v>
      </c>
      <c r="F206" s="33">
        <v>12471.73</v>
      </c>
      <c r="G206" s="33">
        <v>89060.85</v>
      </c>
    </row>
    <row r="207" spans="1:7" x14ac:dyDescent="0.25">
      <c r="A207" s="29" t="s">
        <v>51</v>
      </c>
      <c r="B207" s="29" t="s">
        <v>27</v>
      </c>
      <c r="C207" s="29" t="s">
        <v>88</v>
      </c>
      <c r="D207" s="29" t="s">
        <v>126</v>
      </c>
      <c r="E207" s="29" t="s">
        <v>33</v>
      </c>
      <c r="F207" s="33">
        <v>952.55</v>
      </c>
      <c r="G207" s="33">
        <v>5504.08</v>
      </c>
    </row>
    <row r="208" spans="1:7" x14ac:dyDescent="0.25">
      <c r="A208" s="29" t="s">
        <v>51</v>
      </c>
      <c r="B208" s="29" t="s">
        <v>27</v>
      </c>
      <c r="C208" s="29" t="s">
        <v>88</v>
      </c>
      <c r="D208" s="29" t="s">
        <v>107</v>
      </c>
      <c r="E208" s="29" t="s">
        <v>33</v>
      </c>
      <c r="F208" s="33">
        <v>2068.71</v>
      </c>
      <c r="G208" s="33">
        <v>9718.5</v>
      </c>
    </row>
    <row r="209" spans="1:7" x14ac:dyDescent="0.25">
      <c r="A209" s="29" t="s">
        <v>51</v>
      </c>
      <c r="B209" s="29" t="s">
        <v>27</v>
      </c>
      <c r="C209" s="29" t="s">
        <v>88</v>
      </c>
      <c r="D209" s="29" t="s">
        <v>108</v>
      </c>
      <c r="E209" s="29" t="s">
        <v>66</v>
      </c>
      <c r="F209" s="33">
        <v>17850</v>
      </c>
      <c r="G209" s="33">
        <v>83616.539999999994</v>
      </c>
    </row>
    <row r="210" spans="1:7" x14ac:dyDescent="0.25">
      <c r="A210" s="29" t="s">
        <v>51</v>
      </c>
      <c r="B210" s="29" t="s">
        <v>27</v>
      </c>
      <c r="C210" s="29" t="s">
        <v>88</v>
      </c>
      <c r="D210" s="29" t="s">
        <v>108</v>
      </c>
      <c r="E210" s="29" t="s">
        <v>98</v>
      </c>
      <c r="F210" s="33">
        <v>26680</v>
      </c>
      <c r="G210" s="33">
        <v>160752.34</v>
      </c>
    </row>
    <row r="211" spans="1:7" x14ac:dyDescent="0.25">
      <c r="A211" s="29" t="s">
        <v>51</v>
      </c>
      <c r="B211" s="29" t="s">
        <v>27</v>
      </c>
      <c r="C211" s="29" t="s">
        <v>88</v>
      </c>
      <c r="D211" s="29" t="s">
        <v>109</v>
      </c>
      <c r="E211" s="29" t="s">
        <v>66</v>
      </c>
      <c r="F211" s="33">
        <v>89020.52</v>
      </c>
      <c r="G211" s="33">
        <v>447271.27</v>
      </c>
    </row>
    <row r="212" spans="1:7" x14ac:dyDescent="0.25">
      <c r="A212" s="29" t="s">
        <v>51</v>
      </c>
      <c r="B212" s="29" t="s">
        <v>27</v>
      </c>
      <c r="C212" s="29" t="s">
        <v>88</v>
      </c>
      <c r="D212" s="29" t="s">
        <v>109</v>
      </c>
      <c r="E212" s="29" t="s">
        <v>33</v>
      </c>
      <c r="F212" s="33">
        <v>51556.06</v>
      </c>
      <c r="G212" s="33">
        <v>272927.69</v>
      </c>
    </row>
    <row r="213" spans="1:7" x14ac:dyDescent="0.25">
      <c r="A213" s="29" t="s">
        <v>51</v>
      </c>
      <c r="B213" s="29" t="s">
        <v>27</v>
      </c>
      <c r="C213" s="29" t="s">
        <v>88</v>
      </c>
      <c r="D213" s="29" t="s">
        <v>109</v>
      </c>
      <c r="E213" s="29" t="s">
        <v>125</v>
      </c>
      <c r="F213" s="33">
        <v>73260.31</v>
      </c>
      <c r="G213" s="33">
        <v>430967.03999999998</v>
      </c>
    </row>
    <row r="214" spans="1:7" x14ac:dyDescent="0.25">
      <c r="A214" s="29" t="s">
        <v>51</v>
      </c>
      <c r="B214" s="29" t="s">
        <v>27</v>
      </c>
      <c r="C214" s="29" t="s">
        <v>88</v>
      </c>
      <c r="D214" s="29" t="s">
        <v>111</v>
      </c>
      <c r="E214" s="29" t="s">
        <v>44</v>
      </c>
      <c r="F214" s="33">
        <v>13104</v>
      </c>
      <c r="G214" s="33">
        <v>49533.120000000003</v>
      </c>
    </row>
    <row r="215" spans="1:7" x14ac:dyDescent="0.25">
      <c r="A215" s="29" t="s">
        <v>51</v>
      </c>
      <c r="B215" s="29" t="s">
        <v>27</v>
      </c>
      <c r="C215" s="29" t="s">
        <v>88</v>
      </c>
      <c r="D215" s="29" t="s">
        <v>111</v>
      </c>
      <c r="E215" s="29" t="s">
        <v>33</v>
      </c>
      <c r="F215" s="33">
        <v>73118.27</v>
      </c>
      <c r="G215" s="33">
        <v>416119.43</v>
      </c>
    </row>
    <row r="216" spans="1:7" x14ac:dyDescent="0.25">
      <c r="A216" s="29" t="s">
        <v>51</v>
      </c>
      <c r="B216" s="29" t="s">
        <v>27</v>
      </c>
      <c r="C216" s="29" t="s">
        <v>88</v>
      </c>
      <c r="D216" s="29" t="s">
        <v>111</v>
      </c>
      <c r="E216" s="29" t="s">
        <v>83</v>
      </c>
      <c r="F216" s="33">
        <v>35033.599999999999</v>
      </c>
      <c r="G216" s="33">
        <v>183429.77</v>
      </c>
    </row>
    <row r="217" spans="1:7" x14ac:dyDescent="0.25">
      <c r="A217" s="29" t="s">
        <v>51</v>
      </c>
      <c r="B217" s="29" t="s">
        <v>27</v>
      </c>
      <c r="C217" s="29" t="s">
        <v>88</v>
      </c>
      <c r="D217" s="29" t="s">
        <v>131</v>
      </c>
      <c r="E217" s="29" t="s">
        <v>33</v>
      </c>
      <c r="F217" s="33">
        <v>935.37</v>
      </c>
      <c r="G217" s="33">
        <v>9519.86</v>
      </c>
    </row>
    <row r="218" spans="1:7" x14ac:dyDescent="0.25">
      <c r="A218" s="18" t="s">
        <v>51</v>
      </c>
      <c r="B218" s="19"/>
      <c r="C218" s="19"/>
      <c r="D218" s="19"/>
      <c r="E218" s="19"/>
      <c r="F218" s="19">
        <f>SUM(F156:F217)</f>
        <v>3450443.73</v>
      </c>
      <c r="G218" s="20">
        <f>SUM(G156:G217)</f>
        <v>15064106.549999991</v>
      </c>
    </row>
    <row r="219" spans="1:7" x14ac:dyDescent="0.25">
      <c r="A219" s="18" t="s">
        <v>20</v>
      </c>
      <c r="B219" s="19"/>
      <c r="C219" s="19"/>
      <c r="D219" s="19"/>
      <c r="E219" s="19"/>
      <c r="F219" s="19">
        <f>SUM(F218,F155,F82)</f>
        <v>11829102.680000002</v>
      </c>
      <c r="G219" s="20">
        <f>SUM(G218,G155,G82)</f>
        <v>47672094.729999997</v>
      </c>
    </row>
    <row r="221" spans="1:7" x14ac:dyDescent="0.25">
      <c r="A221" t="s">
        <v>60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5"/>
  <sheetViews>
    <sheetView showGridLines="0" topLeftCell="A43" workbookViewId="0">
      <selection activeCell="D98" sqref="D98"/>
    </sheetView>
  </sheetViews>
  <sheetFormatPr baseColWidth="10" defaultColWidth="27.42578125" defaultRowHeight="15" x14ac:dyDescent="0.25"/>
  <cols>
    <col min="1" max="1" width="12.7109375" style="5" customWidth="1"/>
    <col min="2" max="2" width="8.42578125" style="5" customWidth="1"/>
    <col min="3" max="3" width="13.42578125" style="5" bestFit="1" customWidth="1"/>
    <col min="4" max="4" width="30.140625" style="5" bestFit="1" customWidth="1"/>
    <col min="5" max="5" width="20.140625" style="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4"/>
    </row>
    <row r="8" spans="1:7" x14ac:dyDescent="0.25">
      <c r="A8" s="49"/>
      <c r="B8" s="49"/>
      <c r="C8" s="49"/>
      <c r="D8" s="49"/>
      <c r="E8" s="49"/>
      <c r="F8" s="49"/>
      <c r="G8" s="49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8.75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132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Consolidado!B12</f>
        <v>3er Trimestre Año 2024</v>
      </c>
      <c r="B12" s="46"/>
      <c r="C12" s="46"/>
      <c r="D12" s="46"/>
      <c r="E12" s="46"/>
      <c r="F12" s="46"/>
      <c r="G12" s="4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9</v>
      </c>
      <c r="D14" s="29" t="s">
        <v>133</v>
      </c>
      <c r="E14" s="29" t="s">
        <v>98</v>
      </c>
      <c r="F14" s="33">
        <v>127596</v>
      </c>
      <c r="G14" s="33">
        <v>1007965.84</v>
      </c>
    </row>
    <row r="15" spans="1:7" x14ac:dyDescent="0.25">
      <c r="A15" s="29" t="s">
        <v>26</v>
      </c>
      <c r="B15" s="29" t="s">
        <v>27</v>
      </c>
      <c r="C15" s="29" t="s">
        <v>9</v>
      </c>
      <c r="D15" s="29" t="s">
        <v>133</v>
      </c>
      <c r="E15" s="29" t="s">
        <v>44</v>
      </c>
      <c r="F15" s="33">
        <v>1574.4</v>
      </c>
      <c r="G15" s="33">
        <v>22376.16</v>
      </c>
    </row>
    <row r="16" spans="1:7" x14ac:dyDescent="0.25">
      <c r="A16" s="29" t="s">
        <v>26</v>
      </c>
      <c r="B16" s="29" t="s">
        <v>27</v>
      </c>
      <c r="C16" s="29" t="s">
        <v>9</v>
      </c>
      <c r="D16" s="29" t="s">
        <v>133</v>
      </c>
      <c r="E16" s="29" t="s">
        <v>77</v>
      </c>
      <c r="F16" s="33">
        <v>352224.4</v>
      </c>
      <c r="G16" s="33">
        <v>1670017.98</v>
      </c>
    </row>
    <row r="17" spans="1:7" x14ac:dyDescent="0.25">
      <c r="A17" s="29" t="s">
        <v>26</v>
      </c>
      <c r="B17" s="29" t="s">
        <v>27</v>
      </c>
      <c r="C17" s="29" t="s">
        <v>9</v>
      </c>
      <c r="D17" s="29" t="s">
        <v>134</v>
      </c>
      <c r="E17" s="29"/>
      <c r="F17" s="33"/>
      <c r="G17" s="33">
        <v>1354</v>
      </c>
    </row>
    <row r="18" spans="1:7" x14ac:dyDescent="0.25">
      <c r="A18" s="29" t="s">
        <v>26</v>
      </c>
      <c r="B18" s="29" t="s">
        <v>27</v>
      </c>
      <c r="C18" s="29" t="s">
        <v>9</v>
      </c>
      <c r="D18" s="29" t="s">
        <v>135</v>
      </c>
      <c r="E18" s="29" t="s">
        <v>66</v>
      </c>
      <c r="F18" s="33">
        <v>36892.42</v>
      </c>
      <c r="G18" s="33">
        <v>76859.199999999997</v>
      </c>
    </row>
    <row r="19" spans="1:7" x14ac:dyDescent="0.25">
      <c r="A19" s="29" t="s">
        <v>26</v>
      </c>
      <c r="B19" s="29" t="s">
        <v>27</v>
      </c>
      <c r="C19" s="29" t="s">
        <v>9</v>
      </c>
      <c r="D19" s="29" t="s">
        <v>135</v>
      </c>
      <c r="E19" s="29" t="s">
        <v>33</v>
      </c>
      <c r="F19" s="33">
        <v>78.58</v>
      </c>
      <c r="G19" s="33">
        <v>503.98</v>
      </c>
    </row>
    <row r="20" spans="1:7" x14ac:dyDescent="0.25">
      <c r="A20" s="29" t="s">
        <v>26</v>
      </c>
      <c r="B20" s="29" t="s">
        <v>27</v>
      </c>
      <c r="C20" s="29" t="s">
        <v>9</v>
      </c>
      <c r="D20" s="29" t="s">
        <v>136</v>
      </c>
      <c r="E20" s="29" t="s">
        <v>83</v>
      </c>
      <c r="F20" s="33">
        <v>75000</v>
      </c>
      <c r="G20" s="33">
        <v>234375</v>
      </c>
    </row>
    <row r="21" spans="1:7" x14ac:dyDescent="0.25">
      <c r="A21" s="29" t="s">
        <v>26</v>
      </c>
      <c r="B21" s="29" t="s">
        <v>27</v>
      </c>
      <c r="C21" s="29" t="s">
        <v>9</v>
      </c>
      <c r="D21" s="29" t="s">
        <v>137</v>
      </c>
      <c r="E21" s="29" t="s">
        <v>73</v>
      </c>
      <c r="F21" s="33">
        <v>20000</v>
      </c>
      <c r="G21" s="33">
        <v>80000</v>
      </c>
    </row>
    <row r="22" spans="1:7" x14ac:dyDescent="0.25">
      <c r="A22" s="29" t="s">
        <v>26</v>
      </c>
      <c r="B22" s="29" t="s">
        <v>27</v>
      </c>
      <c r="C22" s="29" t="s">
        <v>9</v>
      </c>
      <c r="D22" s="29" t="s">
        <v>137</v>
      </c>
      <c r="E22" s="29" t="s">
        <v>98</v>
      </c>
      <c r="F22" s="33">
        <v>38808</v>
      </c>
      <c r="G22" s="33">
        <v>357386.41</v>
      </c>
    </row>
    <row r="23" spans="1:7" x14ac:dyDescent="0.25">
      <c r="A23" s="29" t="s">
        <v>26</v>
      </c>
      <c r="B23" s="29" t="s">
        <v>27</v>
      </c>
      <c r="C23" s="29" t="s">
        <v>9</v>
      </c>
      <c r="D23" s="29" t="s">
        <v>137</v>
      </c>
      <c r="E23" s="29" t="s">
        <v>33</v>
      </c>
      <c r="F23" s="33">
        <v>114274.99</v>
      </c>
      <c r="G23" s="33">
        <v>316441.94</v>
      </c>
    </row>
    <row r="24" spans="1:7" x14ac:dyDescent="0.25">
      <c r="A24" s="29" t="s">
        <v>26</v>
      </c>
      <c r="B24" s="29" t="s">
        <v>27</v>
      </c>
      <c r="C24" s="29" t="s">
        <v>9</v>
      </c>
      <c r="D24" s="29" t="s">
        <v>137</v>
      </c>
      <c r="E24" s="29" t="s">
        <v>69</v>
      </c>
      <c r="F24" s="33">
        <v>24975</v>
      </c>
      <c r="G24" s="33">
        <v>102397.5</v>
      </c>
    </row>
    <row r="25" spans="1:7" x14ac:dyDescent="0.25">
      <c r="A25" s="29" t="s">
        <v>26</v>
      </c>
      <c r="B25" s="29" t="s">
        <v>27</v>
      </c>
      <c r="C25" s="29" t="s">
        <v>9</v>
      </c>
      <c r="D25" s="29" t="s">
        <v>137</v>
      </c>
      <c r="E25" s="29" t="s">
        <v>120</v>
      </c>
      <c r="F25" s="33">
        <v>269942.40999999997</v>
      </c>
      <c r="G25" s="33">
        <v>188697.59</v>
      </c>
    </row>
    <row r="26" spans="1:7" x14ac:dyDescent="0.25">
      <c r="A26" s="29" t="s">
        <v>26</v>
      </c>
      <c r="B26" s="29" t="s">
        <v>27</v>
      </c>
      <c r="C26" s="29" t="s">
        <v>9</v>
      </c>
      <c r="D26" s="29" t="s">
        <v>138</v>
      </c>
      <c r="E26" s="29" t="s">
        <v>66</v>
      </c>
      <c r="F26" s="33">
        <v>66744</v>
      </c>
      <c r="G26" s="33">
        <v>50544</v>
      </c>
    </row>
    <row r="27" spans="1:7" x14ac:dyDescent="0.25">
      <c r="A27" s="29" t="s">
        <v>26</v>
      </c>
      <c r="B27" s="29" t="s">
        <v>27</v>
      </c>
      <c r="C27" s="29" t="s">
        <v>9</v>
      </c>
      <c r="D27" s="29" t="s">
        <v>138</v>
      </c>
      <c r="E27" s="29" t="s">
        <v>33</v>
      </c>
      <c r="F27" s="33">
        <v>359141.35</v>
      </c>
      <c r="G27" s="33">
        <v>400426.99</v>
      </c>
    </row>
    <row r="28" spans="1:7" x14ac:dyDescent="0.25">
      <c r="A28" s="29" t="s">
        <v>26</v>
      </c>
      <c r="B28" s="29" t="s">
        <v>27</v>
      </c>
      <c r="C28" s="29" t="s">
        <v>9</v>
      </c>
      <c r="D28" s="29" t="s">
        <v>138</v>
      </c>
      <c r="E28" s="29" t="s">
        <v>120</v>
      </c>
      <c r="F28" s="33">
        <v>402028.79999999999</v>
      </c>
      <c r="G28" s="33">
        <v>284422.71000000002</v>
      </c>
    </row>
    <row r="29" spans="1:7" x14ac:dyDescent="0.25">
      <c r="A29" s="29" t="s">
        <v>26</v>
      </c>
      <c r="B29" s="29" t="s">
        <v>27</v>
      </c>
      <c r="C29" s="29" t="s">
        <v>9</v>
      </c>
      <c r="D29" s="29" t="s">
        <v>139</v>
      </c>
      <c r="E29" s="29" t="s">
        <v>66</v>
      </c>
      <c r="F29" s="33">
        <v>60050.8</v>
      </c>
      <c r="G29" s="33">
        <v>109857.64</v>
      </c>
    </row>
    <row r="30" spans="1:7" x14ac:dyDescent="0.25">
      <c r="A30" s="29" t="s">
        <v>26</v>
      </c>
      <c r="B30" s="29" t="s">
        <v>27</v>
      </c>
      <c r="C30" s="29" t="s">
        <v>9</v>
      </c>
      <c r="D30" s="29" t="s">
        <v>139</v>
      </c>
      <c r="E30" s="29" t="s">
        <v>33</v>
      </c>
      <c r="F30" s="33">
        <v>4222.78</v>
      </c>
      <c r="G30" s="33">
        <v>10711.78</v>
      </c>
    </row>
    <row r="31" spans="1:7" x14ac:dyDescent="0.25">
      <c r="A31" s="29" t="s">
        <v>26</v>
      </c>
      <c r="B31" s="29" t="s">
        <v>27</v>
      </c>
      <c r="C31" s="29" t="s">
        <v>9</v>
      </c>
      <c r="D31" s="29" t="s">
        <v>140</v>
      </c>
      <c r="E31" s="29" t="s">
        <v>77</v>
      </c>
      <c r="F31" s="33">
        <v>30783.919999999998</v>
      </c>
      <c r="G31" s="33">
        <v>226269.21</v>
      </c>
    </row>
    <row r="32" spans="1:7" x14ac:dyDescent="0.25">
      <c r="A32" s="29" t="s">
        <v>26</v>
      </c>
      <c r="B32" s="29" t="s">
        <v>112</v>
      </c>
      <c r="C32" s="29" t="s">
        <v>9</v>
      </c>
      <c r="D32" s="29" t="s">
        <v>141</v>
      </c>
      <c r="E32" s="29" t="s">
        <v>44</v>
      </c>
      <c r="F32" s="33">
        <v>199.82</v>
      </c>
      <c r="G32" s="33">
        <v>311</v>
      </c>
    </row>
    <row r="33" spans="1:7" x14ac:dyDescent="0.25">
      <c r="A33" s="18" t="s">
        <v>26</v>
      </c>
      <c r="B33" s="19"/>
      <c r="C33" s="19"/>
      <c r="D33" s="19"/>
      <c r="E33" s="19"/>
      <c r="F33" s="19">
        <f>SUM(F14:F32)</f>
        <v>1984537.67</v>
      </c>
      <c r="G33" s="20">
        <f>SUM(G14:G32)</f>
        <v>5140918.93</v>
      </c>
    </row>
    <row r="34" spans="1:7" x14ac:dyDescent="0.25">
      <c r="A34" s="29" t="s">
        <v>47</v>
      </c>
      <c r="B34" s="29" t="s">
        <v>27</v>
      </c>
      <c r="C34" s="29" t="s">
        <v>9</v>
      </c>
      <c r="D34" s="29" t="s">
        <v>133</v>
      </c>
      <c r="E34" s="29" t="s">
        <v>128</v>
      </c>
      <c r="F34" s="33">
        <v>4320</v>
      </c>
      <c r="G34" s="33">
        <v>47801.95</v>
      </c>
    </row>
    <row r="35" spans="1:7" x14ac:dyDescent="0.25">
      <c r="A35" s="29" t="s">
        <v>47</v>
      </c>
      <c r="B35" s="29" t="s">
        <v>27</v>
      </c>
      <c r="C35" s="29" t="s">
        <v>9</v>
      </c>
      <c r="D35" s="29" t="s">
        <v>133</v>
      </c>
      <c r="E35" s="29" t="s">
        <v>98</v>
      </c>
      <c r="F35" s="33">
        <v>190434.48</v>
      </c>
      <c r="G35" s="33">
        <v>2380385.4700000002</v>
      </c>
    </row>
    <row r="36" spans="1:7" x14ac:dyDescent="0.25">
      <c r="A36" s="29" t="s">
        <v>47</v>
      </c>
      <c r="B36" s="29" t="s">
        <v>27</v>
      </c>
      <c r="C36" s="29" t="s">
        <v>9</v>
      </c>
      <c r="D36" s="29" t="s">
        <v>133</v>
      </c>
      <c r="E36" s="29" t="s">
        <v>33</v>
      </c>
      <c r="F36" s="33">
        <v>12902.4</v>
      </c>
      <c r="G36" s="33">
        <v>64700.160000000003</v>
      </c>
    </row>
    <row r="37" spans="1:7" x14ac:dyDescent="0.25">
      <c r="A37" s="29" t="s">
        <v>47</v>
      </c>
      <c r="B37" s="29" t="s">
        <v>27</v>
      </c>
      <c r="C37" s="29" t="s">
        <v>9</v>
      </c>
      <c r="D37" s="29" t="s">
        <v>133</v>
      </c>
      <c r="E37" s="29" t="s">
        <v>69</v>
      </c>
      <c r="F37" s="33">
        <v>37624.730000000003</v>
      </c>
      <c r="G37" s="33">
        <v>466172.29</v>
      </c>
    </row>
    <row r="38" spans="1:7" x14ac:dyDescent="0.25">
      <c r="A38" s="29" t="s">
        <v>47</v>
      </c>
      <c r="B38" s="29" t="s">
        <v>27</v>
      </c>
      <c r="C38" s="29" t="s">
        <v>9</v>
      </c>
      <c r="D38" s="29" t="s">
        <v>133</v>
      </c>
      <c r="E38" s="29" t="s">
        <v>71</v>
      </c>
      <c r="F38" s="33">
        <v>288</v>
      </c>
      <c r="G38" s="33">
        <v>10633.62</v>
      </c>
    </row>
    <row r="39" spans="1:7" x14ac:dyDescent="0.25">
      <c r="A39" s="29" t="s">
        <v>47</v>
      </c>
      <c r="B39" s="29" t="s">
        <v>27</v>
      </c>
      <c r="C39" s="29" t="s">
        <v>9</v>
      </c>
      <c r="D39" s="29" t="s">
        <v>133</v>
      </c>
      <c r="E39" s="29" t="s">
        <v>77</v>
      </c>
      <c r="F39" s="33">
        <v>713008.32</v>
      </c>
      <c r="G39" s="33">
        <v>3252189.89</v>
      </c>
    </row>
    <row r="40" spans="1:7" x14ac:dyDescent="0.25">
      <c r="A40" s="29" t="s">
        <v>47</v>
      </c>
      <c r="B40" s="29" t="s">
        <v>27</v>
      </c>
      <c r="C40" s="29" t="s">
        <v>9</v>
      </c>
      <c r="D40" s="29" t="s">
        <v>133</v>
      </c>
      <c r="E40" s="29" t="s">
        <v>125</v>
      </c>
      <c r="F40" s="33">
        <v>1152</v>
      </c>
      <c r="G40" s="33">
        <v>42307.199999999997</v>
      </c>
    </row>
    <row r="41" spans="1:7" x14ac:dyDescent="0.25">
      <c r="A41" s="29" t="s">
        <v>47</v>
      </c>
      <c r="B41" s="29" t="s">
        <v>27</v>
      </c>
      <c r="C41" s="29" t="s">
        <v>9</v>
      </c>
      <c r="D41" s="29" t="s">
        <v>135</v>
      </c>
      <c r="E41" s="29" t="s">
        <v>68</v>
      </c>
      <c r="F41" s="33">
        <v>22752</v>
      </c>
      <c r="G41" s="33">
        <v>54720</v>
      </c>
    </row>
    <row r="42" spans="1:7" x14ac:dyDescent="0.25">
      <c r="A42" s="29" t="s">
        <v>47</v>
      </c>
      <c r="B42" s="29" t="s">
        <v>27</v>
      </c>
      <c r="C42" s="29" t="s">
        <v>9</v>
      </c>
      <c r="D42" s="29" t="s">
        <v>135</v>
      </c>
      <c r="E42" s="29" t="s">
        <v>119</v>
      </c>
      <c r="F42" s="33">
        <v>12761</v>
      </c>
      <c r="G42" s="33">
        <v>54546.84</v>
      </c>
    </row>
    <row r="43" spans="1:7" x14ac:dyDescent="0.25">
      <c r="A43" s="29" t="s">
        <v>47</v>
      </c>
      <c r="B43" s="29" t="s">
        <v>27</v>
      </c>
      <c r="C43" s="29" t="s">
        <v>9</v>
      </c>
      <c r="D43" s="29" t="s">
        <v>135</v>
      </c>
      <c r="E43" s="29" t="s">
        <v>33</v>
      </c>
      <c r="F43" s="33">
        <v>67.13</v>
      </c>
      <c r="G43" s="33">
        <v>431.94</v>
      </c>
    </row>
    <row r="44" spans="1:7" x14ac:dyDescent="0.25">
      <c r="A44" s="29" t="s">
        <v>47</v>
      </c>
      <c r="B44" s="29" t="s">
        <v>27</v>
      </c>
      <c r="C44" s="29" t="s">
        <v>9</v>
      </c>
      <c r="D44" s="29" t="s">
        <v>135</v>
      </c>
      <c r="E44" s="29" t="s">
        <v>142</v>
      </c>
      <c r="F44" s="33">
        <v>22667.040000000001</v>
      </c>
      <c r="G44" s="33">
        <v>56647.5</v>
      </c>
    </row>
    <row r="45" spans="1:7" x14ac:dyDescent="0.25">
      <c r="A45" s="29" t="s">
        <v>47</v>
      </c>
      <c r="B45" s="29" t="s">
        <v>27</v>
      </c>
      <c r="C45" s="29" t="s">
        <v>9</v>
      </c>
      <c r="D45" s="29" t="s">
        <v>136</v>
      </c>
      <c r="E45" s="29" t="s">
        <v>66</v>
      </c>
      <c r="F45" s="33">
        <v>72000</v>
      </c>
      <c r="G45" s="33">
        <v>225000</v>
      </c>
    </row>
    <row r="46" spans="1:7" x14ac:dyDescent="0.25">
      <c r="A46" s="29" t="s">
        <v>47</v>
      </c>
      <c r="B46" s="29" t="s">
        <v>27</v>
      </c>
      <c r="C46" s="29" t="s">
        <v>9</v>
      </c>
      <c r="D46" s="29" t="s">
        <v>136</v>
      </c>
      <c r="E46" s="29" t="s">
        <v>33</v>
      </c>
      <c r="F46" s="33">
        <v>879225</v>
      </c>
      <c r="G46" s="33">
        <v>2290970.63</v>
      </c>
    </row>
    <row r="47" spans="1:7" x14ac:dyDescent="0.25">
      <c r="A47" s="29" t="s">
        <v>47</v>
      </c>
      <c r="B47" s="29" t="s">
        <v>27</v>
      </c>
      <c r="C47" s="29" t="s">
        <v>9</v>
      </c>
      <c r="D47" s="29" t="s">
        <v>136</v>
      </c>
      <c r="E47" s="29" t="s">
        <v>83</v>
      </c>
      <c r="F47" s="33">
        <v>499900</v>
      </c>
      <c r="G47" s="33">
        <v>1377224.5</v>
      </c>
    </row>
    <row r="48" spans="1:7" x14ac:dyDescent="0.25">
      <c r="A48" s="29" t="s">
        <v>47</v>
      </c>
      <c r="B48" s="29" t="s">
        <v>27</v>
      </c>
      <c r="C48" s="29" t="s">
        <v>9</v>
      </c>
      <c r="D48" s="29" t="s">
        <v>136</v>
      </c>
      <c r="E48" s="29" t="s">
        <v>69</v>
      </c>
      <c r="F48" s="33">
        <v>49975</v>
      </c>
      <c r="G48" s="33">
        <v>162668.63</v>
      </c>
    </row>
    <row r="49" spans="1:7" x14ac:dyDescent="0.25">
      <c r="A49" s="29" t="s">
        <v>47</v>
      </c>
      <c r="B49" s="29" t="s">
        <v>27</v>
      </c>
      <c r="C49" s="29" t="s">
        <v>9</v>
      </c>
      <c r="D49" s="29" t="s">
        <v>137</v>
      </c>
      <c r="E49" s="29" t="s">
        <v>66</v>
      </c>
      <c r="F49" s="33">
        <v>137860</v>
      </c>
      <c r="G49" s="33">
        <v>568554</v>
      </c>
    </row>
    <row r="50" spans="1:7" x14ac:dyDescent="0.25">
      <c r="A50" s="29" t="s">
        <v>47</v>
      </c>
      <c r="B50" s="29" t="s">
        <v>27</v>
      </c>
      <c r="C50" s="29" t="s">
        <v>9</v>
      </c>
      <c r="D50" s="29" t="s">
        <v>137</v>
      </c>
      <c r="E50" s="29" t="s">
        <v>98</v>
      </c>
      <c r="F50" s="33">
        <v>442591.98</v>
      </c>
      <c r="G50" s="33">
        <v>2152368.3199999998</v>
      </c>
    </row>
    <row r="51" spans="1:7" x14ac:dyDescent="0.25">
      <c r="A51" s="29" t="s">
        <v>47</v>
      </c>
      <c r="B51" s="29" t="s">
        <v>27</v>
      </c>
      <c r="C51" s="29" t="s">
        <v>9</v>
      </c>
      <c r="D51" s="29" t="s">
        <v>137</v>
      </c>
      <c r="E51" s="29" t="s">
        <v>33</v>
      </c>
      <c r="F51" s="33">
        <v>152650</v>
      </c>
      <c r="G51" s="33">
        <v>454414.41</v>
      </c>
    </row>
    <row r="52" spans="1:7" x14ac:dyDescent="0.25">
      <c r="A52" s="29" t="s">
        <v>47</v>
      </c>
      <c r="B52" s="29" t="s">
        <v>27</v>
      </c>
      <c r="C52" s="29" t="s">
        <v>9</v>
      </c>
      <c r="D52" s="29" t="s">
        <v>137</v>
      </c>
      <c r="E52" s="29" t="s">
        <v>69</v>
      </c>
      <c r="F52" s="33">
        <v>22700</v>
      </c>
      <c r="G52" s="33">
        <v>56249.42</v>
      </c>
    </row>
    <row r="53" spans="1:7" x14ac:dyDescent="0.25">
      <c r="A53" s="29" t="s">
        <v>47</v>
      </c>
      <c r="B53" s="29" t="s">
        <v>27</v>
      </c>
      <c r="C53" s="29" t="s">
        <v>9</v>
      </c>
      <c r="D53" s="29" t="s">
        <v>137</v>
      </c>
      <c r="E53" s="29" t="s">
        <v>120</v>
      </c>
      <c r="F53" s="33">
        <v>42000</v>
      </c>
      <c r="G53" s="33">
        <v>31579.8</v>
      </c>
    </row>
    <row r="54" spans="1:7" x14ac:dyDescent="0.25">
      <c r="A54" s="29" t="s">
        <v>47</v>
      </c>
      <c r="B54" s="29" t="s">
        <v>27</v>
      </c>
      <c r="C54" s="29" t="s">
        <v>9</v>
      </c>
      <c r="D54" s="29" t="s">
        <v>138</v>
      </c>
      <c r="E54" s="29" t="s">
        <v>66</v>
      </c>
      <c r="F54" s="33">
        <v>310874.23</v>
      </c>
      <c r="G54" s="33">
        <v>229649.56</v>
      </c>
    </row>
    <row r="55" spans="1:7" x14ac:dyDescent="0.25">
      <c r="A55" s="29" t="s">
        <v>47</v>
      </c>
      <c r="B55" s="29" t="s">
        <v>27</v>
      </c>
      <c r="C55" s="29" t="s">
        <v>9</v>
      </c>
      <c r="D55" s="29" t="s">
        <v>138</v>
      </c>
      <c r="E55" s="29" t="s">
        <v>98</v>
      </c>
      <c r="F55" s="33">
        <v>46183.38</v>
      </c>
      <c r="G55" s="33">
        <v>55902</v>
      </c>
    </row>
    <row r="56" spans="1:7" x14ac:dyDescent="0.25">
      <c r="A56" s="29" t="s">
        <v>47</v>
      </c>
      <c r="B56" s="29" t="s">
        <v>27</v>
      </c>
      <c r="C56" s="29" t="s">
        <v>9</v>
      </c>
      <c r="D56" s="29" t="s">
        <v>138</v>
      </c>
      <c r="E56" s="29" t="s">
        <v>44</v>
      </c>
      <c r="F56" s="33">
        <v>49095</v>
      </c>
      <c r="G56" s="33">
        <v>97655.23</v>
      </c>
    </row>
    <row r="57" spans="1:7" x14ac:dyDescent="0.25">
      <c r="A57" s="29" t="s">
        <v>47</v>
      </c>
      <c r="B57" s="29" t="s">
        <v>27</v>
      </c>
      <c r="C57" s="29" t="s">
        <v>9</v>
      </c>
      <c r="D57" s="29" t="s">
        <v>138</v>
      </c>
      <c r="E57" s="29" t="s">
        <v>33</v>
      </c>
      <c r="F57" s="33">
        <v>513788.61</v>
      </c>
      <c r="G57" s="33">
        <v>381247.42</v>
      </c>
    </row>
    <row r="58" spans="1:7" x14ac:dyDescent="0.25">
      <c r="A58" s="29" t="s">
        <v>47</v>
      </c>
      <c r="B58" s="29" t="s">
        <v>27</v>
      </c>
      <c r="C58" s="29" t="s">
        <v>9</v>
      </c>
      <c r="D58" s="29" t="s">
        <v>138</v>
      </c>
      <c r="E58" s="29" t="s">
        <v>120</v>
      </c>
      <c r="F58" s="33">
        <v>367920</v>
      </c>
      <c r="G58" s="33">
        <v>252277.2</v>
      </c>
    </row>
    <row r="59" spans="1:7" x14ac:dyDescent="0.25">
      <c r="A59" s="29" t="s">
        <v>47</v>
      </c>
      <c r="B59" s="29" t="s">
        <v>27</v>
      </c>
      <c r="C59" s="29" t="s">
        <v>9</v>
      </c>
      <c r="D59" s="29" t="s">
        <v>139</v>
      </c>
      <c r="E59" s="29" t="s">
        <v>33</v>
      </c>
      <c r="F59" s="33">
        <v>12992.65</v>
      </c>
      <c r="G59" s="33">
        <v>31749.11</v>
      </c>
    </row>
    <row r="60" spans="1:7" x14ac:dyDescent="0.25">
      <c r="A60" s="29" t="s">
        <v>47</v>
      </c>
      <c r="B60" s="29" t="s">
        <v>27</v>
      </c>
      <c r="C60" s="29" t="s">
        <v>9</v>
      </c>
      <c r="D60" s="29" t="s">
        <v>139</v>
      </c>
      <c r="E60" s="29" t="s">
        <v>142</v>
      </c>
      <c r="F60" s="33">
        <v>272029.31</v>
      </c>
      <c r="G60" s="33">
        <v>437094.01</v>
      </c>
    </row>
    <row r="61" spans="1:7" x14ac:dyDescent="0.25">
      <c r="A61" s="29" t="s">
        <v>47</v>
      </c>
      <c r="B61" s="29" t="s">
        <v>27</v>
      </c>
      <c r="C61" s="29" t="s">
        <v>9</v>
      </c>
      <c r="D61" s="29" t="s">
        <v>143</v>
      </c>
      <c r="E61" s="29" t="s">
        <v>66</v>
      </c>
      <c r="F61" s="33">
        <v>25000</v>
      </c>
      <c r="G61" s="33">
        <v>48035</v>
      </c>
    </row>
    <row r="62" spans="1:7" x14ac:dyDescent="0.25">
      <c r="A62" s="29" t="s">
        <v>47</v>
      </c>
      <c r="B62" s="29" t="s">
        <v>27</v>
      </c>
      <c r="C62" s="29" t="s">
        <v>9</v>
      </c>
      <c r="D62" s="29" t="s">
        <v>143</v>
      </c>
      <c r="E62" s="29" t="s">
        <v>98</v>
      </c>
      <c r="F62" s="33">
        <v>83347.199999999997</v>
      </c>
      <c r="G62" s="33">
        <v>433418.8</v>
      </c>
    </row>
    <row r="63" spans="1:7" x14ac:dyDescent="0.25">
      <c r="A63" s="29" t="s">
        <v>47</v>
      </c>
      <c r="B63" s="29" t="s">
        <v>27</v>
      </c>
      <c r="C63" s="29" t="s">
        <v>9</v>
      </c>
      <c r="D63" s="29" t="s">
        <v>143</v>
      </c>
      <c r="E63" s="29" t="s">
        <v>120</v>
      </c>
      <c r="F63" s="33">
        <v>25000</v>
      </c>
      <c r="G63" s="33">
        <v>48320</v>
      </c>
    </row>
    <row r="64" spans="1:7" x14ac:dyDescent="0.25">
      <c r="A64" s="29" t="s">
        <v>47</v>
      </c>
      <c r="B64" s="29" t="s">
        <v>27</v>
      </c>
      <c r="C64" s="29" t="s">
        <v>9</v>
      </c>
      <c r="D64" s="29" t="s">
        <v>144</v>
      </c>
      <c r="E64" s="29" t="s">
        <v>66</v>
      </c>
      <c r="F64" s="33">
        <v>71777.64</v>
      </c>
      <c r="G64" s="33">
        <v>50077.440000000002</v>
      </c>
    </row>
    <row r="65" spans="1:7" x14ac:dyDescent="0.25">
      <c r="A65" s="29" t="s">
        <v>47</v>
      </c>
      <c r="B65" s="29" t="s">
        <v>27</v>
      </c>
      <c r="C65" s="29" t="s">
        <v>9</v>
      </c>
      <c r="D65" s="29" t="s">
        <v>145</v>
      </c>
      <c r="E65" s="29" t="s">
        <v>44</v>
      </c>
      <c r="F65" s="33">
        <v>772.25</v>
      </c>
      <c r="G65" s="33">
        <v>937.5</v>
      </c>
    </row>
    <row r="66" spans="1:7" x14ac:dyDescent="0.25">
      <c r="A66" s="18" t="s">
        <v>47</v>
      </c>
      <c r="B66" s="19"/>
      <c r="C66" s="19"/>
      <c r="D66" s="19"/>
      <c r="E66" s="19"/>
      <c r="F66" s="19">
        <f>SUM(F34:F65)</f>
        <v>5095659.3499999996</v>
      </c>
      <c r="G66" s="20">
        <f>SUM(G34:G65)</f>
        <v>15815929.840000004</v>
      </c>
    </row>
    <row r="67" spans="1:7" x14ac:dyDescent="0.25">
      <c r="A67" s="29" t="s">
        <v>51</v>
      </c>
      <c r="B67" s="29" t="s">
        <v>27</v>
      </c>
      <c r="C67" s="29" t="s">
        <v>9</v>
      </c>
      <c r="D67" s="29" t="s">
        <v>133</v>
      </c>
      <c r="E67" s="29" t="s">
        <v>66</v>
      </c>
      <c r="F67" s="33">
        <v>5458.56</v>
      </c>
      <c r="G67" s="33">
        <v>70408.28</v>
      </c>
    </row>
    <row r="68" spans="1:7" x14ac:dyDescent="0.25">
      <c r="A68" s="29" t="s">
        <v>51</v>
      </c>
      <c r="B68" s="29" t="s">
        <v>27</v>
      </c>
      <c r="C68" s="29" t="s">
        <v>9</v>
      </c>
      <c r="D68" s="29" t="s">
        <v>133</v>
      </c>
      <c r="E68" s="29" t="s">
        <v>128</v>
      </c>
      <c r="F68" s="33">
        <v>3283.2</v>
      </c>
      <c r="G68" s="33">
        <v>43471.74</v>
      </c>
    </row>
    <row r="69" spans="1:7" x14ac:dyDescent="0.25">
      <c r="A69" s="29" t="s">
        <v>51</v>
      </c>
      <c r="B69" s="29" t="s">
        <v>27</v>
      </c>
      <c r="C69" s="29" t="s">
        <v>9</v>
      </c>
      <c r="D69" s="29" t="s">
        <v>133</v>
      </c>
      <c r="E69" s="29" t="s">
        <v>98</v>
      </c>
      <c r="F69" s="33">
        <v>54175.199999999997</v>
      </c>
      <c r="G69" s="33">
        <v>662184.82999999996</v>
      </c>
    </row>
    <row r="70" spans="1:7" x14ac:dyDescent="0.25">
      <c r="A70" s="29" t="s">
        <v>51</v>
      </c>
      <c r="B70" s="29" t="s">
        <v>27</v>
      </c>
      <c r="C70" s="29" t="s">
        <v>9</v>
      </c>
      <c r="D70" s="29" t="s">
        <v>133</v>
      </c>
      <c r="E70" s="29" t="s">
        <v>44</v>
      </c>
      <c r="F70" s="33">
        <v>32907.360000000001</v>
      </c>
      <c r="G70" s="33">
        <v>225161.67</v>
      </c>
    </row>
    <row r="71" spans="1:7" x14ac:dyDescent="0.25">
      <c r="A71" s="29" t="s">
        <v>51</v>
      </c>
      <c r="B71" s="29" t="s">
        <v>27</v>
      </c>
      <c r="C71" s="29" t="s">
        <v>9</v>
      </c>
      <c r="D71" s="29" t="s">
        <v>133</v>
      </c>
      <c r="E71" s="29" t="s">
        <v>30</v>
      </c>
      <c r="F71" s="33">
        <v>1360.8</v>
      </c>
      <c r="G71" s="33">
        <v>21434.36</v>
      </c>
    </row>
    <row r="72" spans="1:7" x14ac:dyDescent="0.25">
      <c r="A72" s="29" t="s">
        <v>51</v>
      </c>
      <c r="B72" s="29" t="s">
        <v>27</v>
      </c>
      <c r="C72" s="29" t="s">
        <v>9</v>
      </c>
      <c r="D72" s="29" t="s">
        <v>133</v>
      </c>
      <c r="E72" s="29" t="s">
        <v>77</v>
      </c>
      <c r="F72" s="33">
        <v>361165.6</v>
      </c>
      <c r="G72" s="33">
        <v>1951240.05</v>
      </c>
    </row>
    <row r="73" spans="1:7" x14ac:dyDescent="0.25">
      <c r="A73" s="29" t="s">
        <v>51</v>
      </c>
      <c r="B73" s="29" t="s">
        <v>27</v>
      </c>
      <c r="C73" s="29" t="s">
        <v>9</v>
      </c>
      <c r="D73" s="29" t="s">
        <v>135</v>
      </c>
      <c r="E73" s="29" t="s">
        <v>68</v>
      </c>
      <c r="F73" s="33">
        <v>22752</v>
      </c>
      <c r="G73" s="33">
        <v>54720</v>
      </c>
    </row>
    <row r="74" spans="1:7" x14ac:dyDescent="0.25">
      <c r="A74" s="29" t="s">
        <v>51</v>
      </c>
      <c r="B74" s="29" t="s">
        <v>27</v>
      </c>
      <c r="C74" s="29" t="s">
        <v>9</v>
      </c>
      <c r="D74" s="29" t="s">
        <v>135</v>
      </c>
      <c r="E74" s="29" t="s">
        <v>33</v>
      </c>
      <c r="F74" s="33">
        <v>360</v>
      </c>
      <c r="G74" s="33">
        <v>1360</v>
      </c>
    </row>
    <row r="75" spans="1:7" x14ac:dyDescent="0.25">
      <c r="A75" s="29" t="s">
        <v>51</v>
      </c>
      <c r="B75" s="29" t="s">
        <v>27</v>
      </c>
      <c r="C75" s="29" t="s">
        <v>9</v>
      </c>
      <c r="D75" s="29" t="s">
        <v>136</v>
      </c>
      <c r="E75" s="29" t="s">
        <v>66</v>
      </c>
      <c r="F75" s="33">
        <v>168000</v>
      </c>
      <c r="G75" s="33">
        <v>469560</v>
      </c>
    </row>
    <row r="76" spans="1:7" x14ac:dyDescent="0.25">
      <c r="A76" s="29" t="s">
        <v>51</v>
      </c>
      <c r="B76" s="29" t="s">
        <v>27</v>
      </c>
      <c r="C76" s="29" t="s">
        <v>9</v>
      </c>
      <c r="D76" s="29" t="s">
        <v>136</v>
      </c>
      <c r="E76" s="29" t="s">
        <v>83</v>
      </c>
      <c r="F76" s="33">
        <v>649925</v>
      </c>
      <c r="G76" s="33">
        <v>1723552.75</v>
      </c>
    </row>
    <row r="77" spans="1:7" x14ac:dyDescent="0.25">
      <c r="A77" s="29" t="s">
        <v>51</v>
      </c>
      <c r="B77" s="29" t="s">
        <v>27</v>
      </c>
      <c r="C77" s="29" t="s">
        <v>9</v>
      </c>
      <c r="D77" s="29" t="s">
        <v>137</v>
      </c>
      <c r="E77" s="29" t="s">
        <v>66</v>
      </c>
      <c r="F77" s="33">
        <v>72000</v>
      </c>
      <c r="G77" s="33">
        <v>192240</v>
      </c>
    </row>
    <row r="78" spans="1:7" x14ac:dyDescent="0.25">
      <c r="A78" s="29" t="s">
        <v>51</v>
      </c>
      <c r="B78" s="29" t="s">
        <v>27</v>
      </c>
      <c r="C78" s="29" t="s">
        <v>9</v>
      </c>
      <c r="D78" s="29" t="s">
        <v>137</v>
      </c>
      <c r="E78" s="29" t="s">
        <v>67</v>
      </c>
      <c r="F78" s="33">
        <v>40410</v>
      </c>
      <c r="G78" s="33">
        <v>105435.62</v>
      </c>
    </row>
    <row r="79" spans="1:7" x14ac:dyDescent="0.25">
      <c r="A79" s="29" t="s">
        <v>51</v>
      </c>
      <c r="B79" s="29" t="s">
        <v>27</v>
      </c>
      <c r="C79" s="29" t="s">
        <v>9</v>
      </c>
      <c r="D79" s="29" t="s">
        <v>137</v>
      </c>
      <c r="E79" s="29" t="s">
        <v>98</v>
      </c>
      <c r="F79" s="33">
        <v>17010</v>
      </c>
      <c r="G79" s="33">
        <v>160999.66</v>
      </c>
    </row>
    <row r="80" spans="1:7" x14ac:dyDescent="0.25">
      <c r="A80" s="29" t="s">
        <v>51</v>
      </c>
      <c r="B80" s="29" t="s">
        <v>27</v>
      </c>
      <c r="C80" s="29" t="s">
        <v>9</v>
      </c>
      <c r="D80" s="29" t="s">
        <v>137</v>
      </c>
      <c r="E80" s="29" t="s">
        <v>33</v>
      </c>
      <c r="F80" s="33">
        <v>57350</v>
      </c>
      <c r="G80" s="33">
        <v>161153.5</v>
      </c>
    </row>
    <row r="81" spans="1:7" x14ac:dyDescent="0.25">
      <c r="A81" s="29" t="s">
        <v>51</v>
      </c>
      <c r="B81" s="29" t="s">
        <v>27</v>
      </c>
      <c r="C81" s="29" t="s">
        <v>9</v>
      </c>
      <c r="D81" s="29" t="s">
        <v>137</v>
      </c>
      <c r="E81" s="29" t="s">
        <v>69</v>
      </c>
      <c r="F81" s="33">
        <v>150000</v>
      </c>
      <c r="G81" s="33">
        <v>614375</v>
      </c>
    </row>
    <row r="82" spans="1:7" x14ac:dyDescent="0.25">
      <c r="A82" s="29" t="s">
        <v>51</v>
      </c>
      <c r="B82" s="29" t="s">
        <v>27</v>
      </c>
      <c r="C82" s="29" t="s">
        <v>9</v>
      </c>
      <c r="D82" s="29" t="s">
        <v>137</v>
      </c>
      <c r="E82" s="29" t="s">
        <v>125</v>
      </c>
      <c r="F82" s="33">
        <v>51510</v>
      </c>
      <c r="G82" s="33">
        <v>230520</v>
      </c>
    </row>
    <row r="83" spans="1:7" x14ac:dyDescent="0.25">
      <c r="A83" s="29" t="s">
        <v>51</v>
      </c>
      <c r="B83" s="29" t="s">
        <v>27</v>
      </c>
      <c r="C83" s="29" t="s">
        <v>9</v>
      </c>
      <c r="D83" s="29" t="s">
        <v>138</v>
      </c>
      <c r="E83" s="29" t="s">
        <v>66</v>
      </c>
      <c r="F83" s="33">
        <v>703143.47</v>
      </c>
      <c r="G83" s="33">
        <v>536288.36</v>
      </c>
    </row>
    <row r="84" spans="1:7" x14ac:dyDescent="0.25">
      <c r="A84" s="29" t="s">
        <v>51</v>
      </c>
      <c r="B84" s="29" t="s">
        <v>27</v>
      </c>
      <c r="C84" s="29" t="s">
        <v>9</v>
      </c>
      <c r="D84" s="29" t="s">
        <v>138</v>
      </c>
      <c r="E84" s="29" t="s">
        <v>67</v>
      </c>
      <c r="F84" s="33">
        <v>556200</v>
      </c>
      <c r="G84" s="33">
        <v>384067.22</v>
      </c>
    </row>
    <row r="85" spans="1:7" x14ac:dyDescent="0.25">
      <c r="A85" s="29" t="s">
        <v>51</v>
      </c>
      <c r="B85" s="29" t="s">
        <v>27</v>
      </c>
      <c r="C85" s="29" t="s">
        <v>9</v>
      </c>
      <c r="D85" s="29" t="s">
        <v>138</v>
      </c>
      <c r="E85" s="29" t="s">
        <v>44</v>
      </c>
      <c r="F85" s="33">
        <v>178226</v>
      </c>
      <c r="G85" s="33">
        <v>127685.45</v>
      </c>
    </row>
    <row r="86" spans="1:7" x14ac:dyDescent="0.25">
      <c r="A86" s="29" t="s">
        <v>51</v>
      </c>
      <c r="B86" s="29" t="s">
        <v>27</v>
      </c>
      <c r="C86" s="29" t="s">
        <v>9</v>
      </c>
      <c r="D86" s="29" t="s">
        <v>138</v>
      </c>
      <c r="E86" s="29" t="s">
        <v>33</v>
      </c>
      <c r="F86" s="33">
        <v>102294.15</v>
      </c>
      <c r="G86" s="33">
        <v>97021.38</v>
      </c>
    </row>
    <row r="87" spans="1:7" x14ac:dyDescent="0.25">
      <c r="A87" s="29" t="s">
        <v>51</v>
      </c>
      <c r="B87" s="29" t="s">
        <v>27</v>
      </c>
      <c r="C87" s="29" t="s">
        <v>9</v>
      </c>
      <c r="D87" s="29" t="s">
        <v>138</v>
      </c>
      <c r="E87" s="29" t="s">
        <v>83</v>
      </c>
      <c r="F87" s="33">
        <v>6400</v>
      </c>
      <c r="G87" s="33">
        <v>32812.800000000003</v>
      </c>
    </row>
    <row r="88" spans="1:7" x14ac:dyDescent="0.25">
      <c r="A88" s="29" t="s">
        <v>51</v>
      </c>
      <c r="B88" s="29" t="s">
        <v>27</v>
      </c>
      <c r="C88" s="29" t="s">
        <v>9</v>
      </c>
      <c r="D88" s="29" t="s">
        <v>138</v>
      </c>
      <c r="E88" s="29" t="s">
        <v>120</v>
      </c>
      <c r="F88" s="33">
        <v>819000</v>
      </c>
      <c r="G88" s="33">
        <v>410760</v>
      </c>
    </row>
    <row r="89" spans="1:7" x14ac:dyDescent="0.25">
      <c r="A89" s="29" t="s">
        <v>51</v>
      </c>
      <c r="B89" s="29" t="s">
        <v>27</v>
      </c>
      <c r="C89" s="29" t="s">
        <v>9</v>
      </c>
      <c r="D89" s="29" t="s">
        <v>139</v>
      </c>
      <c r="E89" s="29" t="s">
        <v>66</v>
      </c>
      <c r="F89" s="33">
        <v>81580</v>
      </c>
      <c r="G89" s="33">
        <v>160133.38</v>
      </c>
    </row>
    <row r="90" spans="1:7" x14ac:dyDescent="0.25">
      <c r="A90" s="29" t="s">
        <v>51</v>
      </c>
      <c r="B90" s="29" t="s">
        <v>27</v>
      </c>
      <c r="C90" s="29" t="s">
        <v>9</v>
      </c>
      <c r="D90" s="29" t="s">
        <v>139</v>
      </c>
      <c r="E90" s="29" t="s">
        <v>142</v>
      </c>
      <c r="F90" s="33">
        <v>71841.119999999995</v>
      </c>
      <c r="G90" s="33">
        <v>126981.8</v>
      </c>
    </row>
    <row r="91" spans="1:7" x14ac:dyDescent="0.25">
      <c r="A91" s="29" t="s">
        <v>51</v>
      </c>
      <c r="B91" s="29" t="s">
        <v>27</v>
      </c>
      <c r="C91" s="29" t="s">
        <v>9</v>
      </c>
      <c r="D91" s="29" t="s">
        <v>143</v>
      </c>
      <c r="E91" s="29" t="s">
        <v>69</v>
      </c>
      <c r="F91" s="33">
        <v>75000</v>
      </c>
      <c r="G91" s="33">
        <v>215625</v>
      </c>
    </row>
    <row r="92" spans="1:7" x14ac:dyDescent="0.25">
      <c r="A92" s="18" t="s">
        <v>51</v>
      </c>
      <c r="B92" s="19"/>
      <c r="C92" s="19"/>
      <c r="D92" s="19"/>
      <c r="E92" s="19"/>
      <c r="F92" s="19">
        <f>SUM(F67:F91)</f>
        <v>4281352.46</v>
      </c>
      <c r="G92" s="20">
        <f>SUM(G67:G91)</f>
        <v>8779192.8500000015</v>
      </c>
    </row>
    <row r="93" spans="1:7" x14ac:dyDescent="0.25">
      <c r="A93" s="18" t="s">
        <v>20</v>
      </c>
      <c r="B93" s="19"/>
      <c r="C93" s="19"/>
      <c r="D93" s="19"/>
      <c r="E93" s="19"/>
      <c r="F93" s="19">
        <f>SUM(F92,F66,F33)</f>
        <v>11361549.479999999</v>
      </c>
      <c r="G93" s="20">
        <f>SUM(G92,G66,G33)</f>
        <v>29736041.620000005</v>
      </c>
    </row>
    <row r="95" spans="1:7" x14ac:dyDescent="0.25">
      <c r="A95" t="s">
        <v>60</v>
      </c>
    </row>
  </sheetData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1"/>
  <sheetViews>
    <sheetView showGridLines="0" workbookViewId="0">
      <selection activeCell="E95" sqref="E95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43"/>
      <c r="B8" s="43"/>
      <c r="C8" s="43"/>
      <c r="D8" s="43"/>
      <c r="E8" s="43"/>
      <c r="F8" s="43"/>
      <c r="G8" s="43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8.75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146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Consolidado!B12</f>
        <v>3er Trimestre Año 2024</v>
      </c>
      <c r="B12" s="46"/>
      <c r="C12" s="46"/>
      <c r="D12" s="46"/>
      <c r="E12" s="46"/>
      <c r="F12" s="46"/>
      <c r="G12" s="4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147</v>
      </c>
      <c r="C14" s="29" t="s">
        <v>28</v>
      </c>
      <c r="D14" s="29" t="s">
        <v>148</v>
      </c>
      <c r="E14" s="29" t="s">
        <v>33</v>
      </c>
      <c r="F14" s="33">
        <v>21092.25</v>
      </c>
      <c r="G14" s="33">
        <v>53955</v>
      </c>
    </row>
    <row r="15" spans="1:7" x14ac:dyDescent="0.25">
      <c r="A15" s="29" t="s">
        <v>26</v>
      </c>
      <c r="B15" s="29" t="s">
        <v>147</v>
      </c>
      <c r="C15" s="29" t="s">
        <v>28</v>
      </c>
      <c r="D15" s="29" t="s">
        <v>149</v>
      </c>
      <c r="E15" s="29" t="s">
        <v>68</v>
      </c>
      <c r="F15" s="33">
        <v>27993.42</v>
      </c>
      <c r="G15" s="33">
        <v>29393.09</v>
      </c>
    </row>
    <row r="16" spans="1:7" x14ac:dyDescent="0.25">
      <c r="A16" s="29" t="s">
        <v>26</v>
      </c>
      <c r="B16" s="29" t="s">
        <v>147</v>
      </c>
      <c r="C16" s="29" t="s">
        <v>28</v>
      </c>
      <c r="D16" s="29" t="s">
        <v>150</v>
      </c>
      <c r="E16" s="29" t="s">
        <v>33</v>
      </c>
      <c r="F16" s="33">
        <v>68856</v>
      </c>
      <c r="G16" s="33">
        <v>362801.14</v>
      </c>
    </row>
    <row r="17" spans="1:7" x14ac:dyDescent="0.25">
      <c r="A17" s="29" t="s">
        <v>26</v>
      </c>
      <c r="B17" s="29" t="s">
        <v>147</v>
      </c>
      <c r="C17" s="29" t="s">
        <v>28</v>
      </c>
      <c r="D17" s="29" t="s">
        <v>29</v>
      </c>
      <c r="E17" s="29" t="s">
        <v>33</v>
      </c>
      <c r="F17" s="33">
        <v>25392.36</v>
      </c>
      <c r="G17" s="33">
        <v>83886.2</v>
      </c>
    </row>
    <row r="18" spans="1:7" x14ac:dyDescent="0.25">
      <c r="A18" s="29" t="s">
        <v>26</v>
      </c>
      <c r="B18" s="29" t="s">
        <v>147</v>
      </c>
      <c r="C18" s="29" t="s">
        <v>28</v>
      </c>
      <c r="D18" s="29" t="s">
        <v>151</v>
      </c>
      <c r="E18" s="29" t="s">
        <v>68</v>
      </c>
      <c r="F18" s="33">
        <v>241609.46</v>
      </c>
      <c r="G18" s="33">
        <v>445078.73</v>
      </c>
    </row>
    <row r="19" spans="1:7" x14ac:dyDescent="0.25">
      <c r="A19" s="29" t="s">
        <v>26</v>
      </c>
      <c r="B19" s="29" t="s">
        <v>147</v>
      </c>
      <c r="C19" s="29" t="s">
        <v>28</v>
      </c>
      <c r="D19" s="29" t="s">
        <v>151</v>
      </c>
      <c r="E19" s="29" t="s">
        <v>33</v>
      </c>
      <c r="F19" s="33">
        <v>745452.52</v>
      </c>
      <c r="G19" s="33">
        <v>2398455.44</v>
      </c>
    </row>
    <row r="20" spans="1:7" x14ac:dyDescent="0.25">
      <c r="A20" s="29" t="s">
        <v>26</v>
      </c>
      <c r="B20" s="29" t="s">
        <v>147</v>
      </c>
      <c r="C20" s="29" t="s">
        <v>28</v>
      </c>
      <c r="D20" s="29" t="s">
        <v>35</v>
      </c>
      <c r="E20" s="29" t="s">
        <v>33</v>
      </c>
      <c r="F20" s="33">
        <v>668765.63</v>
      </c>
      <c r="G20" s="33">
        <v>2416952.89</v>
      </c>
    </row>
    <row r="21" spans="1:7" x14ac:dyDescent="0.25">
      <c r="A21" s="29" t="s">
        <v>26</v>
      </c>
      <c r="B21" s="29" t="s">
        <v>147</v>
      </c>
      <c r="C21" s="29" t="s">
        <v>28</v>
      </c>
      <c r="D21" s="29" t="s">
        <v>36</v>
      </c>
      <c r="E21" s="29" t="s">
        <v>33</v>
      </c>
      <c r="F21" s="33">
        <v>329459.09000000003</v>
      </c>
      <c r="G21" s="33">
        <v>1204834.8700000001</v>
      </c>
    </row>
    <row r="22" spans="1:7" x14ac:dyDescent="0.25">
      <c r="A22" s="29" t="s">
        <v>26</v>
      </c>
      <c r="B22" s="29" t="s">
        <v>147</v>
      </c>
      <c r="C22" s="29" t="s">
        <v>28</v>
      </c>
      <c r="D22" s="29" t="s">
        <v>152</v>
      </c>
      <c r="E22" s="29" t="s">
        <v>44</v>
      </c>
      <c r="F22" s="33">
        <v>17750</v>
      </c>
      <c r="G22" s="33">
        <v>92152.5</v>
      </c>
    </row>
    <row r="23" spans="1:7" x14ac:dyDescent="0.25">
      <c r="A23" s="29" t="s">
        <v>26</v>
      </c>
      <c r="B23" s="29" t="s">
        <v>147</v>
      </c>
      <c r="C23" s="29" t="s">
        <v>28</v>
      </c>
      <c r="D23" s="29" t="s">
        <v>37</v>
      </c>
      <c r="E23" s="29" t="s">
        <v>33</v>
      </c>
      <c r="F23" s="33">
        <v>10103.34</v>
      </c>
      <c r="G23" s="33">
        <v>39687.919999999998</v>
      </c>
    </row>
    <row r="24" spans="1:7" x14ac:dyDescent="0.25">
      <c r="A24" s="29" t="s">
        <v>26</v>
      </c>
      <c r="B24" s="29" t="s">
        <v>147</v>
      </c>
      <c r="C24" s="29" t="s">
        <v>28</v>
      </c>
      <c r="D24" s="29" t="s">
        <v>153</v>
      </c>
      <c r="E24" s="29" t="s">
        <v>44</v>
      </c>
      <c r="F24" s="33">
        <v>1087</v>
      </c>
      <c r="G24" s="33">
        <v>6744.69</v>
      </c>
    </row>
    <row r="25" spans="1:7" x14ac:dyDescent="0.25">
      <c r="A25" s="29" t="s">
        <v>26</v>
      </c>
      <c r="B25" s="29" t="s">
        <v>147</v>
      </c>
      <c r="C25" s="29" t="s">
        <v>28</v>
      </c>
      <c r="D25" s="29" t="s">
        <v>153</v>
      </c>
      <c r="E25" s="29" t="s">
        <v>33</v>
      </c>
      <c r="F25" s="33">
        <v>2231.9899999999998</v>
      </c>
      <c r="G25" s="33">
        <v>14885.43</v>
      </c>
    </row>
    <row r="26" spans="1:7" x14ac:dyDescent="0.25">
      <c r="A26" s="29" t="s">
        <v>26</v>
      </c>
      <c r="B26" s="29" t="s">
        <v>147</v>
      </c>
      <c r="C26" s="29" t="s">
        <v>28</v>
      </c>
      <c r="D26" s="29" t="s">
        <v>154</v>
      </c>
      <c r="E26" s="29" t="s">
        <v>68</v>
      </c>
      <c r="F26" s="33">
        <v>27994.62</v>
      </c>
      <c r="G26" s="33">
        <v>29394.35</v>
      </c>
    </row>
    <row r="27" spans="1:7" x14ac:dyDescent="0.25">
      <c r="A27" s="29" t="s">
        <v>26</v>
      </c>
      <c r="B27" s="29" t="s">
        <v>147</v>
      </c>
      <c r="C27" s="29" t="s">
        <v>28</v>
      </c>
      <c r="D27" s="29" t="s">
        <v>154</v>
      </c>
      <c r="E27" s="29" t="s">
        <v>33</v>
      </c>
      <c r="F27" s="33">
        <v>40551.360000000001</v>
      </c>
      <c r="G27" s="33">
        <v>143468.6</v>
      </c>
    </row>
    <row r="28" spans="1:7" x14ac:dyDescent="0.25">
      <c r="A28" s="29" t="s">
        <v>26</v>
      </c>
      <c r="B28" s="29" t="s">
        <v>147</v>
      </c>
      <c r="C28" s="29" t="s">
        <v>28</v>
      </c>
      <c r="D28" s="29" t="s">
        <v>41</v>
      </c>
      <c r="E28" s="29" t="s">
        <v>33</v>
      </c>
      <c r="F28" s="33">
        <v>69143.98</v>
      </c>
      <c r="G28" s="33">
        <v>249029.91</v>
      </c>
    </row>
    <row r="29" spans="1:7" x14ac:dyDescent="0.25">
      <c r="A29" s="29" t="s">
        <v>26</v>
      </c>
      <c r="B29" s="29" t="s">
        <v>147</v>
      </c>
      <c r="C29" s="29" t="s">
        <v>28</v>
      </c>
      <c r="D29" s="29" t="s">
        <v>55</v>
      </c>
      <c r="E29" s="29" t="s">
        <v>33</v>
      </c>
      <c r="F29" s="33">
        <v>9505</v>
      </c>
      <c r="G29" s="33">
        <v>40071.1</v>
      </c>
    </row>
    <row r="30" spans="1:7" x14ac:dyDescent="0.25">
      <c r="A30" s="29" t="s">
        <v>26</v>
      </c>
      <c r="B30" s="29" t="s">
        <v>147</v>
      </c>
      <c r="C30" s="29" t="s">
        <v>28</v>
      </c>
      <c r="D30" s="29" t="s">
        <v>42</v>
      </c>
      <c r="E30" s="29" t="s">
        <v>33</v>
      </c>
      <c r="F30" s="33">
        <v>101952.13</v>
      </c>
      <c r="G30" s="33">
        <v>212934.66</v>
      </c>
    </row>
    <row r="31" spans="1:7" x14ac:dyDescent="0.25">
      <c r="A31" s="29" t="s">
        <v>26</v>
      </c>
      <c r="B31" s="29" t="s">
        <v>147</v>
      </c>
      <c r="C31" s="29" t="s">
        <v>28</v>
      </c>
      <c r="D31" s="29" t="s">
        <v>42</v>
      </c>
      <c r="E31" s="29" t="s">
        <v>104</v>
      </c>
      <c r="F31" s="33">
        <v>24000</v>
      </c>
      <c r="G31" s="33">
        <v>53440.800000000003</v>
      </c>
    </row>
    <row r="32" spans="1:7" x14ac:dyDescent="0.25">
      <c r="A32" s="29" t="s">
        <v>26</v>
      </c>
      <c r="B32" s="29" t="s">
        <v>147</v>
      </c>
      <c r="C32" s="29" t="s">
        <v>28</v>
      </c>
      <c r="D32" s="29" t="s">
        <v>155</v>
      </c>
      <c r="E32" s="29" t="s">
        <v>68</v>
      </c>
      <c r="F32" s="33">
        <v>129621.84</v>
      </c>
      <c r="G32" s="33">
        <v>292901.65000000002</v>
      </c>
    </row>
    <row r="33" spans="1:7" x14ac:dyDescent="0.25">
      <c r="A33" s="29" t="s">
        <v>26</v>
      </c>
      <c r="B33" s="29" t="s">
        <v>147</v>
      </c>
      <c r="C33" s="29" t="s">
        <v>28</v>
      </c>
      <c r="D33" s="29" t="s">
        <v>155</v>
      </c>
      <c r="E33" s="29" t="s">
        <v>33</v>
      </c>
      <c r="F33" s="33">
        <v>717003.29</v>
      </c>
      <c r="G33" s="33">
        <v>1753523.58</v>
      </c>
    </row>
    <row r="34" spans="1:7" x14ac:dyDescent="0.25">
      <c r="A34" s="29" t="s">
        <v>26</v>
      </c>
      <c r="B34" s="29" t="s">
        <v>147</v>
      </c>
      <c r="C34" s="29" t="s">
        <v>28</v>
      </c>
      <c r="D34" s="29" t="s">
        <v>156</v>
      </c>
      <c r="E34" s="29" t="s">
        <v>33</v>
      </c>
      <c r="F34" s="33">
        <v>19419.099999999999</v>
      </c>
      <c r="G34" s="33">
        <v>186518.01</v>
      </c>
    </row>
    <row r="35" spans="1:7" x14ac:dyDescent="0.25">
      <c r="A35" s="29" t="s">
        <v>26</v>
      </c>
      <c r="B35" s="29" t="s">
        <v>147</v>
      </c>
      <c r="C35" s="29" t="s">
        <v>28</v>
      </c>
      <c r="D35" s="29" t="s">
        <v>46</v>
      </c>
      <c r="E35" s="29" t="s">
        <v>33</v>
      </c>
      <c r="F35" s="33">
        <v>12831.46</v>
      </c>
      <c r="G35" s="33">
        <v>151837.64000000001</v>
      </c>
    </row>
    <row r="36" spans="1:7" x14ac:dyDescent="0.25">
      <c r="A36" s="29" t="s">
        <v>26</v>
      </c>
      <c r="B36" s="29" t="s">
        <v>147</v>
      </c>
      <c r="C36" s="29" t="s">
        <v>28</v>
      </c>
      <c r="D36" s="29" t="s">
        <v>59</v>
      </c>
      <c r="E36" s="29" t="s">
        <v>33</v>
      </c>
      <c r="F36" s="33">
        <v>647.62</v>
      </c>
      <c r="G36" s="33">
        <v>3444.8</v>
      </c>
    </row>
    <row r="37" spans="1:7" x14ac:dyDescent="0.25">
      <c r="A37" s="18" t="s">
        <v>26</v>
      </c>
      <c r="B37" s="19"/>
      <c r="C37" s="19"/>
      <c r="D37" s="19"/>
      <c r="E37" s="19"/>
      <c r="F37" s="19">
        <f>SUM(F14:F36)</f>
        <v>3312463.46</v>
      </c>
      <c r="G37" s="20">
        <f>SUM(G14:G36)</f>
        <v>10265393.000000002</v>
      </c>
    </row>
    <row r="38" spans="1:7" x14ac:dyDescent="0.25">
      <c r="A38" s="29" t="s">
        <v>47</v>
      </c>
      <c r="B38" s="29" t="s">
        <v>147</v>
      </c>
      <c r="C38" s="29" t="s">
        <v>28</v>
      </c>
      <c r="D38" s="29" t="s">
        <v>149</v>
      </c>
      <c r="E38" s="29" t="s">
        <v>33</v>
      </c>
      <c r="F38" s="33">
        <v>49503.28</v>
      </c>
      <c r="G38" s="33">
        <v>186990.61</v>
      </c>
    </row>
    <row r="39" spans="1:7" x14ac:dyDescent="0.25">
      <c r="A39" s="29" t="s">
        <v>47</v>
      </c>
      <c r="B39" s="29" t="s">
        <v>147</v>
      </c>
      <c r="C39" s="29" t="s">
        <v>28</v>
      </c>
      <c r="D39" s="29" t="s">
        <v>150</v>
      </c>
      <c r="E39" s="29" t="s">
        <v>33</v>
      </c>
      <c r="F39" s="33">
        <v>34428</v>
      </c>
      <c r="G39" s="33">
        <v>181401.14</v>
      </c>
    </row>
    <row r="40" spans="1:7" x14ac:dyDescent="0.25">
      <c r="A40" s="29" t="s">
        <v>47</v>
      </c>
      <c r="B40" s="29" t="s">
        <v>147</v>
      </c>
      <c r="C40" s="29" t="s">
        <v>28</v>
      </c>
      <c r="D40" s="29" t="s">
        <v>151</v>
      </c>
      <c r="E40" s="29" t="s">
        <v>68</v>
      </c>
      <c r="F40" s="33">
        <v>910180.92</v>
      </c>
      <c r="G40" s="33">
        <v>1707463.4</v>
      </c>
    </row>
    <row r="41" spans="1:7" x14ac:dyDescent="0.25">
      <c r="A41" s="29" t="s">
        <v>47</v>
      </c>
      <c r="B41" s="29" t="s">
        <v>147</v>
      </c>
      <c r="C41" s="29" t="s">
        <v>28</v>
      </c>
      <c r="D41" s="29" t="s">
        <v>151</v>
      </c>
      <c r="E41" s="29" t="s">
        <v>33</v>
      </c>
      <c r="F41" s="33">
        <v>1441961.31</v>
      </c>
      <c r="G41" s="33">
        <v>4372099.03</v>
      </c>
    </row>
    <row r="42" spans="1:7" x14ac:dyDescent="0.25">
      <c r="A42" s="29" t="s">
        <v>47</v>
      </c>
      <c r="B42" s="29" t="s">
        <v>147</v>
      </c>
      <c r="C42" s="29" t="s">
        <v>28</v>
      </c>
      <c r="D42" s="29" t="s">
        <v>35</v>
      </c>
      <c r="E42" s="29" t="s">
        <v>33</v>
      </c>
      <c r="F42" s="33">
        <v>686681</v>
      </c>
      <c r="G42" s="33">
        <v>2332181.6</v>
      </c>
    </row>
    <row r="43" spans="1:7" x14ac:dyDescent="0.25">
      <c r="A43" s="29" t="s">
        <v>47</v>
      </c>
      <c r="B43" s="29" t="s">
        <v>147</v>
      </c>
      <c r="C43" s="29" t="s">
        <v>28</v>
      </c>
      <c r="D43" s="29" t="s">
        <v>36</v>
      </c>
      <c r="E43" s="29" t="s">
        <v>68</v>
      </c>
      <c r="F43" s="33">
        <v>27020</v>
      </c>
      <c r="G43" s="33">
        <v>25542.01</v>
      </c>
    </row>
    <row r="44" spans="1:7" x14ac:dyDescent="0.25">
      <c r="A44" s="29" t="s">
        <v>47</v>
      </c>
      <c r="B44" s="29" t="s">
        <v>147</v>
      </c>
      <c r="C44" s="29" t="s">
        <v>28</v>
      </c>
      <c r="D44" s="29" t="s">
        <v>36</v>
      </c>
      <c r="E44" s="29" t="s">
        <v>33</v>
      </c>
      <c r="F44" s="33">
        <v>453531.75</v>
      </c>
      <c r="G44" s="33">
        <v>1493006.5</v>
      </c>
    </row>
    <row r="45" spans="1:7" x14ac:dyDescent="0.25">
      <c r="A45" s="29" t="s">
        <v>47</v>
      </c>
      <c r="B45" s="29" t="s">
        <v>147</v>
      </c>
      <c r="C45" s="29" t="s">
        <v>28</v>
      </c>
      <c r="D45" s="29" t="s">
        <v>157</v>
      </c>
      <c r="E45" s="29" t="s">
        <v>33</v>
      </c>
      <c r="F45" s="33">
        <v>26928</v>
      </c>
      <c r="G45" s="33">
        <v>154761.20000000001</v>
      </c>
    </row>
    <row r="46" spans="1:7" x14ac:dyDescent="0.25">
      <c r="A46" s="29" t="s">
        <v>47</v>
      </c>
      <c r="B46" s="29" t="s">
        <v>147</v>
      </c>
      <c r="C46" s="29" t="s">
        <v>28</v>
      </c>
      <c r="D46" s="29" t="s">
        <v>37</v>
      </c>
      <c r="E46" s="29" t="s">
        <v>33</v>
      </c>
      <c r="F46" s="33">
        <v>35187.75</v>
      </c>
      <c r="G46" s="33">
        <v>145307.29999999999</v>
      </c>
    </row>
    <row r="47" spans="1:7" x14ac:dyDescent="0.25">
      <c r="A47" s="29" t="s">
        <v>47</v>
      </c>
      <c r="B47" s="29" t="s">
        <v>147</v>
      </c>
      <c r="C47" s="29" t="s">
        <v>28</v>
      </c>
      <c r="D47" s="29" t="s">
        <v>158</v>
      </c>
      <c r="E47" s="29" t="s">
        <v>33</v>
      </c>
      <c r="F47" s="33">
        <v>179668.54</v>
      </c>
      <c r="G47" s="33">
        <v>342718.45</v>
      </c>
    </row>
    <row r="48" spans="1:7" x14ac:dyDescent="0.25">
      <c r="A48" s="29" t="s">
        <v>47</v>
      </c>
      <c r="B48" s="29" t="s">
        <v>147</v>
      </c>
      <c r="C48" s="29" t="s">
        <v>28</v>
      </c>
      <c r="D48" s="29" t="s">
        <v>153</v>
      </c>
      <c r="E48" s="29" t="s">
        <v>33</v>
      </c>
      <c r="F48" s="33">
        <v>3582.7</v>
      </c>
      <c r="G48" s="33">
        <v>34549.54</v>
      </c>
    </row>
    <row r="49" spans="1:7" x14ac:dyDescent="0.25">
      <c r="A49" s="29" t="s">
        <v>47</v>
      </c>
      <c r="B49" s="29" t="s">
        <v>147</v>
      </c>
      <c r="C49" s="29" t="s">
        <v>28</v>
      </c>
      <c r="D49" s="29" t="s">
        <v>159</v>
      </c>
      <c r="E49" s="29" t="s">
        <v>33</v>
      </c>
      <c r="F49" s="33">
        <v>40.82</v>
      </c>
      <c r="G49" s="33">
        <v>1272.8399999999999</v>
      </c>
    </row>
    <row r="50" spans="1:7" x14ac:dyDescent="0.25">
      <c r="A50" s="29" t="s">
        <v>47</v>
      </c>
      <c r="B50" s="29" t="s">
        <v>147</v>
      </c>
      <c r="C50" s="29" t="s">
        <v>28</v>
      </c>
      <c r="D50" s="29" t="s">
        <v>154</v>
      </c>
      <c r="E50" s="29" t="s">
        <v>68</v>
      </c>
      <c r="F50" s="33">
        <v>81111.53</v>
      </c>
      <c r="G50" s="33">
        <v>172130.73</v>
      </c>
    </row>
    <row r="51" spans="1:7" x14ac:dyDescent="0.25">
      <c r="A51" s="29" t="s">
        <v>47</v>
      </c>
      <c r="B51" s="29" t="s">
        <v>147</v>
      </c>
      <c r="C51" s="29" t="s">
        <v>28</v>
      </c>
      <c r="D51" s="29" t="s">
        <v>154</v>
      </c>
      <c r="E51" s="29" t="s">
        <v>33</v>
      </c>
      <c r="F51" s="33">
        <v>137742.45000000001</v>
      </c>
      <c r="G51" s="33">
        <v>446557.24</v>
      </c>
    </row>
    <row r="52" spans="1:7" x14ac:dyDescent="0.25">
      <c r="A52" s="29" t="s">
        <v>47</v>
      </c>
      <c r="B52" s="29" t="s">
        <v>147</v>
      </c>
      <c r="C52" s="29" t="s">
        <v>28</v>
      </c>
      <c r="D52" s="29" t="s">
        <v>160</v>
      </c>
      <c r="E52" s="29" t="s">
        <v>33</v>
      </c>
      <c r="F52" s="33">
        <v>20969.79</v>
      </c>
      <c r="G52" s="33">
        <v>77646.94</v>
      </c>
    </row>
    <row r="53" spans="1:7" x14ac:dyDescent="0.25">
      <c r="A53" s="29" t="s">
        <v>47</v>
      </c>
      <c r="B53" s="29" t="s">
        <v>147</v>
      </c>
      <c r="C53" s="29" t="s">
        <v>28</v>
      </c>
      <c r="D53" s="29" t="s">
        <v>41</v>
      </c>
      <c r="E53" s="29" t="s">
        <v>33</v>
      </c>
      <c r="F53" s="33">
        <v>283780.03000000003</v>
      </c>
      <c r="G53" s="33">
        <v>981384.8</v>
      </c>
    </row>
    <row r="54" spans="1:7" x14ac:dyDescent="0.25">
      <c r="A54" s="29" t="s">
        <v>47</v>
      </c>
      <c r="B54" s="29" t="s">
        <v>147</v>
      </c>
      <c r="C54" s="29" t="s">
        <v>28</v>
      </c>
      <c r="D54" s="29" t="s">
        <v>55</v>
      </c>
      <c r="E54" s="29" t="s">
        <v>33</v>
      </c>
      <c r="F54" s="33">
        <v>47203.75</v>
      </c>
      <c r="G54" s="33">
        <v>230028.25</v>
      </c>
    </row>
    <row r="55" spans="1:7" x14ac:dyDescent="0.25">
      <c r="A55" s="29" t="s">
        <v>47</v>
      </c>
      <c r="B55" s="29" t="s">
        <v>147</v>
      </c>
      <c r="C55" s="29" t="s">
        <v>28</v>
      </c>
      <c r="D55" s="29" t="s">
        <v>42</v>
      </c>
      <c r="E55" s="29" t="s">
        <v>44</v>
      </c>
      <c r="F55" s="33">
        <v>25005</v>
      </c>
      <c r="G55" s="33">
        <v>37507.5</v>
      </c>
    </row>
    <row r="56" spans="1:7" x14ac:dyDescent="0.25">
      <c r="A56" s="29" t="s">
        <v>47</v>
      </c>
      <c r="B56" s="29" t="s">
        <v>147</v>
      </c>
      <c r="C56" s="29" t="s">
        <v>28</v>
      </c>
      <c r="D56" s="29" t="s">
        <v>42</v>
      </c>
      <c r="E56" s="29" t="s">
        <v>33</v>
      </c>
      <c r="F56" s="33">
        <v>261718.56</v>
      </c>
      <c r="G56" s="33">
        <v>610119.18000000005</v>
      </c>
    </row>
    <row r="57" spans="1:7" x14ac:dyDescent="0.25">
      <c r="A57" s="29" t="s">
        <v>47</v>
      </c>
      <c r="B57" s="29" t="s">
        <v>147</v>
      </c>
      <c r="C57" s="29" t="s">
        <v>28</v>
      </c>
      <c r="D57" s="29" t="s">
        <v>42</v>
      </c>
      <c r="E57" s="29" t="s">
        <v>104</v>
      </c>
      <c r="F57" s="33">
        <v>97172.22</v>
      </c>
      <c r="G57" s="33">
        <v>204218.34</v>
      </c>
    </row>
    <row r="58" spans="1:7" x14ac:dyDescent="0.25">
      <c r="A58" s="29" t="s">
        <v>47</v>
      </c>
      <c r="B58" s="29" t="s">
        <v>147</v>
      </c>
      <c r="C58" s="29" t="s">
        <v>28</v>
      </c>
      <c r="D58" s="29" t="s">
        <v>155</v>
      </c>
      <c r="E58" s="29" t="s">
        <v>68</v>
      </c>
      <c r="F58" s="33">
        <v>79582.820000000007</v>
      </c>
      <c r="G58" s="33">
        <v>107449.93</v>
      </c>
    </row>
    <row r="59" spans="1:7" x14ac:dyDescent="0.25">
      <c r="A59" s="29" t="s">
        <v>47</v>
      </c>
      <c r="B59" s="29" t="s">
        <v>147</v>
      </c>
      <c r="C59" s="29" t="s">
        <v>28</v>
      </c>
      <c r="D59" s="29" t="s">
        <v>155</v>
      </c>
      <c r="E59" s="29" t="s">
        <v>33</v>
      </c>
      <c r="F59" s="33">
        <v>816731.64</v>
      </c>
      <c r="G59" s="33">
        <v>2399965.81</v>
      </c>
    </row>
    <row r="60" spans="1:7" x14ac:dyDescent="0.25">
      <c r="A60" s="29" t="s">
        <v>47</v>
      </c>
      <c r="B60" s="29" t="s">
        <v>147</v>
      </c>
      <c r="C60" s="29" t="s">
        <v>28</v>
      </c>
      <c r="D60" s="29" t="s">
        <v>161</v>
      </c>
      <c r="E60" s="29" t="s">
        <v>33</v>
      </c>
      <c r="F60" s="33">
        <v>78128.88</v>
      </c>
      <c r="G60" s="33">
        <v>206565.76000000001</v>
      </c>
    </row>
    <row r="61" spans="1:7" x14ac:dyDescent="0.25">
      <c r="A61" s="29" t="s">
        <v>47</v>
      </c>
      <c r="B61" s="29" t="s">
        <v>147</v>
      </c>
      <c r="C61" s="29" t="s">
        <v>28</v>
      </c>
      <c r="D61" s="29" t="s">
        <v>162</v>
      </c>
      <c r="E61" s="29" t="s">
        <v>33</v>
      </c>
      <c r="F61" s="33">
        <v>2351.02</v>
      </c>
      <c r="G61" s="33">
        <v>21126.87</v>
      </c>
    </row>
    <row r="62" spans="1:7" x14ac:dyDescent="0.25">
      <c r="A62" s="29" t="s">
        <v>47</v>
      </c>
      <c r="B62" s="29" t="s">
        <v>147</v>
      </c>
      <c r="C62" s="29" t="s">
        <v>28</v>
      </c>
      <c r="D62" s="29" t="s">
        <v>156</v>
      </c>
      <c r="E62" s="29" t="s">
        <v>33</v>
      </c>
      <c r="F62" s="33">
        <v>74374.28</v>
      </c>
      <c r="G62" s="33">
        <v>355132.27</v>
      </c>
    </row>
    <row r="63" spans="1:7" x14ac:dyDescent="0.25">
      <c r="A63" s="29" t="s">
        <v>47</v>
      </c>
      <c r="B63" s="29" t="s">
        <v>147</v>
      </c>
      <c r="C63" s="29" t="s">
        <v>28</v>
      </c>
      <c r="D63" s="29" t="s">
        <v>46</v>
      </c>
      <c r="E63" s="29" t="s">
        <v>33</v>
      </c>
      <c r="F63" s="33">
        <v>11120</v>
      </c>
      <c r="G63" s="33">
        <v>129611.16</v>
      </c>
    </row>
    <row r="64" spans="1:7" x14ac:dyDescent="0.25">
      <c r="A64" s="29" t="s">
        <v>47</v>
      </c>
      <c r="B64" s="29" t="s">
        <v>147</v>
      </c>
      <c r="C64" s="29" t="s">
        <v>28</v>
      </c>
      <c r="D64" s="29" t="s">
        <v>59</v>
      </c>
      <c r="E64" s="29" t="s">
        <v>33</v>
      </c>
      <c r="F64" s="33">
        <v>22473.83</v>
      </c>
      <c r="G64" s="33">
        <v>49288.31</v>
      </c>
    </row>
    <row r="65" spans="1:7" x14ac:dyDescent="0.25">
      <c r="A65" s="18" t="s">
        <v>47</v>
      </c>
      <c r="B65" s="19"/>
      <c r="C65" s="19"/>
      <c r="D65" s="19"/>
      <c r="E65" s="19"/>
      <c r="F65" s="19">
        <f>SUM(F38:F64)</f>
        <v>5888179.8699999992</v>
      </c>
      <c r="G65" s="20">
        <f>SUM(G38:G64)</f>
        <v>17006026.709999997</v>
      </c>
    </row>
    <row r="66" spans="1:7" x14ac:dyDescent="0.25">
      <c r="A66" s="29" t="s">
        <v>51</v>
      </c>
      <c r="B66" s="29" t="s">
        <v>147</v>
      </c>
      <c r="C66" s="29" t="s">
        <v>28</v>
      </c>
      <c r="D66" s="29" t="s">
        <v>163</v>
      </c>
      <c r="E66" s="29" t="s">
        <v>33</v>
      </c>
      <c r="F66" s="33">
        <v>22453.040000000001</v>
      </c>
      <c r="G66" s="33">
        <v>59400</v>
      </c>
    </row>
    <row r="67" spans="1:7" x14ac:dyDescent="0.25">
      <c r="A67" s="29" t="s">
        <v>51</v>
      </c>
      <c r="B67" s="29" t="s">
        <v>147</v>
      </c>
      <c r="C67" s="29" t="s">
        <v>28</v>
      </c>
      <c r="D67" s="29" t="s">
        <v>149</v>
      </c>
      <c r="E67" s="29" t="s">
        <v>68</v>
      </c>
      <c r="F67" s="33">
        <v>26531.98</v>
      </c>
      <c r="G67" s="33">
        <v>37675.440000000002</v>
      </c>
    </row>
    <row r="68" spans="1:7" x14ac:dyDescent="0.25">
      <c r="A68" s="29" t="s">
        <v>51</v>
      </c>
      <c r="B68" s="29" t="s">
        <v>147</v>
      </c>
      <c r="C68" s="29" t="s">
        <v>28</v>
      </c>
      <c r="D68" s="29" t="s">
        <v>149</v>
      </c>
      <c r="E68" s="29" t="s">
        <v>44</v>
      </c>
      <c r="F68" s="33">
        <v>26080</v>
      </c>
      <c r="G68" s="33">
        <v>48847.839999999997</v>
      </c>
    </row>
    <row r="69" spans="1:7" x14ac:dyDescent="0.25">
      <c r="A69" s="29" t="s">
        <v>51</v>
      </c>
      <c r="B69" s="29" t="s">
        <v>147</v>
      </c>
      <c r="C69" s="29" t="s">
        <v>28</v>
      </c>
      <c r="D69" s="29" t="s">
        <v>149</v>
      </c>
      <c r="E69" s="29" t="s">
        <v>33</v>
      </c>
      <c r="F69" s="33">
        <v>145742.25</v>
      </c>
      <c r="G69" s="33">
        <v>500264.48</v>
      </c>
    </row>
    <row r="70" spans="1:7" x14ac:dyDescent="0.25">
      <c r="A70" s="29" t="s">
        <v>51</v>
      </c>
      <c r="B70" s="29" t="s">
        <v>147</v>
      </c>
      <c r="C70" s="29" t="s">
        <v>28</v>
      </c>
      <c r="D70" s="29" t="s">
        <v>164</v>
      </c>
      <c r="E70" s="29" t="s">
        <v>33</v>
      </c>
      <c r="F70" s="33">
        <v>6096.34</v>
      </c>
      <c r="G70" s="33">
        <v>84787.199999999997</v>
      </c>
    </row>
    <row r="71" spans="1:7" x14ac:dyDescent="0.25">
      <c r="A71" s="29" t="s">
        <v>51</v>
      </c>
      <c r="B71" s="29" t="s">
        <v>147</v>
      </c>
      <c r="C71" s="29" t="s">
        <v>28</v>
      </c>
      <c r="D71" s="29" t="s">
        <v>151</v>
      </c>
      <c r="E71" s="29" t="s">
        <v>68</v>
      </c>
      <c r="F71" s="33">
        <v>635206.38</v>
      </c>
      <c r="G71" s="33">
        <v>1069867.01</v>
      </c>
    </row>
    <row r="72" spans="1:7" x14ac:dyDescent="0.25">
      <c r="A72" s="29" t="s">
        <v>51</v>
      </c>
      <c r="B72" s="29" t="s">
        <v>147</v>
      </c>
      <c r="C72" s="29" t="s">
        <v>28</v>
      </c>
      <c r="D72" s="29" t="s">
        <v>151</v>
      </c>
      <c r="E72" s="29" t="s">
        <v>33</v>
      </c>
      <c r="F72" s="33">
        <v>899371.94</v>
      </c>
      <c r="G72" s="33">
        <v>2817653.76</v>
      </c>
    </row>
    <row r="73" spans="1:7" x14ac:dyDescent="0.25">
      <c r="A73" s="29" t="s">
        <v>51</v>
      </c>
      <c r="B73" s="29" t="s">
        <v>147</v>
      </c>
      <c r="C73" s="29" t="s">
        <v>28</v>
      </c>
      <c r="D73" s="29" t="s">
        <v>35</v>
      </c>
      <c r="E73" s="29" t="s">
        <v>33</v>
      </c>
      <c r="F73" s="33">
        <v>204770.37</v>
      </c>
      <c r="G73" s="33">
        <v>663020.28</v>
      </c>
    </row>
    <row r="74" spans="1:7" x14ac:dyDescent="0.25">
      <c r="A74" s="29" t="s">
        <v>51</v>
      </c>
      <c r="B74" s="29" t="s">
        <v>147</v>
      </c>
      <c r="C74" s="29" t="s">
        <v>28</v>
      </c>
      <c r="D74" s="29" t="s">
        <v>36</v>
      </c>
      <c r="E74" s="29" t="s">
        <v>33</v>
      </c>
      <c r="F74" s="33">
        <v>242980.35</v>
      </c>
      <c r="G74" s="33">
        <v>1448064.7</v>
      </c>
    </row>
    <row r="75" spans="1:7" x14ac:dyDescent="0.25">
      <c r="A75" s="29" t="s">
        <v>51</v>
      </c>
      <c r="B75" s="29" t="s">
        <v>147</v>
      </c>
      <c r="C75" s="29" t="s">
        <v>28</v>
      </c>
      <c r="D75" s="29" t="s">
        <v>152</v>
      </c>
      <c r="E75" s="29" t="s">
        <v>44</v>
      </c>
      <c r="F75" s="33">
        <v>12000</v>
      </c>
      <c r="G75" s="33">
        <v>77725</v>
      </c>
    </row>
    <row r="76" spans="1:7" x14ac:dyDescent="0.25">
      <c r="A76" s="29" t="s">
        <v>51</v>
      </c>
      <c r="B76" s="29" t="s">
        <v>147</v>
      </c>
      <c r="C76" s="29" t="s">
        <v>28</v>
      </c>
      <c r="D76" s="29" t="s">
        <v>158</v>
      </c>
      <c r="E76" s="29" t="s">
        <v>33</v>
      </c>
      <c r="F76" s="33">
        <v>305904.25</v>
      </c>
      <c r="G76" s="33">
        <v>592835.56999999995</v>
      </c>
    </row>
    <row r="77" spans="1:7" x14ac:dyDescent="0.25">
      <c r="A77" s="29" t="s">
        <v>51</v>
      </c>
      <c r="B77" s="29" t="s">
        <v>147</v>
      </c>
      <c r="C77" s="29" t="s">
        <v>28</v>
      </c>
      <c r="D77" s="29" t="s">
        <v>158</v>
      </c>
      <c r="E77" s="29" t="s">
        <v>104</v>
      </c>
      <c r="F77" s="33">
        <v>24569.38</v>
      </c>
      <c r="G77" s="33">
        <v>28697.040000000001</v>
      </c>
    </row>
    <row r="78" spans="1:7" x14ac:dyDescent="0.25">
      <c r="A78" s="29" t="s">
        <v>51</v>
      </c>
      <c r="B78" s="29" t="s">
        <v>147</v>
      </c>
      <c r="C78" s="29" t="s">
        <v>28</v>
      </c>
      <c r="D78" s="29" t="s">
        <v>153</v>
      </c>
      <c r="E78" s="29" t="s">
        <v>44</v>
      </c>
      <c r="F78" s="33">
        <v>547.86</v>
      </c>
      <c r="G78" s="33">
        <v>14.03</v>
      </c>
    </row>
    <row r="79" spans="1:7" x14ac:dyDescent="0.25">
      <c r="A79" s="29" t="s">
        <v>51</v>
      </c>
      <c r="B79" s="29" t="s">
        <v>147</v>
      </c>
      <c r="C79" s="29" t="s">
        <v>28</v>
      </c>
      <c r="D79" s="29" t="s">
        <v>153</v>
      </c>
      <c r="E79" s="29" t="s">
        <v>33</v>
      </c>
      <c r="F79" s="33">
        <v>9912.67</v>
      </c>
      <c r="G79" s="33">
        <v>69891.679999999993</v>
      </c>
    </row>
    <row r="80" spans="1:7" x14ac:dyDescent="0.25">
      <c r="A80" s="29" t="s">
        <v>51</v>
      </c>
      <c r="B80" s="29" t="s">
        <v>147</v>
      </c>
      <c r="C80" s="29" t="s">
        <v>28</v>
      </c>
      <c r="D80" s="29" t="s">
        <v>154</v>
      </c>
      <c r="E80" s="29" t="s">
        <v>68</v>
      </c>
      <c r="F80" s="33">
        <v>26964</v>
      </c>
      <c r="G80" s="33">
        <v>28312.2</v>
      </c>
    </row>
    <row r="81" spans="1:7" x14ac:dyDescent="0.25">
      <c r="A81" s="29" t="s">
        <v>51</v>
      </c>
      <c r="B81" s="29" t="s">
        <v>147</v>
      </c>
      <c r="C81" s="29" t="s">
        <v>28</v>
      </c>
      <c r="D81" s="29" t="s">
        <v>154</v>
      </c>
      <c r="E81" s="29" t="s">
        <v>33</v>
      </c>
      <c r="F81" s="33">
        <v>128446.75</v>
      </c>
      <c r="G81" s="33">
        <v>381261.1</v>
      </c>
    </row>
    <row r="82" spans="1:7" ht="30" x14ac:dyDescent="0.25">
      <c r="A82" s="29" t="s">
        <v>51</v>
      </c>
      <c r="B82" s="29" t="s">
        <v>147</v>
      </c>
      <c r="C82" s="29" t="s">
        <v>28</v>
      </c>
      <c r="D82" s="29" t="s">
        <v>165</v>
      </c>
      <c r="E82" s="29" t="s">
        <v>33</v>
      </c>
      <c r="F82" s="33">
        <v>50304.19</v>
      </c>
      <c r="G82" s="33">
        <v>202948.19</v>
      </c>
    </row>
    <row r="83" spans="1:7" x14ac:dyDescent="0.25">
      <c r="A83" s="29" t="s">
        <v>51</v>
      </c>
      <c r="B83" s="29" t="s">
        <v>147</v>
      </c>
      <c r="C83" s="29" t="s">
        <v>28</v>
      </c>
      <c r="D83" s="29" t="s">
        <v>160</v>
      </c>
      <c r="E83" s="29" t="s">
        <v>33</v>
      </c>
      <c r="F83" s="33">
        <v>23582.5</v>
      </c>
      <c r="G83" s="33">
        <v>100340.7</v>
      </c>
    </row>
    <row r="84" spans="1:7" x14ac:dyDescent="0.25">
      <c r="A84" s="29" t="s">
        <v>51</v>
      </c>
      <c r="B84" s="29" t="s">
        <v>147</v>
      </c>
      <c r="C84" s="29" t="s">
        <v>28</v>
      </c>
      <c r="D84" s="29" t="s">
        <v>41</v>
      </c>
      <c r="E84" s="29" t="s">
        <v>33</v>
      </c>
      <c r="F84" s="33">
        <v>369921.4</v>
      </c>
      <c r="G84" s="33">
        <v>1152567.6599999999</v>
      </c>
    </row>
    <row r="85" spans="1:7" x14ac:dyDescent="0.25">
      <c r="A85" s="29" t="s">
        <v>51</v>
      </c>
      <c r="B85" s="29" t="s">
        <v>147</v>
      </c>
      <c r="C85" s="29" t="s">
        <v>28</v>
      </c>
      <c r="D85" s="29" t="s">
        <v>55</v>
      </c>
      <c r="E85" s="29" t="s">
        <v>33</v>
      </c>
      <c r="F85" s="33">
        <v>49242.69</v>
      </c>
      <c r="G85" s="33">
        <v>246557.41</v>
      </c>
    </row>
    <row r="86" spans="1:7" x14ac:dyDescent="0.25">
      <c r="A86" s="29" t="s">
        <v>51</v>
      </c>
      <c r="B86" s="29" t="s">
        <v>147</v>
      </c>
      <c r="C86" s="29" t="s">
        <v>28</v>
      </c>
      <c r="D86" s="29" t="s">
        <v>42</v>
      </c>
      <c r="E86" s="29" t="s">
        <v>44</v>
      </c>
      <c r="F86" s="33">
        <v>76200</v>
      </c>
      <c r="G86" s="33">
        <v>150124.20000000001</v>
      </c>
    </row>
    <row r="87" spans="1:7" x14ac:dyDescent="0.25">
      <c r="A87" s="29" t="s">
        <v>51</v>
      </c>
      <c r="B87" s="29" t="s">
        <v>147</v>
      </c>
      <c r="C87" s="29" t="s">
        <v>28</v>
      </c>
      <c r="D87" s="29" t="s">
        <v>42</v>
      </c>
      <c r="E87" s="29" t="s">
        <v>33</v>
      </c>
      <c r="F87" s="33">
        <v>78238.52</v>
      </c>
      <c r="G87" s="33">
        <v>172034.02</v>
      </c>
    </row>
    <row r="88" spans="1:7" x14ac:dyDescent="0.25">
      <c r="A88" s="29" t="s">
        <v>51</v>
      </c>
      <c r="B88" s="29" t="s">
        <v>147</v>
      </c>
      <c r="C88" s="29" t="s">
        <v>28</v>
      </c>
      <c r="D88" s="29" t="s">
        <v>42</v>
      </c>
      <c r="E88" s="29" t="s">
        <v>104</v>
      </c>
      <c r="F88" s="33">
        <v>72718.94</v>
      </c>
      <c r="G88" s="33">
        <v>146062.13</v>
      </c>
    </row>
    <row r="89" spans="1:7" x14ac:dyDescent="0.25">
      <c r="A89" s="29" t="s">
        <v>51</v>
      </c>
      <c r="B89" s="29" t="s">
        <v>147</v>
      </c>
      <c r="C89" s="29" t="s">
        <v>28</v>
      </c>
      <c r="D89" s="29" t="s">
        <v>166</v>
      </c>
      <c r="E89" s="29" t="s">
        <v>33</v>
      </c>
      <c r="F89" s="33">
        <v>51642</v>
      </c>
      <c r="G89" s="33">
        <v>272101.57</v>
      </c>
    </row>
    <row r="90" spans="1:7" x14ac:dyDescent="0.25">
      <c r="A90" s="29" t="s">
        <v>51</v>
      </c>
      <c r="B90" s="29" t="s">
        <v>147</v>
      </c>
      <c r="C90" s="29" t="s">
        <v>28</v>
      </c>
      <c r="D90" s="29" t="s">
        <v>155</v>
      </c>
      <c r="E90" s="29" t="s">
        <v>68</v>
      </c>
      <c r="F90" s="33">
        <v>106398.24</v>
      </c>
      <c r="G90" s="33">
        <v>225600.58</v>
      </c>
    </row>
    <row r="91" spans="1:7" x14ac:dyDescent="0.25">
      <c r="A91" s="29" t="s">
        <v>51</v>
      </c>
      <c r="B91" s="29" t="s">
        <v>147</v>
      </c>
      <c r="C91" s="29" t="s">
        <v>28</v>
      </c>
      <c r="D91" s="29" t="s">
        <v>155</v>
      </c>
      <c r="E91" s="29" t="s">
        <v>44</v>
      </c>
      <c r="F91" s="33">
        <v>25000</v>
      </c>
      <c r="G91" s="33">
        <v>48501.2</v>
      </c>
    </row>
    <row r="92" spans="1:7" x14ac:dyDescent="0.25">
      <c r="A92" s="29" t="s">
        <v>51</v>
      </c>
      <c r="B92" s="29" t="s">
        <v>147</v>
      </c>
      <c r="C92" s="29" t="s">
        <v>28</v>
      </c>
      <c r="D92" s="29" t="s">
        <v>155</v>
      </c>
      <c r="E92" s="29" t="s">
        <v>33</v>
      </c>
      <c r="F92" s="33">
        <v>686537.45</v>
      </c>
      <c r="G92" s="33">
        <v>1921939.34</v>
      </c>
    </row>
    <row r="93" spans="1:7" x14ac:dyDescent="0.25">
      <c r="A93" s="29" t="s">
        <v>51</v>
      </c>
      <c r="B93" s="29" t="s">
        <v>147</v>
      </c>
      <c r="C93" s="29" t="s">
        <v>28</v>
      </c>
      <c r="D93" s="29" t="s">
        <v>161</v>
      </c>
      <c r="E93" s="29" t="s">
        <v>33</v>
      </c>
      <c r="F93" s="33">
        <v>103692.24</v>
      </c>
      <c r="G93" s="33">
        <v>281550</v>
      </c>
    </row>
    <row r="94" spans="1:7" x14ac:dyDescent="0.25">
      <c r="A94" s="29" t="s">
        <v>51</v>
      </c>
      <c r="B94" s="29" t="s">
        <v>147</v>
      </c>
      <c r="C94" s="29" t="s">
        <v>28</v>
      </c>
      <c r="D94" s="29" t="s">
        <v>56</v>
      </c>
      <c r="E94" s="29" t="s">
        <v>33</v>
      </c>
      <c r="F94" s="33">
        <v>2553.0700000000002</v>
      </c>
      <c r="G94" s="33">
        <v>9455.8799999999992</v>
      </c>
    </row>
    <row r="95" spans="1:7" x14ac:dyDescent="0.25">
      <c r="A95" s="29" t="s">
        <v>51</v>
      </c>
      <c r="B95" s="29" t="s">
        <v>147</v>
      </c>
      <c r="C95" s="29" t="s">
        <v>28</v>
      </c>
      <c r="D95" s="29" t="s">
        <v>167</v>
      </c>
      <c r="E95" s="29" t="s">
        <v>33</v>
      </c>
      <c r="F95" s="33">
        <v>23541.49</v>
      </c>
      <c r="G95" s="33">
        <v>93419.28</v>
      </c>
    </row>
    <row r="96" spans="1:7" x14ac:dyDescent="0.25">
      <c r="A96" s="29" t="s">
        <v>51</v>
      </c>
      <c r="B96" s="29" t="s">
        <v>147</v>
      </c>
      <c r="C96" s="29" t="s">
        <v>28</v>
      </c>
      <c r="D96" s="29" t="s">
        <v>156</v>
      </c>
      <c r="E96" s="29" t="s">
        <v>33</v>
      </c>
      <c r="F96" s="33">
        <v>33339.480000000003</v>
      </c>
      <c r="G96" s="33">
        <v>159292.66</v>
      </c>
    </row>
    <row r="97" spans="1:7" x14ac:dyDescent="0.25">
      <c r="A97" s="29" t="s">
        <v>51</v>
      </c>
      <c r="B97" s="29" t="s">
        <v>147</v>
      </c>
      <c r="C97" s="29" t="s">
        <v>28</v>
      </c>
      <c r="D97" s="29" t="s">
        <v>58</v>
      </c>
      <c r="E97" s="29" t="s">
        <v>33</v>
      </c>
      <c r="F97" s="33">
        <v>62437.599999999999</v>
      </c>
      <c r="G97" s="33">
        <v>176350.34</v>
      </c>
    </row>
    <row r="98" spans="1:7" x14ac:dyDescent="0.25">
      <c r="A98" s="18" t="s">
        <v>51</v>
      </c>
      <c r="B98" s="19"/>
      <c r="C98" s="19"/>
      <c r="D98" s="19"/>
      <c r="E98" s="19"/>
      <c r="F98" s="19">
        <f>SUM(F66:F97)</f>
        <v>4532927.37</v>
      </c>
      <c r="G98" s="20">
        <f>SUM(G66:G97)</f>
        <v>13267162.49</v>
      </c>
    </row>
    <row r="99" spans="1:7" x14ac:dyDescent="0.25">
      <c r="A99" s="18" t="s">
        <v>20</v>
      </c>
      <c r="B99" s="19"/>
      <c r="C99" s="19"/>
      <c r="D99" s="19"/>
      <c r="E99" s="19"/>
      <c r="F99" s="19">
        <f>SUM(F98,F65,F37)</f>
        <v>13733570.699999999</v>
      </c>
      <c r="G99" s="20">
        <f>SUM(G98,G65,G37)</f>
        <v>40538582.199999996</v>
      </c>
    </row>
    <row r="101" spans="1:7" x14ac:dyDescent="0.25">
      <c r="A101" t="s">
        <v>60</v>
      </c>
    </row>
  </sheetData>
  <sortState xmlns:xlrd2="http://schemas.microsoft.com/office/spreadsheetml/2017/richdata2" ref="A14:G101">
    <sortCondition ref="A14:A101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showGridLines="0" topLeftCell="A25" workbookViewId="0">
      <selection activeCell="H32" sqref="H32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8" spans="1:7" x14ac:dyDescent="0.25">
      <c r="A8" s="43"/>
      <c r="B8" s="43"/>
      <c r="C8" s="43"/>
      <c r="D8" s="43"/>
      <c r="E8" s="43"/>
      <c r="F8" s="43"/>
      <c r="G8" s="43"/>
    </row>
    <row r="9" spans="1:7" ht="23.25" x14ac:dyDescent="0.35">
      <c r="A9" s="48" t="s">
        <v>0</v>
      </c>
      <c r="B9" s="48"/>
      <c r="C9" s="48"/>
      <c r="D9" s="48"/>
      <c r="E9" s="48"/>
      <c r="F9" s="48"/>
      <c r="G9" s="48"/>
    </row>
    <row r="10" spans="1:7" ht="19.5" x14ac:dyDescent="0.35">
      <c r="A10" s="45" t="s">
        <v>1</v>
      </c>
      <c r="B10" s="45"/>
      <c r="C10" s="45"/>
      <c r="D10" s="45"/>
      <c r="E10" s="45"/>
      <c r="F10" s="45"/>
      <c r="G10" s="45"/>
    </row>
    <row r="11" spans="1:7" x14ac:dyDescent="0.25">
      <c r="A11" s="46" t="s">
        <v>168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Consolidado!B12</f>
        <v>3er Trimestre Año 2024</v>
      </c>
      <c r="B12" s="46"/>
      <c r="C12" s="46"/>
      <c r="D12" s="46"/>
      <c r="E12" s="46"/>
      <c r="F12" s="46"/>
      <c r="G12" s="4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11</v>
      </c>
      <c r="C14" s="29" t="s">
        <v>28</v>
      </c>
      <c r="D14" s="29" t="s">
        <v>169</v>
      </c>
      <c r="E14" s="29" t="s">
        <v>33</v>
      </c>
      <c r="F14" s="33">
        <v>42676.23</v>
      </c>
      <c r="G14" s="33">
        <v>102800</v>
      </c>
    </row>
    <row r="15" spans="1:7" x14ac:dyDescent="0.25">
      <c r="A15" s="29" t="s">
        <v>26</v>
      </c>
      <c r="B15" s="29" t="s">
        <v>11</v>
      </c>
      <c r="C15" s="29" t="s">
        <v>28</v>
      </c>
      <c r="D15" s="29" t="s">
        <v>170</v>
      </c>
      <c r="E15" s="29" t="s">
        <v>33</v>
      </c>
      <c r="F15" s="33">
        <v>117662.04</v>
      </c>
      <c r="G15" s="33">
        <v>419948.97</v>
      </c>
    </row>
    <row r="16" spans="1:7" x14ac:dyDescent="0.25">
      <c r="A16" s="29" t="s">
        <v>26</v>
      </c>
      <c r="B16" s="29" t="s">
        <v>11</v>
      </c>
      <c r="C16" s="29" t="s">
        <v>28</v>
      </c>
      <c r="D16" s="29" t="s">
        <v>38</v>
      </c>
      <c r="E16" s="29" t="s">
        <v>33</v>
      </c>
      <c r="F16" s="33">
        <v>261.22000000000003</v>
      </c>
      <c r="G16" s="33">
        <v>2332.7399999999998</v>
      </c>
    </row>
    <row r="17" spans="1:7" x14ac:dyDescent="0.25">
      <c r="A17" s="29" t="s">
        <v>26</v>
      </c>
      <c r="B17" s="29" t="s">
        <v>11</v>
      </c>
      <c r="C17" s="29" t="s">
        <v>28</v>
      </c>
      <c r="D17" s="29" t="s">
        <v>153</v>
      </c>
      <c r="E17" s="29" t="s">
        <v>44</v>
      </c>
      <c r="F17" s="33">
        <v>467</v>
      </c>
      <c r="G17" s="33">
        <v>3741.29</v>
      </c>
    </row>
    <row r="18" spans="1:7" x14ac:dyDescent="0.25">
      <c r="A18" s="29" t="s">
        <v>26</v>
      </c>
      <c r="B18" s="29" t="s">
        <v>11</v>
      </c>
      <c r="C18" s="29" t="s">
        <v>28</v>
      </c>
      <c r="D18" s="29" t="s">
        <v>171</v>
      </c>
      <c r="E18" s="29" t="s">
        <v>33</v>
      </c>
      <c r="F18" s="33">
        <v>56708.31</v>
      </c>
      <c r="G18" s="33">
        <v>108064.9</v>
      </c>
    </row>
    <row r="19" spans="1:7" x14ac:dyDescent="0.25">
      <c r="A19" s="29" t="s">
        <v>26</v>
      </c>
      <c r="B19" s="29" t="s">
        <v>11</v>
      </c>
      <c r="C19" s="29" t="s">
        <v>28</v>
      </c>
      <c r="D19" s="29" t="s">
        <v>172</v>
      </c>
      <c r="E19" s="29" t="s">
        <v>33</v>
      </c>
      <c r="F19" s="33">
        <v>52751</v>
      </c>
      <c r="G19" s="33">
        <v>142632.34</v>
      </c>
    </row>
    <row r="20" spans="1:7" x14ac:dyDescent="0.25">
      <c r="A20" s="18" t="s">
        <v>26</v>
      </c>
      <c r="B20" s="19"/>
      <c r="C20" s="19"/>
      <c r="D20" s="19"/>
      <c r="E20" s="19"/>
      <c r="F20" s="19">
        <f>SUM(F14:F19)</f>
        <v>270525.8</v>
      </c>
      <c r="G20" s="20">
        <f>SUM(G14:G19)</f>
        <v>779520.24</v>
      </c>
    </row>
    <row r="21" spans="1:7" x14ac:dyDescent="0.25">
      <c r="A21" s="29" t="s">
        <v>47</v>
      </c>
      <c r="B21" s="29" t="s">
        <v>11</v>
      </c>
      <c r="C21" s="29" t="s">
        <v>28</v>
      </c>
      <c r="D21" s="29" t="s">
        <v>169</v>
      </c>
      <c r="E21" s="29" t="s">
        <v>33</v>
      </c>
      <c r="F21" s="33">
        <v>24494.23</v>
      </c>
      <c r="G21" s="33">
        <v>64800</v>
      </c>
    </row>
    <row r="22" spans="1:7" x14ac:dyDescent="0.25">
      <c r="A22" s="29" t="s">
        <v>47</v>
      </c>
      <c r="B22" s="29" t="s">
        <v>11</v>
      </c>
      <c r="C22" s="29" t="s">
        <v>28</v>
      </c>
      <c r="D22" s="29" t="s">
        <v>173</v>
      </c>
      <c r="E22" s="29" t="s">
        <v>33</v>
      </c>
      <c r="F22" s="33">
        <v>16674.22</v>
      </c>
      <c r="G22" s="33">
        <v>44112</v>
      </c>
    </row>
    <row r="23" spans="1:7" x14ac:dyDescent="0.25">
      <c r="A23" s="29" t="s">
        <v>47</v>
      </c>
      <c r="B23" s="29" t="s">
        <v>11</v>
      </c>
      <c r="C23" s="29" t="s">
        <v>28</v>
      </c>
      <c r="D23" s="29" t="s">
        <v>170</v>
      </c>
      <c r="E23" s="29" t="s">
        <v>33</v>
      </c>
      <c r="F23" s="33">
        <v>8298.77</v>
      </c>
      <c r="G23" s="33">
        <v>48780.07</v>
      </c>
    </row>
    <row r="24" spans="1:7" x14ac:dyDescent="0.25">
      <c r="A24" s="29" t="s">
        <v>47</v>
      </c>
      <c r="B24" s="29" t="s">
        <v>11</v>
      </c>
      <c r="C24" s="29" t="s">
        <v>28</v>
      </c>
      <c r="D24" s="29" t="s">
        <v>38</v>
      </c>
      <c r="E24" s="29" t="s">
        <v>33</v>
      </c>
      <c r="F24" s="33">
        <v>609.52</v>
      </c>
      <c r="G24" s="33">
        <v>5497.46</v>
      </c>
    </row>
    <row r="25" spans="1:7" x14ac:dyDescent="0.25">
      <c r="A25" s="29" t="s">
        <v>47</v>
      </c>
      <c r="B25" s="29" t="s">
        <v>11</v>
      </c>
      <c r="C25" s="29" t="s">
        <v>28</v>
      </c>
      <c r="D25" s="29" t="s">
        <v>171</v>
      </c>
      <c r="E25" s="29" t="s">
        <v>33</v>
      </c>
      <c r="F25" s="33">
        <v>109924.31</v>
      </c>
      <c r="G25" s="33">
        <v>223441.4</v>
      </c>
    </row>
    <row r="26" spans="1:7" x14ac:dyDescent="0.25">
      <c r="A26" s="29" t="s">
        <v>47</v>
      </c>
      <c r="B26" s="29" t="s">
        <v>11</v>
      </c>
      <c r="C26" s="29" t="s">
        <v>28</v>
      </c>
      <c r="D26" s="29" t="s">
        <v>172</v>
      </c>
      <c r="E26" s="29" t="s">
        <v>33</v>
      </c>
      <c r="F26" s="33">
        <v>137096.5</v>
      </c>
      <c r="G26" s="33">
        <v>492051.18</v>
      </c>
    </row>
    <row r="27" spans="1:7" x14ac:dyDescent="0.25">
      <c r="A27" s="18" t="s">
        <v>47</v>
      </c>
      <c r="B27" s="19"/>
      <c r="C27" s="19"/>
      <c r="D27" s="19"/>
      <c r="E27" s="19"/>
      <c r="F27" s="19">
        <f>SUM(F21:F26)</f>
        <v>297097.55</v>
      </c>
      <c r="G27" s="20">
        <f>SUM(G21:G26)</f>
        <v>878682.11</v>
      </c>
    </row>
    <row r="28" spans="1:7" x14ac:dyDescent="0.25">
      <c r="A28" s="29" t="s">
        <v>51</v>
      </c>
      <c r="B28" s="29" t="s">
        <v>11</v>
      </c>
      <c r="C28" s="29" t="s">
        <v>28</v>
      </c>
      <c r="D28" s="29" t="s">
        <v>169</v>
      </c>
      <c r="E28" s="29" t="s">
        <v>68</v>
      </c>
      <c r="F28" s="33">
        <v>78737.009999999995</v>
      </c>
      <c r="G28" s="33">
        <v>114292.41</v>
      </c>
    </row>
    <row r="29" spans="1:7" x14ac:dyDescent="0.25">
      <c r="A29" s="29" t="s">
        <v>51</v>
      </c>
      <c r="B29" s="29" t="s">
        <v>11</v>
      </c>
      <c r="C29" s="29" t="s">
        <v>28</v>
      </c>
      <c r="D29" s="29" t="s">
        <v>174</v>
      </c>
      <c r="E29" s="29" t="s">
        <v>33</v>
      </c>
      <c r="F29" s="33">
        <v>25401.42</v>
      </c>
      <c r="G29" s="33">
        <v>72240</v>
      </c>
    </row>
    <row r="30" spans="1:7" x14ac:dyDescent="0.25">
      <c r="A30" s="29" t="s">
        <v>51</v>
      </c>
      <c r="B30" s="29" t="s">
        <v>11</v>
      </c>
      <c r="C30" s="29" t="s">
        <v>28</v>
      </c>
      <c r="D30" s="29" t="s">
        <v>38</v>
      </c>
      <c r="E30" s="29" t="s">
        <v>33</v>
      </c>
      <c r="F30" s="33">
        <v>261.22000000000003</v>
      </c>
      <c r="G30" s="33">
        <v>2356.0500000000002</v>
      </c>
    </row>
    <row r="31" spans="1:7" x14ac:dyDescent="0.25">
      <c r="A31" s="29" t="s">
        <v>51</v>
      </c>
      <c r="B31" s="29" t="s">
        <v>11</v>
      </c>
      <c r="C31" s="29" t="s">
        <v>28</v>
      </c>
      <c r="D31" s="29" t="s">
        <v>165</v>
      </c>
      <c r="E31" s="29" t="s">
        <v>33</v>
      </c>
      <c r="F31" s="33">
        <v>51777.120000000003</v>
      </c>
      <c r="G31" s="33">
        <v>137520.66</v>
      </c>
    </row>
    <row r="32" spans="1:7" x14ac:dyDescent="0.25">
      <c r="A32" s="29" t="s">
        <v>51</v>
      </c>
      <c r="B32" s="29" t="s">
        <v>11</v>
      </c>
      <c r="C32" s="29" t="s">
        <v>28</v>
      </c>
      <c r="D32" s="29" t="s">
        <v>175</v>
      </c>
      <c r="E32" s="29" t="s">
        <v>33</v>
      </c>
      <c r="F32" s="33">
        <v>27215.81</v>
      </c>
      <c r="G32" s="33">
        <v>120000</v>
      </c>
    </row>
    <row r="33" spans="1:7" x14ac:dyDescent="0.25">
      <c r="A33" s="29" t="s">
        <v>51</v>
      </c>
      <c r="B33" s="29" t="s">
        <v>11</v>
      </c>
      <c r="C33" s="29" t="s">
        <v>28</v>
      </c>
      <c r="D33" s="29" t="s">
        <v>171</v>
      </c>
      <c r="E33" s="29" t="s">
        <v>68</v>
      </c>
      <c r="F33" s="33">
        <v>50399.98</v>
      </c>
      <c r="G33" s="33">
        <v>90556.15</v>
      </c>
    </row>
    <row r="34" spans="1:7" x14ac:dyDescent="0.25">
      <c r="A34" s="29" t="s">
        <v>51</v>
      </c>
      <c r="B34" s="29" t="s">
        <v>11</v>
      </c>
      <c r="C34" s="29" t="s">
        <v>28</v>
      </c>
      <c r="D34" s="29" t="s">
        <v>171</v>
      </c>
      <c r="E34" s="29" t="s">
        <v>33</v>
      </c>
      <c r="F34" s="33">
        <v>14557.01</v>
      </c>
      <c r="G34" s="33">
        <v>31516.81</v>
      </c>
    </row>
    <row r="35" spans="1:7" x14ac:dyDescent="0.25">
      <c r="A35" s="29" t="s">
        <v>51</v>
      </c>
      <c r="B35" s="29" t="s">
        <v>11</v>
      </c>
      <c r="C35" s="29" t="s">
        <v>28</v>
      </c>
      <c r="D35" s="29" t="s">
        <v>176</v>
      </c>
      <c r="E35" s="29" t="s">
        <v>33</v>
      </c>
      <c r="F35" s="33">
        <v>26943.65</v>
      </c>
      <c r="G35" s="33">
        <v>76752</v>
      </c>
    </row>
    <row r="36" spans="1:7" x14ac:dyDescent="0.25">
      <c r="A36" s="29" t="s">
        <v>51</v>
      </c>
      <c r="B36" s="29" t="s">
        <v>11</v>
      </c>
      <c r="C36" s="29" t="s">
        <v>28</v>
      </c>
      <c r="D36" s="29" t="s">
        <v>172</v>
      </c>
      <c r="E36" s="29" t="s">
        <v>33</v>
      </c>
      <c r="F36" s="33">
        <v>31393.81</v>
      </c>
      <c r="G36" s="33">
        <v>175905.52</v>
      </c>
    </row>
    <row r="37" spans="1:7" x14ac:dyDescent="0.25">
      <c r="A37" s="29" t="s">
        <v>51</v>
      </c>
      <c r="B37" s="29" t="s">
        <v>11</v>
      </c>
      <c r="C37" s="29" t="s">
        <v>28</v>
      </c>
      <c r="D37" s="29" t="s">
        <v>156</v>
      </c>
      <c r="E37" s="29" t="s">
        <v>33</v>
      </c>
      <c r="F37" s="33">
        <v>114.79</v>
      </c>
      <c r="G37" s="33">
        <v>892.2</v>
      </c>
    </row>
    <row r="38" spans="1:7" x14ac:dyDescent="0.25">
      <c r="A38" s="18" t="s">
        <v>51</v>
      </c>
      <c r="B38" s="19"/>
      <c r="C38" s="19"/>
      <c r="D38" s="19"/>
      <c r="E38" s="19"/>
      <c r="F38" s="19">
        <f>SUM(F28:F37)</f>
        <v>306801.82</v>
      </c>
      <c r="G38" s="20">
        <f>SUM(G28:G37)</f>
        <v>822031.8</v>
      </c>
    </row>
    <row r="39" spans="1:7" x14ac:dyDescent="0.25">
      <c r="A39" s="18" t="s">
        <v>20</v>
      </c>
      <c r="B39" s="19"/>
      <c r="C39" s="19"/>
      <c r="D39" s="19"/>
      <c r="E39" s="19"/>
      <c r="F39" s="19">
        <f>SUM(F38,F27,F20)</f>
        <v>874425.16999999993</v>
      </c>
      <c r="G39" s="20">
        <f>SUM(G38,G27,G20)</f>
        <v>2480234.1500000004</v>
      </c>
    </row>
    <row r="41" spans="1:7" x14ac:dyDescent="0.25">
      <c r="A41" t="s">
        <v>60</v>
      </c>
    </row>
  </sheetData>
  <sortState xmlns:xlrd2="http://schemas.microsoft.com/office/spreadsheetml/2017/richdata2" ref="A12:G140">
    <sortCondition ref="D12:D140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0"/>
  <sheetViews>
    <sheetView showGridLines="0" topLeftCell="A25" workbookViewId="0">
      <selection activeCell="A29" sqref="A29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2" bestFit="1" customWidth="1"/>
    <col min="7" max="7" width="14.42578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43"/>
      <c r="B8" s="43"/>
      <c r="C8" s="43"/>
      <c r="D8" s="43"/>
      <c r="E8" s="43"/>
      <c r="F8" s="43"/>
      <c r="G8" s="43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8.75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177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Consolidado!B12</f>
        <v>3er Trimestre Año 2024</v>
      </c>
      <c r="B12" s="46"/>
      <c r="C12" s="46"/>
      <c r="D12" s="46"/>
      <c r="E12" s="46"/>
      <c r="F12" s="46"/>
      <c r="G12" s="4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12</v>
      </c>
      <c r="C14" s="29" t="s">
        <v>28</v>
      </c>
      <c r="D14" s="29" t="s">
        <v>178</v>
      </c>
      <c r="E14" s="29" t="s">
        <v>33</v>
      </c>
      <c r="F14" s="33">
        <v>3023</v>
      </c>
      <c r="G14" s="33">
        <v>16928.8</v>
      </c>
    </row>
    <row r="15" spans="1:7" x14ac:dyDescent="0.25">
      <c r="A15" s="29" t="s">
        <v>26</v>
      </c>
      <c r="B15" s="29" t="s">
        <v>12</v>
      </c>
      <c r="C15" s="29" t="s">
        <v>28</v>
      </c>
      <c r="D15" s="29" t="s">
        <v>178</v>
      </c>
      <c r="E15" s="29" t="s">
        <v>33</v>
      </c>
      <c r="F15" s="33">
        <v>5640</v>
      </c>
      <c r="G15" s="33">
        <v>22560</v>
      </c>
    </row>
    <row r="16" spans="1:7" x14ac:dyDescent="0.25">
      <c r="A16" s="29" t="s">
        <v>26</v>
      </c>
      <c r="B16" s="29" t="s">
        <v>12</v>
      </c>
      <c r="C16" s="29" t="s">
        <v>28</v>
      </c>
      <c r="D16" s="29" t="s">
        <v>155</v>
      </c>
      <c r="E16" s="29" t="s">
        <v>33</v>
      </c>
      <c r="F16" s="33">
        <v>23046.02</v>
      </c>
      <c r="G16" s="33">
        <v>56236.9</v>
      </c>
    </row>
    <row r="17" spans="1:8" x14ac:dyDescent="0.25">
      <c r="A17" s="29" t="s">
        <v>26</v>
      </c>
      <c r="B17" s="29" t="s">
        <v>12</v>
      </c>
      <c r="C17" s="29" t="s">
        <v>28</v>
      </c>
      <c r="D17" s="29" t="s">
        <v>178</v>
      </c>
      <c r="E17" s="29" t="s">
        <v>33</v>
      </c>
      <c r="F17" s="33">
        <v>93</v>
      </c>
      <c r="G17" s="33">
        <v>2777.91</v>
      </c>
    </row>
    <row r="18" spans="1:8" x14ac:dyDescent="0.25">
      <c r="A18" s="18" t="s">
        <v>26</v>
      </c>
      <c r="B18" s="19"/>
      <c r="C18" s="19"/>
      <c r="D18" s="19"/>
      <c r="E18" s="19"/>
      <c r="F18" s="19">
        <f>SUM(F14:F17)</f>
        <v>31802.02</v>
      </c>
      <c r="G18" s="20">
        <f>SUM(G14:G17)</f>
        <v>98503.610000000015</v>
      </c>
    </row>
    <row r="19" spans="1:8" x14ac:dyDescent="0.25">
      <c r="A19" s="29" t="s">
        <v>47</v>
      </c>
      <c r="B19" s="29" t="s">
        <v>12</v>
      </c>
      <c r="C19" s="29" t="s">
        <v>28</v>
      </c>
      <c r="D19" s="29" t="s">
        <v>36</v>
      </c>
      <c r="E19" s="29" t="s">
        <v>33</v>
      </c>
      <c r="F19" s="23">
        <v>6441.08</v>
      </c>
      <c r="G19" s="23">
        <v>71237.009999999995</v>
      </c>
    </row>
    <row r="20" spans="1:8" x14ac:dyDescent="0.25">
      <c r="A20" s="29" t="s">
        <v>47</v>
      </c>
      <c r="B20" s="29" t="s">
        <v>12</v>
      </c>
      <c r="C20" s="29" t="s">
        <v>28</v>
      </c>
      <c r="D20" s="29" t="s">
        <v>178</v>
      </c>
      <c r="E20" s="29" t="s">
        <v>33</v>
      </c>
      <c r="F20" s="23">
        <v>2100</v>
      </c>
      <c r="G20" s="23">
        <v>10500</v>
      </c>
    </row>
    <row r="21" spans="1:8" x14ac:dyDescent="0.25">
      <c r="A21" s="29" t="s">
        <v>47</v>
      </c>
      <c r="B21" s="29" t="s">
        <v>147</v>
      </c>
      <c r="C21" s="29" t="s">
        <v>28</v>
      </c>
      <c r="D21" s="29" t="s">
        <v>155</v>
      </c>
      <c r="E21" s="29" t="s">
        <v>179</v>
      </c>
      <c r="F21" s="33">
        <v>25008.3</v>
      </c>
      <c r="G21" s="33">
        <v>117966.65</v>
      </c>
      <c r="H21" s="32"/>
    </row>
    <row r="22" spans="1:8" x14ac:dyDescent="0.25">
      <c r="A22" s="29" t="s">
        <v>47</v>
      </c>
      <c r="B22" s="29" t="s">
        <v>147</v>
      </c>
      <c r="C22" s="29" t="s">
        <v>28</v>
      </c>
      <c r="D22" s="29" t="s">
        <v>155</v>
      </c>
      <c r="E22" s="29" t="s">
        <v>119</v>
      </c>
      <c r="F22" s="33">
        <v>24379.83</v>
      </c>
      <c r="G22" s="33">
        <v>72097.289999999994</v>
      </c>
      <c r="H22" s="32"/>
    </row>
    <row r="23" spans="1:8" x14ac:dyDescent="0.25">
      <c r="A23" s="18" t="s">
        <v>47</v>
      </c>
      <c r="B23" s="19"/>
      <c r="C23" s="19"/>
      <c r="D23" s="19"/>
      <c r="E23" s="19"/>
      <c r="F23" s="19">
        <f>SUM(F19:F22)</f>
        <v>57929.21</v>
      </c>
      <c r="G23" s="20">
        <f>SUM(G19:G22)</f>
        <v>271800.94999999995</v>
      </c>
    </row>
    <row r="24" spans="1:8" x14ac:dyDescent="0.25">
      <c r="A24" s="29" t="s">
        <v>51</v>
      </c>
      <c r="B24" s="29" t="s">
        <v>12</v>
      </c>
      <c r="C24" s="29" t="s">
        <v>28</v>
      </c>
      <c r="D24" s="29" t="s">
        <v>178</v>
      </c>
      <c r="E24" s="29" t="s">
        <v>33</v>
      </c>
      <c r="F24" s="33">
        <v>123</v>
      </c>
      <c r="G24" s="33">
        <v>1916.34</v>
      </c>
    </row>
    <row r="25" spans="1:8" x14ac:dyDescent="0.25">
      <c r="A25" s="29" t="s">
        <v>51</v>
      </c>
      <c r="B25" s="29" t="s">
        <v>12</v>
      </c>
      <c r="C25" s="29" t="s">
        <v>28</v>
      </c>
      <c r="D25" s="29" t="s">
        <v>178</v>
      </c>
      <c r="E25" s="29" t="s">
        <v>179</v>
      </c>
      <c r="F25" s="33">
        <v>21470</v>
      </c>
      <c r="G25" s="33">
        <v>350513.25</v>
      </c>
    </row>
    <row r="26" spans="1:8" x14ac:dyDescent="0.25">
      <c r="A26" s="29" t="s">
        <v>51</v>
      </c>
      <c r="B26" s="29" t="s">
        <v>12</v>
      </c>
      <c r="C26" s="29" t="s">
        <v>28</v>
      </c>
      <c r="D26" s="29" t="s">
        <v>155</v>
      </c>
      <c r="E26" s="29" t="s">
        <v>179</v>
      </c>
      <c r="F26" s="33">
        <v>24916.77</v>
      </c>
      <c r="G26" s="33">
        <v>117731.74</v>
      </c>
    </row>
    <row r="27" spans="1:8" x14ac:dyDescent="0.25">
      <c r="A27" s="18" t="s">
        <v>51</v>
      </c>
      <c r="B27" s="19" t="s">
        <v>12</v>
      </c>
      <c r="C27" s="19" t="s">
        <v>28</v>
      </c>
      <c r="D27" s="19" t="s">
        <v>178</v>
      </c>
      <c r="E27" s="19" t="s">
        <v>33</v>
      </c>
      <c r="F27" s="19">
        <f>SUM(F24:F26)</f>
        <v>46509.770000000004</v>
      </c>
      <c r="G27" s="20">
        <f>SUM(G24:G26)</f>
        <v>470161.33</v>
      </c>
    </row>
    <row r="28" spans="1:8" x14ac:dyDescent="0.25">
      <c r="A28" s="18" t="s">
        <v>20</v>
      </c>
      <c r="B28" s="19"/>
      <c r="C28" s="19"/>
      <c r="D28" s="19"/>
      <c r="E28" s="19"/>
      <c r="F28" s="19">
        <f>SUM(F27,F23,F18)</f>
        <v>136241</v>
      </c>
      <c r="G28" s="20">
        <f>SUM(G27,G23,G18)</f>
        <v>840465.89</v>
      </c>
    </row>
    <row r="30" spans="1:8" x14ac:dyDescent="0.25">
      <c r="A30" t="s">
        <v>60</v>
      </c>
    </row>
  </sheetData>
  <sortState xmlns:xlrd2="http://schemas.microsoft.com/office/spreadsheetml/2017/richdata2" ref="A12:G37">
    <sortCondition ref="D12:D37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2"/>
  <sheetViews>
    <sheetView showGridLines="0" topLeftCell="A61" workbookViewId="0">
      <selection activeCell="F48" sqref="F48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2" bestFit="1" customWidth="1"/>
    <col min="7" max="7" width="16.8554687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43"/>
      <c r="B8" s="43"/>
      <c r="C8" s="43"/>
      <c r="D8" s="43"/>
      <c r="E8" s="43"/>
      <c r="F8" s="43"/>
      <c r="G8" s="43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8.75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180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Consolidado!B12</f>
        <v>3er Trimestre Año 2024</v>
      </c>
      <c r="B12" s="46"/>
      <c r="C12" s="46"/>
      <c r="D12" s="46"/>
      <c r="E12" s="46"/>
      <c r="F12" s="46"/>
      <c r="G12" s="4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181</v>
      </c>
      <c r="D14" s="29" t="s">
        <v>182</v>
      </c>
      <c r="E14" s="29" t="s">
        <v>66</v>
      </c>
      <c r="F14" s="33">
        <v>262</v>
      </c>
      <c r="G14" s="33">
        <v>10167.91</v>
      </c>
    </row>
    <row r="15" spans="1:7" x14ac:dyDescent="0.25">
      <c r="A15" s="29" t="s">
        <v>26</v>
      </c>
      <c r="B15" s="29" t="s">
        <v>27</v>
      </c>
      <c r="C15" s="29" t="s">
        <v>181</v>
      </c>
      <c r="D15" s="29" t="s">
        <v>182</v>
      </c>
      <c r="E15" s="29" t="s">
        <v>128</v>
      </c>
      <c r="F15" s="33">
        <v>1489.95</v>
      </c>
      <c r="G15" s="33">
        <v>43549.97</v>
      </c>
    </row>
    <row r="16" spans="1:7" x14ac:dyDescent="0.25">
      <c r="A16" s="29" t="s">
        <v>26</v>
      </c>
      <c r="B16" s="29" t="s">
        <v>27</v>
      </c>
      <c r="C16" s="29" t="s">
        <v>181</v>
      </c>
      <c r="D16" s="29" t="s">
        <v>182</v>
      </c>
      <c r="E16" s="29" t="s">
        <v>68</v>
      </c>
      <c r="F16" s="33">
        <v>109</v>
      </c>
      <c r="G16" s="33">
        <v>5181.41</v>
      </c>
    </row>
    <row r="17" spans="1:7" x14ac:dyDescent="0.25">
      <c r="A17" s="29" t="s">
        <v>26</v>
      </c>
      <c r="B17" s="29" t="s">
        <v>27</v>
      </c>
      <c r="C17" s="29" t="s">
        <v>181</v>
      </c>
      <c r="D17" s="29" t="s">
        <v>182</v>
      </c>
      <c r="E17" s="29" t="s">
        <v>119</v>
      </c>
      <c r="F17" s="33">
        <v>3531</v>
      </c>
      <c r="G17" s="33">
        <v>38460.36</v>
      </c>
    </row>
    <row r="18" spans="1:7" x14ac:dyDescent="0.25">
      <c r="A18" s="29" t="s">
        <v>26</v>
      </c>
      <c r="B18" s="29" t="s">
        <v>27</v>
      </c>
      <c r="C18" s="29" t="s">
        <v>181</v>
      </c>
      <c r="D18" s="29" t="s">
        <v>182</v>
      </c>
      <c r="E18" s="29" t="s">
        <v>44</v>
      </c>
      <c r="F18" s="33">
        <v>840.5</v>
      </c>
      <c r="G18" s="33">
        <v>9690.9599999999991</v>
      </c>
    </row>
    <row r="19" spans="1:7" x14ac:dyDescent="0.25">
      <c r="A19" s="29" t="s">
        <v>26</v>
      </c>
      <c r="B19" s="29" t="s">
        <v>27</v>
      </c>
      <c r="C19" s="29" t="s">
        <v>181</v>
      </c>
      <c r="D19" s="29" t="s">
        <v>182</v>
      </c>
      <c r="E19" s="29" t="s">
        <v>33</v>
      </c>
      <c r="F19" s="33">
        <v>13871.89</v>
      </c>
      <c r="G19" s="33">
        <v>353577.93</v>
      </c>
    </row>
    <row r="20" spans="1:7" x14ac:dyDescent="0.25">
      <c r="A20" s="29" t="s">
        <v>26</v>
      </c>
      <c r="B20" s="29" t="s">
        <v>27</v>
      </c>
      <c r="C20" s="29" t="s">
        <v>181</v>
      </c>
      <c r="D20" s="29" t="s">
        <v>182</v>
      </c>
      <c r="E20" s="29" t="s">
        <v>83</v>
      </c>
      <c r="F20" s="33">
        <v>4257.46</v>
      </c>
      <c r="G20" s="33">
        <v>17364.099999999999</v>
      </c>
    </row>
    <row r="21" spans="1:7" x14ac:dyDescent="0.25">
      <c r="A21" s="29" t="s">
        <v>26</v>
      </c>
      <c r="B21" s="29" t="s">
        <v>27</v>
      </c>
      <c r="C21" s="29" t="s">
        <v>181</v>
      </c>
      <c r="D21" s="29" t="s">
        <v>182</v>
      </c>
      <c r="E21" s="29" t="s">
        <v>71</v>
      </c>
      <c r="F21" s="33">
        <v>83876.240000000005</v>
      </c>
      <c r="G21" s="33">
        <v>1017371.02</v>
      </c>
    </row>
    <row r="22" spans="1:7" ht="30" x14ac:dyDescent="0.25">
      <c r="A22" s="29" t="s">
        <v>26</v>
      </c>
      <c r="B22" s="29" t="s">
        <v>27</v>
      </c>
      <c r="C22" s="29" t="s">
        <v>181</v>
      </c>
      <c r="D22" s="29" t="s">
        <v>183</v>
      </c>
      <c r="E22" s="29" t="s">
        <v>184</v>
      </c>
      <c r="F22" s="33">
        <v>20000</v>
      </c>
      <c r="G22" s="33">
        <v>9000</v>
      </c>
    </row>
    <row r="23" spans="1:7" x14ac:dyDescent="0.25">
      <c r="A23" s="29" t="s">
        <v>26</v>
      </c>
      <c r="B23" s="29" t="s">
        <v>27</v>
      </c>
      <c r="C23" s="29" t="s">
        <v>181</v>
      </c>
      <c r="D23" s="29" t="s">
        <v>185</v>
      </c>
      <c r="E23" s="29" t="s">
        <v>68</v>
      </c>
      <c r="F23" s="33">
        <v>41810</v>
      </c>
      <c r="G23" s="33">
        <v>48516.32</v>
      </c>
    </row>
    <row r="24" spans="1:7" x14ac:dyDescent="0.25">
      <c r="A24" s="29" t="s">
        <v>26</v>
      </c>
      <c r="B24" s="29" t="s">
        <v>27</v>
      </c>
      <c r="C24" s="29" t="s">
        <v>181</v>
      </c>
      <c r="D24" s="29" t="s">
        <v>185</v>
      </c>
      <c r="E24" s="29" t="s">
        <v>33</v>
      </c>
      <c r="F24" s="33">
        <v>18385</v>
      </c>
      <c r="G24" s="33">
        <v>40807.15</v>
      </c>
    </row>
    <row r="25" spans="1:7" x14ac:dyDescent="0.25">
      <c r="A25" s="29" t="s">
        <v>26</v>
      </c>
      <c r="B25" s="29" t="s">
        <v>27</v>
      </c>
      <c r="C25" s="29" t="s">
        <v>181</v>
      </c>
      <c r="D25" s="29" t="s">
        <v>185</v>
      </c>
      <c r="E25" s="29" t="s">
        <v>184</v>
      </c>
      <c r="F25" s="33">
        <v>52215</v>
      </c>
      <c r="G25" s="33">
        <v>5743.65</v>
      </c>
    </row>
    <row r="26" spans="1:7" x14ac:dyDescent="0.25">
      <c r="A26" s="29" t="s">
        <v>26</v>
      </c>
      <c r="B26" s="29" t="s">
        <v>12</v>
      </c>
      <c r="C26" s="29" t="s">
        <v>181</v>
      </c>
      <c r="D26" s="29" t="s">
        <v>182</v>
      </c>
      <c r="E26" s="29" t="s">
        <v>71</v>
      </c>
      <c r="F26" s="33">
        <v>875</v>
      </c>
      <c r="G26" s="33">
        <v>34339.29</v>
      </c>
    </row>
    <row r="27" spans="1:7" x14ac:dyDescent="0.25">
      <c r="A27" s="18" t="s">
        <v>26</v>
      </c>
      <c r="B27" s="19"/>
      <c r="C27" s="19"/>
      <c r="D27" s="19"/>
      <c r="E27" s="19"/>
      <c r="F27" s="19">
        <f>SUM(F14:F26)</f>
        <v>241523.04</v>
      </c>
      <c r="G27" s="20">
        <f>SUM(G14:G26)</f>
        <v>1633770.07</v>
      </c>
    </row>
    <row r="28" spans="1:7" x14ac:dyDescent="0.25">
      <c r="A28" s="29" t="s">
        <v>47</v>
      </c>
      <c r="B28" s="29" t="s">
        <v>27</v>
      </c>
      <c r="C28" s="29" t="s">
        <v>181</v>
      </c>
      <c r="D28" s="29" t="s">
        <v>182</v>
      </c>
      <c r="E28" s="29" t="s">
        <v>128</v>
      </c>
      <c r="F28" s="33">
        <v>1450</v>
      </c>
      <c r="G28" s="33">
        <v>9855.36</v>
      </c>
    </row>
    <row r="29" spans="1:7" x14ac:dyDescent="0.25">
      <c r="A29" s="29" t="s">
        <v>47</v>
      </c>
      <c r="B29" s="29" t="s">
        <v>27</v>
      </c>
      <c r="C29" s="29" t="s">
        <v>181</v>
      </c>
      <c r="D29" s="29" t="s">
        <v>182</v>
      </c>
      <c r="E29" s="29" t="s">
        <v>68</v>
      </c>
      <c r="F29" s="33">
        <v>148920</v>
      </c>
      <c r="G29" s="33">
        <v>169677.22</v>
      </c>
    </row>
    <row r="30" spans="1:7" x14ac:dyDescent="0.25">
      <c r="A30" s="29" t="s">
        <v>47</v>
      </c>
      <c r="B30" s="29" t="s">
        <v>27</v>
      </c>
      <c r="C30" s="29" t="s">
        <v>181</v>
      </c>
      <c r="D30" s="29" t="s">
        <v>182</v>
      </c>
      <c r="E30" s="29" t="s">
        <v>186</v>
      </c>
      <c r="F30" s="33">
        <v>23764</v>
      </c>
      <c r="G30" s="33">
        <v>26375.66</v>
      </c>
    </row>
    <row r="31" spans="1:7" x14ac:dyDescent="0.25">
      <c r="A31" s="29" t="s">
        <v>47</v>
      </c>
      <c r="B31" s="29" t="s">
        <v>27</v>
      </c>
      <c r="C31" s="29" t="s">
        <v>181</v>
      </c>
      <c r="D31" s="29" t="s">
        <v>182</v>
      </c>
      <c r="E31" s="29" t="s">
        <v>119</v>
      </c>
      <c r="F31" s="33">
        <v>4189</v>
      </c>
      <c r="G31" s="33">
        <v>41863.19</v>
      </c>
    </row>
    <row r="32" spans="1:7" x14ac:dyDescent="0.25">
      <c r="A32" s="29" t="s">
        <v>47</v>
      </c>
      <c r="B32" s="29" t="s">
        <v>27</v>
      </c>
      <c r="C32" s="29" t="s">
        <v>181</v>
      </c>
      <c r="D32" s="29" t="s">
        <v>182</v>
      </c>
      <c r="E32" s="29" t="s">
        <v>33</v>
      </c>
      <c r="F32" s="33">
        <v>36540.67</v>
      </c>
      <c r="G32" s="33">
        <v>886654.89</v>
      </c>
    </row>
    <row r="33" spans="1:7" x14ac:dyDescent="0.25">
      <c r="A33" s="29" t="s">
        <v>47</v>
      </c>
      <c r="B33" s="29" t="s">
        <v>27</v>
      </c>
      <c r="C33" s="29" t="s">
        <v>181</v>
      </c>
      <c r="D33" s="29" t="s">
        <v>182</v>
      </c>
      <c r="E33" s="29" t="s">
        <v>71</v>
      </c>
      <c r="F33" s="33">
        <v>74680</v>
      </c>
      <c r="G33" s="33">
        <v>633832.84</v>
      </c>
    </row>
    <row r="34" spans="1:7" x14ac:dyDescent="0.25">
      <c r="A34" s="29" t="s">
        <v>47</v>
      </c>
      <c r="B34" s="29" t="s">
        <v>27</v>
      </c>
      <c r="C34" s="29" t="s">
        <v>181</v>
      </c>
      <c r="D34" s="29" t="s">
        <v>182</v>
      </c>
      <c r="E34" s="29" t="s">
        <v>77</v>
      </c>
      <c r="F34" s="33">
        <v>1629.6</v>
      </c>
      <c r="G34" s="33">
        <v>22805.89</v>
      </c>
    </row>
    <row r="35" spans="1:7" x14ac:dyDescent="0.25">
      <c r="A35" s="29" t="s">
        <v>47</v>
      </c>
      <c r="B35" s="29" t="s">
        <v>27</v>
      </c>
      <c r="C35" s="29" t="s">
        <v>181</v>
      </c>
      <c r="D35" s="29" t="s">
        <v>185</v>
      </c>
      <c r="E35" s="29" t="s">
        <v>186</v>
      </c>
      <c r="F35" s="33">
        <v>23525</v>
      </c>
      <c r="G35" s="33">
        <v>26180.97</v>
      </c>
    </row>
    <row r="36" spans="1:7" x14ac:dyDescent="0.25">
      <c r="A36" s="29" t="s">
        <v>47</v>
      </c>
      <c r="B36" s="29" t="s">
        <v>27</v>
      </c>
      <c r="C36" s="29" t="s">
        <v>181</v>
      </c>
      <c r="D36" s="29" t="s">
        <v>185</v>
      </c>
      <c r="E36" s="29" t="s">
        <v>33</v>
      </c>
      <c r="F36" s="33">
        <v>11866.36</v>
      </c>
      <c r="G36" s="33">
        <v>137236.06</v>
      </c>
    </row>
    <row r="37" spans="1:7" x14ac:dyDescent="0.25">
      <c r="A37" s="29" t="s">
        <v>47</v>
      </c>
      <c r="B37" s="29" t="s">
        <v>27</v>
      </c>
      <c r="C37" s="29" t="s">
        <v>181</v>
      </c>
      <c r="D37" s="29" t="s">
        <v>185</v>
      </c>
      <c r="E37" s="29" t="s">
        <v>71</v>
      </c>
      <c r="F37" s="33">
        <v>17060</v>
      </c>
      <c r="G37" s="33">
        <v>76468.039999999994</v>
      </c>
    </row>
    <row r="38" spans="1:7" x14ac:dyDescent="0.25">
      <c r="A38" s="29" t="s">
        <v>47</v>
      </c>
      <c r="B38" s="29" t="s">
        <v>27</v>
      </c>
      <c r="C38" s="29" t="s">
        <v>181</v>
      </c>
      <c r="D38" s="29" t="s">
        <v>185</v>
      </c>
      <c r="E38" s="29" t="s">
        <v>184</v>
      </c>
      <c r="F38" s="33">
        <v>124970</v>
      </c>
      <c r="G38" s="33">
        <v>540041.36</v>
      </c>
    </row>
    <row r="39" spans="1:7" x14ac:dyDescent="0.25">
      <c r="A39" s="29" t="s">
        <v>47</v>
      </c>
      <c r="B39" s="29" t="s">
        <v>112</v>
      </c>
      <c r="C39" s="29" t="s">
        <v>181</v>
      </c>
      <c r="D39" s="29" t="s">
        <v>185</v>
      </c>
      <c r="E39" s="29" t="s">
        <v>187</v>
      </c>
      <c r="F39" s="33">
        <v>1025.1300000000001</v>
      </c>
      <c r="G39" s="33">
        <v>25300</v>
      </c>
    </row>
    <row r="40" spans="1:7" x14ac:dyDescent="0.25">
      <c r="A40" s="29" t="s">
        <v>47</v>
      </c>
      <c r="B40" s="29" t="s">
        <v>12</v>
      </c>
      <c r="C40" s="29" t="s">
        <v>181</v>
      </c>
      <c r="D40" s="29" t="s">
        <v>182</v>
      </c>
      <c r="E40" s="29" t="s">
        <v>71</v>
      </c>
      <c r="F40" s="33">
        <v>750</v>
      </c>
      <c r="G40" s="33">
        <v>15171.94</v>
      </c>
    </row>
    <row r="41" spans="1:7" x14ac:dyDescent="0.25">
      <c r="A41" s="18" t="s">
        <v>47</v>
      </c>
      <c r="B41" s="19"/>
      <c r="C41" s="19"/>
      <c r="D41" s="19"/>
      <c r="E41" s="19"/>
      <c r="F41" s="19">
        <f>SUM(F28:F40)</f>
        <v>470369.75999999995</v>
      </c>
      <c r="G41" s="20">
        <f>SUM(G28:G40)</f>
        <v>2611463.42</v>
      </c>
    </row>
    <row r="42" spans="1:7" ht="30" x14ac:dyDescent="0.25">
      <c r="A42" s="29" t="s">
        <v>51</v>
      </c>
      <c r="B42" s="29" t="s">
        <v>27</v>
      </c>
      <c r="C42" s="29" t="s">
        <v>181</v>
      </c>
      <c r="D42" s="29" t="s">
        <v>188</v>
      </c>
      <c r="E42" s="29" t="s">
        <v>184</v>
      </c>
      <c r="F42" s="33">
        <v>106655</v>
      </c>
      <c r="G42" s="33">
        <v>11732.05</v>
      </c>
    </row>
    <row r="43" spans="1:7" x14ac:dyDescent="0.25">
      <c r="A43" s="29" t="s">
        <v>51</v>
      </c>
      <c r="B43" s="29" t="s">
        <v>27</v>
      </c>
      <c r="C43" s="29" t="s">
        <v>181</v>
      </c>
      <c r="D43" s="29" t="s">
        <v>185</v>
      </c>
      <c r="E43" s="29" t="s">
        <v>189</v>
      </c>
      <c r="F43" s="33">
        <v>71483</v>
      </c>
      <c r="G43" s="33">
        <v>28650.71</v>
      </c>
    </row>
    <row r="44" spans="1:7" x14ac:dyDescent="0.25">
      <c r="A44" s="29" t="s">
        <v>51</v>
      </c>
      <c r="B44" s="29" t="s">
        <v>27</v>
      </c>
      <c r="C44" s="29" t="s">
        <v>181</v>
      </c>
      <c r="D44" s="29" t="s">
        <v>182</v>
      </c>
      <c r="E44" s="29" t="s">
        <v>119</v>
      </c>
      <c r="F44" s="33">
        <v>1234</v>
      </c>
      <c r="G44" s="33">
        <v>14615.68</v>
      </c>
    </row>
    <row r="45" spans="1:7" x14ac:dyDescent="0.25">
      <c r="A45" s="29" t="s">
        <v>51</v>
      </c>
      <c r="B45" s="29" t="s">
        <v>27</v>
      </c>
      <c r="C45" s="29" t="s">
        <v>181</v>
      </c>
      <c r="D45" s="29" t="s">
        <v>182</v>
      </c>
      <c r="E45" s="29" t="s">
        <v>33</v>
      </c>
      <c r="F45" s="33">
        <v>28684</v>
      </c>
      <c r="G45" s="33">
        <v>537869.41</v>
      </c>
    </row>
    <row r="46" spans="1:7" x14ac:dyDescent="0.25">
      <c r="A46" s="29" t="s">
        <v>51</v>
      </c>
      <c r="B46" s="29" t="s">
        <v>27</v>
      </c>
      <c r="C46" s="29" t="s">
        <v>181</v>
      </c>
      <c r="D46" s="29" t="s">
        <v>182</v>
      </c>
      <c r="E46" s="29" t="s">
        <v>71</v>
      </c>
      <c r="F46" s="33">
        <v>4314.5</v>
      </c>
      <c r="G46" s="33">
        <v>18071.37</v>
      </c>
    </row>
    <row r="47" spans="1:7" x14ac:dyDescent="0.25">
      <c r="A47" s="29" t="s">
        <v>51</v>
      </c>
      <c r="B47" s="29" t="s">
        <v>27</v>
      </c>
      <c r="C47" s="29" t="s">
        <v>181</v>
      </c>
      <c r="D47" s="29" t="s">
        <v>182</v>
      </c>
      <c r="E47" s="29" t="s">
        <v>77</v>
      </c>
      <c r="F47" s="33">
        <v>21078</v>
      </c>
      <c r="G47" s="33">
        <v>229339.13</v>
      </c>
    </row>
    <row r="48" spans="1:7" x14ac:dyDescent="0.25">
      <c r="A48" s="29" t="s">
        <v>51</v>
      </c>
      <c r="B48" s="29" t="s">
        <v>27</v>
      </c>
      <c r="C48" s="29" t="s">
        <v>181</v>
      </c>
      <c r="D48" s="29" t="s">
        <v>182</v>
      </c>
      <c r="E48" s="29" t="s">
        <v>104</v>
      </c>
      <c r="F48" s="33">
        <v>835</v>
      </c>
      <c r="G48" s="33">
        <v>131184.16</v>
      </c>
    </row>
    <row r="49" spans="1:7" x14ac:dyDescent="0.25">
      <c r="A49" s="29" t="s">
        <v>51</v>
      </c>
      <c r="B49" s="29" t="s">
        <v>27</v>
      </c>
      <c r="C49" s="29" t="s">
        <v>181</v>
      </c>
      <c r="D49" s="29" t="s">
        <v>182</v>
      </c>
      <c r="E49" s="29" t="s">
        <v>184</v>
      </c>
      <c r="F49" s="33">
        <v>532.5</v>
      </c>
      <c r="G49" s="33">
        <v>5913.81</v>
      </c>
    </row>
    <row r="50" spans="1:7" x14ac:dyDescent="0.25">
      <c r="A50" s="29" t="s">
        <v>51</v>
      </c>
      <c r="B50" s="29" t="s">
        <v>27</v>
      </c>
      <c r="C50" s="29" t="s">
        <v>181</v>
      </c>
      <c r="D50" s="29" t="s">
        <v>190</v>
      </c>
      <c r="E50" s="29" t="s">
        <v>191</v>
      </c>
      <c r="F50" s="33">
        <v>40572.6</v>
      </c>
      <c r="G50" s="33">
        <v>87254.47</v>
      </c>
    </row>
    <row r="51" spans="1:7" ht="30" x14ac:dyDescent="0.25">
      <c r="A51" s="29" t="s">
        <v>51</v>
      </c>
      <c r="B51" s="29" t="s">
        <v>27</v>
      </c>
      <c r="C51" s="29" t="s">
        <v>181</v>
      </c>
      <c r="D51" s="29" t="s">
        <v>192</v>
      </c>
      <c r="E51" s="29" t="s">
        <v>184</v>
      </c>
      <c r="F51" s="33">
        <v>283870</v>
      </c>
      <c r="G51" s="33">
        <v>104479.07</v>
      </c>
    </row>
    <row r="52" spans="1:7" x14ac:dyDescent="0.25">
      <c r="A52" s="29" t="s">
        <v>51</v>
      </c>
      <c r="B52" s="29" t="s">
        <v>27</v>
      </c>
      <c r="C52" s="29" t="s">
        <v>181</v>
      </c>
      <c r="D52" s="29" t="s">
        <v>185</v>
      </c>
      <c r="E52" s="29" t="s">
        <v>68</v>
      </c>
      <c r="F52" s="33">
        <v>54082</v>
      </c>
      <c r="G52" s="33">
        <v>82002.73</v>
      </c>
    </row>
    <row r="53" spans="1:7" x14ac:dyDescent="0.25">
      <c r="A53" s="29" t="s">
        <v>51</v>
      </c>
      <c r="B53" s="29" t="s">
        <v>27</v>
      </c>
      <c r="C53" s="29" t="s">
        <v>181</v>
      </c>
      <c r="D53" s="29" t="s">
        <v>185</v>
      </c>
      <c r="E53" s="29" t="s">
        <v>33</v>
      </c>
      <c r="F53" s="33">
        <v>272196</v>
      </c>
      <c r="G53" s="33">
        <v>548992.19999999995</v>
      </c>
    </row>
    <row r="54" spans="1:7" x14ac:dyDescent="0.25">
      <c r="A54" s="29" t="s">
        <v>51</v>
      </c>
      <c r="B54" s="29" t="s">
        <v>27</v>
      </c>
      <c r="C54" s="29" t="s">
        <v>181</v>
      </c>
      <c r="D54" s="29" t="s">
        <v>185</v>
      </c>
      <c r="E54" s="29" t="s">
        <v>71</v>
      </c>
      <c r="F54" s="33">
        <v>25090</v>
      </c>
      <c r="G54" s="33">
        <v>93366.34</v>
      </c>
    </row>
    <row r="55" spans="1:7" x14ac:dyDescent="0.25">
      <c r="A55" s="29" t="s">
        <v>51</v>
      </c>
      <c r="B55" s="29" t="s">
        <v>27</v>
      </c>
      <c r="C55" s="29" t="s">
        <v>181</v>
      </c>
      <c r="D55" s="29" t="s">
        <v>185</v>
      </c>
      <c r="E55" s="29" t="s">
        <v>193</v>
      </c>
      <c r="F55" s="33">
        <v>165</v>
      </c>
      <c r="G55" s="33">
        <v>3902.93</v>
      </c>
    </row>
    <row r="56" spans="1:7" x14ac:dyDescent="0.25">
      <c r="A56" s="29" t="s">
        <v>51</v>
      </c>
      <c r="B56" s="29" t="s">
        <v>27</v>
      </c>
      <c r="C56" s="29" t="s">
        <v>181</v>
      </c>
      <c r="D56" s="29" t="s">
        <v>185</v>
      </c>
      <c r="E56" s="29" t="s">
        <v>120</v>
      </c>
      <c r="F56" s="33">
        <v>811.94</v>
      </c>
      <c r="G56" s="33">
        <v>1223768</v>
      </c>
    </row>
    <row r="57" spans="1:7" x14ac:dyDescent="0.25">
      <c r="A57" s="29" t="s">
        <v>51</v>
      </c>
      <c r="B57" s="29" t="s">
        <v>27</v>
      </c>
      <c r="C57" s="29" t="s">
        <v>181</v>
      </c>
      <c r="D57" s="29" t="s">
        <v>185</v>
      </c>
      <c r="E57" s="29" t="s">
        <v>184</v>
      </c>
      <c r="F57" s="33">
        <v>181325</v>
      </c>
      <c r="G57" s="33">
        <v>713626.34</v>
      </c>
    </row>
    <row r="58" spans="1:7" x14ac:dyDescent="0.25">
      <c r="A58" s="29" t="s">
        <v>51</v>
      </c>
      <c r="B58" s="29" t="s">
        <v>147</v>
      </c>
      <c r="C58" s="29" t="s">
        <v>181</v>
      </c>
      <c r="D58" s="29" t="s">
        <v>182</v>
      </c>
      <c r="E58" s="29" t="s">
        <v>77</v>
      </c>
      <c r="F58" s="33">
        <v>1643</v>
      </c>
      <c r="G58" s="33">
        <v>26154.83</v>
      </c>
    </row>
    <row r="59" spans="1:7" x14ac:dyDescent="0.25">
      <c r="A59" s="18" t="s">
        <v>51</v>
      </c>
      <c r="B59" s="19"/>
      <c r="C59" s="19"/>
      <c r="D59" s="19"/>
      <c r="E59" s="19"/>
      <c r="F59" s="19">
        <f>SUM(F42:F58)</f>
        <v>1094571.54</v>
      </c>
      <c r="G59" s="20">
        <f>SUM(G42:G58)</f>
        <v>3860923.23</v>
      </c>
    </row>
    <row r="60" spans="1:7" x14ac:dyDescent="0.25">
      <c r="A60" s="18" t="s">
        <v>20</v>
      </c>
      <c r="B60" s="19"/>
      <c r="C60" s="19"/>
      <c r="D60" s="19"/>
      <c r="E60" s="19"/>
      <c r="F60" s="19">
        <f>SUM(F59,F41,F27)</f>
        <v>1806464.34</v>
      </c>
      <c r="G60" s="20">
        <f>SUM(G59,G41,G27)</f>
        <v>8106156.7200000007</v>
      </c>
    </row>
    <row r="62" spans="1:7" x14ac:dyDescent="0.25">
      <c r="A62" t="s">
        <v>60</v>
      </c>
    </row>
  </sheetData>
  <sortState xmlns:xlrd2="http://schemas.microsoft.com/office/spreadsheetml/2017/richdata2" ref="A14:G133">
    <sortCondition ref="A14:A133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4"/>
  <sheetViews>
    <sheetView showGridLines="0" tabSelected="1" workbookViewId="0">
      <selection activeCell="E68" sqref="E68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2" bestFit="1" customWidth="1"/>
    <col min="7" max="7" width="15.5703125" style="1" bestFit="1" customWidth="1"/>
  </cols>
  <sheetData>
    <row r="1" spans="1:7" x14ac:dyDescent="0.25">
      <c r="A1" s="3"/>
    </row>
    <row r="2" spans="1:7" x14ac:dyDescent="0.25">
      <c r="A2" s="3"/>
    </row>
    <row r="3" spans="1:7" x14ac:dyDescent="0.25">
      <c r="A3" s="3"/>
    </row>
    <row r="8" spans="1:7" x14ac:dyDescent="0.25">
      <c r="A8" s="43"/>
      <c r="B8" s="43"/>
      <c r="C8" s="43"/>
      <c r="D8" s="43"/>
      <c r="E8" s="43"/>
      <c r="F8" s="43"/>
      <c r="G8" s="43"/>
    </row>
    <row r="9" spans="1:7" ht="22.5" x14ac:dyDescent="0.35">
      <c r="A9" s="44" t="s">
        <v>0</v>
      </c>
      <c r="B9" s="44"/>
      <c r="C9" s="44"/>
      <c r="D9" s="44"/>
      <c r="E9" s="44"/>
      <c r="F9" s="44"/>
      <c r="G9" s="44"/>
    </row>
    <row r="10" spans="1:7" ht="18.75" x14ac:dyDescent="0.3">
      <c r="A10" s="47" t="s">
        <v>1</v>
      </c>
      <c r="B10" s="47"/>
      <c r="C10" s="47"/>
      <c r="D10" s="47"/>
      <c r="E10" s="47"/>
      <c r="F10" s="47"/>
      <c r="G10" s="47"/>
    </row>
    <row r="11" spans="1:7" x14ac:dyDescent="0.25">
      <c r="A11" s="46" t="s">
        <v>194</v>
      </c>
      <c r="B11" s="46"/>
      <c r="C11" s="46"/>
      <c r="D11" s="46"/>
      <c r="E11" s="46"/>
      <c r="F11" s="46"/>
      <c r="G11" s="46"/>
    </row>
    <row r="12" spans="1:7" x14ac:dyDescent="0.25">
      <c r="A12" s="46" t="str">
        <f>Consolidado!B12</f>
        <v>3er Trimestre Año 2024</v>
      </c>
      <c r="B12" s="46"/>
      <c r="C12" s="46"/>
      <c r="D12" s="46"/>
      <c r="E12" s="46"/>
      <c r="F12" s="46"/>
      <c r="G12" s="46"/>
    </row>
    <row r="13" spans="1:7" x14ac:dyDescent="0.25">
      <c r="A13" s="15" t="s">
        <v>22</v>
      </c>
      <c r="B13" s="15" t="s">
        <v>23</v>
      </c>
      <c r="C13" s="15" t="s">
        <v>24</v>
      </c>
      <c r="D13" s="15" t="s">
        <v>4</v>
      </c>
      <c r="E13" s="15" t="s">
        <v>25</v>
      </c>
      <c r="F13" s="16" t="s">
        <v>5</v>
      </c>
      <c r="G13" s="17" t="s">
        <v>6</v>
      </c>
    </row>
    <row r="14" spans="1:7" x14ac:dyDescent="0.25">
      <c r="A14" s="29" t="s">
        <v>26</v>
      </c>
      <c r="B14" s="29" t="s">
        <v>27</v>
      </c>
      <c r="C14" s="29" t="s">
        <v>14</v>
      </c>
      <c r="D14" s="29" t="s">
        <v>195</v>
      </c>
      <c r="E14" s="29" t="s">
        <v>33</v>
      </c>
      <c r="F14" s="33">
        <v>35.51</v>
      </c>
      <c r="G14" s="33">
        <v>976.78</v>
      </c>
    </row>
    <row r="15" spans="1:7" x14ac:dyDescent="0.25">
      <c r="A15" s="29" t="s">
        <v>26</v>
      </c>
      <c r="B15" s="29" t="s">
        <v>27</v>
      </c>
      <c r="C15" s="29" t="s">
        <v>14</v>
      </c>
      <c r="D15" s="29" t="s">
        <v>196</v>
      </c>
      <c r="E15" s="29" t="s">
        <v>33</v>
      </c>
      <c r="F15" s="33">
        <v>53601.05</v>
      </c>
      <c r="G15" s="33">
        <v>191185.03</v>
      </c>
    </row>
    <row r="16" spans="1:7" ht="30" x14ac:dyDescent="0.25">
      <c r="A16" s="29" t="s">
        <v>26</v>
      </c>
      <c r="B16" s="29" t="s">
        <v>16</v>
      </c>
      <c r="C16" s="29" t="s">
        <v>14</v>
      </c>
      <c r="D16" s="29" t="s">
        <v>197</v>
      </c>
      <c r="E16" s="29" t="s">
        <v>33</v>
      </c>
      <c r="F16" s="33">
        <v>587.86</v>
      </c>
      <c r="G16" s="33">
        <v>3236.66</v>
      </c>
    </row>
    <row r="17" spans="1:7" x14ac:dyDescent="0.25">
      <c r="A17" s="29" t="s">
        <v>26</v>
      </c>
      <c r="B17" s="29" t="s">
        <v>16</v>
      </c>
      <c r="C17" s="29" t="s">
        <v>14</v>
      </c>
      <c r="D17" s="29" t="s">
        <v>198</v>
      </c>
      <c r="E17" s="29" t="s">
        <v>44</v>
      </c>
      <c r="F17" s="33">
        <v>1624.99</v>
      </c>
      <c r="G17" s="33">
        <v>16929.5</v>
      </c>
    </row>
    <row r="18" spans="1:7" x14ac:dyDescent="0.25">
      <c r="A18" s="29" t="s">
        <v>26</v>
      </c>
      <c r="B18" s="29" t="s">
        <v>16</v>
      </c>
      <c r="C18" s="29" t="s">
        <v>14</v>
      </c>
      <c r="D18" s="29" t="s">
        <v>198</v>
      </c>
      <c r="E18" s="29" t="s">
        <v>33</v>
      </c>
      <c r="F18" s="33">
        <v>122134.49</v>
      </c>
      <c r="G18" s="33">
        <v>728628.09</v>
      </c>
    </row>
    <row r="19" spans="1:7" x14ac:dyDescent="0.25">
      <c r="A19" s="29" t="s">
        <v>26</v>
      </c>
      <c r="B19" s="29" t="s">
        <v>16</v>
      </c>
      <c r="C19" s="29" t="s">
        <v>14</v>
      </c>
      <c r="D19" s="29" t="s">
        <v>198</v>
      </c>
      <c r="E19" s="29" t="s">
        <v>71</v>
      </c>
      <c r="F19" s="33">
        <v>761.97</v>
      </c>
      <c r="G19" s="33">
        <v>2760.72</v>
      </c>
    </row>
    <row r="20" spans="1:7" x14ac:dyDescent="0.25">
      <c r="A20" s="29" t="s">
        <v>26</v>
      </c>
      <c r="B20" s="29" t="s">
        <v>15</v>
      </c>
      <c r="C20" s="29" t="s">
        <v>14</v>
      </c>
      <c r="D20" s="29" t="s">
        <v>196</v>
      </c>
      <c r="E20" s="29" t="s">
        <v>33</v>
      </c>
      <c r="F20" s="33">
        <v>32836.339999999997</v>
      </c>
      <c r="G20" s="33">
        <v>81150.100000000006</v>
      </c>
    </row>
    <row r="21" spans="1:7" x14ac:dyDescent="0.25">
      <c r="A21" s="29" t="s">
        <v>26</v>
      </c>
      <c r="B21" s="29" t="s">
        <v>15</v>
      </c>
      <c r="C21" s="29" t="s">
        <v>14</v>
      </c>
      <c r="D21" s="29" t="s">
        <v>196</v>
      </c>
      <c r="E21" s="29" t="s">
        <v>199</v>
      </c>
      <c r="F21" s="33">
        <v>13443.88</v>
      </c>
      <c r="G21" s="33">
        <v>43560</v>
      </c>
    </row>
    <row r="22" spans="1:7" x14ac:dyDescent="0.25">
      <c r="A22" s="29" t="s">
        <v>26</v>
      </c>
      <c r="B22" s="29" t="s">
        <v>147</v>
      </c>
      <c r="C22" s="29" t="s">
        <v>14</v>
      </c>
      <c r="D22" s="29" t="s">
        <v>200</v>
      </c>
      <c r="E22" s="29" t="s">
        <v>44</v>
      </c>
      <c r="F22" s="33">
        <v>345.82</v>
      </c>
      <c r="G22" s="33">
        <v>5600</v>
      </c>
    </row>
    <row r="23" spans="1:7" x14ac:dyDescent="0.25">
      <c r="A23" s="29" t="s">
        <v>26</v>
      </c>
      <c r="B23" s="29" t="s">
        <v>147</v>
      </c>
      <c r="C23" s="29" t="s">
        <v>14</v>
      </c>
      <c r="D23" s="29" t="s">
        <v>153</v>
      </c>
      <c r="E23" s="29" t="s">
        <v>33</v>
      </c>
      <c r="F23" s="33">
        <v>219.05</v>
      </c>
      <c r="G23" s="33">
        <v>1534.53</v>
      </c>
    </row>
    <row r="24" spans="1:7" x14ac:dyDescent="0.25">
      <c r="A24" s="29" t="s">
        <v>26</v>
      </c>
      <c r="B24" s="29" t="s">
        <v>147</v>
      </c>
      <c r="C24" s="29" t="s">
        <v>14</v>
      </c>
      <c r="D24" s="29" t="s">
        <v>201</v>
      </c>
      <c r="E24" s="29" t="s">
        <v>33</v>
      </c>
      <c r="F24" s="33">
        <v>74783.08</v>
      </c>
      <c r="G24" s="33">
        <v>358321.7</v>
      </c>
    </row>
    <row r="25" spans="1:7" x14ac:dyDescent="0.25">
      <c r="A25" s="29" t="s">
        <v>26</v>
      </c>
      <c r="B25" s="29" t="s">
        <v>147</v>
      </c>
      <c r="C25" s="29" t="s">
        <v>14</v>
      </c>
      <c r="D25" s="29" t="s">
        <v>202</v>
      </c>
      <c r="E25" s="29" t="s">
        <v>33</v>
      </c>
      <c r="F25" s="33">
        <v>57109.15</v>
      </c>
      <c r="G25" s="33">
        <v>318562.07</v>
      </c>
    </row>
    <row r="26" spans="1:7" x14ac:dyDescent="0.25">
      <c r="A26" s="29" t="s">
        <v>26</v>
      </c>
      <c r="B26" s="29" t="s">
        <v>147</v>
      </c>
      <c r="C26" s="29" t="s">
        <v>14</v>
      </c>
      <c r="D26" s="29" t="s">
        <v>196</v>
      </c>
      <c r="E26" s="29" t="s">
        <v>33</v>
      </c>
      <c r="F26" s="33">
        <v>4354.53</v>
      </c>
      <c r="G26" s="33">
        <v>9600</v>
      </c>
    </row>
    <row r="27" spans="1:7" x14ac:dyDescent="0.25">
      <c r="A27" s="29" t="s">
        <v>26</v>
      </c>
      <c r="B27" s="29" t="s">
        <v>147</v>
      </c>
      <c r="C27" s="29" t="s">
        <v>14</v>
      </c>
      <c r="D27" s="29" t="s">
        <v>203</v>
      </c>
      <c r="E27" s="29" t="s">
        <v>33</v>
      </c>
      <c r="F27" s="33">
        <v>965.08</v>
      </c>
      <c r="G27" s="33">
        <v>7107.49</v>
      </c>
    </row>
    <row r="28" spans="1:7" x14ac:dyDescent="0.25">
      <c r="A28" s="18" t="s">
        <v>26</v>
      </c>
      <c r="B28" s="19"/>
      <c r="C28" s="19"/>
      <c r="D28" s="19"/>
      <c r="E28" s="19"/>
      <c r="F28" s="19">
        <f>SUM(F14:F27)</f>
        <v>362802.8000000001</v>
      </c>
      <c r="G28" s="20">
        <f>SUM(G14:G27)</f>
        <v>1769152.67</v>
      </c>
    </row>
    <row r="29" spans="1:7" x14ac:dyDescent="0.25">
      <c r="A29" s="29" t="s">
        <v>47</v>
      </c>
      <c r="B29" s="29" t="s">
        <v>27</v>
      </c>
      <c r="C29" s="29" t="s">
        <v>14</v>
      </c>
      <c r="D29" s="29" t="s">
        <v>196</v>
      </c>
      <c r="E29" s="29" t="s">
        <v>33</v>
      </c>
      <c r="F29" s="33">
        <v>29483.35</v>
      </c>
      <c r="G29" s="33">
        <v>162762.29999999999</v>
      </c>
    </row>
    <row r="30" spans="1:7" ht="30" x14ac:dyDescent="0.25">
      <c r="A30" s="29" t="s">
        <v>47</v>
      </c>
      <c r="B30" s="29" t="s">
        <v>16</v>
      </c>
      <c r="C30" s="29" t="s">
        <v>14</v>
      </c>
      <c r="D30" s="29" t="s">
        <v>197</v>
      </c>
      <c r="E30" s="29" t="s">
        <v>71</v>
      </c>
      <c r="F30" s="33">
        <v>134342.41</v>
      </c>
      <c r="G30" s="33">
        <v>9118.7900000000009</v>
      </c>
    </row>
    <row r="31" spans="1:7" x14ac:dyDescent="0.25">
      <c r="A31" s="29" t="s">
        <v>47</v>
      </c>
      <c r="B31" s="29" t="s">
        <v>16</v>
      </c>
      <c r="C31" s="29" t="s">
        <v>14</v>
      </c>
      <c r="D31" s="29" t="s">
        <v>198</v>
      </c>
      <c r="E31" s="29" t="s">
        <v>44</v>
      </c>
      <c r="F31" s="33">
        <v>144752.79999999999</v>
      </c>
      <c r="G31" s="33">
        <v>1048296.75</v>
      </c>
    </row>
    <row r="32" spans="1:7" x14ac:dyDescent="0.25">
      <c r="A32" s="29" t="s">
        <v>47</v>
      </c>
      <c r="B32" s="29" t="s">
        <v>16</v>
      </c>
      <c r="C32" s="29" t="s">
        <v>14</v>
      </c>
      <c r="D32" s="29" t="s">
        <v>198</v>
      </c>
      <c r="E32" s="29" t="s">
        <v>33</v>
      </c>
      <c r="F32" s="33">
        <v>62313.96</v>
      </c>
      <c r="G32" s="33">
        <v>558835.09</v>
      </c>
    </row>
    <row r="33" spans="1:7" x14ac:dyDescent="0.25">
      <c r="A33" s="29" t="s">
        <v>47</v>
      </c>
      <c r="B33" s="29" t="s">
        <v>16</v>
      </c>
      <c r="C33" s="29" t="s">
        <v>14</v>
      </c>
      <c r="D33" s="29" t="s">
        <v>198</v>
      </c>
      <c r="E33" s="29" t="s">
        <v>71</v>
      </c>
      <c r="F33" s="33">
        <v>5524.37</v>
      </c>
      <c r="G33" s="33">
        <v>72040.850000000006</v>
      </c>
    </row>
    <row r="34" spans="1:7" x14ac:dyDescent="0.25">
      <c r="A34" s="29" t="s">
        <v>47</v>
      </c>
      <c r="B34" s="29" t="s">
        <v>11</v>
      </c>
      <c r="C34" s="29" t="s">
        <v>14</v>
      </c>
      <c r="D34" s="29" t="s">
        <v>204</v>
      </c>
      <c r="E34" s="29" t="s">
        <v>33</v>
      </c>
      <c r="F34" s="33">
        <v>18500</v>
      </c>
      <c r="G34" s="33">
        <v>51615</v>
      </c>
    </row>
    <row r="35" spans="1:7" x14ac:dyDescent="0.25">
      <c r="A35" s="29" t="s">
        <v>47</v>
      </c>
      <c r="B35" s="29" t="s">
        <v>11</v>
      </c>
      <c r="C35" s="29" t="s">
        <v>14</v>
      </c>
      <c r="D35" s="29" t="s">
        <v>196</v>
      </c>
      <c r="E35" s="29" t="s">
        <v>33</v>
      </c>
      <c r="F35" s="33">
        <v>930.61</v>
      </c>
      <c r="G35" s="33">
        <v>4204.8</v>
      </c>
    </row>
    <row r="36" spans="1:7" x14ac:dyDescent="0.25">
      <c r="A36" s="29" t="s">
        <v>47</v>
      </c>
      <c r="B36" s="29" t="s">
        <v>15</v>
      </c>
      <c r="C36" s="29" t="s">
        <v>14</v>
      </c>
      <c r="D36" s="29" t="s">
        <v>196</v>
      </c>
      <c r="E36" s="29" t="s">
        <v>33</v>
      </c>
      <c r="F36" s="33">
        <v>1077.56</v>
      </c>
      <c r="G36" s="33">
        <v>4194.34</v>
      </c>
    </row>
    <row r="37" spans="1:7" x14ac:dyDescent="0.25">
      <c r="A37" s="29" t="s">
        <v>47</v>
      </c>
      <c r="B37" s="29" t="s">
        <v>147</v>
      </c>
      <c r="C37" s="29" t="s">
        <v>14</v>
      </c>
      <c r="D37" s="29" t="s">
        <v>201</v>
      </c>
      <c r="E37" s="29" t="s">
        <v>33</v>
      </c>
      <c r="F37" s="33">
        <v>158540.76999999999</v>
      </c>
      <c r="G37" s="33">
        <v>642033.07999999996</v>
      </c>
    </row>
    <row r="38" spans="1:7" x14ac:dyDescent="0.25">
      <c r="A38" s="29" t="s">
        <v>47</v>
      </c>
      <c r="B38" s="29" t="s">
        <v>147</v>
      </c>
      <c r="C38" s="29" t="s">
        <v>14</v>
      </c>
      <c r="D38" s="29" t="s">
        <v>202</v>
      </c>
      <c r="E38" s="29" t="s">
        <v>33</v>
      </c>
      <c r="F38" s="33">
        <v>808.27</v>
      </c>
      <c r="G38" s="33">
        <v>4531.9399999999996</v>
      </c>
    </row>
    <row r="39" spans="1:7" x14ac:dyDescent="0.25">
      <c r="A39" s="29" t="s">
        <v>47</v>
      </c>
      <c r="B39" s="29" t="s">
        <v>147</v>
      </c>
      <c r="C39" s="29" t="s">
        <v>14</v>
      </c>
      <c r="D39" s="29" t="s">
        <v>195</v>
      </c>
      <c r="E39" s="29" t="s">
        <v>33</v>
      </c>
      <c r="F39" s="33">
        <v>7.1</v>
      </c>
      <c r="G39" s="33">
        <v>197.3</v>
      </c>
    </row>
    <row r="40" spans="1:7" x14ac:dyDescent="0.25">
      <c r="A40" s="29" t="s">
        <v>47</v>
      </c>
      <c r="B40" s="29" t="s">
        <v>147</v>
      </c>
      <c r="C40" s="29" t="s">
        <v>14</v>
      </c>
      <c r="D40" s="29" t="s">
        <v>196</v>
      </c>
      <c r="E40" s="29" t="s">
        <v>33</v>
      </c>
      <c r="F40" s="33">
        <v>1007.63</v>
      </c>
      <c r="G40" s="33">
        <v>3604.54</v>
      </c>
    </row>
    <row r="41" spans="1:7" x14ac:dyDescent="0.25">
      <c r="A41" s="18" t="s">
        <v>47</v>
      </c>
      <c r="B41" s="19"/>
      <c r="C41" s="19"/>
      <c r="D41" s="19"/>
      <c r="E41" s="19"/>
      <c r="F41" s="19">
        <f>SUM(F29:F40)</f>
        <v>557288.82999999996</v>
      </c>
      <c r="G41" s="20">
        <f>SUM(G29:G40)</f>
        <v>2561434.7800000003</v>
      </c>
    </row>
    <row r="42" spans="1:7" x14ac:dyDescent="0.25">
      <c r="A42" s="29" t="s">
        <v>51</v>
      </c>
      <c r="B42" s="29" t="s">
        <v>27</v>
      </c>
      <c r="C42" s="29" t="s">
        <v>14</v>
      </c>
      <c r="D42" s="29" t="s">
        <v>196</v>
      </c>
      <c r="E42" s="29" t="s">
        <v>33</v>
      </c>
      <c r="F42" s="33">
        <v>8131.52</v>
      </c>
      <c r="G42" s="33">
        <v>45655.02</v>
      </c>
    </row>
    <row r="43" spans="1:7" x14ac:dyDescent="0.25">
      <c r="A43" s="29" t="s">
        <v>51</v>
      </c>
      <c r="B43" s="29" t="s">
        <v>16</v>
      </c>
      <c r="C43" s="29" t="s">
        <v>14</v>
      </c>
      <c r="D43" s="29" t="s">
        <v>198</v>
      </c>
      <c r="E43" s="29" t="s">
        <v>44</v>
      </c>
      <c r="F43" s="33">
        <v>120868.04</v>
      </c>
      <c r="G43" s="33">
        <v>789245.54</v>
      </c>
    </row>
    <row r="44" spans="1:7" x14ac:dyDescent="0.25">
      <c r="A44" s="29" t="s">
        <v>51</v>
      </c>
      <c r="B44" s="29" t="s">
        <v>16</v>
      </c>
      <c r="C44" s="29" t="s">
        <v>14</v>
      </c>
      <c r="D44" s="29" t="s">
        <v>198</v>
      </c>
      <c r="E44" s="29" t="s">
        <v>33</v>
      </c>
      <c r="F44" s="33">
        <v>1</v>
      </c>
      <c r="G44" s="33">
        <v>1</v>
      </c>
    </row>
    <row r="45" spans="1:7" x14ac:dyDescent="0.25">
      <c r="A45" s="29" t="s">
        <v>51</v>
      </c>
      <c r="B45" s="29" t="s">
        <v>16</v>
      </c>
      <c r="C45" s="29" t="s">
        <v>14</v>
      </c>
      <c r="D45" s="29" t="s">
        <v>198</v>
      </c>
      <c r="E45" s="29" t="s">
        <v>83</v>
      </c>
      <c r="F45" s="33">
        <v>20050.46</v>
      </c>
      <c r="G45" s="33">
        <v>91356.66</v>
      </c>
    </row>
    <row r="46" spans="1:7" x14ac:dyDescent="0.25">
      <c r="A46" s="29" t="s">
        <v>51</v>
      </c>
      <c r="B46" s="29" t="s">
        <v>16</v>
      </c>
      <c r="C46" s="29" t="s">
        <v>14</v>
      </c>
      <c r="D46" s="29" t="s">
        <v>198</v>
      </c>
      <c r="E46" s="29" t="s">
        <v>71</v>
      </c>
      <c r="F46" s="33">
        <v>1796.22</v>
      </c>
      <c r="G46" s="33">
        <v>22874.52</v>
      </c>
    </row>
    <row r="47" spans="1:7" x14ac:dyDescent="0.25">
      <c r="A47" s="29" t="s">
        <v>51</v>
      </c>
      <c r="B47" s="29" t="s">
        <v>11</v>
      </c>
      <c r="C47" s="29" t="s">
        <v>14</v>
      </c>
      <c r="D47" s="29" t="s">
        <v>196</v>
      </c>
      <c r="E47" s="29" t="s">
        <v>33</v>
      </c>
      <c r="F47" s="33">
        <v>57.41</v>
      </c>
      <c r="G47" s="33">
        <v>450</v>
      </c>
    </row>
    <row r="48" spans="1:7" x14ac:dyDescent="0.25">
      <c r="A48" s="29" t="s">
        <v>51</v>
      </c>
      <c r="B48" s="29" t="s">
        <v>147</v>
      </c>
      <c r="C48" s="29" t="s">
        <v>14</v>
      </c>
      <c r="D48" s="29" t="s">
        <v>200</v>
      </c>
      <c r="E48" s="29" t="s">
        <v>33</v>
      </c>
      <c r="F48" s="33">
        <v>1149.8699999999999</v>
      </c>
      <c r="G48" s="33">
        <v>8040</v>
      </c>
    </row>
    <row r="49" spans="1:7" x14ac:dyDescent="0.25">
      <c r="A49" s="29" t="s">
        <v>51</v>
      </c>
      <c r="B49" s="29" t="s">
        <v>147</v>
      </c>
      <c r="C49" s="29" t="s">
        <v>14</v>
      </c>
      <c r="D49" s="29" t="s">
        <v>202</v>
      </c>
      <c r="E49" s="29" t="s">
        <v>33</v>
      </c>
      <c r="F49" s="33">
        <v>4365.87</v>
      </c>
      <c r="G49" s="33">
        <v>32644.15</v>
      </c>
    </row>
    <row r="50" spans="1:7" x14ac:dyDescent="0.25">
      <c r="A50" s="29" t="s">
        <v>51</v>
      </c>
      <c r="B50" s="29" t="s">
        <v>147</v>
      </c>
      <c r="C50" s="29" t="s">
        <v>14</v>
      </c>
      <c r="D50" s="29" t="s">
        <v>196</v>
      </c>
      <c r="E50" s="29" t="s">
        <v>33</v>
      </c>
      <c r="F50" s="33">
        <v>25013.59</v>
      </c>
      <c r="G50" s="33">
        <v>106286.82</v>
      </c>
    </row>
    <row r="51" spans="1:7" x14ac:dyDescent="0.25">
      <c r="A51" s="18" t="s">
        <v>51</v>
      </c>
      <c r="B51" s="19"/>
      <c r="C51" s="19"/>
      <c r="D51" s="19"/>
      <c r="E51" s="19"/>
      <c r="F51" s="19">
        <f>SUM(F42:F50)</f>
        <v>181433.97999999998</v>
      </c>
      <c r="G51" s="20">
        <f>SUM(G42:G50)</f>
        <v>1096553.7100000002</v>
      </c>
    </row>
    <row r="52" spans="1:7" x14ac:dyDescent="0.25">
      <c r="A52" s="18" t="s">
        <v>20</v>
      </c>
      <c r="B52" s="19"/>
      <c r="C52" s="19"/>
      <c r="D52" s="19"/>
      <c r="E52" s="19"/>
      <c r="F52" s="19">
        <f>SUM(F14:F51)</f>
        <v>2203051.2200000007</v>
      </c>
      <c r="G52" s="20">
        <f>SUM(G14:G51)</f>
        <v>10854282.319999998</v>
      </c>
    </row>
    <row r="54" spans="1:7" x14ac:dyDescent="0.25">
      <c r="A54" t="s">
        <v>60</v>
      </c>
    </row>
  </sheetData>
  <sortState xmlns:xlrd2="http://schemas.microsoft.com/office/spreadsheetml/2017/richdata2" ref="A14:G86">
    <sortCondition ref="A14:A86"/>
  </sortState>
  <mergeCells count="5">
    <mergeCell ref="A12:G12"/>
    <mergeCell ref="A8:G8"/>
    <mergeCell ref="A9:G9"/>
    <mergeCell ref="A10:G10"/>
    <mergeCell ref="A11:G1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landscape" r:id="rId1"/>
  <headerFooter>
    <oddFooter>&amp;CI-Página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6dc7d4c-8331-443e-bd73-2e3f06887f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288C88C15F364E9A45FB3F962F80B2" ma:contentTypeVersion="13" ma:contentTypeDescription="Crear nuevo documento." ma:contentTypeScope="" ma:versionID="8be7bee80902ff0d0bd37acbb3f2d988">
  <xsd:schema xmlns:xsd="http://www.w3.org/2001/XMLSchema" xmlns:xs="http://www.w3.org/2001/XMLSchema" xmlns:p="http://schemas.microsoft.com/office/2006/metadata/properties" xmlns:ns3="f6dc7d4c-8331-443e-bd73-2e3f06887fe7" xmlns:ns4="c8ed5235-b454-4bde-b70f-9e613c842ac1" targetNamespace="http://schemas.microsoft.com/office/2006/metadata/properties" ma:root="true" ma:fieldsID="06de795df26a6acf75362d6dae6dafcd" ns3:_="" ns4:_="">
    <xsd:import namespace="f6dc7d4c-8331-443e-bd73-2e3f06887fe7"/>
    <xsd:import namespace="c8ed5235-b454-4bde-b70f-9e613c842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c7d4c-8331-443e-bd73-2e3f06887f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d5235-b454-4bde-b70f-9e613c842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0CCB91-7CAE-4468-9113-982E62C0E870}">
  <ds:schemaRefs>
    <ds:schemaRef ds:uri="http://schemas.microsoft.com/office/2006/metadata/properties"/>
    <ds:schemaRef ds:uri="http://schemas.microsoft.com/office/infopath/2007/PartnerControls"/>
    <ds:schemaRef ds:uri="f6dc7d4c-8331-443e-bd73-2e3f06887fe7"/>
  </ds:schemaRefs>
</ds:datastoreItem>
</file>

<file path=customXml/itemProps2.xml><?xml version="1.0" encoding="utf-8"?>
<ds:datastoreItem xmlns:ds="http://schemas.openxmlformats.org/officeDocument/2006/customXml" ds:itemID="{F045515B-CEB3-4652-824C-BE45C93274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99DC11-DBE8-4751-A723-4381EB824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dc7d4c-8331-443e-bd73-2e3f06887fe7"/>
    <ds:schemaRef ds:uri="c8ed5235-b454-4bde-b70f-9e613c842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Bolivar Toribio</dc:creator>
  <cp:keywords/>
  <dc:description/>
  <cp:lastModifiedBy>Marcos Cabral</cp:lastModifiedBy>
  <cp:revision/>
  <cp:lastPrinted>2024-11-01T14:47:40Z</cp:lastPrinted>
  <dcterms:created xsi:type="dcterms:W3CDTF">2013-05-27T12:29:06Z</dcterms:created>
  <dcterms:modified xsi:type="dcterms:W3CDTF">2025-06-04T16:01:20Z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0x01010087288C88C15F364E9A45FB3F962F80B2</vt:lpwstr>
  </property>
</Properties>
</file>