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0\Import. Productos Pecuarios (8)\"/>
    </mc:Choice>
  </mc:AlternateContent>
  <xr:revisionPtr revIDLastSave="0" documentId="8_{FB240E44-52D4-4498-AC06-E6E8815E9F3B}" xr6:coauthVersionLast="47" xr6:coauthVersionMax="47" xr10:uidLastSave="{00000000-0000-0000-0000-000000000000}"/>
  <bookViews>
    <workbookView xWindow="7395" yWindow="7395" windowWidth="27675" windowHeight="8940" tabRatio="924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avo" sheetId="9" r:id="rId6"/>
    <sheet name="Caprino" sheetId="10" r:id="rId7"/>
    <sheet name="Pieles" sheetId="11" r:id="rId8"/>
    <sheet name="Embutidos" sheetId="12" r:id="rId9"/>
    <sheet name="Pollo" sheetId="13" r:id="rId10"/>
    <sheet name="Otro Origen" sheetId="14" r:id="rId11"/>
    <sheet name="Huevo" sheetId="16" r:id="rId12"/>
    <sheet name="Huevos Fertiles" sheetId="17" r:id="rId13"/>
    <sheet name="Provet" sheetId="20" r:id="rId14"/>
  </sheets>
  <definedNames>
    <definedName name="_xlnm._FilterDatabase" localSheetId="8" hidden="1">Embutidos!#REF!</definedName>
    <definedName name="_xlnm.Print_Titles" localSheetId="1">'Bovino Carnico'!$10:$12</definedName>
    <definedName name="_xlnm.Print_Titles" localSheetId="2">'Bovino Lacteo'!$10:$12</definedName>
    <definedName name="_xlnm.Print_Titles" localSheetId="6">Caprino!$10:$12</definedName>
    <definedName name="_xlnm.Print_Titles" localSheetId="8">Embutidos!$10:$12</definedName>
    <definedName name="_xlnm.Print_Titles" localSheetId="11">Huevo!$10:$12</definedName>
    <definedName name="_xlnm.Print_Titles" localSheetId="12">'Huevos Fertiles'!$10:$12</definedName>
    <definedName name="_xlnm.Print_Titles" localSheetId="3">Leche!$10:$12</definedName>
    <definedName name="_xlnm.Print_Titles" localSheetId="10">'Otro Origen'!$9:$11</definedName>
    <definedName name="_xlnm.Print_Titles" localSheetId="5">Pavo!$10:$12</definedName>
    <definedName name="_xlnm.Print_Titles" localSheetId="7">Pieles!$10:$12</definedName>
    <definedName name="_xlnm.Print_Titles" localSheetId="9">Pollo!$10:$12</definedName>
    <definedName name="_xlnm.Print_Titles" localSheetId="4">'Porcino Carnico'!$10:$12</definedName>
    <definedName name="_xlnm.Print_Titles" localSheetId="13">Provet!$10:$12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1" i="20" l="1"/>
  <c r="D67" i="20"/>
  <c r="D44" i="20"/>
  <c r="F14" i="17"/>
  <c r="G14" i="17"/>
  <c r="F16" i="17"/>
  <c r="G16" i="17"/>
  <c r="F18" i="17"/>
  <c r="F19" i="17" s="1"/>
  <c r="G18" i="17"/>
  <c r="F26" i="16"/>
  <c r="F27" i="16" s="1"/>
  <c r="G26" i="16"/>
  <c r="F24" i="16"/>
  <c r="G24" i="16"/>
  <c r="F18" i="16"/>
  <c r="G18" i="16"/>
  <c r="F99" i="14"/>
  <c r="F100" i="14" s="1"/>
  <c r="G99" i="14"/>
  <c r="F73" i="14"/>
  <c r="G73" i="14"/>
  <c r="F51" i="14"/>
  <c r="G51" i="14"/>
  <c r="F61" i="13"/>
  <c r="F62" i="13" s="1"/>
  <c r="G61" i="13"/>
  <c r="F47" i="13"/>
  <c r="G47" i="13"/>
  <c r="F30" i="13"/>
  <c r="G30" i="13"/>
  <c r="F41" i="12"/>
  <c r="F42" i="12" s="1"/>
  <c r="G41" i="12"/>
  <c r="F34" i="12"/>
  <c r="G34" i="12"/>
  <c r="F25" i="12"/>
  <c r="G25" i="12"/>
  <c r="F58" i="11"/>
  <c r="G58" i="11"/>
  <c r="F47" i="11"/>
  <c r="G47" i="11"/>
  <c r="F33" i="11"/>
  <c r="G33" i="11"/>
  <c r="F20" i="10"/>
  <c r="G20" i="10"/>
  <c r="F15" i="10"/>
  <c r="G15" i="10"/>
  <c r="F36" i="9"/>
  <c r="G36" i="9"/>
  <c r="F30" i="9"/>
  <c r="G30" i="9"/>
  <c r="F20" i="9"/>
  <c r="G20" i="9"/>
  <c r="F59" i="8"/>
  <c r="G59" i="8"/>
  <c r="F44" i="8"/>
  <c r="G44" i="8"/>
  <c r="F28" i="8"/>
  <c r="G28" i="8"/>
  <c r="F131" i="7"/>
  <c r="G131" i="7"/>
  <c r="F96" i="7"/>
  <c r="G96" i="7"/>
  <c r="F55" i="7"/>
  <c r="G55" i="7"/>
  <c r="G132" i="7" s="1"/>
  <c r="F201" i="6"/>
  <c r="G201" i="6"/>
  <c r="F147" i="6"/>
  <c r="G147" i="6"/>
  <c r="F81" i="6"/>
  <c r="G81" i="6"/>
  <c r="F48" i="5"/>
  <c r="G48" i="5"/>
  <c r="F35" i="5"/>
  <c r="G35" i="5"/>
  <c r="F22" i="5"/>
  <c r="G22" i="5"/>
  <c r="F49" i="5" l="1"/>
  <c r="F37" i="9"/>
  <c r="G42" i="12"/>
  <c r="G100" i="14"/>
  <c r="G19" i="17"/>
  <c r="F60" i="8"/>
  <c r="G62" i="13"/>
  <c r="D92" i="20"/>
  <c r="F132" i="7"/>
  <c r="G202" i="6"/>
  <c r="G37" i="9"/>
  <c r="F59" i="11"/>
  <c r="G59" i="11"/>
  <c r="F202" i="6"/>
  <c r="G27" i="16"/>
  <c r="G49" i="5"/>
  <c r="G60" i="8"/>
  <c r="A11" i="20"/>
  <c r="A11" i="17"/>
  <c r="A11" i="16"/>
  <c r="A10" i="14"/>
  <c r="A11" i="13"/>
  <c r="A11" i="12"/>
  <c r="A11" i="11"/>
  <c r="A11" i="10"/>
  <c r="A11" i="9"/>
  <c r="A11" i="8"/>
  <c r="A11" i="7"/>
  <c r="A11" i="6"/>
  <c r="A11" i="5"/>
  <c r="G17" i="10" l="1"/>
  <c r="G21" i="10" s="1"/>
  <c r="F17" i="10"/>
  <c r="F21" i="10" s="1"/>
  <c r="A9" i="20" l="1"/>
  <c r="A9" i="17"/>
  <c r="A9" i="16"/>
  <c r="A8" i="14"/>
  <c r="A9" i="13"/>
  <c r="A9" i="12"/>
  <c r="A9" i="11"/>
  <c r="A9" i="10"/>
  <c r="A9" i="9"/>
  <c r="A9" i="8"/>
  <c r="C15" i="15" l="1"/>
  <c r="D15" i="15"/>
  <c r="A9" i="5" l="1"/>
  <c r="A9" i="7"/>
  <c r="A9" i="6"/>
  <c r="D25" i="15" l="1"/>
  <c r="D24" i="15" l="1"/>
  <c r="C20" i="15"/>
  <c r="D20" i="15"/>
  <c r="C19" i="15"/>
  <c r="C17" i="15"/>
  <c r="C16" i="15"/>
  <c r="D16" i="15"/>
  <c r="D13" i="15"/>
  <c r="C13" i="15"/>
  <c r="C14" i="15"/>
  <c r="D14" i="15"/>
  <c r="D22" i="15"/>
  <c r="C23" i="15"/>
  <c r="D23" i="15"/>
  <c r="D19" i="15"/>
  <c r="D17" i="15"/>
  <c r="C24" i="15"/>
  <c r="D21" i="15"/>
  <c r="C21" i="15"/>
  <c r="D18" i="15"/>
  <c r="C18" i="15"/>
  <c r="D26" i="15" l="1"/>
  <c r="C22" i="15"/>
  <c r="C26" i="15" s="1"/>
</calcChain>
</file>

<file path=xl/sharedStrings.xml><?xml version="1.0" encoding="utf-8"?>
<sst xmlns="http://schemas.openxmlformats.org/spreadsheetml/2006/main" count="3527" uniqueCount="271">
  <si>
    <t>Total</t>
  </si>
  <si>
    <t>Leche</t>
  </si>
  <si>
    <t>Caprino</t>
  </si>
  <si>
    <t>Pavo</t>
  </si>
  <si>
    <t>Otro Origen</t>
  </si>
  <si>
    <t>Embutidos</t>
  </si>
  <si>
    <t>Pollo</t>
  </si>
  <si>
    <t>Mes</t>
  </si>
  <si>
    <t>Origen</t>
  </si>
  <si>
    <t>Clasificación</t>
  </si>
  <si>
    <t>Pais de Procedencia</t>
  </si>
  <si>
    <t>Kilos</t>
  </si>
  <si>
    <t>Valor US$</t>
  </si>
  <si>
    <t>Res</t>
  </si>
  <si>
    <t>Lacteo</t>
  </si>
  <si>
    <t>Cerdo</t>
  </si>
  <si>
    <t>Pieles</t>
  </si>
  <si>
    <t>Mercancia</t>
  </si>
  <si>
    <t>República Dominicana</t>
  </si>
  <si>
    <t>MINISTERIO DE AGRICULTURA</t>
  </si>
  <si>
    <t>Dirección General de Ganadería</t>
  </si>
  <si>
    <t>Huevos</t>
  </si>
  <si>
    <t>Huevos Fertiles</t>
  </si>
  <si>
    <t>Productos Veterinarios</t>
  </si>
  <si>
    <t>Enero</t>
  </si>
  <si>
    <t>Febrero</t>
  </si>
  <si>
    <t>Marzo</t>
  </si>
  <si>
    <t>Marzo*</t>
  </si>
  <si>
    <t>Febrero*</t>
  </si>
  <si>
    <t>Enero*</t>
  </si>
  <si>
    <t>Nota: Los meses con asterisco (*) estan sujetos a cambios</t>
  </si>
  <si>
    <t xml:space="preserve">Consolidado General de Importaciones </t>
  </si>
  <si>
    <t>Consolidado de Importaciones de Carne de Res</t>
  </si>
  <si>
    <t xml:space="preserve">Consolidado de Importaciones de Carne de Caprino </t>
  </si>
  <si>
    <t xml:space="preserve">Consolidado de Importaciones de Carne de Pavo </t>
  </si>
  <si>
    <t xml:space="preserve">Consolidado de Importaciones de Carne de Cerdo </t>
  </si>
  <si>
    <t xml:space="preserve">Consolidado de Importaciones de Leche </t>
  </si>
  <si>
    <t>Consolidado de Importaciones de Lacteo</t>
  </si>
  <si>
    <t>Consolidado de Importaciones de Pieles</t>
  </si>
  <si>
    <t>Consolidado de Importaciones de Embutidos</t>
  </si>
  <si>
    <t>Consolidado de Importaciones de Carne de Pollo</t>
  </si>
  <si>
    <t>Consolidado de Importaciones de Mercancia de Otro Origen</t>
  </si>
  <si>
    <t>Consolidado de Importaciones de Huevos</t>
  </si>
  <si>
    <t>Consolidado de Importaciones de Huevos Fertiles</t>
  </si>
  <si>
    <t>Consolidado de Importaciones de Productos veterinarios</t>
  </si>
  <si>
    <t>“Año de la Consolidacion de la Seguridad Alimentaria”</t>
  </si>
  <si>
    <t>Periodo Enero - Marzo 2020</t>
  </si>
  <si>
    <t>Bovino</t>
  </si>
  <si>
    <t>Cárnico</t>
  </si>
  <si>
    <t>Cortes</t>
  </si>
  <si>
    <t>Guatemala</t>
  </si>
  <si>
    <t>Costillas</t>
  </si>
  <si>
    <t>enero</t>
  </si>
  <si>
    <t>Mortadela</t>
  </si>
  <si>
    <t/>
  </si>
  <si>
    <t>EL Salvador</t>
  </si>
  <si>
    <t>Jamon</t>
  </si>
  <si>
    <t>Carne de res</t>
  </si>
  <si>
    <t>Estados Unidos</t>
  </si>
  <si>
    <t>Carne Molida</t>
  </si>
  <si>
    <t>Churrasco</t>
  </si>
  <si>
    <t>Hamburguesas</t>
  </si>
  <si>
    <t>Higado</t>
  </si>
  <si>
    <t>España</t>
  </si>
  <si>
    <t>Mondongo</t>
  </si>
  <si>
    <t>Paticas</t>
  </si>
  <si>
    <t>Albondigas</t>
  </si>
  <si>
    <t>Inglaterra</t>
  </si>
  <si>
    <t>Grasa</t>
  </si>
  <si>
    <t>Australia</t>
  </si>
  <si>
    <t>Palomilla</t>
  </si>
  <si>
    <t>Sebo</t>
  </si>
  <si>
    <t>Trimming</t>
  </si>
  <si>
    <t>Tripas</t>
  </si>
  <si>
    <t>Rusia</t>
  </si>
  <si>
    <t>Filete</t>
  </si>
  <si>
    <t>Lomo</t>
  </si>
  <si>
    <t>Panceta</t>
  </si>
  <si>
    <t>Ribeye</t>
  </si>
  <si>
    <t>Vacio</t>
  </si>
  <si>
    <t>Lácteo</t>
  </si>
  <si>
    <t>Batidas</t>
  </si>
  <si>
    <t>Costa Rica</t>
  </si>
  <si>
    <t>Crema Agria</t>
  </si>
  <si>
    <t>Crema batida</t>
  </si>
  <si>
    <t>Crema de leche</t>
  </si>
  <si>
    <t>Brasil</t>
  </si>
  <si>
    <t>Francia</t>
  </si>
  <si>
    <t>Netherlands</t>
  </si>
  <si>
    <t>Union Europea</t>
  </si>
  <si>
    <t>Dulce de leche</t>
  </si>
  <si>
    <t>Chile</t>
  </si>
  <si>
    <t>Mexico</t>
  </si>
  <si>
    <t>Panama</t>
  </si>
  <si>
    <t>Flan</t>
  </si>
  <si>
    <t>Grasa de leche</t>
  </si>
  <si>
    <t>Uruguay</t>
  </si>
  <si>
    <t>Helados</t>
  </si>
  <si>
    <t>Malteadas</t>
  </si>
  <si>
    <t>Mantequilla</t>
  </si>
  <si>
    <t>Dinamarca</t>
  </si>
  <si>
    <t>Nata de leche</t>
  </si>
  <si>
    <t>Postre lacteo</t>
  </si>
  <si>
    <t>Productos Lácteos</t>
  </si>
  <si>
    <t>Proteina de leche</t>
  </si>
  <si>
    <t>Salsa de queso</t>
  </si>
  <si>
    <t>Suero de leche</t>
  </si>
  <si>
    <t>Canada</t>
  </si>
  <si>
    <t>Yogurt</t>
  </si>
  <si>
    <t>COSTA Rica</t>
  </si>
  <si>
    <t>Alemania</t>
  </si>
  <si>
    <t>Cuajo</t>
  </si>
  <si>
    <t>Holanda</t>
  </si>
  <si>
    <t>Pastel de queso</t>
  </si>
  <si>
    <t>Macao</t>
  </si>
  <si>
    <t>Mezcla para helados</t>
  </si>
  <si>
    <t>Productos Nutricionales</t>
  </si>
  <si>
    <t>Singapur</t>
  </si>
  <si>
    <t>Concentrado de Proteina</t>
  </si>
  <si>
    <t>Nueva Zelanda</t>
  </si>
  <si>
    <t>Honduras</t>
  </si>
  <si>
    <t>Queso</t>
  </si>
  <si>
    <t>Americano</t>
  </si>
  <si>
    <t>Azul</t>
  </si>
  <si>
    <t>Cheddar</t>
  </si>
  <si>
    <t>Polonia</t>
  </si>
  <si>
    <t>Crema</t>
  </si>
  <si>
    <t>En tiras</t>
  </si>
  <si>
    <t>Feta</t>
  </si>
  <si>
    <t>Gouda</t>
  </si>
  <si>
    <t>Mozzarella</t>
  </si>
  <si>
    <t>Reino Unido</t>
  </si>
  <si>
    <t>Parmesano</t>
  </si>
  <si>
    <t>Provolone</t>
  </si>
  <si>
    <t>Queso Amarillo</t>
  </si>
  <si>
    <t>Queso Blanco</t>
  </si>
  <si>
    <t>Queso fresco</t>
  </si>
  <si>
    <t>Queso maduro</t>
  </si>
  <si>
    <t>Belgica</t>
  </si>
  <si>
    <t>Germania</t>
  </si>
  <si>
    <t>Italia</t>
  </si>
  <si>
    <t>Rabiolo</t>
  </si>
  <si>
    <t>Rallado</t>
  </si>
  <si>
    <t>Cottage</t>
  </si>
  <si>
    <t>Fundido</t>
  </si>
  <si>
    <t>Queso Semimadurado</t>
  </si>
  <si>
    <t>Queso de cabra</t>
  </si>
  <si>
    <t>Oveja</t>
  </si>
  <si>
    <t>Edam</t>
  </si>
  <si>
    <t>Austria</t>
  </si>
  <si>
    <t>Leche entera liquida</t>
  </si>
  <si>
    <t>Formula Infantil</t>
  </si>
  <si>
    <t>Leche condensada</t>
  </si>
  <si>
    <t>Leche descremada en polvo</t>
  </si>
  <si>
    <t>Leche entera en polvo</t>
  </si>
  <si>
    <t>Irlanda</t>
  </si>
  <si>
    <t>Peru</t>
  </si>
  <si>
    <t>Suiza</t>
  </si>
  <si>
    <t>Puerto Rico</t>
  </si>
  <si>
    <t>Leche maternizada</t>
  </si>
  <si>
    <t>Leche semidescremada en polvo</t>
  </si>
  <si>
    <t>Leche sin lactosa</t>
  </si>
  <si>
    <t>Leche UHT</t>
  </si>
  <si>
    <t>Leche de Cabra</t>
  </si>
  <si>
    <t>Leche Modificada</t>
  </si>
  <si>
    <t>Leche Saborizada</t>
  </si>
  <si>
    <t>Leche semidescremada liquida</t>
  </si>
  <si>
    <t>Porcino</t>
  </si>
  <si>
    <t>Carne de Cerdo</t>
  </si>
  <si>
    <t>Chuleta</t>
  </si>
  <si>
    <t>Cochinillo</t>
  </si>
  <si>
    <t>porcino</t>
  </si>
  <si>
    <t>Pellets</t>
  </si>
  <si>
    <t>Pierna</t>
  </si>
  <si>
    <t>Tocino o Tocineta</t>
  </si>
  <si>
    <t>Enlatado</t>
  </si>
  <si>
    <t>Recortes de cerdo</t>
  </si>
  <si>
    <t>MDM, MSC, Pasta o Pulpa</t>
  </si>
  <si>
    <t>Paleta</t>
  </si>
  <si>
    <t>Alas</t>
  </si>
  <si>
    <t>pavo</t>
  </si>
  <si>
    <t>Escapula</t>
  </si>
  <si>
    <t>Muslo</t>
  </si>
  <si>
    <t>Pechuga</t>
  </si>
  <si>
    <t>Carne de pavo</t>
  </si>
  <si>
    <t>Carne de caprino (Carne de carnero o cordero)</t>
  </si>
  <si>
    <t>Piel Animal</t>
  </si>
  <si>
    <t>Cueros Procesados o Regenerados</t>
  </si>
  <si>
    <t>China</t>
  </si>
  <si>
    <t>Tailandia</t>
  </si>
  <si>
    <t>Taiwan</t>
  </si>
  <si>
    <t>Vietnam</t>
  </si>
  <si>
    <t>Curtidas o curadas</t>
  </si>
  <si>
    <t>Curtidas o Curadas</t>
  </si>
  <si>
    <t>Bolivia</t>
  </si>
  <si>
    <t>El Salvador</t>
  </si>
  <si>
    <t>India</t>
  </si>
  <si>
    <t>korea</t>
  </si>
  <si>
    <t>Turquia</t>
  </si>
  <si>
    <t>Semicurtidas o semicuradas</t>
  </si>
  <si>
    <t>Salami</t>
  </si>
  <si>
    <t>Salchichas</t>
  </si>
  <si>
    <t>Embutidos Variados</t>
  </si>
  <si>
    <t>pollo</t>
  </si>
  <si>
    <t>Empanizado</t>
  </si>
  <si>
    <t>Nuggets</t>
  </si>
  <si>
    <t>Pollo Desidratado</t>
  </si>
  <si>
    <t>Tiras</t>
  </si>
  <si>
    <t>Trozos</t>
  </si>
  <si>
    <t>Cadera</t>
  </si>
  <si>
    <t>Grasa de Pollo</t>
  </si>
  <si>
    <t>Carne de pollo</t>
  </si>
  <si>
    <t>Muslos</t>
  </si>
  <si>
    <t>Otro Tipo</t>
  </si>
  <si>
    <t>Aceite Crudo Desgomado de Soya</t>
  </si>
  <si>
    <t>Adereso</t>
  </si>
  <si>
    <t>Otro tipo</t>
  </si>
  <si>
    <t>Alimentación Infantil</t>
  </si>
  <si>
    <t>Avena</t>
  </si>
  <si>
    <t>Base Lactea para Helados</t>
  </si>
  <si>
    <t>Otro origen</t>
  </si>
  <si>
    <t>Base para biscocho</t>
  </si>
  <si>
    <t>Caldo de pollo</t>
  </si>
  <si>
    <t>Consome de res</t>
  </si>
  <si>
    <t>Cubitos de pollo</t>
  </si>
  <si>
    <t>Cultivo lacteo</t>
  </si>
  <si>
    <t>Fermentos</t>
  </si>
  <si>
    <t>Grasa Amarilla</t>
  </si>
  <si>
    <t>Harina de carne de pollo</t>
  </si>
  <si>
    <t>Lactosuero para helados</t>
  </si>
  <si>
    <t>Mayonesa</t>
  </si>
  <si>
    <t>Mescla de Huevo y leche</t>
  </si>
  <si>
    <t>Mezcla para Donuts</t>
  </si>
  <si>
    <t>Mezcla para pancakes</t>
  </si>
  <si>
    <t>Pastas rellenas</t>
  </si>
  <si>
    <t>Pepperoni</t>
  </si>
  <si>
    <t>Pizzas</t>
  </si>
  <si>
    <t>Preparacion Alimenticia</t>
  </si>
  <si>
    <t>Raviolis con carne</t>
  </si>
  <si>
    <t>Rollos</t>
  </si>
  <si>
    <t>Salsa</t>
  </si>
  <si>
    <t>Sazones</t>
  </si>
  <si>
    <t>Sopa</t>
  </si>
  <si>
    <t>Subproductos Avícolas</t>
  </si>
  <si>
    <t>Morcilla</t>
  </si>
  <si>
    <t>Pastas con carne y queso</t>
  </si>
  <si>
    <t>Pastas con queso</t>
  </si>
  <si>
    <t>Raviolis con queso</t>
  </si>
  <si>
    <t>Sabor artificial de queso cheddar</t>
  </si>
  <si>
    <t>Alimentos para animales</t>
  </si>
  <si>
    <t>Alimentos para Aves</t>
  </si>
  <si>
    <t>Arroz con Leche</t>
  </si>
  <si>
    <t>Chorizo</t>
  </si>
  <si>
    <t>Croquetas</t>
  </si>
  <si>
    <t>Gelatina</t>
  </si>
  <si>
    <t>Colombia</t>
  </si>
  <si>
    <t>Raviolis con carne y queso</t>
  </si>
  <si>
    <t>Tortillas</t>
  </si>
  <si>
    <t>Avícola</t>
  </si>
  <si>
    <t>Huevo</t>
  </si>
  <si>
    <t>Huevo entero</t>
  </si>
  <si>
    <t>Huevo liquido</t>
  </si>
  <si>
    <t>Huevo en polvo</t>
  </si>
  <si>
    <t>Yema de huevo</t>
  </si>
  <si>
    <t>PVET</t>
  </si>
  <si>
    <t>Argentina</t>
  </si>
  <si>
    <t>Ecuador</t>
  </si>
  <si>
    <t>Tunisia</t>
  </si>
  <si>
    <t>Japon</t>
  </si>
  <si>
    <t>República de Serbia</t>
  </si>
  <si>
    <t>Serbia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</si>
</sst>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80">
    <xf numFmtId="0" fontId="0" fillId="0" borderId="0" xfId="0"/>
    <xf numFmtId="43" fontId="4" fillId="0" borderId="0" xfId="1" applyFont="1"/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4" fillId="0" borderId="0" xfId="1" applyNumberFormat="1" applyFont="1"/>
    <xf numFmtId="0" fontId="2" fillId="2" borderId="5" xfId="3" applyFont="1" applyFill="1" applyBorder="1" applyAlignment="1">
      <alignment horizontal="center"/>
    </xf>
    <xf numFmtId="0" fontId="2" fillId="2" borderId="6" xfId="3" applyFont="1" applyFill="1" applyBorder="1" applyAlignment="1">
      <alignment horizontal="center"/>
    </xf>
    <xf numFmtId="43" fontId="2" fillId="2" borderId="7" xfId="1" applyFont="1" applyFill="1" applyBorder="1" applyAlignment="1">
      <alignment horizontal="center"/>
    </xf>
    <xf numFmtId="0" fontId="0" fillId="0" borderId="8" xfId="0" applyBorder="1"/>
    <xf numFmtId="164" fontId="4" fillId="0" borderId="8" xfId="1" applyNumberFormat="1" applyFont="1" applyBorder="1"/>
    <xf numFmtId="0" fontId="0" fillId="0" borderId="9" xfId="0" applyBorder="1"/>
    <xf numFmtId="164" fontId="4" fillId="0" borderId="9" xfId="1" applyNumberFormat="1" applyFont="1" applyBorder="1"/>
    <xf numFmtId="0" fontId="6" fillId="0" borderId="0" xfId="0" applyFont="1" applyAlignment="1">
      <alignment horizontal="center"/>
    </xf>
    <xf numFmtId="0" fontId="0" fillId="0" borderId="10" xfId="0" applyBorder="1"/>
    <xf numFmtId="164" fontId="4" fillId="0" borderId="10" xfId="1" applyNumberFormat="1" applyFont="1" applyBorder="1"/>
    <xf numFmtId="0" fontId="5" fillId="4" borderId="4" xfId="0" applyFont="1" applyFill="1" applyBorder="1"/>
    <xf numFmtId="43" fontId="5" fillId="4" borderId="4" xfId="1" applyFont="1" applyFill="1" applyBorder="1"/>
    <xf numFmtId="164" fontId="5" fillId="4" borderId="4" xfId="1" applyNumberFormat="1" applyFont="1" applyFill="1" applyBorder="1"/>
    <xf numFmtId="164" fontId="7" fillId="4" borderId="12" xfId="1" applyNumberFormat="1" applyFont="1" applyFill="1" applyBorder="1"/>
    <xf numFmtId="43" fontId="7" fillId="4" borderId="12" xfId="1" applyFont="1" applyFill="1" applyBorder="1"/>
    <xf numFmtId="164" fontId="2" fillId="2" borderId="6" xfId="1" applyNumberFormat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43" fontId="2" fillId="2" borderId="2" xfId="1" applyFont="1" applyFill="1" applyBorder="1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164" fontId="7" fillId="4" borderId="13" xfId="1" applyNumberFormat="1" applyFont="1" applyFill="1" applyBorder="1"/>
    <xf numFmtId="0" fontId="2" fillId="3" borderId="10" xfId="2" applyFont="1" applyFill="1" applyBorder="1" applyAlignment="1">
      <alignment wrapText="1"/>
    </xf>
    <xf numFmtId="164" fontId="5" fillId="3" borderId="10" xfId="1" applyNumberFormat="1" applyFont="1" applyFill="1" applyBorder="1"/>
    <xf numFmtId="43" fontId="5" fillId="3" borderId="10" xfId="1" applyFont="1" applyFill="1" applyBorder="1"/>
    <xf numFmtId="164" fontId="7" fillId="4" borderId="4" xfId="1" applyNumberFormat="1" applyFont="1" applyFill="1" applyBorder="1"/>
    <xf numFmtId="43" fontId="7" fillId="4" borderId="4" xfId="1" applyFont="1" applyFill="1" applyBorder="1"/>
    <xf numFmtId="0" fontId="2" fillId="3" borderId="12" xfId="2" applyFont="1" applyFill="1" applyBorder="1" applyAlignment="1">
      <alignment wrapText="1"/>
    </xf>
    <xf numFmtId="164" fontId="5" fillId="3" borderId="12" xfId="1" applyNumberFormat="1" applyFont="1" applyFill="1" applyBorder="1"/>
    <xf numFmtId="43" fontId="5" fillId="3" borderId="12" xfId="1" applyFont="1" applyFill="1" applyBorder="1"/>
    <xf numFmtId="0" fontId="2" fillId="3" borderId="11" xfId="2" applyFont="1" applyFill="1" applyBorder="1" applyAlignment="1">
      <alignment wrapText="1"/>
    </xf>
    <xf numFmtId="164" fontId="5" fillId="3" borderId="11" xfId="1" applyNumberFormat="1" applyFont="1" applyFill="1" applyBorder="1"/>
    <xf numFmtId="43" fontId="5" fillId="3" borderId="11" xfId="1" applyFont="1" applyFill="1" applyBorder="1"/>
    <xf numFmtId="43" fontId="7" fillId="4" borderId="13" xfId="1" applyFont="1" applyFill="1" applyBorder="1"/>
    <xf numFmtId="0" fontId="2" fillId="2" borderId="4" xfId="3" applyFont="1" applyFill="1" applyBorder="1" applyAlignment="1">
      <alignment horizontal="center"/>
    </xf>
    <xf numFmtId="43" fontId="2" fillId="2" borderId="4" xfId="1" applyFont="1" applyFill="1" applyBorder="1" applyAlignment="1">
      <alignment horizontal="center"/>
    </xf>
    <xf numFmtId="0" fontId="1" fillId="0" borderId="19" xfId="4" applyFont="1" applyBorder="1" applyAlignment="1">
      <alignment wrapText="1"/>
    </xf>
    <xf numFmtId="164" fontId="1" fillId="0" borderId="19" xfId="1" applyNumberFormat="1" applyFont="1" applyFill="1" applyBorder="1" applyAlignment="1">
      <alignment horizontal="right" wrapText="1"/>
    </xf>
    <xf numFmtId="43" fontId="1" fillId="0" borderId="19" xfId="1" applyFont="1" applyFill="1" applyBorder="1" applyAlignment="1">
      <alignment horizontal="right" wrapText="1"/>
    </xf>
    <xf numFmtId="0" fontId="2" fillId="3" borderId="4" xfId="2" applyFont="1" applyFill="1" applyBorder="1" applyAlignment="1">
      <alignment wrapText="1"/>
    </xf>
    <xf numFmtId="164" fontId="5" fillId="3" borderId="4" xfId="1" applyNumberFormat="1" applyFont="1" applyFill="1" applyBorder="1"/>
    <xf numFmtId="43" fontId="5" fillId="3" borderId="4" xfId="1" applyFont="1" applyFill="1" applyBorder="1"/>
    <xf numFmtId="0" fontId="5" fillId="3" borderId="12" xfId="1" applyNumberFormat="1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2" fillId="2" borderId="1" xfId="3" applyFont="1" applyFill="1" applyBorder="1" applyAlignment="1">
      <alignment horizontal="left"/>
    </xf>
    <xf numFmtId="0" fontId="2" fillId="3" borderId="10" xfId="2" applyFont="1" applyFill="1" applyBorder="1" applyAlignment="1">
      <alignment horizontal="left" wrapText="1"/>
    </xf>
    <xf numFmtId="164" fontId="7" fillId="4" borderId="13" xfId="1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2" xfId="3" applyFont="1" applyFill="1" applyBorder="1" applyAlignment="1">
      <alignment horizontal="left"/>
    </xf>
    <xf numFmtId="164" fontId="5" fillId="3" borderId="10" xfId="1" applyNumberFormat="1" applyFont="1" applyFill="1" applyBorder="1" applyAlignment="1">
      <alignment horizontal="left"/>
    </xf>
    <xf numFmtId="0" fontId="1" fillId="0" borderId="20" xfId="4" applyFont="1" applyBorder="1" applyAlignment="1">
      <alignment wrapText="1"/>
    </xf>
    <xf numFmtId="164" fontId="1" fillId="0" borderId="20" xfId="1" applyNumberFormat="1" applyFont="1" applyFill="1" applyBorder="1" applyAlignment="1">
      <alignment horizontal="right" wrapText="1"/>
    </xf>
    <xf numFmtId="43" fontId="1" fillId="0" borderId="20" xfId="1" applyFont="1" applyFill="1" applyBorder="1" applyAlignment="1">
      <alignment horizontal="right" wrapText="1"/>
    </xf>
    <xf numFmtId="43" fontId="1" fillId="0" borderId="20" xfId="1" applyFont="1" applyFill="1" applyBorder="1" applyAlignment="1">
      <alignment wrapText="1"/>
    </xf>
    <xf numFmtId="0" fontId="2" fillId="2" borderId="21" xfId="3" applyFont="1" applyFill="1" applyBorder="1" applyAlignment="1">
      <alignment horizontal="center"/>
    </xf>
    <xf numFmtId="0" fontId="2" fillId="2" borderId="15" xfId="3" applyFont="1" applyFill="1" applyBorder="1" applyAlignment="1">
      <alignment horizontal="center"/>
    </xf>
    <xf numFmtId="0" fontId="2" fillId="2" borderId="16" xfId="3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8" xfId="0" applyFont="1" applyBorder="1" applyAlignment="1">
      <alignment horizontal="center"/>
    </xf>
    <xf numFmtId="0" fontId="2" fillId="2" borderId="14" xfId="3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" fillId="2" borderId="17" xfId="3" applyFont="1" applyFill="1" applyBorder="1" applyAlignment="1">
      <alignment horizontal="center"/>
    </xf>
    <xf numFmtId="43" fontId="2" fillId="2" borderId="21" xfId="1" applyFont="1" applyFill="1" applyBorder="1" applyAlignment="1">
      <alignment horizontal="center"/>
    </xf>
    <xf numFmtId="43" fontId="2" fillId="2" borderId="15" xfId="1" applyFont="1" applyFill="1" applyBorder="1" applyAlignment="1">
      <alignment horizontal="center"/>
    </xf>
    <xf numFmtId="43" fontId="2" fillId="2" borderId="16" xfId="1" applyFont="1" applyFill="1" applyBorder="1" applyAlignment="1">
      <alignment horizontal="center"/>
    </xf>
    <xf numFmtId="43" fontId="6" fillId="0" borderId="0" xfId="1" applyFont="1" applyAlignment="1">
      <alignment horizontal="center"/>
    </xf>
    <xf numFmtId="43" fontId="8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43" fontId="2" fillId="2" borderId="14" xfId="1" applyFont="1" applyFill="1" applyBorder="1" applyAlignment="1">
      <alignment horizontal="center"/>
    </xf>
    <xf numFmtId="43" fontId="2" fillId="2" borderId="17" xfId="1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2" fillId="2" borderId="4" xfId="3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_Bovino Lacteo" xfId="4" xr:uid="{00000000-0005-0000-0000-000002000000}"/>
    <cellStyle name="Normal_Hoja14" xfId="2" xr:uid="{00000000-0005-0000-0000-000003000000}"/>
    <cellStyle name="Normal_Hoja5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0</xdr:row>
      <xdr:rowOff>104775</xdr:rowOff>
    </xdr:from>
    <xdr:to>
      <xdr:col>2</xdr:col>
      <xdr:colOff>981075</xdr:colOff>
      <xdr:row>4</xdr:row>
      <xdr:rowOff>171450</xdr:rowOff>
    </xdr:to>
    <xdr:pic>
      <xdr:nvPicPr>
        <xdr:cNvPr id="2130" name="Picture 1" descr="escudo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66875" y="104775"/>
          <a:ext cx="8191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904875</xdr:colOff>
      <xdr:row>0</xdr:row>
      <xdr:rowOff>152400</xdr:rowOff>
    </xdr:from>
    <xdr:to>
      <xdr:col>4</xdr:col>
      <xdr:colOff>76200</xdr:colOff>
      <xdr:row>5</xdr:row>
      <xdr:rowOff>19050</xdr:rowOff>
    </xdr:to>
    <xdr:pic>
      <xdr:nvPicPr>
        <xdr:cNvPr id="11346" name="Picture 1" descr="escudo">
          <a:extLst>
            <a:ext uri="{FF2B5EF4-FFF2-40B4-BE49-F238E27FC236}">
              <a16:creationId xmlns:a16="http://schemas.microsoft.com/office/drawing/2014/main" id="{00000000-0008-0000-0900-000052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152400"/>
          <a:ext cx="7715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685799</xdr:colOff>
      <xdr:row>0</xdr:row>
      <xdr:rowOff>0</xdr:rowOff>
    </xdr:from>
    <xdr:to>
      <xdr:col>3</xdr:col>
      <xdr:colOff>1514474</xdr:colOff>
      <xdr:row>4</xdr:row>
      <xdr:rowOff>19050</xdr:rowOff>
    </xdr:to>
    <xdr:pic>
      <xdr:nvPicPr>
        <xdr:cNvPr id="12370" name="Picture 1" descr="escudo">
          <a:extLst>
            <a:ext uri="{FF2B5EF4-FFF2-40B4-BE49-F238E27FC236}">
              <a16:creationId xmlns:a16="http://schemas.microsoft.com/office/drawing/2014/main" id="{00000000-0008-0000-0A00-000052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09899" y="0"/>
          <a:ext cx="8286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85725</xdr:rowOff>
    </xdr:from>
    <xdr:to>
      <xdr:col>4</xdr:col>
      <xdr:colOff>323850</xdr:colOff>
      <xdr:row>4</xdr:row>
      <xdr:rowOff>161925</xdr:rowOff>
    </xdr:to>
    <xdr:pic>
      <xdr:nvPicPr>
        <xdr:cNvPr id="13394" name="Picture 1" descr="escudo">
          <a:extLst>
            <a:ext uri="{FF2B5EF4-FFF2-40B4-BE49-F238E27FC236}">
              <a16:creationId xmlns:a16="http://schemas.microsoft.com/office/drawing/2014/main" id="{00000000-0008-0000-0B00-000052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14575" y="8572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57150</xdr:rowOff>
    </xdr:from>
    <xdr:to>
      <xdr:col>3</xdr:col>
      <xdr:colOff>1581150</xdr:colOff>
      <xdr:row>5</xdr:row>
      <xdr:rowOff>28575</xdr:rowOff>
    </xdr:to>
    <xdr:pic>
      <xdr:nvPicPr>
        <xdr:cNvPr id="14418" name="Picture 1" descr="escudo">
          <a:extLst>
            <a:ext uri="{FF2B5EF4-FFF2-40B4-BE49-F238E27FC236}">
              <a16:creationId xmlns:a16="http://schemas.microsoft.com/office/drawing/2014/main" id="{00000000-0008-0000-0C00-000052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57150"/>
          <a:ext cx="828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0</xdr:row>
      <xdr:rowOff>0</xdr:rowOff>
    </xdr:from>
    <xdr:to>
      <xdr:col>2</xdr:col>
      <xdr:colOff>552450</xdr:colOff>
      <xdr:row>4</xdr:row>
      <xdr:rowOff>161925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57375" y="0"/>
          <a:ext cx="923925" cy="9239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733425</xdr:colOff>
      <xdr:row>0</xdr:row>
      <xdr:rowOff>38100</xdr:rowOff>
    </xdr:from>
    <xdr:to>
      <xdr:col>4</xdr:col>
      <xdr:colOff>447675</xdr:colOff>
      <xdr:row>4</xdr:row>
      <xdr:rowOff>180975</xdr:rowOff>
    </xdr:to>
    <xdr:pic>
      <xdr:nvPicPr>
        <xdr:cNvPr id="3154" name="Picture 1" descr="escudo">
          <a:extLst>
            <a:ext uri="{FF2B5EF4-FFF2-40B4-BE49-F238E27FC236}">
              <a16:creationId xmlns:a16="http://schemas.microsoft.com/office/drawing/2014/main" id="{00000000-0008-0000-0100-00005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38100"/>
          <a:ext cx="8763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0</xdr:row>
      <xdr:rowOff>38100</xdr:rowOff>
    </xdr:from>
    <xdr:to>
      <xdr:col>3</xdr:col>
      <xdr:colOff>1524000</xdr:colOff>
      <xdr:row>4</xdr:row>
      <xdr:rowOff>180975</xdr:rowOff>
    </xdr:to>
    <xdr:pic>
      <xdr:nvPicPr>
        <xdr:cNvPr id="4178" name="Picture 1" descr="escudo">
          <a:extLst>
            <a:ext uri="{FF2B5EF4-FFF2-40B4-BE49-F238E27FC236}">
              <a16:creationId xmlns:a16="http://schemas.microsoft.com/office/drawing/2014/main" id="{00000000-0008-0000-0200-00005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81350" y="38100"/>
          <a:ext cx="952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1133475</xdr:colOff>
      <xdr:row>0</xdr:row>
      <xdr:rowOff>57150</xdr:rowOff>
    </xdr:from>
    <xdr:to>
      <xdr:col>4</xdr:col>
      <xdr:colOff>95250</xdr:colOff>
      <xdr:row>4</xdr:row>
      <xdr:rowOff>171450</xdr:rowOff>
    </xdr:to>
    <xdr:pic>
      <xdr:nvPicPr>
        <xdr:cNvPr id="5202" name="Picture 1" descr="escudo">
          <a:extLst>
            <a:ext uri="{FF2B5EF4-FFF2-40B4-BE49-F238E27FC236}">
              <a16:creationId xmlns:a16="http://schemas.microsoft.com/office/drawing/2014/main" id="{00000000-0008-0000-0300-00005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52800" y="57150"/>
          <a:ext cx="9715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676274</xdr:colOff>
      <xdr:row>0</xdr:row>
      <xdr:rowOff>152399</xdr:rowOff>
    </xdr:from>
    <xdr:to>
      <xdr:col>4</xdr:col>
      <xdr:colOff>191406</xdr:colOff>
      <xdr:row>4</xdr:row>
      <xdr:rowOff>142874</xdr:rowOff>
    </xdr:to>
    <xdr:pic>
      <xdr:nvPicPr>
        <xdr:cNvPr id="6226" name="Picture 1" descr="escudo">
          <a:extLst>
            <a:ext uri="{FF2B5EF4-FFF2-40B4-BE49-F238E27FC236}">
              <a16:creationId xmlns:a16="http://schemas.microsoft.com/office/drawing/2014/main" id="{00000000-0008-0000-0400-00005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499" y="152399"/>
          <a:ext cx="839107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800100</xdr:colOff>
      <xdr:row>0</xdr:row>
      <xdr:rowOff>19050</xdr:rowOff>
    </xdr:from>
    <xdr:to>
      <xdr:col>4</xdr:col>
      <xdr:colOff>104775</xdr:colOff>
      <xdr:row>4</xdr:row>
      <xdr:rowOff>152400</xdr:rowOff>
    </xdr:to>
    <xdr:pic>
      <xdr:nvPicPr>
        <xdr:cNvPr id="7250" name="Picture 1" descr="escudo">
          <a:extLst>
            <a:ext uri="{FF2B5EF4-FFF2-40B4-BE49-F238E27FC236}">
              <a16:creationId xmlns:a16="http://schemas.microsoft.com/office/drawing/2014/main" id="{00000000-0008-0000-0500-000052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28925" y="19050"/>
          <a:ext cx="876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1228725</xdr:colOff>
      <xdr:row>0</xdr:row>
      <xdr:rowOff>28575</xdr:rowOff>
    </xdr:from>
    <xdr:to>
      <xdr:col>3</xdr:col>
      <xdr:colOff>2133600</xdr:colOff>
      <xdr:row>5</xdr:row>
      <xdr:rowOff>0</xdr:rowOff>
    </xdr:to>
    <xdr:pic>
      <xdr:nvPicPr>
        <xdr:cNvPr id="8274" name="Picture 1" descr="escudo">
          <a:extLst>
            <a:ext uri="{FF2B5EF4-FFF2-40B4-BE49-F238E27FC236}">
              <a16:creationId xmlns:a16="http://schemas.microsoft.com/office/drawing/2014/main" id="{00000000-0008-0000-0600-000052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86100" y="2857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923925</xdr:colOff>
      <xdr:row>0</xdr:row>
      <xdr:rowOff>28575</xdr:rowOff>
    </xdr:from>
    <xdr:to>
      <xdr:col>4</xdr:col>
      <xdr:colOff>57150</xdr:colOff>
      <xdr:row>5</xdr:row>
      <xdr:rowOff>0</xdr:rowOff>
    </xdr:to>
    <xdr:pic>
      <xdr:nvPicPr>
        <xdr:cNvPr id="9298" name="Picture 1" descr="escudo">
          <a:extLst>
            <a:ext uri="{FF2B5EF4-FFF2-40B4-BE49-F238E27FC236}">
              <a16:creationId xmlns:a16="http://schemas.microsoft.com/office/drawing/2014/main" id="{00000000-0008-0000-0700-00005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86125" y="2857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0</xdr:row>
      <xdr:rowOff>28575</xdr:rowOff>
    </xdr:from>
    <xdr:to>
      <xdr:col>4</xdr:col>
      <xdr:colOff>95250</xdr:colOff>
      <xdr:row>4</xdr:row>
      <xdr:rowOff>171450</xdr:rowOff>
    </xdr:to>
    <xdr:pic>
      <xdr:nvPicPr>
        <xdr:cNvPr id="10322" name="Picture 1" descr="escudo">
          <a:extLst>
            <a:ext uri="{FF2B5EF4-FFF2-40B4-BE49-F238E27FC236}">
              <a16:creationId xmlns:a16="http://schemas.microsoft.com/office/drawing/2014/main" id="{00000000-0008-0000-0800-000052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8450" y="285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abSelected="1" topLeftCell="B1" workbookViewId="0">
      <selection activeCell="C14" sqref="C14"/>
    </sheetView>
  </sheetViews>
  <sheetFormatPr baseColWidth="10" defaultColWidth="11.42578125" defaultRowHeight="15" x14ac:dyDescent="0.25"/>
  <cols>
    <col min="1" max="1" width="9" hidden="1" customWidth="1"/>
    <col min="2" max="2" width="22.5703125" bestFit="1" customWidth="1"/>
    <col min="3" max="3" width="21.28515625" style="6" customWidth="1"/>
    <col min="4" max="4" width="19.42578125" style="1" customWidth="1"/>
  </cols>
  <sheetData>
    <row r="1" spans="2:4" x14ac:dyDescent="0.25">
      <c r="B1" s="14"/>
      <c r="C1"/>
      <c r="D1"/>
    </row>
    <row r="2" spans="2:4" x14ac:dyDescent="0.25">
      <c r="C2"/>
      <c r="D2"/>
    </row>
    <row r="3" spans="2:4" x14ac:dyDescent="0.25">
      <c r="C3"/>
      <c r="D3"/>
    </row>
    <row r="4" spans="2:4" x14ac:dyDescent="0.25">
      <c r="C4"/>
      <c r="D4"/>
    </row>
    <row r="5" spans="2:4" x14ac:dyDescent="0.25">
      <c r="C5"/>
      <c r="D5"/>
    </row>
    <row r="6" spans="2:4" x14ac:dyDescent="0.25">
      <c r="B6" s="63" t="s">
        <v>18</v>
      </c>
      <c r="C6" s="63"/>
      <c r="D6" s="63"/>
    </row>
    <row r="7" spans="2:4" ht="23.25" x14ac:dyDescent="0.35">
      <c r="B7" s="64" t="s">
        <v>19</v>
      </c>
      <c r="C7" s="64"/>
      <c r="D7" s="64"/>
    </row>
    <row r="8" spans="2:4" ht="22.5" x14ac:dyDescent="0.35">
      <c r="B8" s="65" t="s">
        <v>20</v>
      </c>
      <c r="C8" s="65"/>
      <c r="D8" s="65"/>
    </row>
    <row r="9" spans="2:4" ht="16.5" thickBot="1" x14ac:dyDescent="0.3">
      <c r="B9" s="66" t="s">
        <v>45</v>
      </c>
      <c r="C9" s="66"/>
      <c r="D9" s="66"/>
    </row>
    <row r="10" spans="2:4" ht="15.75" thickBot="1" x14ac:dyDescent="0.3">
      <c r="B10" s="67" t="s">
        <v>31</v>
      </c>
      <c r="C10" s="61"/>
      <c r="D10" s="62"/>
    </row>
    <row r="11" spans="2:4" ht="15.75" thickBot="1" x14ac:dyDescent="0.3">
      <c r="B11" s="60" t="s">
        <v>46</v>
      </c>
      <c r="C11" s="61"/>
      <c r="D11" s="62"/>
    </row>
    <row r="12" spans="2:4" ht="15.75" thickBot="1" x14ac:dyDescent="0.3">
      <c r="B12" s="2" t="s">
        <v>17</v>
      </c>
      <c r="C12" s="2" t="s">
        <v>11</v>
      </c>
      <c r="D12" s="2" t="s">
        <v>12</v>
      </c>
    </row>
    <row r="13" spans="2:4" x14ac:dyDescent="0.25">
      <c r="B13" s="12" t="s">
        <v>13</v>
      </c>
      <c r="C13" s="13">
        <f>'Bovino Carnico'!F49</f>
        <v>3493947.5931253433</v>
      </c>
      <c r="D13" s="13">
        <f>'Bovino Carnico'!G49</f>
        <v>17364248.236999512</v>
      </c>
    </row>
    <row r="14" spans="2:4" x14ac:dyDescent="0.25">
      <c r="B14" s="10" t="s">
        <v>14</v>
      </c>
      <c r="C14" s="11">
        <f>'Bovino Lacteo'!F202</f>
        <v>6208445.3073616028</v>
      </c>
      <c r="D14" s="11">
        <f>'Bovino Lacteo'!G202</f>
        <v>23899228.70541954</v>
      </c>
    </row>
    <row r="15" spans="2:4" x14ac:dyDescent="0.25">
      <c r="B15" s="10" t="s">
        <v>1</v>
      </c>
      <c r="C15" s="11">
        <f>Leche!F132</f>
        <v>34320872.522323608</v>
      </c>
      <c r="D15" s="11">
        <f>Leche!G132</f>
        <v>123368333.93454742</v>
      </c>
    </row>
    <row r="16" spans="2:4" x14ac:dyDescent="0.25">
      <c r="B16" s="10" t="s">
        <v>15</v>
      </c>
      <c r="C16" s="11">
        <f>'Porcino Carnico'!F60</f>
        <v>6639451.9612390995</v>
      </c>
      <c r="D16" s="11">
        <f>'Porcino Carnico'!G60</f>
        <v>14987329.092895508</v>
      </c>
    </row>
    <row r="17" spans="2:4" x14ac:dyDescent="0.25">
      <c r="B17" s="10" t="s">
        <v>3</v>
      </c>
      <c r="C17" s="11">
        <f>Pavo!F37</f>
        <v>1003268.3366699219</v>
      </c>
      <c r="D17" s="11">
        <f>Pavo!G37</f>
        <v>1862248.334236145</v>
      </c>
    </row>
    <row r="18" spans="2:4" x14ac:dyDescent="0.25">
      <c r="B18" s="10" t="s">
        <v>2</v>
      </c>
      <c r="C18" s="11">
        <f>Caprino!F21</f>
        <v>85773.6494140625</v>
      </c>
      <c r="D18" s="11">
        <f>Caprino!G21</f>
        <v>282817.73046875</v>
      </c>
    </row>
    <row r="19" spans="2:4" x14ac:dyDescent="0.25">
      <c r="B19" s="10" t="s">
        <v>16</v>
      </c>
      <c r="C19" s="11">
        <f>Pieles!F59</f>
        <v>2115294.2790870667</v>
      </c>
      <c r="D19" s="11">
        <f>Pieles!G59</f>
        <v>10975409.14440918</v>
      </c>
    </row>
    <row r="20" spans="2:4" x14ac:dyDescent="0.25">
      <c r="B20" s="10" t="s">
        <v>5</v>
      </c>
      <c r="C20" s="11">
        <f>Embutidos!F42</f>
        <v>724588.64643669128</v>
      </c>
      <c r="D20" s="11">
        <f>Embutidos!G42</f>
        <v>4076485.69921875</v>
      </c>
    </row>
    <row r="21" spans="2:4" x14ac:dyDescent="0.25">
      <c r="B21" s="10" t="s">
        <v>6</v>
      </c>
      <c r="C21" s="11">
        <f>Pollo!F62</f>
        <v>9411424.9415969849</v>
      </c>
      <c r="D21" s="11">
        <f>Pollo!G62</f>
        <v>12000718.263458252</v>
      </c>
    </row>
    <row r="22" spans="2:4" x14ac:dyDescent="0.25">
      <c r="B22" s="10" t="s">
        <v>4</v>
      </c>
      <c r="C22" s="11">
        <f>'Otro Origen'!F100</f>
        <v>27810977.893707275</v>
      </c>
      <c r="D22" s="11">
        <f>'Otro Origen'!G100</f>
        <v>6405235.6872444153</v>
      </c>
    </row>
    <row r="23" spans="2:4" x14ac:dyDescent="0.25">
      <c r="B23" s="12" t="s">
        <v>21</v>
      </c>
      <c r="C23" s="13">
        <f>Huevo!F27</f>
        <v>52315.98999786377</v>
      </c>
      <c r="D23" s="13">
        <f>Huevo!G27</f>
        <v>227351.54016113281</v>
      </c>
    </row>
    <row r="24" spans="2:4" x14ac:dyDescent="0.25">
      <c r="B24" s="10" t="s">
        <v>22</v>
      </c>
      <c r="C24" s="11">
        <f>'Huevos Fertiles'!F19</f>
        <v>0</v>
      </c>
      <c r="D24" s="11">
        <f>'Huevos Fertiles'!G19</f>
        <v>0</v>
      </c>
    </row>
    <row r="25" spans="2:4" ht="15.75" thickBot="1" x14ac:dyDescent="0.3">
      <c r="B25" s="15" t="s">
        <v>23</v>
      </c>
      <c r="C25" s="16"/>
      <c r="D25" s="13">
        <f>Provet!D92</f>
        <v>35572750.351303101</v>
      </c>
    </row>
    <row r="26" spans="2:4" ht="15.75" thickBot="1" x14ac:dyDescent="0.3">
      <c r="B26" s="17" t="s">
        <v>0</v>
      </c>
      <c r="C26" s="19">
        <f>SUM(C13:C25)</f>
        <v>91866361.12095952</v>
      </c>
      <c r="D26" s="18">
        <f>SUM(D13:D25)</f>
        <v>251022156.72036171</v>
      </c>
    </row>
  </sheetData>
  <mergeCells count="6">
    <mergeCell ref="B11:D11"/>
    <mergeCell ref="B6:D6"/>
    <mergeCell ref="B7:D7"/>
    <mergeCell ref="B8:D8"/>
    <mergeCell ref="B9:D9"/>
    <mergeCell ref="B10:D10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&amp;CI-Página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64"/>
  <sheetViews>
    <sheetView workbookViewId="0">
      <selection activeCell="E58" sqref="E58"/>
    </sheetView>
  </sheetViews>
  <sheetFormatPr baseColWidth="10" defaultColWidth="41.85546875" defaultRowHeight="15" x14ac:dyDescent="0.25"/>
  <cols>
    <col min="1" max="1" width="11.85546875" style="53" bestFit="1" customWidth="1"/>
    <col min="2" max="2" width="7" style="53" bestFit="1" customWidth="1"/>
    <col min="3" max="3" width="12" style="53" bestFit="1" customWidth="1"/>
    <col min="4" max="4" width="24" style="53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1" spans="1:7" x14ac:dyDescent="0.25">
      <c r="A1" s="49"/>
    </row>
    <row r="6" spans="1:7" x14ac:dyDescent="0.25">
      <c r="A6" s="63" t="s">
        <v>18</v>
      </c>
      <c r="B6" s="63"/>
      <c r="C6" s="63"/>
      <c r="D6" s="63"/>
      <c r="E6" s="63"/>
      <c r="F6" s="63"/>
      <c r="G6" s="63"/>
    </row>
    <row r="7" spans="1:7" ht="23.25" x14ac:dyDescent="0.35">
      <c r="A7" s="64" t="s">
        <v>19</v>
      </c>
      <c r="B7" s="64"/>
      <c r="C7" s="64"/>
      <c r="D7" s="64"/>
      <c r="E7" s="64"/>
      <c r="F7" s="64"/>
      <c r="G7" s="64"/>
    </row>
    <row r="8" spans="1:7" ht="22.5" x14ac:dyDescent="0.35">
      <c r="A8" s="65" t="s">
        <v>20</v>
      </c>
      <c r="B8" s="65"/>
      <c r="C8" s="65"/>
      <c r="D8" s="65"/>
      <c r="E8" s="65"/>
      <c r="F8" s="65"/>
      <c r="G8" s="65"/>
    </row>
    <row r="9" spans="1:7" ht="20.25" thickBot="1" x14ac:dyDescent="0.4">
      <c r="A9" s="68" t="str">
        <f>Consolidado!B9</f>
        <v>“Año de la Consolidacion de la Seguridad Alimentaria”</v>
      </c>
      <c r="B9" s="68"/>
      <c r="C9" s="68"/>
      <c r="D9" s="68"/>
      <c r="E9" s="68"/>
      <c r="F9" s="68"/>
      <c r="G9" s="68"/>
    </row>
    <row r="10" spans="1:7" ht="15.75" thickBot="1" x14ac:dyDescent="0.3">
      <c r="A10" s="67" t="s">
        <v>40</v>
      </c>
      <c r="B10" s="61"/>
      <c r="C10" s="61"/>
      <c r="D10" s="61"/>
      <c r="E10" s="61"/>
      <c r="F10" s="61"/>
      <c r="G10" s="69"/>
    </row>
    <row r="11" spans="1:7" ht="15.75" thickBot="1" x14ac:dyDescent="0.3">
      <c r="A11" s="60" t="str">
        <f>Consolidado!B11</f>
        <v>Periodo Enero - Marzo 2020</v>
      </c>
      <c r="B11" s="61"/>
      <c r="C11" s="61"/>
      <c r="D11" s="61"/>
      <c r="E11" s="61"/>
      <c r="F11" s="61"/>
      <c r="G11" s="62"/>
    </row>
    <row r="12" spans="1:7" ht="15.75" thickBot="1" x14ac:dyDescent="0.3">
      <c r="A12" s="50" t="s">
        <v>7</v>
      </c>
      <c r="B12" s="54" t="s">
        <v>8</v>
      </c>
      <c r="C12" s="54" t="s">
        <v>9</v>
      </c>
      <c r="D12" s="54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56" t="s">
        <v>24</v>
      </c>
      <c r="B13" s="56" t="s">
        <v>203</v>
      </c>
      <c r="C13" s="56" t="s">
        <v>48</v>
      </c>
      <c r="D13" s="56" t="s">
        <v>179</v>
      </c>
      <c r="E13" s="56" t="s">
        <v>58</v>
      </c>
      <c r="F13" s="57">
        <v>3944.1200180053711</v>
      </c>
      <c r="G13" s="58">
        <v>19506.110046386719</v>
      </c>
    </row>
    <row r="14" spans="1:7" x14ac:dyDescent="0.25">
      <c r="A14" s="56" t="s">
        <v>24</v>
      </c>
      <c r="B14" s="56" t="s">
        <v>203</v>
      </c>
      <c r="C14" s="56" t="s">
        <v>48</v>
      </c>
      <c r="D14" s="56" t="s">
        <v>59</v>
      </c>
      <c r="E14" s="56" t="s">
        <v>58</v>
      </c>
      <c r="F14" s="57">
        <v>236777.572265625</v>
      </c>
      <c r="G14" s="58">
        <v>221687.529296875</v>
      </c>
    </row>
    <row r="15" spans="1:7" x14ac:dyDescent="0.25">
      <c r="A15" s="56" t="s">
        <v>24</v>
      </c>
      <c r="B15" s="56" t="s">
        <v>203</v>
      </c>
      <c r="C15" s="56" t="s">
        <v>48</v>
      </c>
      <c r="D15" s="56" t="s">
        <v>49</v>
      </c>
      <c r="E15" s="56" t="s">
        <v>58</v>
      </c>
      <c r="F15" s="57">
        <v>920165.7509765625</v>
      </c>
      <c r="G15" s="58">
        <v>1459841.7275390625</v>
      </c>
    </row>
    <row r="16" spans="1:7" x14ac:dyDescent="0.25">
      <c r="A16" s="56" t="s">
        <v>24</v>
      </c>
      <c r="B16" s="56" t="s">
        <v>203</v>
      </c>
      <c r="C16" s="56" t="s">
        <v>48</v>
      </c>
      <c r="D16" s="56" t="s">
        <v>51</v>
      </c>
      <c r="E16" s="56" t="s">
        <v>58</v>
      </c>
      <c r="F16" s="57">
        <v>97.75</v>
      </c>
      <c r="G16" s="58">
        <v>1545.06005859375</v>
      </c>
    </row>
    <row r="17" spans="1:7" x14ac:dyDescent="0.25">
      <c r="A17" s="56" t="s">
        <v>24</v>
      </c>
      <c r="B17" s="56" t="s">
        <v>6</v>
      </c>
      <c r="C17" s="56" t="s">
        <v>48</v>
      </c>
      <c r="D17" s="56" t="s">
        <v>204</v>
      </c>
      <c r="E17" s="56" t="s">
        <v>58</v>
      </c>
      <c r="F17" s="57">
        <v>63652.520210266113</v>
      </c>
      <c r="G17" s="58">
        <v>236106.17422485352</v>
      </c>
    </row>
    <row r="18" spans="1:7" x14ac:dyDescent="0.25">
      <c r="A18" s="56" t="s">
        <v>52</v>
      </c>
      <c r="B18" s="56" t="s">
        <v>6</v>
      </c>
      <c r="C18" s="56" t="s">
        <v>48</v>
      </c>
      <c r="D18" s="56" t="s">
        <v>175</v>
      </c>
      <c r="E18" s="56" t="s">
        <v>58</v>
      </c>
      <c r="F18" s="57">
        <v>1873.1799926757813</v>
      </c>
      <c r="G18" s="58">
        <v>6419.64013671875</v>
      </c>
    </row>
    <row r="19" spans="1:7" x14ac:dyDescent="0.25">
      <c r="A19" s="56" t="s">
        <v>24</v>
      </c>
      <c r="B19" s="56" t="s">
        <v>203</v>
      </c>
      <c r="C19" s="56" t="s">
        <v>48</v>
      </c>
      <c r="D19" s="56" t="s">
        <v>75</v>
      </c>
      <c r="E19" s="56" t="s">
        <v>58</v>
      </c>
      <c r="F19" s="57">
        <v>26308.619140625</v>
      </c>
      <c r="G19" s="58">
        <v>55100</v>
      </c>
    </row>
    <row r="20" spans="1:7" x14ac:dyDescent="0.25">
      <c r="A20" s="56" t="s">
        <v>24</v>
      </c>
      <c r="B20" s="56" t="s">
        <v>6</v>
      </c>
      <c r="C20" s="56" t="s">
        <v>48</v>
      </c>
      <c r="D20" s="56" t="s">
        <v>68</v>
      </c>
      <c r="E20" s="56" t="s">
        <v>58</v>
      </c>
      <c r="F20" s="57">
        <v>59936.96898651123</v>
      </c>
      <c r="G20" s="58">
        <v>77599.669525146484</v>
      </c>
    </row>
    <row r="21" spans="1:7" x14ac:dyDescent="0.25">
      <c r="A21" s="56" t="s">
        <v>24</v>
      </c>
      <c r="B21" s="56" t="s">
        <v>6</v>
      </c>
      <c r="C21" s="56" t="s">
        <v>48</v>
      </c>
      <c r="D21" s="56" t="s">
        <v>177</v>
      </c>
      <c r="E21" s="56" t="s">
        <v>86</v>
      </c>
      <c r="F21" s="57">
        <v>134718.251953125</v>
      </c>
      <c r="G21" s="58">
        <v>78895.69921875</v>
      </c>
    </row>
    <row r="22" spans="1:7" x14ac:dyDescent="0.25">
      <c r="A22" s="56" t="s">
        <v>24</v>
      </c>
      <c r="B22" s="56" t="s">
        <v>203</v>
      </c>
      <c r="C22" s="56" t="s">
        <v>48</v>
      </c>
      <c r="D22" s="56" t="s">
        <v>177</v>
      </c>
      <c r="E22" s="56" t="s">
        <v>58</v>
      </c>
      <c r="F22" s="57">
        <v>1765535.12109375</v>
      </c>
      <c r="G22" s="58">
        <v>1303017.3564453125</v>
      </c>
    </row>
    <row r="23" spans="1:7" x14ac:dyDescent="0.25">
      <c r="A23" s="56" t="s">
        <v>24</v>
      </c>
      <c r="B23" s="56" t="s">
        <v>203</v>
      </c>
      <c r="C23" s="56" t="s">
        <v>48</v>
      </c>
      <c r="D23" s="56" t="s">
        <v>182</v>
      </c>
      <c r="E23" s="56" t="s">
        <v>58</v>
      </c>
      <c r="F23" s="57">
        <v>9389.9697265625</v>
      </c>
      <c r="G23" s="58">
        <v>8195.940185546875</v>
      </c>
    </row>
    <row r="24" spans="1:7" x14ac:dyDescent="0.25">
      <c r="A24" s="56" t="s">
        <v>24</v>
      </c>
      <c r="B24" s="56" t="s">
        <v>6</v>
      </c>
      <c r="C24" s="56" t="s">
        <v>48</v>
      </c>
      <c r="D24" s="56" t="s">
        <v>205</v>
      </c>
      <c r="E24" s="56" t="s">
        <v>58</v>
      </c>
      <c r="F24" s="57">
        <v>1034.199951171875</v>
      </c>
      <c r="G24" s="58">
        <v>4427.39990234375</v>
      </c>
    </row>
    <row r="25" spans="1:7" x14ac:dyDescent="0.25">
      <c r="A25" s="56" t="s">
        <v>24</v>
      </c>
      <c r="B25" s="56" t="s">
        <v>203</v>
      </c>
      <c r="C25" s="56" t="s">
        <v>48</v>
      </c>
      <c r="D25" s="56" t="s">
        <v>183</v>
      </c>
      <c r="E25" s="56" t="s">
        <v>58</v>
      </c>
      <c r="F25" s="57">
        <v>913733.93458557129</v>
      </c>
      <c r="G25" s="58">
        <v>1731420.5153808594</v>
      </c>
    </row>
    <row r="26" spans="1:7" x14ac:dyDescent="0.25">
      <c r="A26" s="56" t="s">
        <v>24</v>
      </c>
      <c r="B26" s="56" t="s">
        <v>6</v>
      </c>
      <c r="C26" s="56" t="s">
        <v>48</v>
      </c>
      <c r="D26" s="56" t="s">
        <v>183</v>
      </c>
      <c r="E26" s="56" t="s">
        <v>131</v>
      </c>
      <c r="F26" s="57">
        <v>23954.25</v>
      </c>
      <c r="G26" s="58">
        <v>35169.640625</v>
      </c>
    </row>
    <row r="27" spans="1:7" x14ac:dyDescent="0.25">
      <c r="A27" s="56" t="s">
        <v>24</v>
      </c>
      <c r="B27" s="56" t="s">
        <v>6</v>
      </c>
      <c r="C27" s="56" t="s">
        <v>48</v>
      </c>
      <c r="D27" s="56" t="s">
        <v>206</v>
      </c>
      <c r="E27" s="56" t="s">
        <v>58</v>
      </c>
      <c r="F27" s="57">
        <v>17513.369140625</v>
      </c>
      <c r="G27" s="58">
        <v>36610</v>
      </c>
    </row>
    <row r="28" spans="1:7" x14ac:dyDescent="0.25">
      <c r="A28" s="56" t="s">
        <v>24</v>
      </c>
      <c r="B28" s="56" t="s">
        <v>203</v>
      </c>
      <c r="C28" s="56" t="s">
        <v>48</v>
      </c>
      <c r="D28" s="56" t="s">
        <v>207</v>
      </c>
      <c r="E28" s="56" t="s">
        <v>58</v>
      </c>
      <c r="F28" s="57">
        <v>1143.06005859375</v>
      </c>
      <c r="G28" s="58">
        <v>7406.91015625</v>
      </c>
    </row>
    <row r="29" spans="1:7" x14ac:dyDescent="0.25">
      <c r="A29" s="56" t="s">
        <v>24</v>
      </c>
      <c r="B29" s="56" t="s">
        <v>6</v>
      </c>
      <c r="C29" s="56" t="s">
        <v>48</v>
      </c>
      <c r="D29" s="56" t="s">
        <v>208</v>
      </c>
      <c r="E29" s="56" t="s">
        <v>58</v>
      </c>
      <c r="F29" s="57">
        <v>78218.25</v>
      </c>
      <c r="G29" s="58">
        <v>125306.40234375</v>
      </c>
    </row>
    <row r="30" spans="1:7" x14ac:dyDescent="0.25">
      <c r="A30" s="51" t="s">
        <v>29</v>
      </c>
      <c r="B30" s="55"/>
      <c r="C30" s="55"/>
      <c r="D30" s="55"/>
      <c r="E30" s="29"/>
      <c r="F30" s="29">
        <f>SUM(F13:F29)</f>
        <v>4257996.8880996704</v>
      </c>
      <c r="G30" s="30">
        <f>SUM(G13:G29)</f>
        <v>5408255.7750854492</v>
      </c>
    </row>
    <row r="31" spans="1:7" x14ac:dyDescent="0.25">
      <c r="A31" s="56" t="s">
        <v>25</v>
      </c>
      <c r="B31" s="56" t="s">
        <v>203</v>
      </c>
      <c r="C31" s="56" t="s">
        <v>48</v>
      </c>
      <c r="D31" s="56" t="s">
        <v>179</v>
      </c>
      <c r="E31" s="56" t="s">
        <v>58</v>
      </c>
      <c r="F31" s="57">
        <v>4384.2399063110352</v>
      </c>
      <c r="G31" s="58">
        <v>17019.980102539063</v>
      </c>
    </row>
    <row r="32" spans="1:7" x14ac:dyDescent="0.25">
      <c r="A32" s="56" t="s">
        <v>25</v>
      </c>
      <c r="B32" s="56" t="s">
        <v>6</v>
      </c>
      <c r="C32" s="56" t="s">
        <v>48</v>
      </c>
      <c r="D32" s="56" t="s">
        <v>209</v>
      </c>
      <c r="E32" s="56" t="s">
        <v>58</v>
      </c>
      <c r="F32" s="57">
        <v>24494.23046875</v>
      </c>
      <c r="G32" s="58">
        <v>44820</v>
      </c>
    </row>
    <row r="33" spans="1:7" x14ac:dyDescent="0.25">
      <c r="A33" s="56" t="s">
        <v>25</v>
      </c>
      <c r="B33" s="56" t="s">
        <v>203</v>
      </c>
      <c r="C33" s="56" t="s">
        <v>48</v>
      </c>
      <c r="D33" s="56" t="s">
        <v>59</v>
      </c>
      <c r="E33" s="56" t="s">
        <v>58</v>
      </c>
      <c r="F33" s="57">
        <v>236305.833984375</v>
      </c>
      <c r="G33" s="58">
        <v>222472.599609375</v>
      </c>
    </row>
    <row r="34" spans="1:7" x14ac:dyDescent="0.25">
      <c r="A34" s="56" t="s">
        <v>25</v>
      </c>
      <c r="B34" s="56" t="s">
        <v>203</v>
      </c>
      <c r="C34" s="56" t="s">
        <v>48</v>
      </c>
      <c r="D34" s="56" t="s">
        <v>49</v>
      </c>
      <c r="E34" s="56" t="s">
        <v>58</v>
      </c>
      <c r="F34" s="57">
        <v>284986.5908203125</v>
      </c>
      <c r="G34" s="58">
        <v>551538.39581298828</v>
      </c>
    </row>
    <row r="35" spans="1:7" x14ac:dyDescent="0.25">
      <c r="A35" s="56" t="s">
        <v>25</v>
      </c>
      <c r="B35" s="56" t="s">
        <v>6</v>
      </c>
      <c r="C35" s="56" t="s">
        <v>48</v>
      </c>
      <c r="D35" s="56" t="s">
        <v>51</v>
      </c>
      <c r="E35" s="56" t="s">
        <v>58</v>
      </c>
      <c r="F35" s="57">
        <v>25351.119140625</v>
      </c>
      <c r="G35" s="58">
        <v>57565.76953125</v>
      </c>
    </row>
    <row r="36" spans="1:7" x14ac:dyDescent="0.25">
      <c r="A36" s="56" t="s">
        <v>25</v>
      </c>
      <c r="B36" s="56" t="s">
        <v>6</v>
      </c>
      <c r="C36" s="56" t="s">
        <v>48</v>
      </c>
      <c r="D36" s="56" t="s">
        <v>204</v>
      </c>
      <c r="E36" s="56" t="s">
        <v>58</v>
      </c>
      <c r="F36" s="57">
        <v>37599.769569396973</v>
      </c>
      <c r="G36" s="58">
        <v>137880.10946655273</v>
      </c>
    </row>
    <row r="37" spans="1:7" x14ac:dyDescent="0.25">
      <c r="A37" s="56" t="s">
        <v>25</v>
      </c>
      <c r="B37" s="56" t="s">
        <v>6</v>
      </c>
      <c r="C37" s="56" t="s">
        <v>48</v>
      </c>
      <c r="D37" s="56" t="s">
        <v>175</v>
      </c>
      <c r="E37" s="56" t="s">
        <v>58</v>
      </c>
      <c r="F37" s="57">
        <v>1152.9099884033203</v>
      </c>
      <c r="G37" s="58">
        <v>4749.10009765625</v>
      </c>
    </row>
    <row r="38" spans="1:7" x14ac:dyDescent="0.25">
      <c r="A38" s="56" t="s">
        <v>25</v>
      </c>
      <c r="B38" s="56" t="s">
        <v>6</v>
      </c>
      <c r="C38" s="56" t="s">
        <v>48</v>
      </c>
      <c r="D38" s="56" t="s">
        <v>68</v>
      </c>
      <c r="E38" s="56" t="s">
        <v>58</v>
      </c>
      <c r="F38" s="57">
        <v>18143.869140625</v>
      </c>
      <c r="G38" s="58">
        <v>22000</v>
      </c>
    </row>
    <row r="39" spans="1:7" x14ac:dyDescent="0.25">
      <c r="A39" s="56" t="s">
        <v>25</v>
      </c>
      <c r="B39" s="56" t="s">
        <v>6</v>
      </c>
      <c r="C39" s="56" t="s">
        <v>48</v>
      </c>
      <c r="D39" s="56" t="s">
        <v>210</v>
      </c>
      <c r="E39" s="56" t="s">
        <v>58</v>
      </c>
      <c r="F39" s="57">
        <v>21783.119140625</v>
      </c>
      <c r="G39" s="58">
        <v>27831</v>
      </c>
    </row>
    <row r="40" spans="1:7" x14ac:dyDescent="0.25">
      <c r="A40" s="56" t="s">
        <v>25</v>
      </c>
      <c r="B40" s="56" t="s">
        <v>6</v>
      </c>
      <c r="C40" s="56" t="s">
        <v>48</v>
      </c>
      <c r="D40" s="56" t="s">
        <v>177</v>
      </c>
      <c r="E40" s="56" t="s">
        <v>86</v>
      </c>
      <c r="F40" s="57">
        <v>26943.650390625</v>
      </c>
      <c r="G40" s="58">
        <v>12582</v>
      </c>
    </row>
    <row r="41" spans="1:7" x14ac:dyDescent="0.25">
      <c r="A41" s="56" t="s">
        <v>25</v>
      </c>
      <c r="B41" s="56" t="s">
        <v>6</v>
      </c>
      <c r="C41" s="56" t="s">
        <v>48</v>
      </c>
      <c r="D41" s="56" t="s">
        <v>177</v>
      </c>
      <c r="E41" s="56" t="s">
        <v>58</v>
      </c>
      <c r="F41" s="57">
        <v>1423994.8125</v>
      </c>
      <c r="G41" s="58">
        <v>979691.4697265625</v>
      </c>
    </row>
    <row r="42" spans="1:7" x14ac:dyDescent="0.25">
      <c r="A42" s="56" t="s">
        <v>25</v>
      </c>
      <c r="B42" s="56" t="s">
        <v>6</v>
      </c>
      <c r="C42" s="56" t="s">
        <v>48</v>
      </c>
      <c r="D42" s="56" t="s">
        <v>182</v>
      </c>
      <c r="E42" s="56" t="s">
        <v>58</v>
      </c>
      <c r="F42" s="57">
        <v>49868.5390625</v>
      </c>
      <c r="G42" s="58">
        <v>44867.4296875</v>
      </c>
    </row>
    <row r="43" spans="1:7" x14ac:dyDescent="0.25">
      <c r="A43" s="56" t="s">
        <v>25</v>
      </c>
      <c r="B43" s="56" t="s">
        <v>203</v>
      </c>
      <c r="C43" s="56" t="s">
        <v>48</v>
      </c>
      <c r="D43" s="56" t="s">
        <v>183</v>
      </c>
      <c r="E43" s="56" t="s">
        <v>58</v>
      </c>
      <c r="F43" s="57">
        <v>1419083.7495117188</v>
      </c>
      <c r="G43" s="58">
        <v>2551951.0775756836</v>
      </c>
    </row>
    <row r="44" spans="1:7" x14ac:dyDescent="0.25">
      <c r="A44" s="56" t="s">
        <v>25</v>
      </c>
      <c r="B44" s="56" t="s">
        <v>6</v>
      </c>
      <c r="C44" s="56" t="s">
        <v>48</v>
      </c>
      <c r="D44" s="56" t="s">
        <v>174</v>
      </c>
      <c r="E44" s="56" t="s">
        <v>58</v>
      </c>
      <c r="F44" s="57">
        <v>452.69000244140625</v>
      </c>
      <c r="G44" s="58">
        <v>879</v>
      </c>
    </row>
    <row r="45" spans="1:7" x14ac:dyDescent="0.25">
      <c r="A45" s="56" t="s">
        <v>25</v>
      </c>
      <c r="B45" s="56" t="s">
        <v>203</v>
      </c>
      <c r="C45" s="56" t="s">
        <v>48</v>
      </c>
      <c r="D45" s="56" t="s">
        <v>72</v>
      </c>
      <c r="E45" s="56" t="s">
        <v>58</v>
      </c>
      <c r="F45" s="57">
        <v>314342.640625</v>
      </c>
      <c r="G45" s="58">
        <v>294140</v>
      </c>
    </row>
    <row r="46" spans="1:7" x14ac:dyDescent="0.25">
      <c r="A46" s="56" t="s">
        <v>25</v>
      </c>
      <c r="B46" s="56" t="s">
        <v>6</v>
      </c>
      <c r="C46" s="56" t="s">
        <v>48</v>
      </c>
      <c r="D46" s="56" t="s">
        <v>208</v>
      </c>
      <c r="E46" s="56" t="s">
        <v>58</v>
      </c>
      <c r="F46" s="57">
        <v>104291</v>
      </c>
      <c r="G46" s="58">
        <v>174739.19921875</v>
      </c>
    </row>
    <row r="47" spans="1:7" x14ac:dyDescent="0.25">
      <c r="A47" s="51" t="s">
        <v>28</v>
      </c>
      <c r="B47" s="55"/>
      <c r="C47" s="55"/>
      <c r="D47" s="55"/>
      <c r="E47" s="29"/>
      <c r="F47" s="29">
        <f>SUM(F31:F46)</f>
        <v>3993178.764251709</v>
      </c>
      <c r="G47" s="30">
        <f>SUM(G31:G46)</f>
        <v>5144727.1308288574</v>
      </c>
    </row>
    <row r="48" spans="1:7" x14ac:dyDescent="0.25">
      <c r="A48" s="56" t="s">
        <v>26</v>
      </c>
      <c r="B48" s="56" t="s">
        <v>6</v>
      </c>
      <c r="C48" s="56" t="s">
        <v>48</v>
      </c>
      <c r="D48" s="56" t="s">
        <v>179</v>
      </c>
      <c r="E48" s="56" t="s">
        <v>58</v>
      </c>
      <c r="F48" s="57">
        <v>285237.86242675781</v>
      </c>
      <c r="G48" s="58">
        <v>89044</v>
      </c>
    </row>
    <row r="49" spans="1:7" x14ac:dyDescent="0.25">
      <c r="A49" s="56" t="s">
        <v>26</v>
      </c>
      <c r="B49" s="56" t="s">
        <v>6</v>
      </c>
      <c r="C49" s="56" t="s">
        <v>48</v>
      </c>
      <c r="D49" s="56" t="s">
        <v>209</v>
      </c>
      <c r="E49" s="56" t="s">
        <v>58</v>
      </c>
      <c r="F49" s="57">
        <v>1995.8300170898438</v>
      </c>
      <c r="G49" s="58">
        <v>5840</v>
      </c>
    </row>
    <row r="50" spans="1:7" x14ac:dyDescent="0.25">
      <c r="A50" s="56" t="s">
        <v>26</v>
      </c>
      <c r="B50" s="56" t="s">
        <v>6</v>
      </c>
      <c r="C50" s="56" t="s">
        <v>48</v>
      </c>
      <c r="D50" s="56" t="s">
        <v>211</v>
      </c>
      <c r="E50" s="56" t="s">
        <v>58</v>
      </c>
      <c r="F50" s="57">
        <v>49045.640625</v>
      </c>
      <c r="G50" s="58">
        <v>80632</v>
      </c>
    </row>
    <row r="51" spans="1:7" x14ac:dyDescent="0.25">
      <c r="A51" s="56" t="s">
        <v>26</v>
      </c>
      <c r="B51" s="56" t="s">
        <v>203</v>
      </c>
      <c r="C51" s="56" t="s">
        <v>48</v>
      </c>
      <c r="D51" s="56" t="s">
        <v>49</v>
      </c>
      <c r="E51" s="56" t="s">
        <v>58</v>
      </c>
      <c r="F51" s="57">
        <v>141721.80859375</v>
      </c>
      <c r="G51" s="58">
        <v>163952.119140625</v>
      </c>
    </row>
    <row r="52" spans="1:7" x14ac:dyDescent="0.25">
      <c r="A52" s="56" t="s">
        <v>26</v>
      </c>
      <c r="B52" s="56" t="s">
        <v>6</v>
      </c>
      <c r="C52" s="56" t="s">
        <v>48</v>
      </c>
      <c r="D52" s="56" t="s">
        <v>175</v>
      </c>
      <c r="E52" s="56" t="s">
        <v>58</v>
      </c>
      <c r="F52" s="57">
        <v>937.1300048828125</v>
      </c>
      <c r="G52" s="58">
        <v>3209.840087890625</v>
      </c>
    </row>
    <row r="53" spans="1:7" x14ac:dyDescent="0.25">
      <c r="A53" s="56" t="s">
        <v>26</v>
      </c>
      <c r="B53" s="56" t="s">
        <v>6</v>
      </c>
      <c r="C53" s="56" t="s">
        <v>48</v>
      </c>
      <c r="D53" s="56" t="s">
        <v>68</v>
      </c>
      <c r="E53" s="56" t="s">
        <v>58</v>
      </c>
      <c r="F53" s="57">
        <v>21547.66015625</v>
      </c>
      <c r="G53" s="58">
        <v>26281.080078125</v>
      </c>
    </row>
    <row r="54" spans="1:7" x14ac:dyDescent="0.25">
      <c r="A54" s="56" t="s">
        <v>26</v>
      </c>
      <c r="B54" s="56" t="s">
        <v>6</v>
      </c>
      <c r="C54" s="56" t="s">
        <v>48</v>
      </c>
      <c r="D54" s="56" t="s">
        <v>210</v>
      </c>
      <c r="E54" s="56" t="s">
        <v>58</v>
      </c>
      <c r="F54" s="57">
        <v>21647.91015625</v>
      </c>
      <c r="G54" s="58">
        <v>26408.580078125</v>
      </c>
    </row>
    <row r="55" spans="1:7" x14ac:dyDescent="0.25">
      <c r="A55" s="56" t="s">
        <v>26</v>
      </c>
      <c r="B55" s="56" t="s">
        <v>203</v>
      </c>
      <c r="C55" s="56" t="s">
        <v>48</v>
      </c>
      <c r="D55" s="56" t="s">
        <v>177</v>
      </c>
      <c r="E55" s="56" t="s">
        <v>58</v>
      </c>
      <c r="F55" s="57">
        <v>50566.98046875</v>
      </c>
      <c r="G55" s="58">
        <v>36404.3203125</v>
      </c>
    </row>
    <row r="56" spans="1:7" x14ac:dyDescent="0.25">
      <c r="A56" s="56" t="s">
        <v>26</v>
      </c>
      <c r="B56" s="56" t="s">
        <v>6</v>
      </c>
      <c r="C56" s="56" t="s">
        <v>48</v>
      </c>
      <c r="D56" s="56" t="s">
        <v>182</v>
      </c>
      <c r="E56" s="56" t="s">
        <v>58</v>
      </c>
      <c r="F56" s="57">
        <v>12700.7099609375</v>
      </c>
      <c r="G56" s="58">
        <v>11480</v>
      </c>
    </row>
    <row r="57" spans="1:7" x14ac:dyDescent="0.25">
      <c r="A57" s="56" t="s">
        <v>26</v>
      </c>
      <c r="B57" s="56" t="s">
        <v>203</v>
      </c>
      <c r="C57" s="56" t="s">
        <v>48</v>
      </c>
      <c r="D57" s="56" t="s">
        <v>212</v>
      </c>
      <c r="E57" s="56" t="s">
        <v>58</v>
      </c>
      <c r="F57" s="57">
        <v>2263.25</v>
      </c>
      <c r="G57" s="58">
        <v>1496.8699951171875</v>
      </c>
    </row>
    <row r="58" spans="1:7" x14ac:dyDescent="0.25">
      <c r="A58" s="56" t="s">
        <v>26</v>
      </c>
      <c r="B58" s="56" t="s">
        <v>203</v>
      </c>
      <c r="C58" s="56" t="s">
        <v>48</v>
      </c>
      <c r="D58" s="56" t="s">
        <v>183</v>
      </c>
      <c r="E58" s="56" t="s">
        <v>58</v>
      </c>
      <c r="F58" s="57">
        <v>520203.1376953125</v>
      </c>
      <c r="G58" s="58">
        <v>934637.3486328125</v>
      </c>
    </row>
    <row r="59" spans="1:7" x14ac:dyDescent="0.25">
      <c r="A59" s="56" t="s">
        <v>26</v>
      </c>
      <c r="B59" s="56" t="s">
        <v>6</v>
      </c>
      <c r="C59" s="56" t="s">
        <v>48</v>
      </c>
      <c r="D59" s="56" t="s">
        <v>72</v>
      </c>
      <c r="E59" s="56" t="s">
        <v>58</v>
      </c>
      <c r="F59" s="57">
        <v>26308.619140625</v>
      </c>
      <c r="G59" s="58">
        <v>22940</v>
      </c>
    </row>
    <row r="60" spans="1:7" x14ac:dyDescent="0.25">
      <c r="A60" s="56" t="s">
        <v>26</v>
      </c>
      <c r="B60" s="56" t="s">
        <v>6</v>
      </c>
      <c r="C60" s="56" t="s">
        <v>48</v>
      </c>
      <c r="D60" s="56" t="s">
        <v>208</v>
      </c>
      <c r="E60" s="56" t="s">
        <v>58</v>
      </c>
      <c r="F60" s="57">
        <v>26072.75</v>
      </c>
      <c r="G60" s="58">
        <v>45409.19921875</v>
      </c>
    </row>
    <row r="61" spans="1:7" x14ac:dyDescent="0.25">
      <c r="A61" s="51" t="s">
        <v>27</v>
      </c>
      <c r="B61" s="55"/>
      <c r="C61" s="55"/>
      <c r="D61" s="55"/>
      <c r="E61" s="29"/>
      <c r="F61" s="29">
        <f>SUM(F48:F60)</f>
        <v>1160249.2892456055</v>
      </c>
      <c r="G61" s="30">
        <f>SUM(G48:G60)</f>
        <v>1447735.3575439453</v>
      </c>
    </row>
    <row r="62" spans="1:7" ht="16.5" thickBot="1" x14ac:dyDescent="0.3">
      <c r="A62" s="52" t="s">
        <v>0</v>
      </c>
      <c r="B62" s="52"/>
      <c r="C62" s="52"/>
      <c r="D62" s="52"/>
      <c r="E62" s="27"/>
      <c r="F62" s="27">
        <f>SUM(F61,F47,F30)</f>
        <v>9411424.9415969849</v>
      </c>
      <c r="G62" s="39">
        <f>SUM(G61,G47,G30)</f>
        <v>12000718.263458252</v>
      </c>
    </row>
    <row r="64" spans="1:7" x14ac:dyDescent="0.25">
      <c r="A64" t="s">
        <v>30</v>
      </c>
    </row>
  </sheetData>
  <sortState xmlns:xlrd2="http://schemas.microsoft.com/office/spreadsheetml/2017/richdata2" ref="A12:G276">
    <sortCondition ref="A12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5:G102"/>
  <sheetViews>
    <sheetView topLeftCell="A85" workbookViewId="0">
      <selection activeCell="H101" sqref="H101"/>
    </sheetView>
  </sheetViews>
  <sheetFormatPr baseColWidth="10" defaultColWidth="42.7109375" defaultRowHeight="15" x14ac:dyDescent="0.25"/>
  <cols>
    <col min="1" max="2" width="11.42578125" bestFit="1" customWidth="1"/>
    <col min="3" max="3" width="12" bestFit="1" customWidth="1"/>
    <col min="4" max="4" width="23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5" spans="1:7" x14ac:dyDescent="0.25">
      <c r="A5" s="63" t="s">
        <v>18</v>
      </c>
      <c r="B5" s="63"/>
      <c r="C5" s="63"/>
      <c r="D5" s="63"/>
      <c r="E5" s="63"/>
      <c r="F5" s="63"/>
      <c r="G5" s="63"/>
    </row>
    <row r="6" spans="1:7" ht="23.25" x14ac:dyDescent="0.35">
      <c r="A6" s="64" t="s">
        <v>19</v>
      </c>
      <c r="B6" s="64"/>
      <c r="C6" s="64"/>
      <c r="D6" s="64"/>
      <c r="E6" s="64"/>
      <c r="F6" s="64"/>
      <c r="G6" s="64"/>
    </row>
    <row r="7" spans="1:7" ht="22.5" x14ac:dyDescent="0.35">
      <c r="A7" s="65" t="s">
        <v>20</v>
      </c>
      <c r="B7" s="65"/>
      <c r="C7" s="65"/>
      <c r="D7" s="65"/>
      <c r="E7" s="65"/>
      <c r="F7" s="65"/>
      <c r="G7" s="65"/>
    </row>
    <row r="8" spans="1:7" ht="20.25" thickBot="1" x14ac:dyDescent="0.4">
      <c r="A8" s="68" t="str">
        <f>Consolidado!B9</f>
        <v>“Año de la Consolidacion de la Seguridad Alimentaria”</v>
      </c>
      <c r="B8" s="68"/>
      <c r="C8" s="68"/>
      <c r="D8" s="68"/>
      <c r="E8" s="68"/>
      <c r="F8" s="68"/>
      <c r="G8" s="68"/>
    </row>
    <row r="9" spans="1:7" ht="15.75" thickBot="1" x14ac:dyDescent="0.3">
      <c r="A9" s="67" t="s">
        <v>41</v>
      </c>
      <c r="B9" s="61"/>
      <c r="C9" s="61"/>
      <c r="D9" s="61"/>
      <c r="E9" s="61"/>
      <c r="F9" s="61"/>
      <c r="G9" s="69"/>
    </row>
    <row r="10" spans="1:7" ht="15.75" thickBot="1" x14ac:dyDescent="0.3">
      <c r="A10" s="60" t="str">
        <f>Consolidado!B11</f>
        <v>Periodo Enero - Marzo 2020</v>
      </c>
      <c r="B10" s="61"/>
      <c r="C10" s="61"/>
      <c r="D10" s="61"/>
      <c r="E10" s="61"/>
      <c r="F10" s="61"/>
      <c r="G10" s="62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ht="30" x14ac:dyDescent="0.25">
      <c r="A12" s="56" t="s">
        <v>24</v>
      </c>
      <c r="B12" s="56" t="s">
        <v>4</v>
      </c>
      <c r="C12" s="56" t="s">
        <v>213</v>
      </c>
      <c r="D12" s="56" t="s">
        <v>214</v>
      </c>
      <c r="E12" s="56" t="s">
        <v>58</v>
      </c>
      <c r="F12" s="57">
        <v>1800545.25</v>
      </c>
      <c r="G12" s="58">
        <v>1335172.125</v>
      </c>
    </row>
    <row r="13" spans="1:7" x14ac:dyDescent="0.25">
      <c r="A13" s="56" t="s">
        <v>24</v>
      </c>
      <c r="B13" s="56" t="s">
        <v>4</v>
      </c>
      <c r="C13" s="56" t="s">
        <v>213</v>
      </c>
      <c r="D13" s="56" t="s">
        <v>215</v>
      </c>
      <c r="E13" s="56" t="s">
        <v>58</v>
      </c>
      <c r="F13" s="57">
        <v>2554.1000061035156</v>
      </c>
      <c r="G13" s="58">
        <v>4787.6000061035156</v>
      </c>
    </row>
    <row r="14" spans="1:7" x14ac:dyDescent="0.25">
      <c r="A14" s="56" t="s">
        <v>24</v>
      </c>
      <c r="B14" s="56" t="s">
        <v>4</v>
      </c>
      <c r="C14" s="56" t="s">
        <v>216</v>
      </c>
      <c r="D14" s="56" t="s">
        <v>217</v>
      </c>
      <c r="E14" s="56" t="s">
        <v>63</v>
      </c>
      <c r="F14" s="57">
        <v>9764.150390625</v>
      </c>
      <c r="G14" s="58">
        <v>40030</v>
      </c>
    </row>
    <row r="15" spans="1:7" x14ac:dyDescent="0.25">
      <c r="A15" s="56" t="s">
        <v>24</v>
      </c>
      <c r="B15" s="56" t="s">
        <v>4</v>
      </c>
      <c r="C15" s="56" t="s">
        <v>213</v>
      </c>
      <c r="D15" s="56" t="s">
        <v>218</v>
      </c>
      <c r="E15" s="56" t="s">
        <v>107</v>
      </c>
      <c r="F15" s="57">
        <v>23492.69921875</v>
      </c>
      <c r="G15" s="58">
        <v>14516.08984375</v>
      </c>
    </row>
    <row r="16" spans="1:7" x14ac:dyDescent="0.25">
      <c r="A16" s="56" t="s">
        <v>24</v>
      </c>
      <c r="B16" s="56" t="s">
        <v>4</v>
      </c>
      <c r="C16" s="56" t="s">
        <v>213</v>
      </c>
      <c r="D16" s="56" t="s">
        <v>218</v>
      </c>
      <c r="E16" s="56" t="s">
        <v>63</v>
      </c>
      <c r="F16" s="57">
        <v>22652.630859375</v>
      </c>
      <c r="G16" s="58">
        <v>8262.080078125</v>
      </c>
    </row>
    <row r="17" spans="1:7" ht="30" x14ac:dyDescent="0.25">
      <c r="A17" s="56" t="s">
        <v>24</v>
      </c>
      <c r="B17" s="56" t="s">
        <v>4</v>
      </c>
      <c r="C17" s="56" t="s">
        <v>213</v>
      </c>
      <c r="D17" s="56" t="s">
        <v>219</v>
      </c>
      <c r="E17" s="56" t="s">
        <v>63</v>
      </c>
      <c r="F17" s="57">
        <v>47899.8203125</v>
      </c>
      <c r="G17" s="58">
        <v>118203</v>
      </c>
    </row>
    <row r="18" spans="1:7" ht="30" x14ac:dyDescent="0.25">
      <c r="A18" s="56" t="s">
        <v>24</v>
      </c>
      <c r="B18" s="56" t="s">
        <v>4</v>
      </c>
      <c r="C18" s="56" t="s">
        <v>213</v>
      </c>
      <c r="D18" s="56" t="s">
        <v>219</v>
      </c>
      <c r="E18" s="56" t="s">
        <v>58</v>
      </c>
      <c r="F18" s="57">
        <v>21799.859375</v>
      </c>
      <c r="G18" s="58">
        <v>46184</v>
      </c>
    </row>
    <row r="19" spans="1:7" ht="30" x14ac:dyDescent="0.25">
      <c r="A19" s="56" t="s">
        <v>24</v>
      </c>
      <c r="B19" s="56" t="s">
        <v>220</v>
      </c>
      <c r="C19" s="56" t="s">
        <v>213</v>
      </c>
      <c r="D19" s="56" t="s">
        <v>219</v>
      </c>
      <c r="E19" s="56" t="s">
        <v>92</v>
      </c>
      <c r="F19" s="57">
        <v>19958.259765625</v>
      </c>
      <c r="G19" s="58">
        <v>20000</v>
      </c>
    </row>
    <row r="20" spans="1:7" x14ac:dyDescent="0.25">
      <c r="A20" s="56" t="s">
        <v>24</v>
      </c>
      <c r="B20" s="56" t="s">
        <v>4</v>
      </c>
      <c r="C20" s="56" t="s">
        <v>213</v>
      </c>
      <c r="D20" s="56" t="s">
        <v>221</v>
      </c>
      <c r="E20" s="56" t="s">
        <v>58</v>
      </c>
      <c r="F20" s="57">
        <v>7935.68017578125</v>
      </c>
      <c r="G20" s="58">
        <v>13533.400146484375</v>
      </c>
    </row>
    <row r="21" spans="1:7" x14ac:dyDescent="0.25">
      <c r="A21" s="56" t="s">
        <v>24</v>
      </c>
      <c r="B21" s="56" t="s">
        <v>4</v>
      </c>
      <c r="C21" s="56" t="s">
        <v>213</v>
      </c>
      <c r="D21" s="56" t="s">
        <v>222</v>
      </c>
      <c r="E21" s="56" t="s">
        <v>92</v>
      </c>
      <c r="F21" s="57">
        <v>30606.779296875</v>
      </c>
      <c r="G21" s="58">
        <v>54588.41015625</v>
      </c>
    </row>
    <row r="22" spans="1:7" x14ac:dyDescent="0.25">
      <c r="A22" s="56" t="s">
        <v>24</v>
      </c>
      <c r="B22" s="56" t="s">
        <v>4</v>
      </c>
      <c r="C22" s="56" t="s">
        <v>213</v>
      </c>
      <c r="D22" s="56" t="s">
        <v>223</v>
      </c>
      <c r="E22" s="56" t="s">
        <v>58</v>
      </c>
      <c r="F22" s="57">
        <v>81.650001525878906</v>
      </c>
      <c r="G22" s="58">
        <v>217.75</v>
      </c>
    </row>
    <row r="23" spans="1:7" x14ac:dyDescent="0.25">
      <c r="A23" s="56" t="s">
        <v>24</v>
      </c>
      <c r="B23" s="56" t="s">
        <v>4</v>
      </c>
      <c r="C23" s="56" t="s">
        <v>213</v>
      </c>
      <c r="D23" s="56" t="s">
        <v>224</v>
      </c>
      <c r="E23" s="56" t="s">
        <v>50</v>
      </c>
      <c r="F23" s="57">
        <v>21235.58984375</v>
      </c>
      <c r="G23" s="58">
        <v>43643</v>
      </c>
    </row>
    <row r="24" spans="1:7" x14ac:dyDescent="0.25">
      <c r="A24" s="56" t="s">
        <v>24</v>
      </c>
      <c r="B24" s="56" t="s">
        <v>4</v>
      </c>
      <c r="C24" s="56" t="s">
        <v>213</v>
      </c>
      <c r="D24" s="56" t="s">
        <v>225</v>
      </c>
      <c r="E24" s="56" t="s">
        <v>100</v>
      </c>
      <c r="F24" s="57">
        <v>76.790000915527344</v>
      </c>
      <c r="G24" s="58">
        <v>40764.05078125</v>
      </c>
    </row>
    <row r="25" spans="1:7" x14ac:dyDescent="0.25">
      <c r="A25" s="56" t="s">
        <v>24</v>
      </c>
      <c r="B25" s="56" t="s">
        <v>4</v>
      </c>
      <c r="C25" s="56" t="s">
        <v>213</v>
      </c>
      <c r="D25" s="56" t="s">
        <v>225</v>
      </c>
      <c r="E25" s="56" t="s">
        <v>140</v>
      </c>
      <c r="F25" s="57">
        <v>49.900001525878906</v>
      </c>
      <c r="G25" s="58">
        <v>5335.75</v>
      </c>
    </row>
    <row r="26" spans="1:7" x14ac:dyDescent="0.25">
      <c r="A26" s="56" t="s">
        <v>24</v>
      </c>
      <c r="B26" s="56" t="s">
        <v>4</v>
      </c>
      <c r="C26" s="56" t="s">
        <v>216</v>
      </c>
      <c r="D26" s="56" t="s">
        <v>226</v>
      </c>
      <c r="E26" s="56" t="s">
        <v>63</v>
      </c>
      <c r="F26" s="57">
        <v>126.55000305175781</v>
      </c>
      <c r="G26" s="58">
        <v>9867</v>
      </c>
    </row>
    <row r="27" spans="1:7" x14ac:dyDescent="0.25">
      <c r="A27" s="56" t="s">
        <v>24</v>
      </c>
      <c r="B27" s="56" t="s">
        <v>4</v>
      </c>
      <c r="C27" s="56" t="s">
        <v>213</v>
      </c>
      <c r="D27" s="56" t="s">
        <v>227</v>
      </c>
      <c r="E27" s="56" t="s">
        <v>54</v>
      </c>
      <c r="F27" s="57">
        <v>66892.1015625</v>
      </c>
      <c r="G27" s="58">
        <v>39129.9296875</v>
      </c>
    </row>
    <row r="28" spans="1:7" x14ac:dyDescent="0.25">
      <c r="A28" s="56" t="s">
        <v>24</v>
      </c>
      <c r="B28" s="56" t="s">
        <v>4</v>
      </c>
      <c r="C28" s="56" t="s">
        <v>213</v>
      </c>
      <c r="D28" s="56" t="s">
        <v>228</v>
      </c>
      <c r="E28" s="56" t="s">
        <v>58</v>
      </c>
      <c r="F28" s="57">
        <v>629999.6875</v>
      </c>
      <c r="G28" s="58">
        <v>207471.59375</v>
      </c>
    </row>
    <row r="29" spans="1:7" x14ac:dyDescent="0.25">
      <c r="A29" s="56" t="s">
        <v>24</v>
      </c>
      <c r="B29" s="56" t="s">
        <v>4</v>
      </c>
      <c r="C29" s="56" t="s">
        <v>213</v>
      </c>
      <c r="D29" s="56" t="s">
        <v>228</v>
      </c>
      <c r="E29" s="56" t="s">
        <v>140</v>
      </c>
      <c r="F29" s="57">
        <v>52452.12109375</v>
      </c>
      <c r="G29" s="58">
        <v>28511.580078125</v>
      </c>
    </row>
    <row r="30" spans="1:7" x14ac:dyDescent="0.25">
      <c r="A30" s="56" t="s">
        <v>24</v>
      </c>
      <c r="B30" s="56" t="s">
        <v>4</v>
      </c>
      <c r="C30" s="56" t="s">
        <v>213</v>
      </c>
      <c r="D30" s="56" t="s">
        <v>229</v>
      </c>
      <c r="E30" s="56" t="s">
        <v>198</v>
      </c>
      <c r="F30" s="57">
        <v>24947.830078125</v>
      </c>
      <c r="G30" s="58">
        <v>35630</v>
      </c>
    </row>
    <row r="31" spans="1:7" x14ac:dyDescent="0.25">
      <c r="A31" s="56" t="s">
        <v>24</v>
      </c>
      <c r="B31" s="56" t="s">
        <v>4</v>
      </c>
      <c r="C31" s="56" t="s">
        <v>213</v>
      </c>
      <c r="D31" s="56" t="s">
        <v>230</v>
      </c>
      <c r="E31" s="56" t="s">
        <v>82</v>
      </c>
      <c r="F31" s="57">
        <v>8190.630126953125</v>
      </c>
      <c r="G31" s="58">
        <v>7740.02978515625</v>
      </c>
    </row>
    <row r="32" spans="1:7" x14ac:dyDescent="0.25">
      <c r="A32" s="56" t="s">
        <v>24</v>
      </c>
      <c r="B32" s="56" t="s">
        <v>4</v>
      </c>
      <c r="C32" s="56" t="s">
        <v>213</v>
      </c>
      <c r="D32" s="56" t="s">
        <v>230</v>
      </c>
      <c r="E32" s="56" t="s">
        <v>58</v>
      </c>
      <c r="F32" s="57">
        <v>169628.36233520508</v>
      </c>
      <c r="G32" s="58">
        <v>309172.09049987793</v>
      </c>
    </row>
    <row r="33" spans="1:7" ht="30" x14ac:dyDescent="0.25">
      <c r="A33" s="56" t="s">
        <v>24</v>
      </c>
      <c r="B33" s="56" t="s">
        <v>4</v>
      </c>
      <c r="C33" s="56" t="s">
        <v>213</v>
      </c>
      <c r="D33" s="56" t="s">
        <v>231</v>
      </c>
      <c r="E33" s="56" t="s">
        <v>58</v>
      </c>
      <c r="F33" s="57">
        <v>1905.1099853515625</v>
      </c>
      <c r="G33" s="58">
        <v>3869.5999755859375</v>
      </c>
    </row>
    <row r="34" spans="1:7" x14ac:dyDescent="0.25">
      <c r="A34" s="56" t="s">
        <v>24</v>
      </c>
      <c r="B34" s="56" t="s">
        <v>4</v>
      </c>
      <c r="C34" s="56" t="s">
        <v>213</v>
      </c>
      <c r="D34" s="56" t="s">
        <v>232</v>
      </c>
      <c r="E34" s="56" t="s">
        <v>58</v>
      </c>
      <c r="F34" s="57">
        <v>7935.920166015625</v>
      </c>
      <c r="G34" s="58">
        <v>10507.900146484375</v>
      </c>
    </row>
    <row r="35" spans="1:7" x14ac:dyDescent="0.25">
      <c r="A35" s="56" t="s">
        <v>24</v>
      </c>
      <c r="B35" s="56" t="s">
        <v>4</v>
      </c>
      <c r="C35" s="56" t="s">
        <v>213</v>
      </c>
      <c r="D35" s="56" t="s">
        <v>233</v>
      </c>
      <c r="E35" s="56" t="s">
        <v>58</v>
      </c>
      <c r="F35" s="57">
        <v>1995.4599609375</v>
      </c>
      <c r="G35" s="58">
        <v>2345.43994140625</v>
      </c>
    </row>
    <row r="36" spans="1:7" x14ac:dyDescent="0.25">
      <c r="A36" s="56" t="s">
        <v>24</v>
      </c>
      <c r="B36" s="56" t="s">
        <v>4</v>
      </c>
      <c r="C36" s="56" t="s">
        <v>213</v>
      </c>
      <c r="D36" s="56" t="s">
        <v>234</v>
      </c>
      <c r="E36" s="56" t="s">
        <v>58</v>
      </c>
      <c r="F36" s="57">
        <v>2520.5199966430664</v>
      </c>
      <c r="G36" s="58">
        <v>34050.769836425781</v>
      </c>
    </row>
    <row r="37" spans="1:7" x14ac:dyDescent="0.25">
      <c r="A37" s="56" t="s">
        <v>24</v>
      </c>
      <c r="B37" s="56" t="s">
        <v>4</v>
      </c>
      <c r="C37" s="56" t="s">
        <v>213</v>
      </c>
      <c r="D37" s="56" t="s">
        <v>235</v>
      </c>
      <c r="E37" s="56" t="s">
        <v>58</v>
      </c>
      <c r="F37" s="57">
        <v>2784.429931640625</v>
      </c>
      <c r="G37" s="58">
        <v>15220.31005859375</v>
      </c>
    </row>
    <row r="38" spans="1:7" x14ac:dyDescent="0.25">
      <c r="A38" s="56" t="s">
        <v>24</v>
      </c>
      <c r="B38" s="56" t="s">
        <v>4</v>
      </c>
      <c r="C38" s="56" t="s">
        <v>213</v>
      </c>
      <c r="D38" s="56" t="s">
        <v>236</v>
      </c>
      <c r="E38" s="56" t="s">
        <v>58</v>
      </c>
      <c r="F38" s="57">
        <v>148.8699951171875</v>
      </c>
      <c r="G38" s="58">
        <v>239.1199951171875</v>
      </c>
    </row>
    <row r="39" spans="1:7" x14ac:dyDescent="0.25">
      <c r="A39" s="56" t="s">
        <v>24</v>
      </c>
      <c r="B39" s="56" t="s">
        <v>4</v>
      </c>
      <c r="C39" s="56" t="s">
        <v>213</v>
      </c>
      <c r="D39" s="56" t="s">
        <v>237</v>
      </c>
      <c r="E39" s="56" t="s">
        <v>138</v>
      </c>
      <c r="F39" s="57">
        <v>5437.830078125</v>
      </c>
      <c r="G39" s="58">
        <v>61296</v>
      </c>
    </row>
    <row r="40" spans="1:7" x14ac:dyDescent="0.25">
      <c r="A40" s="56" t="s">
        <v>24</v>
      </c>
      <c r="B40" s="56" t="s">
        <v>4</v>
      </c>
      <c r="C40" s="56" t="s">
        <v>213</v>
      </c>
      <c r="D40" s="56" t="s">
        <v>237</v>
      </c>
      <c r="E40" s="56" t="s">
        <v>63</v>
      </c>
      <c r="F40" s="57">
        <v>24947.830078125</v>
      </c>
      <c r="G40" s="58">
        <v>54625</v>
      </c>
    </row>
    <row r="41" spans="1:7" x14ac:dyDescent="0.25">
      <c r="A41" s="56" t="s">
        <v>24</v>
      </c>
      <c r="B41" s="56" t="s">
        <v>4</v>
      </c>
      <c r="C41" s="56" t="s">
        <v>213</v>
      </c>
      <c r="D41" s="56" t="s">
        <v>237</v>
      </c>
      <c r="E41" s="56" t="s">
        <v>58</v>
      </c>
      <c r="F41" s="57">
        <v>380.95001220703125</v>
      </c>
      <c r="G41" s="58">
        <v>790.5</v>
      </c>
    </row>
    <row r="42" spans="1:7" x14ac:dyDescent="0.25">
      <c r="A42" s="56" t="s">
        <v>24</v>
      </c>
      <c r="B42" s="56" t="s">
        <v>4</v>
      </c>
      <c r="C42" s="56" t="s">
        <v>213</v>
      </c>
      <c r="D42" s="56" t="s">
        <v>237</v>
      </c>
      <c r="E42" s="56" t="s">
        <v>112</v>
      </c>
      <c r="F42" s="57">
        <v>25446.779296875</v>
      </c>
      <c r="G42" s="58">
        <v>65581.5390625</v>
      </c>
    </row>
    <row r="43" spans="1:7" x14ac:dyDescent="0.25">
      <c r="A43" s="56" t="s">
        <v>24</v>
      </c>
      <c r="B43" s="56" t="s">
        <v>4</v>
      </c>
      <c r="C43" s="56" t="s">
        <v>213</v>
      </c>
      <c r="D43" s="56" t="s">
        <v>237</v>
      </c>
      <c r="E43" s="56" t="s">
        <v>155</v>
      </c>
      <c r="F43" s="57">
        <v>49895.6484375</v>
      </c>
      <c r="G43" s="58">
        <v>117900</v>
      </c>
    </row>
    <row r="44" spans="1:7" x14ac:dyDescent="0.25">
      <c r="A44" s="56" t="s">
        <v>24</v>
      </c>
      <c r="B44" s="56" t="s">
        <v>4</v>
      </c>
      <c r="C44" s="56" t="s">
        <v>213</v>
      </c>
      <c r="D44" s="56" t="s">
        <v>237</v>
      </c>
      <c r="E44" s="56" t="s">
        <v>88</v>
      </c>
      <c r="F44" s="57">
        <v>130150.60693359375</v>
      </c>
      <c r="G44" s="58">
        <v>398195.6953125</v>
      </c>
    </row>
    <row r="45" spans="1:7" x14ac:dyDescent="0.25">
      <c r="A45" s="56" t="s">
        <v>24</v>
      </c>
      <c r="B45" s="56" t="s">
        <v>4</v>
      </c>
      <c r="C45" s="56" t="s">
        <v>213</v>
      </c>
      <c r="D45" s="56" t="s">
        <v>238</v>
      </c>
      <c r="E45" s="56" t="s">
        <v>58</v>
      </c>
      <c r="F45" s="57">
        <v>442.260009765625</v>
      </c>
      <c r="G45" s="58">
        <v>5454.7998046875</v>
      </c>
    </row>
    <row r="46" spans="1:7" x14ac:dyDescent="0.25">
      <c r="A46" s="56" t="s">
        <v>24</v>
      </c>
      <c r="B46" s="56" t="s">
        <v>4</v>
      </c>
      <c r="C46" s="56" t="s">
        <v>213</v>
      </c>
      <c r="D46" s="56" t="s">
        <v>239</v>
      </c>
      <c r="E46" s="56" t="s">
        <v>58</v>
      </c>
      <c r="F46" s="57">
        <v>532.6199951171875</v>
      </c>
      <c r="G46" s="58">
        <v>3388.4600830078125</v>
      </c>
    </row>
    <row r="47" spans="1:7" x14ac:dyDescent="0.25">
      <c r="A47" s="56" t="s">
        <v>24</v>
      </c>
      <c r="B47" s="56" t="s">
        <v>4</v>
      </c>
      <c r="C47" s="56" t="s">
        <v>213</v>
      </c>
      <c r="D47" s="56" t="s">
        <v>240</v>
      </c>
      <c r="E47" s="56" t="s">
        <v>58</v>
      </c>
      <c r="F47" s="57">
        <v>3414.5400390625</v>
      </c>
      <c r="G47" s="58">
        <v>6304.2001953125</v>
      </c>
    </row>
    <row r="48" spans="1:7" x14ac:dyDescent="0.25">
      <c r="A48" s="56" t="s">
        <v>24</v>
      </c>
      <c r="B48" s="56" t="s">
        <v>4</v>
      </c>
      <c r="C48" s="56" t="s">
        <v>213</v>
      </c>
      <c r="D48" s="56" t="s">
        <v>241</v>
      </c>
      <c r="E48" s="56" t="s">
        <v>58</v>
      </c>
      <c r="F48" s="57">
        <v>800</v>
      </c>
      <c r="G48" s="58">
        <v>4301.83984375</v>
      </c>
    </row>
    <row r="49" spans="1:7" x14ac:dyDescent="0.25">
      <c r="A49" s="56" t="s">
        <v>24</v>
      </c>
      <c r="B49" s="56" t="s">
        <v>4</v>
      </c>
      <c r="C49" s="56" t="s">
        <v>213</v>
      </c>
      <c r="D49" s="56" t="s">
        <v>242</v>
      </c>
      <c r="E49" s="56" t="s">
        <v>58</v>
      </c>
      <c r="F49" s="57">
        <v>698.83000946044922</v>
      </c>
      <c r="G49" s="58">
        <v>2749.9399719238281</v>
      </c>
    </row>
    <row r="50" spans="1:7" x14ac:dyDescent="0.25">
      <c r="A50" s="56" t="s">
        <v>24</v>
      </c>
      <c r="B50" s="56" t="s">
        <v>4</v>
      </c>
      <c r="C50" s="56" t="s">
        <v>216</v>
      </c>
      <c r="D50" s="56" t="s">
        <v>243</v>
      </c>
      <c r="E50" s="56" t="s">
        <v>58</v>
      </c>
      <c r="F50" s="57">
        <v>110001.078125</v>
      </c>
      <c r="G50" s="58">
        <v>123320.4375</v>
      </c>
    </row>
    <row r="51" spans="1:7" x14ac:dyDescent="0.25">
      <c r="A51" s="28" t="s">
        <v>27</v>
      </c>
      <c r="B51" s="29"/>
      <c r="C51" s="29"/>
      <c r="D51" s="29"/>
      <c r="E51" s="29"/>
      <c r="F51" s="29">
        <f>SUM(F12:F50)</f>
        <v>3330329.7249984741</v>
      </c>
      <c r="G51" s="30">
        <f>SUM(G12:G50)</f>
        <v>3292901.031539917</v>
      </c>
    </row>
    <row r="52" spans="1:7" ht="30" x14ac:dyDescent="0.25">
      <c r="A52" s="56" t="s">
        <v>25</v>
      </c>
      <c r="B52" s="56" t="s">
        <v>4</v>
      </c>
      <c r="C52" s="56" t="s">
        <v>213</v>
      </c>
      <c r="D52" s="56" t="s">
        <v>214</v>
      </c>
      <c r="E52" s="56" t="s">
        <v>58</v>
      </c>
      <c r="F52" s="57">
        <v>498774.890625</v>
      </c>
      <c r="G52" s="58">
        <v>397359.3125</v>
      </c>
    </row>
    <row r="53" spans="1:7" x14ac:dyDescent="0.25">
      <c r="A53" s="56" t="s">
        <v>25</v>
      </c>
      <c r="B53" s="56" t="s">
        <v>4</v>
      </c>
      <c r="C53" s="56" t="s">
        <v>213</v>
      </c>
      <c r="D53" s="56" t="s">
        <v>218</v>
      </c>
      <c r="E53" s="56" t="s">
        <v>91</v>
      </c>
      <c r="F53" s="57">
        <v>51891.48046875</v>
      </c>
      <c r="G53" s="58">
        <v>18040</v>
      </c>
    </row>
    <row r="54" spans="1:7" ht="30" x14ac:dyDescent="0.25">
      <c r="A54" s="56" t="s">
        <v>25</v>
      </c>
      <c r="B54" s="56" t="s">
        <v>4</v>
      </c>
      <c r="C54" s="56" t="s">
        <v>213</v>
      </c>
      <c r="D54" s="56" t="s">
        <v>219</v>
      </c>
      <c r="E54" s="56" t="s">
        <v>63</v>
      </c>
      <c r="F54" s="57">
        <v>47899.8203125</v>
      </c>
      <c r="G54" s="58">
        <v>138989</v>
      </c>
    </row>
    <row r="55" spans="1:7" x14ac:dyDescent="0.25">
      <c r="A55" s="56" t="s">
        <v>25</v>
      </c>
      <c r="B55" s="56" t="s">
        <v>4</v>
      </c>
      <c r="C55" s="56" t="s">
        <v>213</v>
      </c>
      <c r="D55" s="56" t="s">
        <v>222</v>
      </c>
      <c r="E55" s="56" t="s">
        <v>92</v>
      </c>
      <c r="F55" s="57">
        <v>16856.150390625</v>
      </c>
      <c r="G55" s="58">
        <v>31436.55078125</v>
      </c>
    </row>
    <row r="56" spans="1:7" x14ac:dyDescent="0.25">
      <c r="A56" s="56" t="s">
        <v>25</v>
      </c>
      <c r="B56" s="56" t="s">
        <v>4</v>
      </c>
      <c r="C56" s="56" t="s">
        <v>213</v>
      </c>
      <c r="D56" s="56" t="s">
        <v>225</v>
      </c>
      <c r="E56" s="56" t="s">
        <v>100</v>
      </c>
      <c r="F56" s="57">
        <v>366.66000366210938</v>
      </c>
      <c r="G56" s="58">
        <v>124157.828125</v>
      </c>
    </row>
    <row r="57" spans="1:7" x14ac:dyDescent="0.25">
      <c r="A57" s="56" t="s">
        <v>25</v>
      </c>
      <c r="B57" s="56" t="s">
        <v>4</v>
      </c>
      <c r="C57" s="56" t="s">
        <v>213</v>
      </c>
      <c r="D57" s="56" t="s">
        <v>225</v>
      </c>
      <c r="E57" s="56" t="s">
        <v>63</v>
      </c>
      <c r="F57" s="57">
        <v>76</v>
      </c>
      <c r="G57" s="58">
        <v>14922.5</v>
      </c>
    </row>
    <row r="58" spans="1:7" x14ac:dyDescent="0.25">
      <c r="A58" s="56" t="s">
        <v>25</v>
      </c>
      <c r="B58" s="56" t="s">
        <v>4</v>
      </c>
      <c r="C58" s="56" t="s">
        <v>213</v>
      </c>
      <c r="D58" s="56" t="s">
        <v>227</v>
      </c>
      <c r="E58" s="56" t="s">
        <v>58</v>
      </c>
      <c r="F58" s="57">
        <v>23051793.640625</v>
      </c>
      <c r="G58" s="58">
        <v>1150126.75390625</v>
      </c>
    </row>
    <row r="59" spans="1:7" x14ac:dyDescent="0.25">
      <c r="A59" s="56" t="s">
        <v>25</v>
      </c>
      <c r="B59" s="56" t="s">
        <v>4</v>
      </c>
      <c r="C59" s="56" t="s">
        <v>213</v>
      </c>
      <c r="D59" s="56" t="s">
        <v>229</v>
      </c>
      <c r="E59" s="56" t="s">
        <v>112</v>
      </c>
      <c r="F59" s="57">
        <v>24947.830078125</v>
      </c>
      <c r="G59" s="58">
        <v>52475</v>
      </c>
    </row>
    <row r="60" spans="1:7" x14ac:dyDescent="0.25">
      <c r="A60" s="56" t="s">
        <v>25</v>
      </c>
      <c r="B60" s="56" t="s">
        <v>4</v>
      </c>
      <c r="C60" s="56" t="s">
        <v>213</v>
      </c>
      <c r="D60" s="56" t="s">
        <v>230</v>
      </c>
      <c r="E60" s="56" t="s">
        <v>82</v>
      </c>
      <c r="F60" s="57">
        <v>8497.980224609375</v>
      </c>
      <c r="G60" s="58">
        <v>11562.509765625</v>
      </c>
    </row>
    <row r="61" spans="1:7" x14ac:dyDescent="0.25">
      <c r="A61" s="56" t="s">
        <v>25</v>
      </c>
      <c r="B61" s="56" t="s">
        <v>4</v>
      </c>
      <c r="C61" s="56" t="s">
        <v>213</v>
      </c>
      <c r="D61" s="56" t="s">
        <v>230</v>
      </c>
      <c r="E61" s="56" t="s">
        <v>58</v>
      </c>
      <c r="F61" s="57">
        <v>135475.15895462036</v>
      </c>
      <c r="G61" s="58">
        <v>325803.17987442017</v>
      </c>
    </row>
    <row r="62" spans="1:7" x14ac:dyDescent="0.25">
      <c r="A62" s="56" t="s">
        <v>25</v>
      </c>
      <c r="B62" s="56" t="s">
        <v>4</v>
      </c>
      <c r="C62" s="56" t="s">
        <v>213</v>
      </c>
      <c r="D62" s="56" t="s">
        <v>232</v>
      </c>
      <c r="E62" s="56" t="s">
        <v>58</v>
      </c>
      <c r="F62" s="57">
        <v>1133.780029296875</v>
      </c>
      <c r="G62" s="58">
        <v>1508.7099609375</v>
      </c>
    </row>
    <row r="63" spans="1:7" x14ac:dyDescent="0.25">
      <c r="A63" s="56" t="s">
        <v>25</v>
      </c>
      <c r="B63" s="56" t="s">
        <v>4</v>
      </c>
      <c r="C63" s="56" t="s">
        <v>213</v>
      </c>
      <c r="D63" s="56" t="s">
        <v>244</v>
      </c>
      <c r="E63" s="56" t="s">
        <v>63</v>
      </c>
      <c r="F63" s="57">
        <v>1002.9099731445313</v>
      </c>
      <c r="G63" s="58">
        <v>2928</v>
      </c>
    </row>
    <row r="64" spans="1:7" ht="30" x14ac:dyDescent="0.25">
      <c r="A64" s="56" t="s">
        <v>25</v>
      </c>
      <c r="B64" s="56" t="s">
        <v>4</v>
      </c>
      <c r="C64" s="56" t="s">
        <v>213</v>
      </c>
      <c r="D64" s="56" t="s">
        <v>245</v>
      </c>
      <c r="E64" s="56" t="s">
        <v>58</v>
      </c>
      <c r="F64" s="57">
        <v>152.86000061035156</v>
      </c>
      <c r="G64" s="58">
        <v>1888.199951171875</v>
      </c>
    </row>
    <row r="65" spans="1:7" x14ac:dyDescent="0.25">
      <c r="A65" s="56" t="s">
        <v>25</v>
      </c>
      <c r="B65" s="56" t="s">
        <v>4</v>
      </c>
      <c r="C65" s="56" t="s">
        <v>213</v>
      </c>
      <c r="D65" s="56" t="s">
        <v>246</v>
      </c>
      <c r="E65" s="56" t="s">
        <v>58</v>
      </c>
      <c r="F65" s="57">
        <v>178.6300048828125</v>
      </c>
      <c r="G65" s="58">
        <v>2329</v>
      </c>
    </row>
    <row r="66" spans="1:7" x14ac:dyDescent="0.25">
      <c r="A66" s="56" t="s">
        <v>25</v>
      </c>
      <c r="B66" s="56" t="s">
        <v>4</v>
      </c>
      <c r="C66" s="56" t="s">
        <v>213</v>
      </c>
      <c r="D66" s="56" t="s">
        <v>234</v>
      </c>
      <c r="E66" s="56" t="s">
        <v>58</v>
      </c>
      <c r="F66" s="57">
        <v>1599.650016784668</v>
      </c>
      <c r="G66" s="58">
        <v>19368.159881591797</v>
      </c>
    </row>
    <row r="67" spans="1:7" x14ac:dyDescent="0.25">
      <c r="A67" s="56" t="s">
        <v>25</v>
      </c>
      <c r="B67" s="56" t="s">
        <v>4</v>
      </c>
      <c r="C67" s="56" t="s">
        <v>213</v>
      </c>
      <c r="D67" s="56" t="s">
        <v>235</v>
      </c>
      <c r="E67" s="56" t="s">
        <v>58</v>
      </c>
      <c r="F67" s="57">
        <v>1005</v>
      </c>
      <c r="G67" s="58">
        <v>4551.5999755859375</v>
      </c>
    </row>
    <row r="68" spans="1:7" x14ac:dyDescent="0.25">
      <c r="A68" s="56" t="s">
        <v>25</v>
      </c>
      <c r="B68" s="56" t="s">
        <v>4</v>
      </c>
      <c r="C68" s="56" t="s">
        <v>213</v>
      </c>
      <c r="D68" s="56" t="s">
        <v>236</v>
      </c>
      <c r="E68" s="56" t="s">
        <v>58</v>
      </c>
      <c r="F68" s="57">
        <v>192.10000610351563</v>
      </c>
      <c r="G68" s="58">
        <v>867.71002197265625</v>
      </c>
    </row>
    <row r="69" spans="1:7" x14ac:dyDescent="0.25">
      <c r="A69" s="56" t="s">
        <v>25</v>
      </c>
      <c r="B69" s="56" t="s">
        <v>4</v>
      </c>
      <c r="C69" s="56" t="s">
        <v>213</v>
      </c>
      <c r="D69" s="56" t="s">
        <v>236</v>
      </c>
      <c r="E69" s="56" t="s">
        <v>87</v>
      </c>
      <c r="F69" s="57">
        <v>200791.890625</v>
      </c>
      <c r="G69" s="58">
        <v>513.07000732421875</v>
      </c>
    </row>
    <row r="70" spans="1:7" x14ac:dyDescent="0.25">
      <c r="A70" s="56" t="s">
        <v>25</v>
      </c>
      <c r="B70" s="56" t="s">
        <v>4</v>
      </c>
      <c r="C70" s="56" t="s">
        <v>213</v>
      </c>
      <c r="D70" s="56" t="s">
        <v>237</v>
      </c>
      <c r="E70" s="56" t="s">
        <v>63</v>
      </c>
      <c r="F70" s="57">
        <v>49895.6484375</v>
      </c>
      <c r="G70" s="58">
        <v>103417.5</v>
      </c>
    </row>
    <row r="71" spans="1:7" x14ac:dyDescent="0.25">
      <c r="A71" s="56" t="s">
        <v>25</v>
      </c>
      <c r="B71" s="56" t="s">
        <v>4</v>
      </c>
      <c r="C71" s="56" t="s">
        <v>213</v>
      </c>
      <c r="D71" s="56" t="s">
        <v>247</v>
      </c>
      <c r="E71" s="56" t="s">
        <v>58</v>
      </c>
      <c r="F71" s="57">
        <v>758.43999481201172</v>
      </c>
      <c r="G71" s="58">
        <v>3210.9400634765625</v>
      </c>
    </row>
    <row r="72" spans="1:7" ht="30" x14ac:dyDescent="0.25">
      <c r="A72" s="56" t="s">
        <v>25</v>
      </c>
      <c r="B72" s="56" t="s">
        <v>4</v>
      </c>
      <c r="C72" s="56" t="s">
        <v>213</v>
      </c>
      <c r="D72" s="56" t="s">
        <v>248</v>
      </c>
      <c r="E72" s="56" t="s">
        <v>58</v>
      </c>
      <c r="F72" s="57">
        <v>50.909999847412109</v>
      </c>
      <c r="G72" s="58">
        <v>293.57998657226563</v>
      </c>
    </row>
    <row r="73" spans="1:7" x14ac:dyDescent="0.25">
      <c r="A73" s="28" t="s">
        <v>27</v>
      </c>
      <c r="B73" s="29"/>
      <c r="C73" s="29"/>
      <c r="D73" s="29"/>
      <c r="E73" s="29"/>
      <c r="F73" s="29">
        <f>SUM(F52:F72)</f>
        <v>24093341.430770874</v>
      </c>
      <c r="G73" s="30">
        <f>SUM(G52:G72)</f>
        <v>2405749.104801178</v>
      </c>
    </row>
    <row r="74" spans="1:7" ht="30" x14ac:dyDescent="0.25">
      <c r="A74" s="56" t="s">
        <v>26</v>
      </c>
      <c r="B74" s="56" t="s">
        <v>4</v>
      </c>
      <c r="C74" s="56" t="s">
        <v>213</v>
      </c>
      <c r="D74" s="56" t="s">
        <v>249</v>
      </c>
      <c r="E74" s="56" t="s">
        <v>58</v>
      </c>
      <c r="F74" s="57">
        <v>42661.7109375</v>
      </c>
      <c r="G74" s="58">
        <v>16870</v>
      </c>
    </row>
    <row r="75" spans="1:7" x14ac:dyDescent="0.25">
      <c r="A75" s="56" t="s">
        <v>26</v>
      </c>
      <c r="B75" s="56" t="s">
        <v>4</v>
      </c>
      <c r="C75" s="56" t="s">
        <v>216</v>
      </c>
      <c r="D75" s="56" t="s">
        <v>250</v>
      </c>
      <c r="E75" s="56" t="s">
        <v>107</v>
      </c>
      <c r="F75" s="57">
        <v>23853.7890625</v>
      </c>
      <c r="G75" s="58">
        <v>17210.880859375</v>
      </c>
    </row>
    <row r="76" spans="1:7" x14ac:dyDescent="0.25">
      <c r="A76" s="56" t="s">
        <v>26</v>
      </c>
      <c r="B76" s="56" t="s">
        <v>4</v>
      </c>
      <c r="C76" s="56" t="s">
        <v>213</v>
      </c>
      <c r="D76" s="56" t="s">
        <v>251</v>
      </c>
      <c r="E76" s="56" t="s">
        <v>63</v>
      </c>
      <c r="F76" s="57">
        <v>587.3699951171875</v>
      </c>
      <c r="G76" s="58">
        <v>588.05999755859375</v>
      </c>
    </row>
    <row r="77" spans="1:7" x14ac:dyDescent="0.25">
      <c r="A77" s="56" t="s">
        <v>26</v>
      </c>
      <c r="B77" s="56" t="s">
        <v>4</v>
      </c>
      <c r="C77" s="56" t="s">
        <v>213</v>
      </c>
      <c r="D77" s="56" t="s">
        <v>218</v>
      </c>
      <c r="E77" s="56" t="s">
        <v>91</v>
      </c>
      <c r="F77" s="57">
        <v>51891.48046875</v>
      </c>
      <c r="G77" s="58">
        <v>19480</v>
      </c>
    </row>
    <row r="78" spans="1:7" ht="30" x14ac:dyDescent="0.25">
      <c r="A78" s="56" t="s">
        <v>26</v>
      </c>
      <c r="B78" s="56" t="s">
        <v>4</v>
      </c>
      <c r="C78" s="56" t="s">
        <v>213</v>
      </c>
      <c r="D78" s="56" t="s">
        <v>219</v>
      </c>
      <c r="E78" s="56" t="s">
        <v>63</v>
      </c>
      <c r="F78" s="57">
        <v>47899.8203125</v>
      </c>
      <c r="G78" s="58">
        <v>139589</v>
      </c>
    </row>
    <row r="79" spans="1:7" ht="30" x14ac:dyDescent="0.25">
      <c r="A79" s="56" t="s">
        <v>26</v>
      </c>
      <c r="B79" s="56" t="s">
        <v>4</v>
      </c>
      <c r="C79" s="56" t="s">
        <v>213</v>
      </c>
      <c r="D79" s="56" t="s">
        <v>219</v>
      </c>
      <c r="E79" s="56" t="s">
        <v>92</v>
      </c>
      <c r="F79" s="57">
        <v>24395.7998046875</v>
      </c>
      <c r="G79" s="58">
        <v>27755.08984375</v>
      </c>
    </row>
    <row r="80" spans="1:7" x14ac:dyDescent="0.25">
      <c r="A80" s="56" t="s">
        <v>26</v>
      </c>
      <c r="B80" s="56" t="s">
        <v>4</v>
      </c>
      <c r="C80" s="56" t="s">
        <v>213</v>
      </c>
      <c r="D80" s="56" t="s">
        <v>222</v>
      </c>
      <c r="E80" s="56" t="s">
        <v>195</v>
      </c>
      <c r="F80" s="57">
        <v>13566.2197265625</v>
      </c>
      <c r="G80" s="58">
        <v>30030</v>
      </c>
    </row>
    <row r="81" spans="1:7" x14ac:dyDescent="0.25">
      <c r="A81" s="56" t="s">
        <v>26</v>
      </c>
      <c r="B81" s="56" t="s">
        <v>4</v>
      </c>
      <c r="C81" s="56" t="s">
        <v>213</v>
      </c>
      <c r="D81" s="56" t="s">
        <v>222</v>
      </c>
      <c r="E81" s="56" t="s">
        <v>92</v>
      </c>
      <c r="F81" s="57">
        <v>33329.6005859375</v>
      </c>
      <c r="G81" s="58">
        <v>61977.23046875</v>
      </c>
    </row>
    <row r="82" spans="1:7" x14ac:dyDescent="0.25">
      <c r="A82" s="56" t="s">
        <v>26</v>
      </c>
      <c r="B82" s="56" t="s">
        <v>4</v>
      </c>
      <c r="C82" s="56" t="s">
        <v>213</v>
      </c>
      <c r="D82" s="56" t="s">
        <v>252</v>
      </c>
      <c r="E82" s="56" t="s">
        <v>63</v>
      </c>
      <c r="F82" s="57">
        <v>641.84002685546875</v>
      </c>
      <c r="G82" s="58">
        <v>4066.25</v>
      </c>
    </row>
    <row r="83" spans="1:7" x14ac:dyDescent="0.25">
      <c r="A83" s="56" t="s">
        <v>26</v>
      </c>
      <c r="B83" s="56" t="s">
        <v>4</v>
      </c>
      <c r="C83" s="56" t="s">
        <v>213</v>
      </c>
      <c r="D83" s="56" t="s">
        <v>252</v>
      </c>
      <c r="E83" s="56" t="s">
        <v>58</v>
      </c>
      <c r="F83" s="57">
        <v>228.61000061035156</v>
      </c>
      <c r="G83" s="58">
        <v>1637.5799560546875</v>
      </c>
    </row>
    <row r="84" spans="1:7" x14ac:dyDescent="0.25">
      <c r="A84" s="56" t="s">
        <v>26</v>
      </c>
      <c r="B84" s="56" t="s">
        <v>4</v>
      </c>
      <c r="C84" s="56" t="s">
        <v>213</v>
      </c>
      <c r="D84" s="56" t="s">
        <v>253</v>
      </c>
      <c r="E84" s="56" t="s">
        <v>58</v>
      </c>
      <c r="F84" s="57">
        <v>94.349998474121094</v>
      </c>
      <c r="G84" s="58">
        <v>390</v>
      </c>
    </row>
    <row r="85" spans="1:7" x14ac:dyDescent="0.25">
      <c r="A85" s="56" t="s">
        <v>26</v>
      </c>
      <c r="B85" s="56" t="s">
        <v>4</v>
      </c>
      <c r="C85" s="56" t="s">
        <v>213</v>
      </c>
      <c r="D85" s="56" t="s">
        <v>254</v>
      </c>
      <c r="E85" s="56" t="s">
        <v>255</v>
      </c>
      <c r="F85" s="57">
        <v>15966.6103515625</v>
      </c>
      <c r="G85" s="58">
        <v>99400</v>
      </c>
    </row>
    <row r="86" spans="1:7" x14ac:dyDescent="0.25">
      <c r="A86" s="56" t="s">
        <v>26</v>
      </c>
      <c r="B86" s="56" t="s">
        <v>4</v>
      </c>
      <c r="C86" s="56" t="s">
        <v>213</v>
      </c>
      <c r="D86" s="56" t="s">
        <v>230</v>
      </c>
      <c r="E86" s="56" t="s">
        <v>63</v>
      </c>
      <c r="F86" s="57">
        <v>64.660003662109375</v>
      </c>
      <c r="G86" s="58">
        <v>168.64999389648438</v>
      </c>
    </row>
    <row r="87" spans="1:7" x14ac:dyDescent="0.25">
      <c r="A87" s="56" t="s">
        <v>26</v>
      </c>
      <c r="B87" s="56" t="s">
        <v>4</v>
      </c>
      <c r="C87" s="56" t="s">
        <v>213</v>
      </c>
      <c r="D87" s="56" t="s">
        <v>230</v>
      </c>
      <c r="E87" s="56" t="s">
        <v>58</v>
      </c>
      <c r="F87" s="57">
        <v>11188.819702148438</v>
      </c>
      <c r="G87" s="58">
        <v>23128.3603515625</v>
      </c>
    </row>
    <row r="88" spans="1:7" x14ac:dyDescent="0.25">
      <c r="A88" s="56" t="s">
        <v>26</v>
      </c>
      <c r="B88" s="56" t="s">
        <v>4</v>
      </c>
      <c r="C88" s="56" t="s">
        <v>213</v>
      </c>
      <c r="D88" s="56" t="s">
        <v>244</v>
      </c>
      <c r="E88" s="56" t="s">
        <v>63</v>
      </c>
      <c r="F88" s="57">
        <v>463.57998657226563</v>
      </c>
      <c r="G88" s="58">
        <v>1799.4100341796875</v>
      </c>
    </row>
    <row r="89" spans="1:7" x14ac:dyDescent="0.25">
      <c r="A89" s="56" t="s">
        <v>26</v>
      </c>
      <c r="B89" s="56" t="s">
        <v>4</v>
      </c>
      <c r="C89" s="56" t="s">
        <v>213</v>
      </c>
      <c r="D89" s="56" t="s">
        <v>53</v>
      </c>
      <c r="E89" s="56" t="s">
        <v>63</v>
      </c>
      <c r="F89" s="57">
        <v>79.830001831054688</v>
      </c>
      <c r="G89" s="58">
        <v>287.92001342773438</v>
      </c>
    </row>
    <row r="90" spans="1:7" x14ac:dyDescent="0.25">
      <c r="A90" s="56" t="s">
        <v>26</v>
      </c>
      <c r="B90" s="56" t="s">
        <v>4</v>
      </c>
      <c r="C90" s="56" t="s">
        <v>213</v>
      </c>
      <c r="D90" s="56" t="s">
        <v>236</v>
      </c>
      <c r="E90" s="56" t="s">
        <v>63</v>
      </c>
      <c r="F90" s="57">
        <v>1638.18994140625</v>
      </c>
      <c r="G90" s="58">
        <v>7743.35009765625</v>
      </c>
    </row>
    <row r="91" spans="1:7" x14ac:dyDescent="0.25">
      <c r="A91" s="56" t="s">
        <v>26</v>
      </c>
      <c r="B91" s="56" t="s">
        <v>4</v>
      </c>
      <c r="C91" s="56" t="s">
        <v>213</v>
      </c>
      <c r="D91" s="56" t="s">
        <v>237</v>
      </c>
      <c r="E91" s="56" t="s">
        <v>58</v>
      </c>
      <c r="F91" s="57">
        <v>5030.52001953125</v>
      </c>
      <c r="G91" s="58">
        <v>51373.3515625</v>
      </c>
    </row>
    <row r="92" spans="1:7" x14ac:dyDescent="0.25">
      <c r="A92" s="56" t="s">
        <v>26</v>
      </c>
      <c r="B92" s="56" t="s">
        <v>4</v>
      </c>
      <c r="C92" s="56" t="s">
        <v>213</v>
      </c>
      <c r="D92" s="56" t="s">
        <v>237</v>
      </c>
      <c r="E92" s="56" t="s">
        <v>88</v>
      </c>
      <c r="F92" s="57">
        <v>49895.6484375</v>
      </c>
      <c r="G92" s="58">
        <v>103915</v>
      </c>
    </row>
    <row r="93" spans="1:7" x14ac:dyDescent="0.25">
      <c r="A93" s="56" t="s">
        <v>26</v>
      </c>
      <c r="B93" s="56" t="s">
        <v>4</v>
      </c>
      <c r="C93" s="56" t="s">
        <v>213</v>
      </c>
      <c r="D93" s="56" t="s">
        <v>237</v>
      </c>
      <c r="E93" s="56" t="s">
        <v>96</v>
      </c>
      <c r="F93" s="57">
        <v>1696.449951171875</v>
      </c>
      <c r="G93" s="58">
        <v>8445</v>
      </c>
    </row>
    <row r="94" spans="1:7" x14ac:dyDescent="0.25">
      <c r="A94" s="56" t="s">
        <v>26</v>
      </c>
      <c r="B94" s="56" t="s">
        <v>4</v>
      </c>
      <c r="C94" s="56" t="s">
        <v>213</v>
      </c>
      <c r="D94" s="56" t="s">
        <v>238</v>
      </c>
      <c r="E94" s="56" t="s">
        <v>58</v>
      </c>
      <c r="F94" s="57">
        <v>152.86000061035156</v>
      </c>
      <c r="G94" s="58">
        <v>1888.199951171875</v>
      </c>
    </row>
    <row r="95" spans="1:7" ht="30" x14ac:dyDescent="0.25">
      <c r="A95" s="56" t="s">
        <v>26</v>
      </c>
      <c r="B95" s="56" t="s">
        <v>4</v>
      </c>
      <c r="C95" s="56" t="s">
        <v>213</v>
      </c>
      <c r="D95" s="56" t="s">
        <v>256</v>
      </c>
      <c r="E95" s="56" t="s">
        <v>58</v>
      </c>
      <c r="F95" s="57">
        <v>442.67001342773438</v>
      </c>
      <c r="G95" s="58">
        <v>5454.7998046875</v>
      </c>
    </row>
    <row r="96" spans="1:7" ht="30" x14ac:dyDescent="0.25">
      <c r="A96" s="56" t="s">
        <v>26</v>
      </c>
      <c r="B96" s="56" t="s">
        <v>4</v>
      </c>
      <c r="C96" s="56" t="s">
        <v>213</v>
      </c>
      <c r="D96" s="56" t="s">
        <v>248</v>
      </c>
      <c r="E96" s="56" t="s">
        <v>58</v>
      </c>
      <c r="F96" s="57">
        <v>229.52000427246094</v>
      </c>
      <c r="G96" s="58">
        <v>4520.8798828125</v>
      </c>
    </row>
    <row r="97" spans="1:7" x14ac:dyDescent="0.25">
      <c r="A97" s="56" t="s">
        <v>26</v>
      </c>
      <c r="B97" s="56" t="s">
        <v>4</v>
      </c>
      <c r="C97" s="56" t="s">
        <v>216</v>
      </c>
      <c r="D97" s="56" t="s">
        <v>243</v>
      </c>
      <c r="E97" s="56" t="s">
        <v>92</v>
      </c>
      <c r="F97" s="57">
        <v>60817.80859375</v>
      </c>
      <c r="G97" s="58">
        <v>76607.078125</v>
      </c>
    </row>
    <row r="98" spans="1:7" x14ac:dyDescent="0.25">
      <c r="A98" s="56" t="s">
        <v>26</v>
      </c>
      <c r="B98" s="56" t="s">
        <v>4</v>
      </c>
      <c r="C98" s="56" t="s">
        <v>213</v>
      </c>
      <c r="D98" s="56" t="s">
        <v>257</v>
      </c>
      <c r="E98" s="56" t="s">
        <v>63</v>
      </c>
      <c r="F98" s="57">
        <v>488.98001098632813</v>
      </c>
      <c r="G98" s="58">
        <v>2259.4599609375</v>
      </c>
    </row>
    <row r="99" spans="1:7" x14ac:dyDescent="0.25">
      <c r="A99" s="28" t="s">
        <v>27</v>
      </c>
      <c r="B99" s="29"/>
      <c r="C99" s="29"/>
      <c r="D99" s="29"/>
      <c r="E99" s="29"/>
      <c r="F99" s="29">
        <f>SUM(F74:F98)</f>
        <v>387306.73793792725</v>
      </c>
      <c r="G99" s="30">
        <f>SUM(G74:G98)</f>
        <v>706585.55090332031</v>
      </c>
    </row>
    <row r="100" spans="1:7" ht="16.5" thickBot="1" x14ac:dyDescent="0.3">
      <c r="A100" s="27" t="s">
        <v>0</v>
      </c>
      <c r="B100" s="27"/>
      <c r="C100" s="27"/>
      <c r="D100" s="27"/>
      <c r="E100" s="27"/>
      <c r="F100" s="27">
        <f>SUM(F99,F73,F51)</f>
        <v>27810977.893707275</v>
      </c>
      <c r="G100" s="39">
        <f>SUM(G99,G73,G51)</f>
        <v>6405235.6872444153</v>
      </c>
    </row>
    <row r="102" spans="1:7" x14ac:dyDescent="0.25">
      <c r="A102" t="s">
        <v>30</v>
      </c>
    </row>
  </sheetData>
  <sortState xmlns:xlrd2="http://schemas.microsoft.com/office/spreadsheetml/2017/richdata2" ref="A13:I115">
    <sortCondition ref="A13:A115"/>
  </sortState>
  <mergeCells count="6">
    <mergeCell ref="A10:G10"/>
    <mergeCell ref="A5:G5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9"/>
  <sheetViews>
    <sheetView topLeftCell="A8" workbookViewId="0">
      <selection activeCell="H21" sqref="H21"/>
    </sheetView>
  </sheetViews>
  <sheetFormatPr baseColWidth="10" defaultColWidth="47.85546875" defaultRowHeight="15" x14ac:dyDescent="0.25"/>
  <cols>
    <col min="1" max="1" width="12" customWidth="1"/>
    <col min="2" max="2" width="7.28515625" bestFit="1" customWidth="1"/>
    <col min="3" max="3" width="12" bestFit="1" customWidth="1"/>
    <col min="4" max="4" width="14.85546875" bestFit="1" customWidth="1"/>
    <col min="5" max="5" width="18.7109375" style="6" bestFit="1" customWidth="1"/>
    <col min="6" max="6" width="9.85546875" style="6" bestFit="1" customWidth="1"/>
    <col min="7" max="7" width="14.42578125" style="26" bestFit="1" customWidth="1"/>
  </cols>
  <sheetData>
    <row r="1" spans="1:7" x14ac:dyDescent="0.25">
      <c r="A1" s="14"/>
    </row>
    <row r="6" spans="1:7" x14ac:dyDescent="0.25">
      <c r="A6" s="63" t="s">
        <v>18</v>
      </c>
      <c r="B6" s="63"/>
      <c r="C6" s="63"/>
      <c r="D6" s="63"/>
      <c r="E6" s="63"/>
      <c r="F6" s="63"/>
      <c r="G6" s="63"/>
    </row>
    <row r="7" spans="1:7" ht="23.25" x14ac:dyDescent="0.35">
      <c r="A7" s="64" t="s">
        <v>19</v>
      </c>
      <c r="B7" s="64"/>
      <c r="C7" s="64"/>
      <c r="D7" s="64"/>
      <c r="E7" s="64"/>
      <c r="F7" s="64"/>
      <c r="G7" s="64"/>
    </row>
    <row r="8" spans="1:7" ht="22.5" x14ac:dyDescent="0.35">
      <c r="A8" s="65" t="s">
        <v>20</v>
      </c>
      <c r="B8" s="65"/>
      <c r="C8" s="65"/>
      <c r="D8" s="65"/>
      <c r="E8" s="65"/>
      <c r="F8" s="65"/>
      <c r="G8" s="65"/>
    </row>
    <row r="9" spans="1:7" ht="20.25" thickBot="1" x14ac:dyDescent="0.4">
      <c r="A9" s="68" t="str">
        <f>Consolidado!B9</f>
        <v>“Año de la Consolidacion de la Seguridad Alimentaria”</v>
      </c>
      <c r="B9" s="68"/>
      <c r="C9" s="68"/>
      <c r="D9" s="68"/>
      <c r="E9" s="68"/>
      <c r="F9" s="68"/>
      <c r="G9" s="68"/>
    </row>
    <row r="10" spans="1:7" ht="15.75" thickBot="1" x14ac:dyDescent="0.3">
      <c r="A10" s="67" t="s">
        <v>42</v>
      </c>
      <c r="B10" s="61"/>
      <c r="C10" s="61"/>
      <c r="D10" s="61"/>
      <c r="E10" s="61"/>
      <c r="F10" s="61"/>
      <c r="G10" s="69"/>
    </row>
    <row r="11" spans="1:7" ht="15.75" thickBot="1" x14ac:dyDescent="0.3">
      <c r="A11" s="60" t="str">
        <f>Consolidado!B11</f>
        <v>Periodo Enero - Marzo 2020</v>
      </c>
      <c r="B11" s="61"/>
      <c r="C11" s="61"/>
      <c r="D11" s="61"/>
      <c r="E11" s="61"/>
      <c r="F11" s="61"/>
      <c r="G11" s="62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56" t="s">
        <v>24</v>
      </c>
      <c r="B13" s="56" t="s">
        <v>258</v>
      </c>
      <c r="C13" s="56" t="s">
        <v>259</v>
      </c>
      <c r="D13" s="56" t="s">
        <v>260</v>
      </c>
      <c r="E13" s="56" t="s">
        <v>58</v>
      </c>
      <c r="F13" s="57">
        <v>18098.509765625</v>
      </c>
      <c r="G13" s="58">
        <v>35799</v>
      </c>
    </row>
    <row r="14" spans="1:7" x14ac:dyDescent="0.25">
      <c r="A14" s="56" t="s">
        <v>24</v>
      </c>
      <c r="B14" s="56" t="s">
        <v>258</v>
      </c>
      <c r="C14" s="56" t="s">
        <v>259</v>
      </c>
      <c r="D14" s="56" t="s">
        <v>261</v>
      </c>
      <c r="E14" s="56" t="s">
        <v>58</v>
      </c>
      <c r="F14" s="57">
        <v>3416.949951171875</v>
      </c>
      <c r="G14" s="58">
        <v>8379.709716796875</v>
      </c>
    </row>
    <row r="15" spans="1:7" x14ac:dyDescent="0.25">
      <c r="A15" s="56" t="s">
        <v>24</v>
      </c>
      <c r="B15" s="56" t="s">
        <v>258</v>
      </c>
      <c r="C15" s="56" t="s">
        <v>259</v>
      </c>
      <c r="D15" s="56" t="s">
        <v>262</v>
      </c>
      <c r="E15" s="56" t="s">
        <v>58</v>
      </c>
      <c r="F15" s="57">
        <v>4082.3701171875</v>
      </c>
      <c r="G15" s="58">
        <v>22590</v>
      </c>
    </row>
    <row r="16" spans="1:7" x14ac:dyDescent="0.25">
      <c r="A16" s="56" t="s">
        <v>24</v>
      </c>
      <c r="B16" s="56" t="s">
        <v>258</v>
      </c>
      <c r="C16" s="56" t="s">
        <v>259</v>
      </c>
      <c r="D16" s="56" t="s">
        <v>263</v>
      </c>
      <c r="E16" s="56" t="s">
        <v>100</v>
      </c>
      <c r="F16" s="57">
        <v>5468.56005859375</v>
      </c>
      <c r="G16" s="58">
        <v>36483.1015625</v>
      </c>
    </row>
    <row r="17" spans="1:7" x14ac:dyDescent="0.25">
      <c r="A17" s="56" t="s">
        <v>24</v>
      </c>
      <c r="B17" s="56" t="s">
        <v>258</v>
      </c>
      <c r="C17" s="56" t="s">
        <v>259</v>
      </c>
      <c r="D17" s="56" t="s">
        <v>262</v>
      </c>
      <c r="E17" s="56" t="s">
        <v>110</v>
      </c>
      <c r="F17" s="57">
        <v>6905.56005859375</v>
      </c>
      <c r="G17" s="58">
        <v>49025.19921875</v>
      </c>
    </row>
    <row r="18" spans="1:7" x14ac:dyDescent="0.25">
      <c r="A18" s="28" t="s">
        <v>29</v>
      </c>
      <c r="B18" s="29"/>
      <c r="C18" s="29"/>
      <c r="D18" s="29"/>
      <c r="E18" s="29"/>
      <c r="F18" s="29">
        <f>SUM(F13:F17)</f>
        <v>37971.949951171875</v>
      </c>
      <c r="G18" s="30">
        <f>SUM(G13:G17)</f>
        <v>152277.01049804688</v>
      </c>
    </row>
    <row r="19" spans="1:7" x14ac:dyDescent="0.25">
      <c r="A19" s="56" t="s">
        <v>24</v>
      </c>
      <c r="B19" s="56" t="s">
        <v>258</v>
      </c>
      <c r="C19" s="56" t="s">
        <v>259</v>
      </c>
      <c r="D19" s="56" t="s">
        <v>261</v>
      </c>
      <c r="E19" s="56" t="s">
        <v>58</v>
      </c>
      <c r="F19" s="57">
        <v>3782.5499267578125</v>
      </c>
      <c r="G19" s="58">
        <v>11876.4501953125</v>
      </c>
    </row>
    <row r="20" spans="1:7" x14ac:dyDescent="0.25">
      <c r="A20" s="56" t="s">
        <v>25</v>
      </c>
      <c r="B20" s="56" t="s">
        <v>258</v>
      </c>
      <c r="C20" s="56" t="s">
        <v>259</v>
      </c>
      <c r="D20" s="56" t="s">
        <v>260</v>
      </c>
      <c r="E20" s="56" t="s">
        <v>58</v>
      </c>
      <c r="F20" s="57">
        <v>2039.3199462890625</v>
      </c>
      <c r="G20" s="58">
        <v>14917.529296875</v>
      </c>
    </row>
    <row r="21" spans="1:7" x14ac:dyDescent="0.25">
      <c r="A21" s="56" t="s">
        <v>25</v>
      </c>
      <c r="B21" s="56" t="s">
        <v>258</v>
      </c>
      <c r="C21" s="56" t="s">
        <v>259</v>
      </c>
      <c r="D21" s="56" t="s">
        <v>262</v>
      </c>
      <c r="E21" s="56" t="s">
        <v>89</v>
      </c>
      <c r="F21" s="57">
        <v>6616.16015625</v>
      </c>
      <c r="G21" s="58">
        <v>43400</v>
      </c>
    </row>
    <row r="22" spans="1:7" x14ac:dyDescent="0.25">
      <c r="A22" s="56" t="s">
        <v>25</v>
      </c>
      <c r="B22" s="56" t="s">
        <v>258</v>
      </c>
      <c r="C22" s="56" t="s">
        <v>259</v>
      </c>
      <c r="D22" s="56" t="s">
        <v>261</v>
      </c>
      <c r="E22" s="56" t="s">
        <v>58</v>
      </c>
      <c r="F22" s="57">
        <v>1781.27001953125</v>
      </c>
      <c r="G22" s="58">
        <v>4205.9501953125</v>
      </c>
    </row>
    <row r="23" spans="1:7" x14ac:dyDescent="0.25">
      <c r="A23" s="56" t="s">
        <v>25</v>
      </c>
      <c r="B23" s="56" t="s">
        <v>258</v>
      </c>
      <c r="C23" s="56" t="s">
        <v>259</v>
      </c>
      <c r="D23" s="56" t="s">
        <v>260</v>
      </c>
      <c r="E23" s="56" t="s">
        <v>63</v>
      </c>
      <c r="F23" s="57">
        <v>124.73999786376953</v>
      </c>
      <c r="G23" s="58">
        <v>674.5999755859375</v>
      </c>
    </row>
    <row r="24" spans="1:7" x14ac:dyDescent="0.25">
      <c r="A24" s="28" t="s">
        <v>28</v>
      </c>
      <c r="B24" s="29"/>
      <c r="C24" s="29"/>
      <c r="D24" s="29"/>
      <c r="E24" s="29"/>
      <c r="F24" s="29">
        <f>SUM(F19:F23)</f>
        <v>14344.040046691895</v>
      </c>
      <c r="G24" s="30">
        <f>SUM(G19:G23)</f>
        <v>75074.529663085938</v>
      </c>
    </row>
    <row r="25" spans="1:7" x14ac:dyDescent="0.25">
      <c r="A25" s="56"/>
      <c r="B25" s="56"/>
      <c r="C25" s="56"/>
      <c r="D25" s="56"/>
      <c r="E25" s="56"/>
      <c r="F25" s="57">
        <v>0</v>
      </c>
      <c r="G25" s="58">
        <v>0</v>
      </c>
    </row>
    <row r="26" spans="1:7" ht="15.75" thickBot="1" x14ac:dyDescent="0.3">
      <c r="A26" s="28" t="s">
        <v>27</v>
      </c>
      <c r="B26" s="29"/>
      <c r="C26" s="29"/>
      <c r="D26" s="29"/>
      <c r="E26" s="29"/>
      <c r="F26" s="29">
        <f>SUM(F25)</f>
        <v>0</v>
      </c>
      <c r="G26" s="30">
        <f>SUM(G25)</f>
        <v>0</v>
      </c>
    </row>
    <row r="27" spans="1:7" ht="16.5" thickBot="1" x14ac:dyDescent="0.3">
      <c r="A27" s="31" t="s">
        <v>0</v>
      </c>
      <c r="B27" s="31"/>
      <c r="C27" s="31"/>
      <c r="D27" s="31"/>
      <c r="E27" s="31"/>
      <c r="F27" s="31">
        <f>SUM(F26,F24,F18)</f>
        <v>52315.98999786377</v>
      </c>
      <c r="G27" s="32">
        <f>SUM(G26,G24,G18)</f>
        <v>227351.54016113281</v>
      </c>
    </row>
    <row r="29" spans="1:7" x14ac:dyDescent="0.25">
      <c r="A29" t="s">
        <v>30</v>
      </c>
    </row>
  </sheetData>
  <sortState xmlns:xlrd2="http://schemas.microsoft.com/office/spreadsheetml/2017/richdata2" ref="A12:H36">
    <sortCondition ref="D12:D36"/>
    <sortCondition ref="E12:E36"/>
  </sortState>
  <mergeCells count="6">
    <mergeCell ref="A6:G6"/>
    <mergeCell ref="A11:G11"/>
    <mergeCell ref="A10:G10"/>
    <mergeCell ref="A9:G9"/>
    <mergeCell ref="A8:G8"/>
    <mergeCell ref="A7:G7"/>
  </mergeCells>
  <printOptions horizontalCentered="1"/>
  <pageMargins left="0.51181102362204722" right="0.51181102362204722" top="0.55118110236220474" bottom="0.43307086614173229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1"/>
  <sheetViews>
    <sheetView topLeftCell="A8" workbookViewId="0">
      <selection activeCell="F23" sqref="F23"/>
    </sheetView>
  </sheetViews>
  <sheetFormatPr baseColWidth="10" defaultColWidth="48.140625" defaultRowHeight="15" x14ac:dyDescent="0.25"/>
  <cols>
    <col min="1" max="1" width="11.42578125" bestFit="1" customWidth="1"/>
    <col min="2" max="2" width="7.28515625" bestFit="1" customWidth="1"/>
    <col min="3" max="3" width="14.42578125" bestFit="1" customWidth="1"/>
    <col min="4" max="4" width="26.5703125" bestFit="1" customWidth="1"/>
    <col min="5" max="5" width="18.7109375" bestFit="1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4"/>
    </row>
    <row r="6" spans="1:7" x14ac:dyDescent="0.25">
      <c r="A6" s="63" t="s">
        <v>18</v>
      </c>
      <c r="B6" s="63"/>
      <c r="C6" s="63"/>
      <c r="D6" s="63"/>
      <c r="E6" s="63"/>
      <c r="F6" s="63"/>
      <c r="G6" s="63"/>
    </row>
    <row r="7" spans="1:7" ht="23.25" x14ac:dyDescent="0.35">
      <c r="A7" s="64" t="s">
        <v>19</v>
      </c>
      <c r="B7" s="64"/>
      <c r="C7" s="64"/>
      <c r="D7" s="64"/>
      <c r="E7" s="64"/>
      <c r="F7" s="64"/>
      <c r="G7" s="64"/>
    </row>
    <row r="8" spans="1:7" ht="22.5" x14ac:dyDescent="0.35">
      <c r="A8" s="65" t="s">
        <v>20</v>
      </c>
      <c r="B8" s="65"/>
      <c r="C8" s="65"/>
      <c r="D8" s="65"/>
      <c r="E8" s="65"/>
      <c r="F8" s="65"/>
      <c r="G8" s="65"/>
    </row>
    <row r="9" spans="1:7" ht="20.25" thickBot="1" x14ac:dyDescent="0.4">
      <c r="A9" s="68" t="str">
        <f>Consolidado!B9</f>
        <v>“Año de la Consolidacion de la Seguridad Alimentaria”</v>
      </c>
      <c r="B9" s="68"/>
      <c r="C9" s="68"/>
      <c r="D9" s="68"/>
      <c r="E9" s="68"/>
      <c r="F9" s="68"/>
      <c r="G9" s="68"/>
    </row>
    <row r="10" spans="1:7" ht="15.75" thickBot="1" x14ac:dyDescent="0.3">
      <c r="A10" s="67" t="s">
        <v>43</v>
      </c>
      <c r="B10" s="61"/>
      <c r="C10" s="61"/>
      <c r="D10" s="61"/>
      <c r="E10" s="61"/>
      <c r="F10" s="61"/>
      <c r="G10" s="69"/>
    </row>
    <row r="11" spans="1:7" ht="15.75" thickBot="1" x14ac:dyDescent="0.3">
      <c r="A11" s="61" t="str">
        <f>Consolidado!B11</f>
        <v>Periodo Enero - Marzo 2020</v>
      </c>
      <c r="B11" s="61"/>
      <c r="C11" s="61"/>
      <c r="D11" s="61"/>
      <c r="E11" s="61"/>
      <c r="F11" s="61"/>
      <c r="G11" s="61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42"/>
      <c r="B13" s="42"/>
      <c r="C13" s="42"/>
      <c r="D13" s="42"/>
      <c r="E13" s="42"/>
      <c r="F13" s="43">
        <v>0</v>
      </c>
      <c r="G13" s="44">
        <v>0</v>
      </c>
    </row>
    <row r="14" spans="1:7" x14ac:dyDescent="0.25">
      <c r="A14" s="28" t="s">
        <v>29</v>
      </c>
      <c r="B14" s="29"/>
      <c r="C14" s="29"/>
      <c r="D14" s="29"/>
      <c r="E14" s="29"/>
      <c r="F14" s="29">
        <f>SUM(F13)</f>
        <v>0</v>
      </c>
      <c r="G14" s="30">
        <f>SUM(G13)</f>
        <v>0</v>
      </c>
    </row>
    <row r="15" spans="1:7" x14ac:dyDescent="0.25">
      <c r="A15" s="42"/>
      <c r="B15" s="42"/>
      <c r="C15" s="42"/>
      <c r="D15" s="42"/>
      <c r="E15" s="42"/>
      <c r="F15" s="43">
        <v>0</v>
      </c>
      <c r="G15" s="44">
        <v>0</v>
      </c>
    </row>
    <row r="16" spans="1:7" x14ac:dyDescent="0.25">
      <c r="A16" s="28" t="s">
        <v>28</v>
      </c>
      <c r="B16" s="29"/>
      <c r="C16" s="29"/>
      <c r="D16" s="29"/>
      <c r="E16" s="29"/>
      <c r="F16" s="29">
        <f>SUM(F15)</f>
        <v>0</v>
      </c>
      <c r="G16" s="30">
        <f>SUM(G15)</f>
        <v>0</v>
      </c>
    </row>
    <row r="17" spans="1:7" x14ac:dyDescent="0.25">
      <c r="A17" s="42"/>
      <c r="B17" s="42"/>
      <c r="C17" s="42"/>
      <c r="D17" s="42"/>
      <c r="E17" s="42"/>
      <c r="F17" s="43">
        <v>0</v>
      </c>
      <c r="G17" s="44">
        <v>0</v>
      </c>
    </row>
    <row r="18" spans="1:7" ht="15.75" thickBot="1" x14ac:dyDescent="0.3">
      <c r="A18" s="28" t="s">
        <v>27</v>
      </c>
      <c r="B18" s="29"/>
      <c r="C18" s="29"/>
      <c r="D18" s="29"/>
      <c r="E18" s="29"/>
      <c r="F18" s="29">
        <f>SUM(F17)</f>
        <v>0</v>
      </c>
      <c r="G18" s="30">
        <f>SUM(G17)</f>
        <v>0</v>
      </c>
    </row>
    <row r="19" spans="1:7" ht="16.5" thickBot="1" x14ac:dyDescent="0.3">
      <c r="A19" s="31" t="s">
        <v>0</v>
      </c>
      <c r="B19" s="31"/>
      <c r="C19" s="31"/>
      <c r="D19" s="31"/>
      <c r="E19" s="31"/>
      <c r="F19" s="31">
        <f>SUM(F18,F16,F14)</f>
        <v>0</v>
      </c>
      <c r="G19" s="32">
        <f>SUM(G18,G16,G14)</f>
        <v>0</v>
      </c>
    </row>
    <row r="21" spans="1:7" x14ac:dyDescent="0.25">
      <c r="A21" t="s">
        <v>30</v>
      </c>
    </row>
  </sheetData>
  <sortState xmlns:xlrd2="http://schemas.microsoft.com/office/spreadsheetml/2017/richdata2" ref="A12:H23">
    <sortCondition ref="D12:D23"/>
    <sortCondition ref="E12:E23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Página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94"/>
  <sheetViews>
    <sheetView topLeftCell="A7" zoomScaleNormal="100" workbookViewId="0">
      <selection activeCell="E80" sqref="E80"/>
    </sheetView>
  </sheetViews>
  <sheetFormatPr baseColWidth="10" defaultColWidth="24.42578125" defaultRowHeight="15" x14ac:dyDescent="0.25"/>
  <cols>
    <col min="1" max="1" width="13.5703125" customWidth="1"/>
    <col min="2" max="2" width="21.5703125" bestFit="1" customWidth="1"/>
    <col min="3" max="3" width="22.85546875" customWidth="1"/>
    <col min="4" max="4" width="16.85546875" style="26" bestFit="1" customWidth="1"/>
  </cols>
  <sheetData>
    <row r="1" spans="1:4" x14ac:dyDescent="0.25">
      <c r="A1" s="14"/>
    </row>
    <row r="6" spans="1:4" x14ac:dyDescent="0.25">
      <c r="A6" s="63" t="s">
        <v>18</v>
      </c>
      <c r="B6" s="63"/>
      <c r="C6" s="63"/>
      <c r="D6" s="63"/>
    </row>
    <row r="7" spans="1:4" ht="23.25" x14ac:dyDescent="0.35">
      <c r="A7" s="64" t="s">
        <v>19</v>
      </c>
      <c r="B7" s="64"/>
      <c r="C7" s="64"/>
      <c r="D7" s="64"/>
    </row>
    <row r="8" spans="1:4" ht="22.5" x14ac:dyDescent="0.35">
      <c r="A8" s="65" t="s">
        <v>20</v>
      </c>
      <c r="B8" s="65"/>
      <c r="C8" s="65"/>
      <c r="D8" s="65"/>
    </row>
    <row r="9" spans="1:4" ht="20.25" thickBot="1" x14ac:dyDescent="0.4">
      <c r="A9" s="68" t="str">
        <f>Consolidado!B9</f>
        <v>“Año de la Consolidacion de la Seguridad Alimentaria”</v>
      </c>
      <c r="B9" s="68"/>
      <c r="C9" s="68"/>
      <c r="D9" s="68"/>
    </row>
    <row r="10" spans="1:4" ht="15.75" thickBot="1" x14ac:dyDescent="0.3">
      <c r="A10" s="78" t="s">
        <v>44</v>
      </c>
      <c r="B10" s="79"/>
      <c r="C10" s="79"/>
      <c r="D10" s="79"/>
    </row>
    <row r="11" spans="1:4" ht="15.75" thickBot="1" x14ac:dyDescent="0.3">
      <c r="A11" s="61" t="str">
        <f>Consolidado!B11</f>
        <v>Periodo Enero - Marzo 2020</v>
      </c>
      <c r="B11" s="61"/>
      <c r="C11" s="61"/>
      <c r="D11" s="62"/>
    </row>
    <row r="12" spans="1:4" ht="15.75" thickBot="1" x14ac:dyDescent="0.3">
      <c r="A12" s="40" t="s">
        <v>7</v>
      </c>
      <c r="B12" s="40" t="s">
        <v>17</v>
      </c>
      <c r="C12" s="41" t="s">
        <v>10</v>
      </c>
      <c r="D12" s="41" t="s">
        <v>12</v>
      </c>
    </row>
    <row r="13" spans="1:4" x14ac:dyDescent="0.25">
      <c r="A13" s="56" t="s">
        <v>24</v>
      </c>
      <c r="B13" s="56" t="s">
        <v>264</v>
      </c>
      <c r="C13" s="56" t="s">
        <v>110</v>
      </c>
      <c r="D13" s="59">
        <v>93631</v>
      </c>
    </row>
    <row r="14" spans="1:4" x14ac:dyDescent="0.25">
      <c r="A14" s="56" t="s">
        <v>24</v>
      </c>
      <c r="B14" s="56" t="s">
        <v>264</v>
      </c>
      <c r="C14" s="56" t="s">
        <v>265</v>
      </c>
      <c r="D14" s="59">
        <v>462072.36013793945</v>
      </c>
    </row>
    <row r="15" spans="1:4" x14ac:dyDescent="0.25">
      <c r="A15" s="56" t="s">
        <v>24</v>
      </c>
      <c r="B15" s="56" t="s">
        <v>264</v>
      </c>
      <c r="C15" s="56" t="s">
        <v>138</v>
      </c>
      <c r="D15" s="59">
        <v>144745.5498046875</v>
      </c>
    </row>
    <row r="16" spans="1:4" x14ac:dyDescent="0.25">
      <c r="A16" s="56" t="s">
        <v>24</v>
      </c>
      <c r="B16" s="56" t="s">
        <v>264</v>
      </c>
      <c r="C16" s="56" t="s">
        <v>86</v>
      </c>
      <c r="D16" s="59">
        <v>8387371.4357910156</v>
      </c>
    </row>
    <row r="17" spans="1:4" x14ac:dyDescent="0.25">
      <c r="A17" s="56" t="s">
        <v>24</v>
      </c>
      <c r="B17" s="56" t="s">
        <v>264</v>
      </c>
      <c r="C17" s="56" t="s">
        <v>107</v>
      </c>
      <c r="D17" s="59">
        <v>10520</v>
      </c>
    </row>
    <row r="18" spans="1:4" x14ac:dyDescent="0.25">
      <c r="A18" s="56" t="s">
        <v>24</v>
      </c>
      <c r="B18" s="56" t="s">
        <v>264</v>
      </c>
      <c r="C18" s="56" t="s">
        <v>91</v>
      </c>
      <c r="D18" s="59">
        <v>9700</v>
      </c>
    </row>
    <row r="19" spans="1:4" x14ac:dyDescent="0.25">
      <c r="A19" s="56" t="s">
        <v>24</v>
      </c>
      <c r="B19" s="56" t="s">
        <v>264</v>
      </c>
      <c r="C19" s="56" t="s">
        <v>188</v>
      </c>
      <c r="D19" s="59">
        <v>871865.54748535156</v>
      </c>
    </row>
    <row r="20" spans="1:4" x14ac:dyDescent="0.25">
      <c r="A20" s="56" t="s">
        <v>24</v>
      </c>
      <c r="B20" s="56" t="s">
        <v>264</v>
      </c>
      <c r="C20" s="56" t="s">
        <v>255</v>
      </c>
      <c r="D20" s="59">
        <v>278206.3291015625</v>
      </c>
    </row>
    <row r="21" spans="1:4" x14ac:dyDescent="0.25">
      <c r="A21" s="56" t="s">
        <v>24</v>
      </c>
      <c r="B21" s="56" t="s">
        <v>264</v>
      </c>
      <c r="C21" s="56" t="s">
        <v>82</v>
      </c>
      <c r="D21" s="59">
        <v>217114.6982421875</v>
      </c>
    </row>
    <row r="22" spans="1:4" x14ac:dyDescent="0.25">
      <c r="A22" s="56" t="s">
        <v>24</v>
      </c>
      <c r="B22" s="56" t="s">
        <v>264</v>
      </c>
      <c r="C22" s="56" t="s">
        <v>266</v>
      </c>
      <c r="D22" s="59">
        <v>33104</v>
      </c>
    </row>
    <row r="23" spans="1:4" x14ac:dyDescent="0.25">
      <c r="A23" s="56" t="s">
        <v>24</v>
      </c>
      <c r="B23" s="56" t="s">
        <v>264</v>
      </c>
      <c r="C23" s="56" t="s">
        <v>195</v>
      </c>
      <c r="D23" s="59">
        <v>12744.5</v>
      </c>
    </row>
    <row r="24" spans="1:4" x14ac:dyDescent="0.25">
      <c r="A24" s="56" t="s">
        <v>24</v>
      </c>
      <c r="B24" s="56" t="s">
        <v>264</v>
      </c>
      <c r="C24" s="56" t="s">
        <v>63</v>
      </c>
      <c r="D24" s="59">
        <v>380748.8984375</v>
      </c>
    </row>
    <row r="25" spans="1:4" x14ac:dyDescent="0.25">
      <c r="A25" s="56" t="s">
        <v>24</v>
      </c>
      <c r="B25" s="56" t="s">
        <v>264</v>
      </c>
      <c r="C25" s="56" t="s">
        <v>58</v>
      </c>
      <c r="D25" s="59">
        <v>9871332.5709838867</v>
      </c>
    </row>
    <row r="26" spans="1:4" x14ac:dyDescent="0.25">
      <c r="A26" s="56" t="s">
        <v>24</v>
      </c>
      <c r="B26" s="56" t="s">
        <v>264</v>
      </c>
      <c r="C26" s="56" t="s">
        <v>87</v>
      </c>
      <c r="D26" s="59">
        <v>641039.57421875</v>
      </c>
    </row>
    <row r="27" spans="1:4" x14ac:dyDescent="0.25">
      <c r="A27" s="56" t="s">
        <v>24</v>
      </c>
      <c r="B27" s="56" t="s">
        <v>264</v>
      </c>
      <c r="C27" s="56" t="s">
        <v>50</v>
      </c>
      <c r="D27" s="59">
        <v>258202.79296875</v>
      </c>
    </row>
    <row r="28" spans="1:4" x14ac:dyDescent="0.25">
      <c r="A28" s="56" t="s">
        <v>24</v>
      </c>
      <c r="B28" s="56" t="s">
        <v>264</v>
      </c>
      <c r="C28" s="56" t="s">
        <v>112</v>
      </c>
      <c r="D28" s="59">
        <v>151240.08984375</v>
      </c>
    </row>
    <row r="29" spans="1:4" x14ac:dyDescent="0.25">
      <c r="A29" s="56" t="s">
        <v>24</v>
      </c>
      <c r="B29" s="56" t="s">
        <v>264</v>
      </c>
      <c r="C29" s="56" t="s">
        <v>140</v>
      </c>
      <c r="D29" s="59">
        <v>13410</v>
      </c>
    </row>
    <row r="30" spans="1:4" x14ac:dyDescent="0.25">
      <c r="A30" s="56" t="s">
        <v>24</v>
      </c>
      <c r="B30" s="56" t="s">
        <v>264</v>
      </c>
      <c r="C30" s="56" t="s">
        <v>268</v>
      </c>
      <c r="D30" s="59">
        <v>143800</v>
      </c>
    </row>
    <row r="31" spans="1:4" x14ac:dyDescent="0.25">
      <c r="A31" s="56" t="s">
        <v>24</v>
      </c>
      <c r="B31" s="56" t="s">
        <v>264</v>
      </c>
      <c r="C31" s="56" t="s">
        <v>92</v>
      </c>
      <c r="D31" s="59">
        <v>1124740.8600616455</v>
      </c>
    </row>
    <row r="32" spans="1:4" x14ac:dyDescent="0.25">
      <c r="A32" s="56" t="s">
        <v>24</v>
      </c>
      <c r="B32" s="56" t="s">
        <v>264</v>
      </c>
      <c r="C32" s="56" t="s">
        <v>88</v>
      </c>
      <c r="D32" s="59">
        <v>59111.55078125</v>
      </c>
    </row>
    <row r="33" spans="1:4" x14ac:dyDescent="0.25">
      <c r="A33" s="56" t="s">
        <v>24</v>
      </c>
      <c r="B33" s="56" t="s">
        <v>264</v>
      </c>
      <c r="C33" s="56" t="s">
        <v>119</v>
      </c>
      <c r="D33" s="59">
        <v>46408</v>
      </c>
    </row>
    <row r="34" spans="1:4" x14ac:dyDescent="0.25">
      <c r="A34" s="56" t="s">
        <v>24</v>
      </c>
      <c r="B34" s="56" t="s">
        <v>264</v>
      </c>
      <c r="C34" s="56" t="s">
        <v>93</v>
      </c>
      <c r="D34" s="59">
        <v>236893.29376220703</v>
      </c>
    </row>
    <row r="35" spans="1:4" x14ac:dyDescent="0.25">
      <c r="A35" s="56" t="s">
        <v>24</v>
      </c>
      <c r="B35" s="56" t="s">
        <v>264</v>
      </c>
      <c r="C35" s="56" t="s">
        <v>156</v>
      </c>
      <c r="D35" s="59">
        <v>229357.5390625</v>
      </c>
    </row>
    <row r="36" spans="1:4" x14ac:dyDescent="0.25">
      <c r="A36" s="56" t="s">
        <v>24</v>
      </c>
      <c r="B36" s="56" t="s">
        <v>264</v>
      </c>
      <c r="C36" s="56" t="s">
        <v>158</v>
      </c>
      <c r="D36" s="59">
        <v>287280</v>
      </c>
    </row>
    <row r="37" spans="1:4" x14ac:dyDescent="0.25">
      <c r="A37" s="56" t="s">
        <v>24</v>
      </c>
      <c r="B37" s="56" t="s">
        <v>264</v>
      </c>
      <c r="C37" s="56" t="s">
        <v>131</v>
      </c>
      <c r="D37" s="59">
        <v>22390</v>
      </c>
    </row>
    <row r="38" spans="1:4" x14ac:dyDescent="0.25">
      <c r="A38" s="56" t="s">
        <v>24</v>
      </c>
      <c r="B38" s="56" t="s">
        <v>264</v>
      </c>
      <c r="C38" s="56" t="s">
        <v>269</v>
      </c>
      <c r="D38" s="59">
        <v>32952.87109375</v>
      </c>
    </row>
    <row r="39" spans="1:4" x14ac:dyDescent="0.25">
      <c r="A39" s="56" t="s">
        <v>24</v>
      </c>
      <c r="B39" s="56" t="s">
        <v>264</v>
      </c>
      <c r="C39" s="56" t="s">
        <v>74</v>
      </c>
      <c r="D39" s="59">
        <v>25998</v>
      </c>
    </row>
    <row r="40" spans="1:4" x14ac:dyDescent="0.25">
      <c r="A40" s="56" t="s">
        <v>24</v>
      </c>
      <c r="B40" s="56" t="s">
        <v>264</v>
      </c>
      <c r="C40" s="56" t="s">
        <v>157</v>
      </c>
      <c r="D40" s="59">
        <v>60000</v>
      </c>
    </row>
    <row r="41" spans="1:4" x14ac:dyDescent="0.25">
      <c r="A41" s="56" t="s">
        <v>24</v>
      </c>
      <c r="B41" s="56" t="s">
        <v>264</v>
      </c>
      <c r="C41" s="56" t="s">
        <v>267</v>
      </c>
      <c r="D41" s="59">
        <v>107634</v>
      </c>
    </row>
    <row r="42" spans="1:4" x14ac:dyDescent="0.25">
      <c r="A42" s="56" t="s">
        <v>24</v>
      </c>
      <c r="B42" s="56" t="s">
        <v>264</v>
      </c>
      <c r="C42" s="56" t="s">
        <v>89</v>
      </c>
      <c r="D42" s="59">
        <v>536952.48828125</v>
      </c>
    </row>
    <row r="43" spans="1:4" ht="15.75" thickBot="1" x14ac:dyDescent="0.3">
      <c r="A43" s="56" t="s">
        <v>24</v>
      </c>
      <c r="B43" s="56" t="s">
        <v>264</v>
      </c>
      <c r="C43" s="56" t="s">
        <v>96</v>
      </c>
      <c r="D43" s="59">
        <v>13563</v>
      </c>
    </row>
    <row r="44" spans="1:4" ht="15.75" thickBot="1" x14ac:dyDescent="0.3">
      <c r="A44" s="45" t="s">
        <v>29</v>
      </c>
      <c r="B44" s="46"/>
      <c r="C44" s="46"/>
      <c r="D44" s="47">
        <f>SUM(D13:D43)</f>
        <v>24764130.950057983</v>
      </c>
    </row>
    <row r="45" spans="1:4" x14ac:dyDescent="0.25">
      <c r="A45" s="56" t="s">
        <v>25</v>
      </c>
      <c r="B45" s="56" t="s">
        <v>264</v>
      </c>
      <c r="C45" s="56" t="s">
        <v>110</v>
      </c>
      <c r="D45" s="59">
        <v>55813.9697265625</v>
      </c>
    </row>
    <row r="46" spans="1:4" x14ac:dyDescent="0.25">
      <c r="A46" s="56" t="s">
        <v>25</v>
      </c>
      <c r="B46" s="56" t="s">
        <v>264</v>
      </c>
      <c r="C46" s="56" t="s">
        <v>265</v>
      </c>
      <c r="D46" s="59">
        <v>137511.58984375</v>
      </c>
    </row>
    <row r="47" spans="1:4" x14ac:dyDescent="0.25">
      <c r="A47" s="56" t="s">
        <v>25</v>
      </c>
      <c r="B47" s="56" t="s">
        <v>264</v>
      </c>
      <c r="C47" s="56" t="s">
        <v>138</v>
      </c>
      <c r="D47" s="59">
        <v>324807.529296875</v>
      </c>
    </row>
    <row r="48" spans="1:4" x14ac:dyDescent="0.25">
      <c r="A48" s="56" t="s">
        <v>25</v>
      </c>
      <c r="B48" s="56" t="s">
        <v>264</v>
      </c>
      <c r="C48" s="56" t="s">
        <v>86</v>
      </c>
      <c r="D48" s="59">
        <v>183375.98828125</v>
      </c>
    </row>
    <row r="49" spans="1:4" x14ac:dyDescent="0.25">
      <c r="A49" s="56" t="s">
        <v>25</v>
      </c>
      <c r="B49" s="56" t="s">
        <v>264</v>
      </c>
      <c r="C49" s="56" t="s">
        <v>107</v>
      </c>
      <c r="D49" s="59">
        <v>197315</v>
      </c>
    </row>
    <row r="50" spans="1:4" x14ac:dyDescent="0.25">
      <c r="A50" s="56" t="s">
        <v>25</v>
      </c>
      <c r="B50" s="56" t="s">
        <v>264</v>
      </c>
      <c r="C50" s="56" t="s">
        <v>91</v>
      </c>
      <c r="D50" s="59">
        <v>45800</v>
      </c>
    </row>
    <row r="51" spans="1:4" x14ac:dyDescent="0.25">
      <c r="A51" s="56" t="s">
        <v>25</v>
      </c>
      <c r="B51" s="56" t="s">
        <v>264</v>
      </c>
      <c r="C51" s="56" t="s">
        <v>188</v>
      </c>
      <c r="D51" s="59">
        <v>447965.53125</v>
      </c>
    </row>
    <row r="52" spans="1:4" x14ac:dyDescent="0.25">
      <c r="A52" s="56" t="s">
        <v>25</v>
      </c>
      <c r="B52" s="56" t="s">
        <v>264</v>
      </c>
      <c r="C52" s="56" t="s">
        <v>255</v>
      </c>
      <c r="D52" s="59">
        <v>227610.009765625</v>
      </c>
    </row>
    <row r="53" spans="1:4" x14ac:dyDescent="0.25">
      <c r="A53" s="56" t="s">
        <v>25</v>
      </c>
      <c r="B53" s="56" t="s">
        <v>264</v>
      </c>
      <c r="C53" s="56" t="s">
        <v>82</v>
      </c>
      <c r="D53" s="59">
        <v>424164.0595703125</v>
      </c>
    </row>
    <row r="54" spans="1:4" x14ac:dyDescent="0.25">
      <c r="A54" s="56" t="s">
        <v>25</v>
      </c>
      <c r="B54" s="56" t="s">
        <v>264</v>
      </c>
      <c r="C54" s="56" t="s">
        <v>55</v>
      </c>
      <c r="D54" s="59">
        <v>32453.810546875</v>
      </c>
    </row>
    <row r="55" spans="1:4" x14ac:dyDescent="0.25">
      <c r="A55" s="56" t="s">
        <v>25</v>
      </c>
      <c r="B55" s="56" t="s">
        <v>264</v>
      </c>
      <c r="C55" s="56" t="s">
        <v>63</v>
      </c>
      <c r="D55" s="59">
        <v>640797.1552734375</v>
      </c>
    </row>
    <row r="56" spans="1:4" x14ac:dyDescent="0.25">
      <c r="A56" s="56" t="s">
        <v>25</v>
      </c>
      <c r="B56" s="56" t="s">
        <v>264</v>
      </c>
      <c r="C56" s="56" t="s">
        <v>58</v>
      </c>
      <c r="D56" s="59">
        <v>1851186.0650024414</v>
      </c>
    </row>
    <row r="57" spans="1:4" x14ac:dyDescent="0.25">
      <c r="A57" s="56" t="s">
        <v>25</v>
      </c>
      <c r="B57" s="56" t="s">
        <v>264</v>
      </c>
      <c r="C57" s="56" t="s">
        <v>87</v>
      </c>
      <c r="D57" s="59">
        <v>414539.607421875</v>
      </c>
    </row>
    <row r="58" spans="1:4" x14ac:dyDescent="0.25">
      <c r="A58" s="56" t="s">
        <v>25</v>
      </c>
      <c r="B58" s="56" t="s">
        <v>264</v>
      </c>
      <c r="C58" s="56" t="s">
        <v>139</v>
      </c>
      <c r="D58" s="59">
        <v>27492</v>
      </c>
    </row>
    <row r="59" spans="1:4" x14ac:dyDescent="0.25">
      <c r="A59" s="56" t="s">
        <v>25</v>
      </c>
      <c r="B59" s="56" t="s">
        <v>264</v>
      </c>
      <c r="C59" s="56" t="s">
        <v>50</v>
      </c>
      <c r="D59" s="59">
        <v>265669.6298828125</v>
      </c>
    </row>
    <row r="60" spans="1:4" x14ac:dyDescent="0.25">
      <c r="A60" s="56" t="s">
        <v>25</v>
      </c>
      <c r="B60" s="56" t="s">
        <v>264</v>
      </c>
      <c r="C60" s="56" t="s">
        <v>112</v>
      </c>
      <c r="D60" s="59">
        <v>27327</v>
      </c>
    </row>
    <row r="61" spans="1:4" x14ac:dyDescent="0.25">
      <c r="A61" s="56" t="s">
        <v>25</v>
      </c>
      <c r="B61" s="56" t="s">
        <v>264</v>
      </c>
      <c r="C61" s="56" t="s">
        <v>196</v>
      </c>
      <c r="D61" s="59">
        <v>140000</v>
      </c>
    </row>
    <row r="62" spans="1:4" x14ac:dyDescent="0.25">
      <c r="A62" s="56" t="s">
        <v>25</v>
      </c>
      <c r="B62" s="56" t="s">
        <v>264</v>
      </c>
      <c r="C62" s="56" t="s">
        <v>140</v>
      </c>
      <c r="D62" s="59">
        <v>30281</v>
      </c>
    </row>
    <row r="63" spans="1:4" x14ac:dyDescent="0.25">
      <c r="A63" s="56" t="s">
        <v>25</v>
      </c>
      <c r="B63" s="56" t="s">
        <v>264</v>
      </c>
      <c r="C63" s="56" t="s">
        <v>92</v>
      </c>
      <c r="D63" s="59">
        <v>1014238.640625</v>
      </c>
    </row>
    <row r="64" spans="1:4" x14ac:dyDescent="0.25">
      <c r="A64" s="56" t="s">
        <v>25</v>
      </c>
      <c r="B64" s="56" t="s">
        <v>264</v>
      </c>
      <c r="C64" s="56" t="s">
        <v>93</v>
      </c>
      <c r="D64" s="59">
        <v>83800</v>
      </c>
    </row>
    <row r="65" spans="1:4" x14ac:dyDescent="0.25">
      <c r="A65" s="56" t="s">
        <v>25</v>
      </c>
      <c r="B65" s="56" t="s">
        <v>264</v>
      </c>
      <c r="C65" s="56" t="s">
        <v>156</v>
      </c>
      <c r="D65" s="59">
        <v>143036.5625</v>
      </c>
    </row>
    <row r="66" spans="1:4" ht="15.75" thickBot="1" x14ac:dyDescent="0.3">
      <c r="A66" s="56" t="s">
        <v>25</v>
      </c>
      <c r="B66" s="56" t="s">
        <v>264</v>
      </c>
      <c r="C66" s="56" t="s">
        <v>96</v>
      </c>
      <c r="D66" s="59">
        <v>24907</v>
      </c>
    </row>
    <row r="67" spans="1:4" ht="15.75" thickBot="1" x14ac:dyDescent="0.3">
      <c r="A67" s="45" t="s">
        <v>28</v>
      </c>
      <c r="B67" s="46"/>
      <c r="C67" s="46"/>
      <c r="D67" s="47">
        <f>SUM(D45:D66)</f>
        <v>6740092.1489868164</v>
      </c>
    </row>
    <row r="68" spans="1:4" x14ac:dyDescent="0.25">
      <c r="A68" s="56" t="s">
        <v>26</v>
      </c>
      <c r="B68" s="56" t="s">
        <v>264</v>
      </c>
      <c r="C68" s="56" t="s">
        <v>110</v>
      </c>
      <c r="D68" s="59">
        <v>99134.9765625</v>
      </c>
    </row>
    <row r="69" spans="1:4" x14ac:dyDescent="0.25">
      <c r="A69" s="56" t="s">
        <v>26</v>
      </c>
      <c r="B69" s="56" t="s">
        <v>264</v>
      </c>
      <c r="C69" s="56" t="s">
        <v>265</v>
      </c>
      <c r="D69" s="59">
        <v>121443</v>
      </c>
    </row>
    <row r="70" spans="1:4" x14ac:dyDescent="0.25">
      <c r="A70" s="56" t="s">
        <v>26</v>
      </c>
      <c r="B70" s="56" t="s">
        <v>264</v>
      </c>
      <c r="C70" s="56" t="s">
        <v>69</v>
      </c>
      <c r="D70" s="59">
        <v>58200</v>
      </c>
    </row>
    <row r="71" spans="1:4" x14ac:dyDescent="0.25">
      <c r="A71" s="56" t="s">
        <v>26</v>
      </c>
      <c r="B71" s="56" t="s">
        <v>264</v>
      </c>
      <c r="C71" s="56" t="s">
        <v>138</v>
      </c>
      <c r="D71" s="59">
        <v>39400</v>
      </c>
    </row>
    <row r="72" spans="1:4" x14ac:dyDescent="0.25">
      <c r="A72" s="56" t="s">
        <v>26</v>
      </c>
      <c r="B72" s="56" t="s">
        <v>264</v>
      </c>
      <c r="C72" s="56" t="s">
        <v>107</v>
      </c>
      <c r="D72" s="59">
        <v>110505</v>
      </c>
    </row>
    <row r="73" spans="1:4" x14ac:dyDescent="0.25">
      <c r="A73" s="56" t="s">
        <v>26</v>
      </c>
      <c r="B73" s="56" t="s">
        <v>264</v>
      </c>
      <c r="C73" s="56" t="s">
        <v>188</v>
      </c>
      <c r="D73" s="59">
        <v>563754.5</v>
      </c>
    </row>
    <row r="74" spans="1:4" x14ac:dyDescent="0.25">
      <c r="A74" s="56" t="s">
        <v>26</v>
      </c>
      <c r="B74" s="56" t="s">
        <v>264</v>
      </c>
      <c r="C74" s="56" t="s">
        <v>255</v>
      </c>
      <c r="D74" s="59">
        <v>153009.35296630859</v>
      </c>
    </row>
    <row r="75" spans="1:4" x14ac:dyDescent="0.25">
      <c r="A75" s="56" t="s">
        <v>26</v>
      </c>
      <c r="B75" s="56" t="s">
        <v>264</v>
      </c>
      <c r="C75" s="56" t="s">
        <v>82</v>
      </c>
      <c r="D75" s="59">
        <v>19856.080078125</v>
      </c>
    </row>
    <row r="76" spans="1:4" x14ac:dyDescent="0.25">
      <c r="A76" s="56" t="s">
        <v>26</v>
      </c>
      <c r="B76" s="56" t="s">
        <v>264</v>
      </c>
      <c r="C76" s="56" t="s">
        <v>63</v>
      </c>
      <c r="D76" s="59">
        <v>284074.28125</v>
      </c>
    </row>
    <row r="77" spans="1:4" x14ac:dyDescent="0.25">
      <c r="A77" s="56" t="s">
        <v>26</v>
      </c>
      <c r="B77" s="56" t="s">
        <v>264</v>
      </c>
      <c r="C77" s="56" t="s">
        <v>58</v>
      </c>
      <c r="D77" s="59">
        <v>1200203.4412841797</v>
      </c>
    </row>
    <row r="78" spans="1:4" x14ac:dyDescent="0.25">
      <c r="A78" s="56" t="s">
        <v>26</v>
      </c>
      <c r="B78" s="56" t="s">
        <v>264</v>
      </c>
      <c r="C78" s="56" t="s">
        <v>87</v>
      </c>
      <c r="D78" s="59">
        <v>583372.625</v>
      </c>
    </row>
    <row r="79" spans="1:4" x14ac:dyDescent="0.25">
      <c r="A79" s="56" t="s">
        <v>26</v>
      </c>
      <c r="B79" s="56" t="s">
        <v>264</v>
      </c>
      <c r="C79" s="56" t="s">
        <v>50</v>
      </c>
      <c r="D79" s="59">
        <v>45432</v>
      </c>
    </row>
    <row r="80" spans="1:4" x14ac:dyDescent="0.25">
      <c r="A80" s="56" t="s">
        <v>26</v>
      </c>
      <c r="B80" s="56" t="s">
        <v>264</v>
      </c>
      <c r="C80" s="56" t="s">
        <v>112</v>
      </c>
      <c r="D80" s="59">
        <v>42503.080078125</v>
      </c>
    </row>
    <row r="81" spans="1:4" x14ac:dyDescent="0.25">
      <c r="A81" s="56" t="s">
        <v>26</v>
      </c>
      <c r="B81" s="56" t="s">
        <v>264</v>
      </c>
      <c r="C81" s="56" t="s">
        <v>92</v>
      </c>
      <c r="D81" s="59">
        <v>116835.0498046875</v>
      </c>
    </row>
    <row r="82" spans="1:4" x14ac:dyDescent="0.25">
      <c r="A82" s="56" t="s">
        <v>26</v>
      </c>
      <c r="B82" s="56" t="s">
        <v>264</v>
      </c>
      <c r="C82" s="56" t="s">
        <v>93</v>
      </c>
      <c r="D82" s="59">
        <v>128490.09765625</v>
      </c>
    </row>
    <row r="83" spans="1:4" x14ac:dyDescent="0.25">
      <c r="A83" s="56" t="s">
        <v>26</v>
      </c>
      <c r="B83" s="56" t="s">
        <v>264</v>
      </c>
      <c r="C83" s="56" t="s">
        <v>156</v>
      </c>
      <c r="D83" s="59">
        <v>130713.1640625</v>
      </c>
    </row>
    <row r="84" spans="1:4" x14ac:dyDescent="0.25">
      <c r="A84" s="56" t="s">
        <v>26</v>
      </c>
      <c r="B84" s="56" t="s">
        <v>264</v>
      </c>
      <c r="C84" s="56" t="s">
        <v>131</v>
      </c>
      <c r="D84" s="59">
        <v>18200</v>
      </c>
    </row>
    <row r="85" spans="1:4" x14ac:dyDescent="0.25">
      <c r="A85" s="56" t="s">
        <v>26</v>
      </c>
      <c r="B85" s="56" t="s">
        <v>264</v>
      </c>
      <c r="C85" s="56" t="s">
        <v>74</v>
      </c>
      <c r="D85" s="59">
        <v>8750</v>
      </c>
    </row>
    <row r="86" spans="1:4" x14ac:dyDescent="0.25">
      <c r="A86" s="56" t="s">
        <v>26</v>
      </c>
      <c r="B86" s="56" t="s">
        <v>264</v>
      </c>
      <c r="C86" s="56" t="s">
        <v>270</v>
      </c>
      <c r="D86" s="59">
        <v>28770</v>
      </c>
    </row>
    <row r="87" spans="1:4" x14ac:dyDescent="0.25">
      <c r="A87" s="56" t="s">
        <v>26</v>
      </c>
      <c r="B87" s="56" t="s">
        <v>264</v>
      </c>
      <c r="C87" s="56" t="s">
        <v>267</v>
      </c>
      <c r="D87" s="59">
        <v>88730</v>
      </c>
    </row>
    <row r="88" spans="1:4" x14ac:dyDescent="0.25">
      <c r="A88" s="56" t="s">
        <v>26</v>
      </c>
      <c r="B88" s="56" t="s">
        <v>264</v>
      </c>
      <c r="C88" s="56" t="s">
        <v>198</v>
      </c>
      <c r="D88" s="59">
        <v>47040</v>
      </c>
    </row>
    <row r="89" spans="1:4" x14ac:dyDescent="0.25">
      <c r="A89" s="56" t="s">
        <v>26</v>
      </c>
      <c r="B89" s="56" t="s">
        <v>264</v>
      </c>
      <c r="C89" s="56" t="s">
        <v>89</v>
      </c>
      <c r="D89" s="59">
        <v>107754.541015625</v>
      </c>
    </row>
    <row r="90" spans="1:4" ht="15.75" thickBot="1" x14ac:dyDescent="0.3">
      <c r="A90" s="56" t="s">
        <v>26</v>
      </c>
      <c r="B90" s="56" t="s">
        <v>264</v>
      </c>
      <c r="C90" s="56" t="s">
        <v>96</v>
      </c>
      <c r="D90" s="59">
        <v>72356.0625</v>
      </c>
    </row>
    <row r="91" spans="1:4" ht="15.75" thickBot="1" x14ac:dyDescent="0.3">
      <c r="A91" s="45" t="s">
        <v>27</v>
      </c>
      <c r="B91" s="46"/>
      <c r="C91" s="46"/>
      <c r="D91" s="47">
        <f>SUM(D68:D90)</f>
        <v>4068527.2522583008</v>
      </c>
    </row>
    <row r="92" spans="1:4" ht="16.5" thickBot="1" x14ac:dyDescent="0.3">
      <c r="A92" s="31" t="s">
        <v>0</v>
      </c>
      <c r="B92" s="31"/>
      <c r="C92" s="31"/>
      <c r="D92" s="32">
        <f>SUM(D91,D67,D44)</f>
        <v>35572750.351303101</v>
      </c>
    </row>
    <row r="94" spans="1:4" x14ac:dyDescent="0.25">
      <c r="A94" t="s">
        <v>30</v>
      </c>
    </row>
  </sheetData>
  <sortState xmlns:xlrd2="http://schemas.microsoft.com/office/spreadsheetml/2017/richdata2" ref="A14:F94">
    <sortCondition ref="A14:A94"/>
  </sortState>
  <mergeCells count="6">
    <mergeCell ref="A11:D11"/>
    <mergeCell ref="A6:D6"/>
    <mergeCell ref="A7:D7"/>
    <mergeCell ref="A8:D8"/>
    <mergeCell ref="A9:D9"/>
    <mergeCell ref="A10:D10"/>
  </mergeCells>
  <pageMargins left="1.299212598425197" right="0.7086614173228347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1"/>
  <sheetViews>
    <sheetView workbookViewId="0">
      <selection activeCell="E29" sqref="E29"/>
    </sheetView>
  </sheetViews>
  <sheetFormatPr baseColWidth="10" defaultColWidth="66.5703125" defaultRowHeight="15" x14ac:dyDescent="0.25"/>
  <cols>
    <col min="1" max="1" width="11.42578125" bestFit="1" customWidth="1"/>
    <col min="2" max="2" width="7.140625" bestFit="1" customWidth="1"/>
    <col min="3" max="3" width="12" bestFit="1" customWidth="1"/>
    <col min="4" max="4" width="17.42578125" bestFit="1" customWidth="1"/>
    <col min="5" max="5" width="18.7109375" bestFit="1" customWidth="1"/>
    <col min="6" max="7" width="15.5703125" style="1" bestFit="1" customWidth="1"/>
  </cols>
  <sheetData>
    <row r="1" spans="1:7" x14ac:dyDescent="0.25">
      <c r="A1" s="14"/>
    </row>
    <row r="6" spans="1:7" x14ac:dyDescent="0.25">
      <c r="A6" s="63" t="s">
        <v>18</v>
      </c>
      <c r="B6" s="63"/>
      <c r="C6" s="63"/>
      <c r="D6" s="63"/>
      <c r="E6" s="63"/>
      <c r="F6" s="63"/>
      <c r="G6" s="63"/>
    </row>
    <row r="7" spans="1:7" ht="23.25" x14ac:dyDescent="0.35">
      <c r="A7" s="64" t="s">
        <v>19</v>
      </c>
      <c r="B7" s="64"/>
      <c r="C7" s="64"/>
      <c r="D7" s="64"/>
      <c r="E7" s="64"/>
      <c r="F7" s="64"/>
      <c r="G7" s="64"/>
    </row>
    <row r="8" spans="1:7" ht="22.5" x14ac:dyDescent="0.35">
      <c r="A8" s="65" t="s">
        <v>20</v>
      </c>
      <c r="B8" s="65"/>
      <c r="C8" s="65"/>
      <c r="D8" s="65"/>
      <c r="E8" s="65"/>
      <c r="F8" s="65"/>
      <c r="G8" s="65"/>
    </row>
    <row r="9" spans="1:7" ht="20.25" thickBot="1" x14ac:dyDescent="0.4">
      <c r="A9" s="68" t="str">
        <f>Consolidado!B9</f>
        <v>“Año de la Consolidacion de la Seguridad Alimentaria”</v>
      </c>
      <c r="B9" s="68"/>
      <c r="C9" s="68"/>
      <c r="D9" s="68"/>
      <c r="E9" s="68"/>
      <c r="F9" s="68"/>
      <c r="G9" s="68"/>
    </row>
    <row r="10" spans="1:7" ht="15.75" thickBot="1" x14ac:dyDescent="0.3">
      <c r="A10" s="67" t="s">
        <v>32</v>
      </c>
      <c r="B10" s="61"/>
      <c r="C10" s="61"/>
      <c r="D10" s="61"/>
      <c r="E10" s="61"/>
      <c r="F10" s="61"/>
      <c r="G10" s="69"/>
    </row>
    <row r="11" spans="1:7" ht="15.75" thickBot="1" x14ac:dyDescent="0.3">
      <c r="A11" s="60" t="str">
        <f>Consolidado!B11</f>
        <v>Periodo Enero - Marzo 2020</v>
      </c>
      <c r="B11" s="61"/>
      <c r="C11" s="61"/>
      <c r="D11" s="61"/>
      <c r="E11" s="61"/>
      <c r="F11" s="61"/>
      <c r="G11" s="62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24" t="s">
        <v>11</v>
      </c>
      <c r="G12" s="4" t="s">
        <v>12</v>
      </c>
    </row>
    <row r="13" spans="1:7" x14ac:dyDescent="0.25">
      <c r="A13" s="42" t="s">
        <v>24</v>
      </c>
      <c r="B13" s="42" t="s">
        <v>47</v>
      </c>
      <c r="C13" s="42" t="s">
        <v>48</v>
      </c>
      <c r="D13" s="42" t="s">
        <v>57</v>
      </c>
      <c r="E13" s="42" t="s">
        <v>58</v>
      </c>
      <c r="F13" s="43">
        <v>15658.419921875</v>
      </c>
      <c r="G13" s="44">
        <v>108694.7265625</v>
      </c>
    </row>
    <row r="14" spans="1:7" x14ac:dyDescent="0.25">
      <c r="A14" s="42" t="s">
        <v>24</v>
      </c>
      <c r="B14" s="42" t="s">
        <v>47</v>
      </c>
      <c r="C14" s="42" t="s">
        <v>48</v>
      </c>
      <c r="D14" s="42" t="s">
        <v>59</v>
      </c>
      <c r="E14" s="42" t="s">
        <v>58</v>
      </c>
      <c r="F14" s="43">
        <v>124023.9765625</v>
      </c>
      <c r="G14" s="44">
        <v>165625</v>
      </c>
    </row>
    <row r="15" spans="1:7" x14ac:dyDescent="0.25">
      <c r="A15" s="42" t="s">
        <v>24</v>
      </c>
      <c r="B15" s="42" t="s">
        <v>47</v>
      </c>
      <c r="C15" s="42" t="s">
        <v>48</v>
      </c>
      <c r="D15" s="42" t="s">
        <v>60</v>
      </c>
      <c r="E15" s="42" t="s">
        <v>58</v>
      </c>
      <c r="F15" s="43">
        <v>1457.4100341796875</v>
      </c>
      <c r="G15" s="44">
        <v>11659.2802734375</v>
      </c>
    </row>
    <row r="16" spans="1:7" x14ac:dyDescent="0.25">
      <c r="A16" s="42" t="s">
        <v>24</v>
      </c>
      <c r="B16" s="42" t="s">
        <v>47</v>
      </c>
      <c r="C16" s="42" t="s">
        <v>48</v>
      </c>
      <c r="D16" s="42" t="s">
        <v>49</v>
      </c>
      <c r="E16" s="42" t="s">
        <v>58</v>
      </c>
      <c r="F16" s="43">
        <v>475732.66927433014</v>
      </c>
      <c r="G16" s="44">
        <v>3525317.871963501</v>
      </c>
    </row>
    <row r="17" spans="1:7" x14ac:dyDescent="0.25">
      <c r="A17" s="42" t="s">
        <v>24</v>
      </c>
      <c r="B17" s="42" t="s">
        <v>47</v>
      </c>
      <c r="C17" s="42" t="s">
        <v>48</v>
      </c>
      <c r="D17" s="42" t="s">
        <v>61</v>
      </c>
      <c r="E17" s="42" t="s">
        <v>58</v>
      </c>
      <c r="F17" s="43">
        <v>1943.4599990844727</v>
      </c>
      <c r="G17" s="44">
        <v>15224.4599609375</v>
      </c>
    </row>
    <row r="18" spans="1:7" x14ac:dyDescent="0.25">
      <c r="A18" s="42" t="s">
        <v>52</v>
      </c>
      <c r="B18" s="42" t="s">
        <v>47</v>
      </c>
      <c r="C18" s="42" t="s">
        <v>48</v>
      </c>
      <c r="D18" s="42" t="s">
        <v>62</v>
      </c>
      <c r="E18" s="42" t="s">
        <v>63</v>
      </c>
      <c r="F18" s="43">
        <v>415740.53125</v>
      </c>
      <c r="G18" s="44">
        <v>11951</v>
      </c>
    </row>
    <row r="19" spans="1:7" x14ac:dyDescent="0.25">
      <c r="A19" s="42" t="s">
        <v>24</v>
      </c>
      <c r="B19" s="42" t="s">
        <v>47</v>
      </c>
      <c r="C19" s="42" t="s">
        <v>48</v>
      </c>
      <c r="D19" s="42" t="s">
        <v>62</v>
      </c>
      <c r="E19" s="42" t="s">
        <v>58</v>
      </c>
      <c r="F19" s="43">
        <v>26236.490234375</v>
      </c>
      <c r="G19" s="44">
        <v>17931.19921875</v>
      </c>
    </row>
    <row r="20" spans="1:7" x14ac:dyDescent="0.25">
      <c r="A20" s="42" t="s">
        <v>24</v>
      </c>
      <c r="B20" s="42" t="s">
        <v>47</v>
      </c>
      <c r="C20" s="42" t="s">
        <v>48</v>
      </c>
      <c r="D20" s="42" t="s">
        <v>64</v>
      </c>
      <c r="E20" s="42" t="s">
        <v>58</v>
      </c>
      <c r="F20" s="43">
        <v>2721.580078125</v>
      </c>
      <c r="G20" s="44">
        <v>9900</v>
      </c>
    </row>
    <row r="21" spans="1:7" x14ac:dyDescent="0.25">
      <c r="A21" s="42" t="s">
        <v>24</v>
      </c>
      <c r="B21" s="42" t="s">
        <v>47</v>
      </c>
      <c r="C21" s="42" t="s">
        <v>48</v>
      </c>
      <c r="D21" s="42" t="s">
        <v>65</v>
      </c>
      <c r="E21" s="42" t="s">
        <v>58</v>
      </c>
      <c r="F21" s="43">
        <v>730.969970703125</v>
      </c>
      <c r="G21" s="44">
        <v>1659.8499755859375</v>
      </c>
    </row>
    <row r="22" spans="1:7" ht="15.75" thickBot="1" x14ac:dyDescent="0.3">
      <c r="A22" s="48" t="s">
        <v>29</v>
      </c>
      <c r="B22" s="34"/>
      <c r="C22" s="34"/>
      <c r="D22" s="34"/>
      <c r="E22" s="34"/>
      <c r="F22" s="34">
        <f>SUM(F13:F21)</f>
        <v>1064245.5073251724</v>
      </c>
      <c r="G22" s="35">
        <f>SUM(G13:G21)</f>
        <v>3867963.3879547119</v>
      </c>
    </row>
    <row r="23" spans="1:7" x14ac:dyDescent="0.25">
      <c r="A23" s="42" t="s">
        <v>25</v>
      </c>
      <c r="B23" s="42" t="s">
        <v>47</v>
      </c>
      <c r="C23" s="42" t="s">
        <v>48</v>
      </c>
      <c r="D23" s="42" t="s">
        <v>66</v>
      </c>
      <c r="E23" s="42" t="s">
        <v>58</v>
      </c>
      <c r="F23" s="43">
        <v>471.42001342773438</v>
      </c>
      <c r="G23" s="44">
        <v>2413.8799438476563</v>
      </c>
    </row>
    <row r="24" spans="1:7" x14ac:dyDescent="0.25">
      <c r="A24" s="42" t="s">
        <v>25</v>
      </c>
      <c r="B24" s="42" t="s">
        <v>47</v>
      </c>
      <c r="C24" s="42" t="s">
        <v>48</v>
      </c>
      <c r="D24" s="42" t="s">
        <v>57</v>
      </c>
      <c r="E24" s="42" t="s">
        <v>58</v>
      </c>
      <c r="F24" s="43">
        <v>15712.1396484375</v>
      </c>
      <c r="G24" s="44">
        <v>113242.90625</v>
      </c>
    </row>
    <row r="25" spans="1:7" x14ac:dyDescent="0.25">
      <c r="A25" s="42" t="s">
        <v>25</v>
      </c>
      <c r="B25" s="42" t="s">
        <v>47</v>
      </c>
      <c r="C25" s="42" t="s">
        <v>48</v>
      </c>
      <c r="D25" s="42" t="s">
        <v>57</v>
      </c>
      <c r="E25" s="42" t="s">
        <v>67</v>
      </c>
      <c r="F25" s="43">
        <v>24189.990234375</v>
      </c>
      <c r="G25" s="44">
        <v>20265.119140625</v>
      </c>
    </row>
    <row r="26" spans="1:7" x14ac:dyDescent="0.25">
      <c r="A26" s="42" t="s">
        <v>25</v>
      </c>
      <c r="B26" s="42" t="s">
        <v>47</v>
      </c>
      <c r="C26" s="42" t="s">
        <v>48</v>
      </c>
      <c r="D26" s="42" t="s">
        <v>59</v>
      </c>
      <c r="E26" s="42" t="s">
        <v>58</v>
      </c>
      <c r="F26" s="43">
        <v>577628.4140625</v>
      </c>
      <c r="G26" s="44">
        <v>520979.228515625</v>
      </c>
    </row>
    <row r="27" spans="1:7" x14ac:dyDescent="0.25">
      <c r="A27" s="42" t="s">
        <v>25</v>
      </c>
      <c r="B27" s="42" t="s">
        <v>47</v>
      </c>
      <c r="C27" s="42" t="s">
        <v>48</v>
      </c>
      <c r="D27" s="42" t="s">
        <v>49</v>
      </c>
      <c r="E27" s="42" t="s">
        <v>58</v>
      </c>
      <c r="F27" s="43">
        <v>596002.66074371338</v>
      </c>
      <c r="G27" s="44">
        <v>9939498.2073364258</v>
      </c>
    </row>
    <row r="28" spans="1:7" x14ac:dyDescent="0.25">
      <c r="A28" s="42" t="s">
        <v>25</v>
      </c>
      <c r="B28" s="42" t="s">
        <v>47</v>
      </c>
      <c r="C28" s="42" t="s">
        <v>48</v>
      </c>
      <c r="D28" s="42" t="s">
        <v>51</v>
      </c>
      <c r="E28" s="42" t="s">
        <v>58</v>
      </c>
      <c r="F28" s="43">
        <v>50551.509765625</v>
      </c>
      <c r="G28" s="44">
        <v>79284.69140625</v>
      </c>
    </row>
    <row r="29" spans="1:7" x14ac:dyDescent="0.25">
      <c r="A29" s="42" t="s">
        <v>25</v>
      </c>
      <c r="B29" s="42" t="s">
        <v>47</v>
      </c>
      <c r="C29" s="42" t="s">
        <v>48</v>
      </c>
      <c r="D29" s="42" t="s">
        <v>68</v>
      </c>
      <c r="E29" s="42" t="s">
        <v>69</v>
      </c>
      <c r="F29" s="43">
        <v>167544.59375</v>
      </c>
      <c r="G29" s="44">
        <v>353251.09375</v>
      </c>
    </row>
    <row r="30" spans="1:7" x14ac:dyDescent="0.25">
      <c r="A30" s="42" t="s">
        <v>25</v>
      </c>
      <c r="B30" s="42" t="s">
        <v>47</v>
      </c>
      <c r="C30" s="42" t="s">
        <v>48</v>
      </c>
      <c r="D30" s="42" t="s">
        <v>61</v>
      </c>
      <c r="E30" s="42" t="s">
        <v>58</v>
      </c>
      <c r="F30" s="43">
        <v>1207.9100036621094</v>
      </c>
      <c r="G30" s="44">
        <v>12643.4599609375</v>
      </c>
    </row>
    <row r="31" spans="1:7" x14ac:dyDescent="0.25">
      <c r="A31" s="42" t="s">
        <v>25</v>
      </c>
      <c r="B31" s="42" t="s">
        <v>47</v>
      </c>
      <c r="C31" s="42" t="s">
        <v>48</v>
      </c>
      <c r="D31" s="42" t="s">
        <v>70</v>
      </c>
      <c r="E31" s="42" t="s">
        <v>58</v>
      </c>
      <c r="F31" s="43">
        <v>8140.5400390625</v>
      </c>
      <c r="G31" s="44">
        <v>28151.990234375</v>
      </c>
    </row>
    <row r="32" spans="1:7" x14ac:dyDescent="0.25">
      <c r="A32" s="42" t="s">
        <v>25</v>
      </c>
      <c r="B32" s="42" t="s">
        <v>47</v>
      </c>
      <c r="C32" s="42" t="s">
        <v>48</v>
      </c>
      <c r="D32" s="42" t="s">
        <v>71</v>
      </c>
      <c r="E32" s="42" t="s">
        <v>58</v>
      </c>
      <c r="F32" s="43">
        <v>749874.9375</v>
      </c>
      <c r="G32" s="44">
        <v>611148.125</v>
      </c>
    </row>
    <row r="33" spans="1:7" x14ac:dyDescent="0.25">
      <c r="A33" s="42" t="s">
        <v>25</v>
      </c>
      <c r="B33" s="42" t="s">
        <v>47</v>
      </c>
      <c r="C33" s="42" t="s">
        <v>48</v>
      </c>
      <c r="D33" s="42" t="s">
        <v>72</v>
      </c>
      <c r="E33" s="42" t="s">
        <v>58</v>
      </c>
      <c r="F33" s="43">
        <v>24480.619140625</v>
      </c>
      <c r="G33" s="44">
        <v>61201.98046875</v>
      </c>
    </row>
    <row r="34" spans="1:7" x14ac:dyDescent="0.25">
      <c r="A34" s="42" t="s">
        <v>25</v>
      </c>
      <c r="B34" s="42" t="s">
        <v>47</v>
      </c>
      <c r="C34" s="42" t="s">
        <v>48</v>
      </c>
      <c r="D34" s="42" t="s">
        <v>73</v>
      </c>
      <c r="E34" s="42" t="s">
        <v>74</v>
      </c>
      <c r="F34" s="43">
        <v>3382.510009765625</v>
      </c>
      <c r="G34" s="44">
        <v>53328.19140625</v>
      </c>
    </row>
    <row r="35" spans="1:7" ht="15.75" thickBot="1" x14ac:dyDescent="0.3">
      <c r="A35" s="48" t="s">
        <v>28</v>
      </c>
      <c r="B35" s="34"/>
      <c r="C35" s="34"/>
      <c r="D35" s="34"/>
      <c r="E35" s="34"/>
      <c r="F35" s="34">
        <f>SUM(F23:F34)</f>
        <v>2219187.2449111938</v>
      </c>
      <c r="G35" s="35">
        <f>SUM(G23:G34)</f>
        <v>11795408.873413086</v>
      </c>
    </row>
    <row r="36" spans="1:7" x14ac:dyDescent="0.25">
      <c r="A36" s="42" t="s">
        <v>26</v>
      </c>
      <c r="B36" s="42" t="s">
        <v>47</v>
      </c>
      <c r="C36" s="42" t="s">
        <v>48</v>
      </c>
      <c r="D36" s="42" t="s">
        <v>57</v>
      </c>
      <c r="E36" s="42" t="s">
        <v>58</v>
      </c>
      <c r="F36" s="43">
        <v>35257.7109375</v>
      </c>
      <c r="G36" s="44">
        <v>130563.630859375</v>
      </c>
    </row>
    <row r="37" spans="1:7" x14ac:dyDescent="0.25">
      <c r="A37" s="42" t="s">
        <v>26</v>
      </c>
      <c r="B37" s="42" t="s">
        <v>47</v>
      </c>
      <c r="C37" s="42" t="s">
        <v>48</v>
      </c>
      <c r="D37" s="42" t="s">
        <v>59</v>
      </c>
      <c r="E37" s="42" t="s">
        <v>58</v>
      </c>
      <c r="F37" s="43">
        <v>18143.869140625</v>
      </c>
      <c r="G37" s="44">
        <v>69720</v>
      </c>
    </row>
    <row r="38" spans="1:7" x14ac:dyDescent="0.25">
      <c r="A38" s="42" t="s">
        <v>26</v>
      </c>
      <c r="B38" s="42" t="s">
        <v>47</v>
      </c>
      <c r="C38" s="42" t="s">
        <v>48</v>
      </c>
      <c r="D38" s="42" t="s">
        <v>60</v>
      </c>
      <c r="E38" s="42" t="s">
        <v>58</v>
      </c>
      <c r="F38" s="43">
        <v>18996.359130859375</v>
      </c>
      <c r="G38" s="44">
        <v>187402.71875</v>
      </c>
    </row>
    <row r="39" spans="1:7" x14ac:dyDescent="0.25">
      <c r="A39" s="42" t="s">
        <v>26</v>
      </c>
      <c r="B39" s="42" t="s">
        <v>47</v>
      </c>
      <c r="C39" s="42" t="s">
        <v>48</v>
      </c>
      <c r="D39" s="42" t="s">
        <v>49</v>
      </c>
      <c r="E39" s="42" t="s">
        <v>58</v>
      </c>
      <c r="F39" s="43">
        <v>107437.19122314453</v>
      </c>
      <c r="G39" s="44">
        <v>1234653.5966796875</v>
      </c>
    </row>
    <row r="40" spans="1:7" x14ac:dyDescent="0.25">
      <c r="A40" s="42" t="s">
        <v>26</v>
      </c>
      <c r="B40" s="42" t="s">
        <v>47</v>
      </c>
      <c r="C40" s="42" t="s">
        <v>48</v>
      </c>
      <c r="D40" s="42" t="s">
        <v>51</v>
      </c>
      <c r="E40" s="42" t="s">
        <v>58</v>
      </c>
      <c r="F40" s="43">
        <v>1524.0899658203125</v>
      </c>
      <c r="G40" s="44">
        <v>10584</v>
      </c>
    </row>
    <row r="41" spans="1:7" x14ac:dyDescent="0.25">
      <c r="A41" s="42" t="s">
        <v>26</v>
      </c>
      <c r="B41" s="42" t="s">
        <v>47</v>
      </c>
      <c r="C41" s="42" t="s">
        <v>48</v>
      </c>
      <c r="D41" s="42" t="s">
        <v>75</v>
      </c>
      <c r="E41" s="42" t="s">
        <v>58</v>
      </c>
      <c r="F41" s="43">
        <v>1205.4300537109375</v>
      </c>
      <c r="G41" s="44">
        <v>13951.8798828125</v>
      </c>
    </row>
    <row r="42" spans="1:7" x14ac:dyDescent="0.25">
      <c r="A42" s="42" t="s">
        <v>26</v>
      </c>
      <c r="B42" s="42" t="s">
        <v>47</v>
      </c>
      <c r="C42" s="42" t="s">
        <v>48</v>
      </c>
      <c r="D42" s="42" t="s">
        <v>62</v>
      </c>
      <c r="E42" s="42" t="s">
        <v>58</v>
      </c>
      <c r="F42" s="43">
        <v>25481.98046875</v>
      </c>
      <c r="G42" s="44">
        <v>19662.16015625</v>
      </c>
    </row>
    <row r="43" spans="1:7" x14ac:dyDescent="0.25">
      <c r="A43" s="42" t="s">
        <v>26</v>
      </c>
      <c r="B43" s="42" t="s">
        <v>47</v>
      </c>
      <c r="C43" s="42" t="s">
        <v>48</v>
      </c>
      <c r="D43" s="42" t="s">
        <v>76</v>
      </c>
      <c r="E43" s="42" t="s">
        <v>63</v>
      </c>
      <c r="F43" s="43">
        <v>66.680000305175781</v>
      </c>
      <c r="G43" s="44">
        <v>769</v>
      </c>
    </row>
    <row r="44" spans="1:7" x14ac:dyDescent="0.25">
      <c r="A44" s="42" t="s">
        <v>26</v>
      </c>
      <c r="B44" s="42" t="s">
        <v>47</v>
      </c>
      <c r="C44" s="42" t="s">
        <v>48</v>
      </c>
      <c r="D44" s="42" t="s">
        <v>77</v>
      </c>
      <c r="E44" s="42" t="s">
        <v>63</v>
      </c>
      <c r="F44" s="43">
        <v>132.44999694824219</v>
      </c>
      <c r="G44" s="44">
        <v>836.510009765625</v>
      </c>
    </row>
    <row r="45" spans="1:7" x14ac:dyDescent="0.25">
      <c r="A45" s="42" t="s">
        <v>26</v>
      </c>
      <c r="B45" s="42" t="s">
        <v>47</v>
      </c>
      <c r="C45" s="42" t="s">
        <v>48</v>
      </c>
      <c r="D45" s="42" t="s">
        <v>78</v>
      </c>
      <c r="E45" s="42" t="s">
        <v>58</v>
      </c>
      <c r="F45" s="43">
        <v>1079.1099853515625</v>
      </c>
      <c r="G45" s="44">
        <v>19055.7890625</v>
      </c>
    </row>
    <row r="46" spans="1:7" x14ac:dyDescent="0.25">
      <c r="A46" s="42" t="s">
        <v>26</v>
      </c>
      <c r="B46" s="42" t="s">
        <v>47</v>
      </c>
      <c r="C46" s="42" t="s">
        <v>48</v>
      </c>
      <c r="D46" s="42" t="s">
        <v>73</v>
      </c>
      <c r="E46" s="42" t="s">
        <v>58</v>
      </c>
      <c r="F46" s="43">
        <v>45.360000610351563</v>
      </c>
      <c r="G46" s="44">
        <v>252.19999694824219</v>
      </c>
    </row>
    <row r="47" spans="1:7" x14ac:dyDescent="0.25">
      <c r="A47" s="42" t="s">
        <v>26</v>
      </c>
      <c r="B47" s="42" t="s">
        <v>47</v>
      </c>
      <c r="C47" s="42" t="s">
        <v>48</v>
      </c>
      <c r="D47" s="42" t="s">
        <v>79</v>
      </c>
      <c r="E47" s="42" t="s">
        <v>58</v>
      </c>
      <c r="F47" s="43">
        <v>1144.6099853515625</v>
      </c>
      <c r="G47" s="44">
        <v>13424.490234375</v>
      </c>
    </row>
    <row r="48" spans="1:7" ht="15.75" thickBot="1" x14ac:dyDescent="0.3">
      <c r="A48" s="48" t="s">
        <v>27</v>
      </c>
      <c r="B48" s="34"/>
      <c r="C48" s="34"/>
      <c r="D48" s="34"/>
      <c r="E48" s="34"/>
      <c r="F48" s="34">
        <f>SUM(F36:F47)</f>
        <v>210514.84088897705</v>
      </c>
      <c r="G48" s="35">
        <f>SUM(G36:G47)</f>
        <v>1700875.9756317139</v>
      </c>
    </row>
    <row r="49" spans="1:7" ht="16.5" thickBot="1" x14ac:dyDescent="0.3">
      <c r="A49" s="20" t="s">
        <v>0</v>
      </c>
      <c r="B49" s="20"/>
      <c r="C49" s="20"/>
      <c r="D49" s="20"/>
      <c r="E49" s="20"/>
      <c r="F49" s="21">
        <f>SUM(F48,F35,F22)</f>
        <v>3493947.5931253433</v>
      </c>
      <c r="G49" s="21">
        <f>SUM(G48,G35,G22)</f>
        <v>17364248.236999512</v>
      </c>
    </row>
    <row r="51" spans="1:7" x14ac:dyDescent="0.25">
      <c r="A51" t="s">
        <v>30</v>
      </c>
    </row>
  </sheetData>
  <sortState xmlns:xlrd2="http://schemas.microsoft.com/office/spreadsheetml/2017/richdata2" ref="A14:I55">
    <sortCondition ref="A14:A55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4"/>
  <sheetViews>
    <sheetView workbookViewId="0">
      <selection activeCell="D193" sqref="D193"/>
    </sheetView>
  </sheetViews>
  <sheetFormatPr baseColWidth="10" defaultColWidth="15.28515625" defaultRowHeight="15" x14ac:dyDescent="0.25"/>
  <cols>
    <col min="1" max="1" width="11.42578125" bestFit="1" customWidth="1"/>
    <col min="2" max="2" width="14.28515625" bestFit="1" customWidth="1"/>
    <col min="3" max="3" width="13.42578125" bestFit="1" customWidth="1"/>
    <col min="4" max="4" width="23.28515625" bestFit="1" customWidth="1"/>
    <col min="5" max="5" width="20.140625" bestFit="1" customWidth="1"/>
    <col min="6" max="6" width="13.1406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63" t="s">
        <v>18</v>
      </c>
      <c r="B6" s="63"/>
      <c r="C6" s="63"/>
      <c r="D6" s="63"/>
      <c r="E6" s="63"/>
      <c r="F6" s="63"/>
      <c r="G6" s="63"/>
    </row>
    <row r="7" spans="1:7" ht="23.25" x14ac:dyDescent="0.35">
      <c r="A7" s="64" t="s">
        <v>19</v>
      </c>
      <c r="B7" s="64"/>
      <c r="C7" s="64"/>
      <c r="D7" s="64"/>
      <c r="E7" s="64"/>
      <c r="F7" s="64"/>
      <c r="G7" s="64"/>
    </row>
    <row r="8" spans="1:7" ht="22.5" x14ac:dyDescent="0.35">
      <c r="A8" s="65" t="s">
        <v>20</v>
      </c>
      <c r="B8" s="65"/>
      <c r="C8" s="65"/>
      <c r="D8" s="65"/>
      <c r="E8" s="65"/>
      <c r="F8" s="65"/>
      <c r="G8" s="65"/>
    </row>
    <row r="9" spans="1:7" ht="20.25" thickBot="1" x14ac:dyDescent="0.4">
      <c r="A9" s="68" t="str">
        <f>Consolidado!B9</f>
        <v>“Año de la Consolidacion de la Seguridad Alimentaria”</v>
      </c>
      <c r="B9" s="68"/>
      <c r="C9" s="68"/>
      <c r="D9" s="68"/>
      <c r="E9" s="68"/>
      <c r="F9" s="68"/>
      <c r="G9" s="68"/>
    </row>
    <row r="10" spans="1:7" ht="15.75" thickBot="1" x14ac:dyDescent="0.3">
      <c r="A10" s="67" t="s">
        <v>37</v>
      </c>
      <c r="B10" s="61"/>
      <c r="C10" s="61"/>
      <c r="D10" s="61"/>
      <c r="E10" s="61"/>
      <c r="F10" s="61"/>
      <c r="G10" s="69"/>
    </row>
    <row r="11" spans="1:7" ht="15.75" thickBot="1" x14ac:dyDescent="0.3">
      <c r="A11" s="60" t="str">
        <f>Consolidado!B11</f>
        <v>Periodo Enero - Marzo 2020</v>
      </c>
      <c r="B11" s="61"/>
      <c r="C11" s="61"/>
      <c r="D11" s="61"/>
      <c r="E11" s="61"/>
      <c r="F11" s="61"/>
      <c r="G11" s="62"/>
    </row>
    <row r="12" spans="1:7" ht="15.75" thickBot="1" x14ac:dyDescent="0.3">
      <c r="A12" s="23" t="s">
        <v>7</v>
      </c>
      <c r="B12" s="24" t="s">
        <v>8</v>
      </c>
      <c r="C12" s="24" t="s">
        <v>9</v>
      </c>
      <c r="D12" s="24" t="s">
        <v>17</v>
      </c>
      <c r="E12" s="24" t="s">
        <v>10</v>
      </c>
      <c r="F12" s="5" t="s">
        <v>11</v>
      </c>
      <c r="G12" s="4" t="s">
        <v>12</v>
      </c>
    </row>
    <row r="13" spans="1:7" x14ac:dyDescent="0.25">
      <c r="A13" s="42" t="s">
        <v>24</v>
      </c>
      <c r="B13" s="42" t="s">
        <v>47</v>
      </c>
      <c r="C13" s="42" t="s">
        <v>80</v>
      </c>
      <c r="D13" s="42" t="s">
        <v>81</v>
      </c>
      <c r="E13" s="42" t="s">
        <v>82</v>
      </c>
      <c r="F13" s="43">
        <v>326.1400146484375</v>
      </c>
      <c r="G13" s="44">
        <v>664.20001220703125</v>
      </c>
    </row>
    <row r="14" spans="1:7" x14ac:dyDescent="0.25">
      <c r="A14" s="42" t="s">
        <v>24</v>
      </c>
      <c r="B14" s="42" t="s">
        <v>47</v>
      </c>
      <c r="C14" s="42" t="s">
        <v>80</v>
      </c>
      <c r="D14" s="42" t="s">
        <v>83</v>
      </c>
      <c r="E14" s="42" t="s">
        <v>58</v>
      </c>
      <c r="F14" s="43">
        <v>4840.329948425293</v>
      </c>
      <c r="G14" s="44">
        <v>17604.799926757813</v>
      </c>
    </row>
    <row r="15" spans="1:7" x14ac:dyDescent="0.25">
      <c r="A15" s="42" t="s">
        <v>24</v>
      </c>
      <c r="B15" s="42" t="s">
        <v>47</v>
      </c>
      <c r="C15" s="42" t="s">
        <v>80</v>
      </c>
      <c r="D15" s="42" t="s">
        <v>84</v>
      </c>
      <c r="E15" s="42" t="s">
        <v>58</v>
      </c>
      <c r="F15" s="43">
        <v>2167</v>
      </c>
      <c r="G15" s="44">
        <v>20839</v>
      </c>
    </row>
    <row r="16" spans="1:7" x14ac:dyDescent="0.25">
      <c r="A16" s="42" t="s">
        <v>24</v>
      </c>
      <c r="B16" s="42" t="s">
        <v>47</v>
      </c>
      <c r="C16" s="42" t="s">
        <v>80</v>
      </c>
      <c r="D16" s="42" t="s">
        <v>85</v>
      </c>
      <c r="E16" s="42" t="s">
        <v>86</v>
      </c>
      <c r="F16" s="43">
        <v>31052.849609375</v>
      </c>
      <c r="G16" s="44">
        <v>56726.25</v>
      </c>
    </row>
    <row r="17" spans="1:7" x14ac:dyDescent="0.25">
      <c r="A17" s="42" t="s">
        <v>24</v>
      </c>
      <c r="B17" s="42" t="s">
        <v>47</v>
      </c>
      <c r="C17" s="42" t="s">
        <v>80</v>
      </c>
      <c r="D17" s="42" t="s">
        <v>85</v>
      </c>
      <c r="E17" s="42" t="s">
        <v>87</v>
      </c>
      <c r="F17" s="43">
        <v>22596.419921875</v>
      </c>
      <c r="G17" s="44">
        <v>45143.078125</v>
      </c>
    </row>
    <row r="18" spans="1:7" x14ac:dyDescent="0.25">
      <c r="A18" s="42" t="s">
        <v>24</v>
      </c>
      <c r="B18" s="42" t="s">
        <v>47</v>
      </c>
      <c r="C18" s="42" t="s">
        <v>80</v>
      </c>
      <c r="D18" s="42" t="s">
        <v>85</v>
      </c>
      <c r="E18" s="42" t="s">
        <v>88</v>
      </c>
      <c r="F18" s="43">
        <v>29937.390625</v>
      </c>
      <c r="G18" s="44">
        <v>92220</v>
      </c>
    </row>
    <row r="19" spans="1:7" x14ac:dyDescent="0.25">
      <c r="A19" s="42" t="s">
        <v>24</v>
      </c>
      <c r="B19" s="42" t="s">
        <v>47</v>
      </c>
      <c r="C19" s="42" t="s">
        <v>80</v>
      </c>
      <c r="D19" s="42" t="s">
        <v>85</v>
      </c>
      <c r="E19" s="42" t="s">
        <v>89</v>
      </c>
      <c r="F19" s="43">
        <v>15173.26953125</v>
      </c>
      <c r="G19" s="44">
        <v>92313</v>
      </c>
    </row>
    <row r="20" spans="1:7" x14ac:dyDescent="0.25">
      <c r="A20" s="42" t="s">
        <v>24</v>
      </c>
      <c r="B20" s="42" t="s">
        <v>47</v>
      </c>
      <c r="C20" s="42" t="s">
        <v>80</v>
      </c>
      <c r="D20" s="42" t="s">
        <v>90</v>
      </c>
      <c r="E20" s="42" t="s">
        <v>91</v>
      </c>
      <c r="F20" s="43">
        <v>10777.4599609375</v>
      </c>
      <c r="G20" s="44">
        <v>18569</v>
      </c>
    </row>
    <row r="21" spans="1:7" x14ac:dyDescent="0.25">
      <c r="A21" s="42" t="s">
        <v>24</v>
      </c>
      <c r="B21" s="42" t="s">
        <v>47</v>
      </c>
      <c r="C21" s="42" t="s">
        <v>80</v>
      </c>
      <c r="D21" s="42" t="s">
        <v>90</v>
      </c>
      <c r="E21" s="42" t="s">
        <v>58</v>
      </c>
      <c r="F21" s="43">
        <v>948.80996704101563</v>
      </c>
      <c r="G21" s="44">
        <v>2491.050048828125</v>
      </c>
    </row>
    <row r="22" spans="1:7" x14ac:dyDescent="0.25">
      <c r="A22" s="42" t="s">
        <v>24</v>
      </c>
      <c r="B22" s="42" t="s">
        <v>47</v>
      </c>
      <c r="C22" s="42" t="s">
        <v>80</v>
      </c>
      <c r="D22" s="42" t="s">
        <v>90</v>
      </c>
      <c r="E22" s="42" t="s">
        <v>92</v>
      </c>
      <c r="F22" s="43">
        <v>34458.909210205078</v>
      </c>
      <c r="G22" s="44">
        <v>69425.3798828125</v>
      </c>
    </row>
    <row r="23" spans="1:7" x14ac:dyDescent="0.25">
      <c r="A23" s="42" t="s">
        <v>24</v>
      </c>
      <c r="B23" s="42" t="s">
        <v>47</v>
      </c>
      <c r="C23" s="42" t="s">
        <v>80</v>
      </c>
      <c r="D23" s="42" t="s">
        <v>90</v>
      </c>
      <c r="E23" s="42" t="s">
        <v>93</v>
      </c>
      <c r="F23" s="43">
        <v>9579.9599609375</v>
      </c>
      <c r="G23" s="44">
        <v>20966.400390625</v>
      </c>
    </row>
    <row r="24" spans="1:7" x14ac:dyDescent="0.25">
      <c r="A24" s="42" t="s">
        <v>24</v>
      </c>
      <c r="B24" s="42" t="s">
        <v>47</v>
      </c>
      <c r="C24" s="42" t="s">
        <v>80</v>
      </c>
      <c r="D24" s="42" t="s">
        <v>94</v>
      </c>
      <c r="E24" s="42" t="s">
        <v>58</v>
      </c>
      <c r="F24" s="43">
        <v>2743.27001953125</v>
      </c>
      <c r="G24" s="44">
        <v>7660.7998046875</v>
      </c>
    </row>
    <row r="25" spans="1:7" x14ac:dyDescent="0.25">
      <c r="A25" s="42" t="s">
        <v>52</v>
      </c>
      <c r="B25" s="42" t="s">
        <v>47</v>
      </c>
      <c r="C25" s="42" t="s">
        <v>80</v>
      </c>
      <c r="D25" s="42" t="s">
        <v>95</v>
      </c>
      <c r="E25" s="42" t="s">
        <v>96</v>
      </c>
      <c r="F25" s="43">
        <v>190.60000610351563</v>
      </c>
      <c r="G25" s="44">
        <v>200</v>
      </c>
    </row>
    <row r="26" spans="1:7" x14ac:dyDescent="0.25">
      <c r="A26" s="42" t="s">
        <v>24</v>
      </c>
      <c r="B26" s="42" t="s">
        <v>47</v>
      </c>
      <c r="C26" s="42" t="s">
        <v>80</v>
      </c>
      <c r="D26" s="42" t="s">
        <v>97</v>
      </c>
      <c r="E26" s="42" t="s">
        <v>58</v>
      </c>
      <c r="F26" s="43">
        <v>30454.199890136719</v>
      </c>
      <c r="G26" s="44">
        <v>84381.980285644531</v>
      </c>
    </row>
    <row r="27" spans="1:7" x14ac:dyDescent="0.25">
      <c r="A27" s="42" t="s">
        <v>24</v>
      </c>
      <c r="B27" s="42" t="s">
        <v>47</v>
      </c>
      <c r="C27" s="42" t="s">
        <v>80</v>
      </c>
      <c r="D27" s="42" t="s">
        <v>97</v>
      </c>
      <c r="E27" s="42" t="s">
        <v>50</v>
      </c>
      <c r="F27" s="43">
        <v>18786.07958984375</v>
      </c>
      <c r="G27" s="44">
        <v>66257.830078125</v>
      </c>
    </row>
    <row r="28" spans="1:7" x14ac:dyDescent="0.25">
      <c r="A28" s="42" t="s">
        <v>24</v>
      </c>
      <c r="B28" s="42" t="s">
        <v>47</v>
      </c>
      <c r="C28" s="42" t="s">
        <v>80</v>
      </c>
      <c r="D28" s="42" t="s">
        <v>97</v>
      </c>
      <c r="E28" s="42" t="s">
        <v>92</v>
      </c>
      <c r="F28" s="43">
        <v>10061.330078125</v>
      </c>
      <c r="G28" s="44">
        <v>31618.109375</v>
      </c>
    </row>
    <row r="29" spans="1:7" x14ac:dyDescent="0.25">
      <c r="A29" s="42" t="s">
        <v>52</v>
      </c>
      <c r="B29" s="42" t="s">
        <v>47</v>
      </c>
      <c r="C29" s="42" t="s">
        <v>80</v>
      </c>
      <c r="D29" s="42" t="s">
        <v>98</v>
      </c>
      <c r="E29" s="42" t="s">
        <v>58</v>
      </c>
      <c r="F29" s="43">
        <v>371.92999267578125</v>
      </c>
      <c r="G29" s="44">
        <v>1649.780029296875</v>
      </c>
    </row>
    <row r="30" spans="1:7" x14ac:dyDescent="0.25">
      <c r="A30" s="42" t="s">
        <v>24</v>
      </c>
      <c r="B30" s="42" t="s">
        <v>47</v>
      </c>
      <c r="C30" s="42" t="s">
        <v>80</v>
      </c>
      <c r="D30" s="42" t="s">
        <v>99</v>
      </c>
      <c r="E30" s="42" t="s">
        <v>69</v>
      </c>
      <c r="F30" s="43">
        <v>176590.6875</v>
      </c>
      <c r="G30" s="44">
        <v>383040</v>
      </c>
    </row>
    <row r="31" spans="1:7" x14ac:dyDescent="0.25">
      <c r="A31" s="42" t="s">
        <v>24</v>
      </c>
      <c r="B31" s="42" t="s">
        <v>47</v>
      </c>
      <c r="C31" s="42" t="s">
        <v>80</v>
      </c>
      <c r="D31" s="42" t="s">
        <v>99</v>
      </c>
      <c r="E31" s="42" t="s">
        <v>100</v>
      </c>
      <c r="F31" s="43">
        <v>11164.41015625</v>
      </c>
      <c r="G31" s="44">
        <v>74721</v>
      </c>
    </row>
    <row r="32" spans="1:7" x14ac:dyDescent="0.25">
      <c r="A32" s="42" t="s">
        <v>24</v>
      </c>
      <c r="B32" s="42" t="s">
        <v>47</v>
      </c>
      <c r="C32" s="42" t="s">
        <v>80</v>
      </c>
      <c r="D32" s="42" t="s">
        <v>99</v>
      </c>
      <c r="E32" s="42" t="s">
        <v>63</v>
      </c>
      <c r="F32" s="43">
        <v>434.08999633789063</v>
      </c>
      <c r="G32" s="44">
        <v>3121.97998046875</v>
      </c>
    </row>
    <row r="33" spans="1:7" x14ac:dyDescent="0.25">
      <c r="A33" s="42" t="s">
        <v>24</v>
      </c>
      <c r="B33" s="42" t="s">
        <v>47</v>
      </c>
      <c r="C33" s="42" t="s">
        <v>80</v>
      </c>
      <c r="D33" s="42" t="s">
        <v>99</v>
      </c>
      <c r="E33" s="42" t="s">
        <v>58</v>
      </c>
      <c r="F33" s="43">
        <v>6203.5999774932861</v>
      </c>
      <c r="G33" s="44">
        <v>22988.760353088379</v>
      </c>
    </row>
    <row r="34" spans="1:7" x14ac:dyDescent="0.25">
      <c r="A34" s="42" t="s">
        <v>24</v>
      </c>
      <c r="B34" s="42" t="s">
        <v>47</v>
      </c>
      <c r="C34" s="42" t="s">
        <v>80</v>
      </c>
      <c r="D34" s="42" t="s">
        <v>99</v>
      </c>
      <c r="E34" s="42" t="s">
        <v>87</v>
      </c>
      <c r="F34" s="43">
        <v>7308.3900146484375</v>
      </c>
      <c r="G34" s="44">
        <v>53630.561584472656</v>
      </c>
    </row>
    <row r="35" spans="1:7" x14ac:dyDescent="0.25">
      <c r="A35" s="42" t="s">
        <v>24</v>
      </c>
      <c r="B35" s="42" t="s">
        <v>47</v>
      </c>
      <c r="C35" s="42" t="s">
        <v>80</v>
      </c>
      <c r="D35" s="42" t="s">
        <v>101</v>
      </c>
      <c r="E35" s="42" t="s">
        <v>63</v>
      </c>
      <c r="F35" s="43">
        <v>4715.1700744628906</v>
      </c>
      <c r="G35" s="44">
        <v>8193.5901794433594</v>
      </c>
    </row>
    <row r="36" spans="1:7" x14ac:dyDescent="0.25">
      <c r="A36" s="42" t="s">
        <v>52</v>
      </c>
      <c r="B36" s="42" t="s">
        <v>47</v>
      </c>
      <c r="C36" s="42" t="s">
        <v>80</v>
      </c>
      <c r="D36" s="42" t="s">
        <v>102</v>
      </c>
      <c r="E36" s="42" t="s">
        <v>58</v>
      </c>
      <c r="F36" s="43">
        <v>2952.3200073242188</v>
      </c>
      <c r="G36" s="44">
        <v>7921.1099853515625</v>
      </c>
    </row>
    <row r="37" spans="1:7" x14ac:dyDescent="0.25">
      <c r="A37" s="42" t="s">
        <v>24</v>
      </c>
      <c r="B37" s="42" t="s">
        <v>47</v>
      </c>
      <c r="C37" s="42" t="s">
        <v>80</v>
      </c>
      <c r="D37" s="42" t="s">
        <v>103</v>
      </c>
      <c r="E37" s="42" t="s">
        <v>63</v>
      </c>
      <c r="F37" s="43">
        <v>14916.11962890625</v>
      </c>
      <c r="G37" s="44">
        <v>63129.75146484375</v>
      </c>
    </row>
    <row r="38" spans="1:7" x14ac:dyDescent="0.25">
      <c r="A38" s="42" t="s">
        <v>24</v>
      </c>
      <c r="B38" s="42" t="s">
        <v>47</v>
      </c>
      <c r="C38" s="42" t="s">
        <v>80</v>
      </c>
      <c r="D38" s="42" t="s">
        <v>103</v>
      </c>
      <c r="E38" s="42" t="s">
        <v>87</v>
      </c>
      <c r="F38" s="43">
        <v>2459.409912109375</v>
      </c>
      <c r="G38" s="44">
        <v>5724.02001953125</v>
      </c>
    </row>
    <row r="39" spans="1:7" x14ac:dyDescent="0.25">
      <c r="A39" s="42" t="s">
        <v>24</v>
      </c>
      <c r="B39" s="42" t="s">
        <v>47</v>
      </c>
      <c r="C39" s="42" t="s">
        <v>80</v>
      </c>
      <c r="D39" s="42" t="s">
        <v>104</v>
      </c>
      <c r="E39" s="42" t="s">
        <v>58</v>
      </c>
      <c r="F39" s="43">
        <v>62778.708984375</v>
      </c>
      <c r="G39" s="44">
        <v>505506</v>
      </c>
    </row>
    <row r="40" spans="1:7" x14ac:dyDescent="0.25">
      <c r="A40" s="42" t="s">
        <v>24</v>
      </c>
      <c r="B40" s="42" t="s">
        <v>47</v>
      </c>
      <c r="C40" s="42" t="s">
        <v>80</v>
      </c>
      <c r="D40" s="42" t="s">
        <v>105</v>
      </c>
      <c r="E40" s="42" t="s">
        <v>58</v>
      </c>
      <c r="F40" s="43">
        <v>96542.341011047363</v>
      </c>
      <c r="G40" s="44">
        <v>169825.13900756836</v>
      </c>
    </row>
    <row r="41" spans="1:7" x14ac:dyDescent="0.25">
      <c r="A41" s="42" t="s">
        <v>24</v>
      </c>
      <c r="B41" s="42" t="s">
        <v>47</v>
      </c>
      <c r="C41" s="42" t="s">
        <v>80</v>
      </c>
      <c r="D41" s="42" t="s">
        <v>106</v>
      </c>
      <c r="E41" s="42" t="s">
        <v>107</v>
      </c>
      <c r="F41" s="43">
        <v>24947.830078125</v>
      </c>
      <c r="G41" s="44">
        <v>23700</v>
      </c>
    </row>
    <row r="42" spans="1:7" x14ac:dyDescent="0.25">
      <c r="A42" s="42" t="s">
        <v>24</v>
      </c>
      <c r="B42" s="42" t="s">
        <v>47</v>
      </c>
      <c r="C42" s="42" t="s">
        <v>80</v>
      </c>
      <c r="D42" s="42" t="s">
        <v>108</v>
      </c>
      <c r="E42" s="42" t="s">
        <v>82</v>
      </c>
      <c r="F42" s="43">
        <v>369.42999267578125</v>
      </c>
      <c r="G42" s="44">
        <v>754.20001220703125</v>
      </c>
    </row>
    <row r="43" spans="1:7" x14ac:dyDescent="0.25">
      <c r="A43" s="42" t="s">
        <v>24</v>
      </c>
      <c r="B43" s="42" t="s">
        <v>47</v>
      </c>
      <c r="C43" s="42" t="s">
        <v>80</v>
      </c>
      <c r="D43" s="42" t="s">
        <v>108</v>
      </c>
      <c r="E43" s="42" t="s">
        <v>63</v>
      </c>
      <c r="F43" s="43">
        <v>3396.5699462890625</v>
      </c>
      <c r="G43" s="44">
        <v>4243.3599853515625</v>
      </c>
    </row>
    <row r="44" spans="1:7" x14ac:dyDescent="0.25">
      <c r="A44" s="42" t="s">
        <v>24</v>
      </c>
      <c r="B44" s="42" t="s">
        <v>47</v>
      </c>
      <c r="C44" s="42" t="s">
        <v>80</v>
      </c>
      <c r="D44" s="42" t="s">
        <v>108</v>
      </c>
      <c r="E44" s="42" t="s">
        <v>58</v>
      </c>
      <c r="F44" s="43">
        <v>34438.369934082031</v>
      </c>
      <c r="G44" s="44">
        <v>116306.42028808594</v>
      </c>
    </row>
    <row r="45" spans="1:7" x14ac:dyDescent="0.25">
      <c r="A45" s="42" t="s">
        <v>24</v>
      </c>
      <c r="B45" s="42" t="s">
        <v>47</v>
      </c>
      <c r="C45" s="42" t="s">
        <v>121</v>
      </c>
      <c r="D45" s="42" t="s">
        <v>122</v>
      </c>
      <c r="E45" s="42" t="s">
        <v>58</v>
      </c>
      <c r="F45" s="43">
        <v>16437.010070800781</v>
      </c>
      <c r="G45" s="44">
        <v>80521.12939453125</v>
      </c>
    </row>
    <row r="46" spans="1:7" x14ac:dyDescent="0.25">
      <c r="A46" s="42" t="s">
        <v>24</v>
      </c>
      <c r="B46" s="42" t="s">
        <v>47</v>
      </c>
      <c r="C46" s="42" t="s">
        <v>121</v>
      </c>
      <c r="D46" s="42" t="s">
        <v>123</v>
      </c>
      <c r="E46" s="42" t="s">
        <v>58</v>
      </c>
      <c r="F46" s="43">
        <v>144.32000732421875</v>
      </c>
      <c r="G46" s="44">
        <v>1059.4000244140625</v>
      </c>
    </row>
    <row r="47" spans="1:7" x14ac:dyDescent="0.25">
      <c r="A47" s="42" t="s">
        <v>24</v>
      </c>
      <c r="B47" s="42" t="s">
        <v>47</v>
      </c>
      <c r="C47" s="42" t="s">
        <v>121</v>
      </c>
      <c r="D47" s="42" t="s">
        <v>124</v>
      </c>
      <c r="E47" s="42" t="s">
        <v>58</v>
      </c>
      <c r="F47" s="43">
        <v>151759.45935058594</v>
      </c>
      <c r="G47" s="44">
        <v>419662.29132080078</v>
      </c>
    </row>
    <row r="48" spans="1:7" x14ac:dyDescent="0.25">
      <c r="A48" s="42" t="s">
        <v>24</v>
      </c>
      <c r="B48" s="42" t="s">
        <v>47</v>
      </c>
      <c r="C48" s="42" t="s">
        <v>121</v>
      </c>
      <c r="D48" s="42" t="s">
        <v>124</v>
      </c>
      <c r="E48" s="42" t="s">
        <v>87</v>
      </c>
      <c r="F48" s="43">
        <v>35860.91015625</v>
      </c>
      <c r="G48" s="44">
        <v>151899.6171875</v>
      </c>
    </row>
    <row r="49" spans="1:7" x14ac:dyDescent="0.25">
      <c r="A49" s="42" t="s">
        <v>24</v>
      </c>
      <c r="B49" s="42" t="s">
        <v>47</v>
      </c>
      <c r="C49" s="42" t="s">
        <v>121</v>
      </c>
      <c r="D49" s="42" t="s">
        <v>124</v>
      </c>
      <c r="E49" s="42" t="s">
        <v>125</v>
      </c>
      <c r="F49" s="43">
        <v>62868.509765625</v>
      </c>
      <c r="G49" s="44">
        <v>266703.1171875</v>
      </c>
    </row>
    <row r="50" spans="1:7" x14ac:dyDescent="0.25">
      <c r="A50" s="42" t="s">
        <v>24</v>
      </c>
      <c r="B50" s="42" t="s">
        <v>47</v>
      </c>
      <c r="C50" s="42" t="s">
        <v>121</v>
      </c>
      <c r="D50" s="42" t="s">
        <v>126</v>
      </c>
      <c r="E50" s="42" t="s">
        <v>82</v>
      </c>
      <c r="F50" s="43">
        <v>842.44000244140625</v>
      </c>
      <c r="G50" s="44">
        <v>2828.4000244140625</v>
      </c>
    </row>
    <row r="51" spans="1:7" x14ac:dyDescent="0.25">
      <c r="A51" s="42" t="s">
        <v>24</v>
      </c>
      <c r="B51" s="42" t="s">
        <v>47</v>
      </c>
      <c r="C51" s="42" t="s">
        <v>121</v>
      </c>
      <c r="D51" s="42" t="s">
        <v>126</v>
      </c>
      <c r="E51" s="42" t="s">
        <v>58</v>
      </c>
      <c r="F51" s="43">
        <v>10287.580078125</v>
      </c>
      <c r="G51" s="44">
        <v>37422</v>
      </c>
    </row>
    <row r="52" spans="1:7" x14ac:dyDescent="0.25">
      <c r="A52" s="42" t="s">
        <v>24</v>
      </c>
      <c r="B52" s="42" t="s">
        <v>47</v>
      </c>
      <c r="C52" s="42" t="s">
        <v>121</v>
      </c>
      <c r="D52" s="42" t="s">
        <v>127</v>
      </c>
      <c r="E52" s="42" t="s">
        <v>63</v>
      </c>
      <c r="F52" s="43">
        <v>301.76998901367188</v>
      </c>
      <c r="G52" s="44">
        <v>2636.419921875</v>
      </c>
    </row>
    <row r="53" spans="1:7" x14ac:dyDescent="0.25">
      <c r="A53" s="42" t="s">
        <v>24</v>
      </c>
      <c r="B53" s="42" t="s">
        <v>47</v>
      </c>
      <c r="C53" s="42" t="s">
        <v>121</v>
      </c>
      <c r="D53" s="42" t="s">
        <v>128</v>
      </c>
      <c r="E53" s="42" t="s">
        <v>58</v>
      </c>
      <c r="F53" s="43">
        <v>246.75999450683594</v>
      </c>
      <c r="G53" s="44">
        <v>2602.360107421875</v>
      </c>
    </row>
    <row r="54" spans="1:7" x14ac:dyDescent="0.25">
      <c r="A54" s="42" t="s">
        <v>24</v>
      </c>
      <c r="B54" s="42" t="s">
        <v>47</v>
      </c>
      <c r="C54" s="42" t="s">
        <v>121</v>
      </c>
      <c r="D54" s="42" t="s">
        <v>129</v>
      </c>
      <c r="E54" s="42" t="s">
        <v>112</v>
      </c>
      <c r="F54" s="43">
        <v>49600.8515625</v>
      </c>
      <c r="G54" s="44">
        <v>231328.21875</v>
      </c>
    </row>
    <row r="55" spans="1:7" x14ac:dyDescent="0.25">
      <c r="A55" s="42" t="s">
        <v>24</v>
      </c>
      <c r="B55" s="42" t="s">
        <v>47</v>
      </c>
      <c r="C55" s="42" t="s">
        <v>121</v>
      </c>
      <c r="D55" s="42" t="s">
        <v>129</v>
      </c>
      <c r="E55" s="42" t="s">
        <v>88</v>
      </c>
      <c r="F55" s="43">
        <v>18078.58984375</v>
      </c>
      <c r="G55" s="44">
        <v>60525.37890625</v>
      </c>
    </row>
    <row r="56" spans="1:7" x14ac:dyDescent="0.25">
      <c r="A56" s="42" t="s">
        <v>24</v>
      </c>
      <c r="B56" s="42" t="s">
        <v>47</v>
      </c>
      <c r="C56" s="42" t="s">
        <v>121</v>
      </c>
      <c r="D56" s="42" t="s">
        <v>130</v>
      </c>
      <c r="E56" s="42" t="s">
        <v>110</v>
      </c>
      <c r="F56" s="43">
        <v>146148.7998046875</v>
      </c>
      <c r="G56" s="44">
        <v>599734.94921875</v>
      </c>
    </row>
    <row r="57" spans="1:7" x14ac:dyDescent="0.25">
      <c r="A57" s="42" t="s">
        <v>24</v>
      </c>
      <c r="B57" s="42" t="s">
        <v>47</v>
      </c>
      <c r="C57" s="42" t="s">
        <v>121</v>
      </c>
      <c r="D57" s="42" t="s">
        <v>130</v>
      </c>
      <c r="E57" s="42" t="s">
        <v>100</v>
      </c>
      <c r="F57" s="43">
        <v>26624.3203125</v>
      </c>
      <c r="G57" s="44">
        <v>132066</v>
      </c>
    </row>
    <row r="58" spans="1:7" x14ac:dyDescent="0.25">
      <c r="A58" s="42" t="s">
        <v>24</v>
      </c>
      <c r="B58" s="42" t="s">
        <v>47</v>
      </c>
      <c r="C58" s="42" t="s">
        <v>121</v>
      </c>
      <c r="D58" s="42" t="s">
        <v>130</v>
      </c>
      <c r="E58" s="42" t="s">
        <v>63</v>
      </c>
      <c r="F58" s="43">
        <v>19638.9296875</v>
      </c>
      <c r="G58" s="44">
        <v>8330.3603515625</v>
      </c>
    </row>
    <row r="59" spans="1:7" x14ac:dyDescent="0.25">
      <c r="A59" s="42" t="s">
        <v>24</v>
      </c>
      <c r="B59" s="42" t="s">
        <v>47</v>
      </c>
      <c r="C59" s="42" t="s">
        <v>121</v>
      </c>
      <c r="D59" s="42" t="s">
        <v>130</v>
      </c>
      <c r="E59" s="42" t="s">
        <v>58</v>
      </c>
      <c r="F59" s="43">
        <v>165993.9090461731</v>
      </c>
      <c r="G59" s="44">
        <v>845126.35455322266</v>
      </c>
    </row>
    <row r="60" spans="1:7" x14ac:dyDescent="0.25">
      <c r="A60" s="42" t="s">
        <v>24</v>
      </c>
      <c r="B60" s="42" t="s">
        <v>47</v>
      </c>
      <c r="C60" s="42" t="s">
        <v>121</v>
      </c>
      <c r="D60" s="42" t="s">
        <v>130</v>
      </c>
      <c r="E60" s="42" t="s">
        <v>87</v>
      </c>
      <c r="F60" s="43">
        <v>55955.771484375</v>
      </c>
      <c r="G60" s="44">
        <v>203982.8125</v>
      </c>
    </row>
    <row r="61" spans="1:7" x14ac:dyDescent="0.25">
      <c r="A61" s="42" t="s">
        <v>24</v>
      </c>
      <c r="B61" s="42" t="s">
        <v>47</v>
      </c>
      <c r="C61" s="42" t="s">
        <v>121</v>
      </c>
      <c r="D61" s="42" t="s">
        <v>130</v>
      </c>
      <c r="E61" s="42" t="s">
        <v>119</v>
      </c>
      <c r="F61" s="43">
        <v>47121.458984375</v>
      </c>
      <c r="G61" s="44">
        <v>217212</v>
      </c>
    </row>
    <row r="62" spans="1:7" x14ac:dyDescent="0.25">
      <c r="A62" s="42" t="s">
        <v>24</v>
      </c>
      <c r="B62" s="42" t="s">
        <v>47</v>
      </c>
      <c r="C62" s="42" t="s">
        <v>121</v>
      </c>
      <c r="D62" s="42" t="s">
        <v>130</v>
      </c>
      <c r="E62" s="42" t="s">
        <v>131</v>
      </c>
      <c r="F62" s="43">
        <v>40580.140625</v>
      </c>
      <c r="G62" s="44">
        <v>133094.078125</v>
      </c>
    </row>
    <row r="63" spans="1:7" x14ac:dyDescent="0.25">
      <c r="A63" s="42" t="s">
        <v>24</v>
      </c>
      <c r="B63" s="42" t="s">
        <v>47</v>
      </c>
      <c r="C63" s="42" t="s">
        <v>121</v>
      </c>
      <c r="D63" s="42" t="s">
        <v>130</v>
      </c>
      <c r="E63" s="42" t="s">
        <v>89</v>
      </c>
      <c r="F63" s="43">
        <v>60558.03125</v>
      </c>
      <c r="G63" s="44">
        <v>157175.5625</v>
      </c>
    </row>
    <row r="64" spans="1:7" x14ac:dyDescent="0.25">
      <c r="A64" s="42" t="s">
        <v>24</v>
      </c>
      <c r="B64" s="42" t="s">
        <v>47</v>
      </c>
      <c r="C64" s="42" t="s">
        <v>121</v>
      </c>
      <c r="D64" s="42" t="s">
        <v>132</v>
      </c>
      <c r="E64" s="42" t="s">
        <v>58</v>
      </c>
      <c r="F64" s="43">
        <v>15370.539993286133</v>
      </c>
      <c r="G64" s="44">
        <v>73958.448974609375</v>
      </c>
    </row>
    <row r="65" spans="1:7" x14ac:dyDescent="0.25">
      <c r="A65" s="42" t="s">
        <v>24</v>
      </c>
      <c r="B65" s="42" t="s">
        <v>47</v>
      </c>
      <c r="C65" s="42" t="s">
        <v>121</v>
      </c>
      <c r="D65" s="42" t="s">
        <v>133</v>
      </c>
      <c r="E65" s="42" t="s">
        <v>58</v>
      </c>
      <c r="F65" s="43">
        <v>657.530029296875</v>
      </c>
      <c r="G65" s="44">
        <v>3715.800048828125</v>
      </c>
    </row>
    <row r="66" spans="1:7" x14ac:dyDescent="0.25">
      <c r="A66" s="42" t="s">
        <v>24</v>
      </c>
      <c r="B66" s="42" t="s">
        <v>47</v>
      </c>
      <c r="C66" s="42" t="s">
        <v>121</v>
      </c>
      <c r="D66" s="42" t="s">
        <v>135</v>
      </c>
      <c r="E66" s="42" t="s">
        <v>87</v>
      </c>
      <c r="F66" s="43">
        <v>1894.7099609375</v>
      </c>
      <c r="G66" s="44">
        <v>6849.18017578125</v>
      </c>
    </row>
    <row r="67" spans="1:7" x14ac:dyDescent="0.25">
      <c r="A67" s="42" t="s">
        <v>24</v>
      </c>
      <c r="B67" s="42" t="s">
        <v>47</v>
      </c>
      <c r="C67" s="42" t="s">
        <v>121</v>
      </c>
      <c r="D67" s="42" t="s">
        <v>136</v>
      </c>
      <c r="E67" s="42" t="s">
        <v>63</v>
      </c>
      <c r="F67" s="43">
        <v>36635.3896484375</v>
      </c>
      <c r="G67" s="44">
        <v>243736.69921875</v>
      </c>
    </row>
    <row r="68" spans="1:7" x14ac:dyDescent="0.25">
      <c r="A68" s="42" t="s">
        <v>24</v>
      </c>
      <c r="B68" s="42" t="s">
        <v>47</v>
      </c>
      <c r="C68" s="42" t="s">
        <v>121</v>
      </c>
      <c r="D68" s="42" t="s">
        <v>136</v>
      </c>
      <c r="E68" s="42" t="s">
        <v>58</v>
      </c>
      <c r="F68" s="43">
        <v>317822.41263484955</v>
      </c>
      <c r="G68" s="44">
        <v>1936684.036315918</v>
      </c>
    </row>
    <row r="69" spans="1:7" x14ac:dyDescent="0.25">
      <c r="A69" s="42" t="s">
        <v>24</v>
      </c>
      <c r="B69" s="42" t="s">
        <v>47</v>
      </c>
      <c r="C69" s="42" t="s">
        <v>121</v>
      </c>
      <c r="D69" s="42" t="s">
        <v>137</v>
      </c>
      <c r="E69" s="42" t="s">
        <v>110</v>
      </c>
      <c r="F69" s="43">
        <v>70496.44921875</v>
      </c>
      <c r="G69" s="44">
        <v>262156.234375</v>
      </c>
    </row>
    <row r="70" spans="1:7" x14ac:dyDescent="0.25">
      <c r="A70" s="42" t="s">
        <v>24</v>
      </c>
      <c r="B70" s="42" t="s">
        <v>47</v>
      </c>
      <c r="C70" s="42" t="s">
        <v>121</v>
      </c>
      <c r="D70" s="42" t="s">
        <v>137</v>
      </c>
      <c r="E70" s="42" t="s">
        <v>138</v>
      </c>
      <c r="F70" s="43">
        <v>23869.630859375</v>
      </c>
      <c r="G70" s="44">
        <v>75826.3984375</v>
      </c>
    </row>
    <row r="71" spans="1:7" x14ac:dyDescent="0.25">
      <c r="A71" s="42" t="s">
        <v>24</v>
      </c>
      <c r="B71" s="42" t="s">
        <v>47</v>
      </c>
      <c r="C71" s="42" t="s">
        <v>121</v>
      </c>
      <c r="D71" s="42" t="s">
        <v>137</v>
      </c>
      <c r="E71" s="42" t="s">
        <v>100</v>
      </c>
      <c r="F71" s="43">
        <v>8354.7998046875</v>
      </c>
      <c r="G71" s="44">
        <v>44529.23828125</v>
      </c>
    </row>
    <row r="72" spans="1:7" x14ac:dyDescent="0.25">
      <c r="A72" s="42" t="s">
        <v>24</v>
      </c>
      <c r="B72" s="42" t="s">
        <v>47</v>
      </c>
      <c r="C72" s="42" t="s">
        <v>121</v>
      </c>
      <c r="D72" s="42" t="s">
        <v>137</v>
      </c>
      <c r="E72" s="42" t="s">
        <v>63</v>
      </c>
      <c r="F72" s="43">
        <v>14012.399719238281</v>
      </c>
      <c r="G72" s="44">
        <v>32605.779907226563</v>
      </c>
    </row>
    <row r="73" spans="1:7" x14ac:dyDescent="0.25">
      <c r="A73" s="42" t="s">
        <v>24</v>
      </c>
      <c r="B73" s="42" t="s">
        <v>47</v>
      </c>
      <c r="C73" s="42" t="s">
        <v>121</v>
      </c>
      <c r="D73" s="42" t="s">
        <v>137</v>
      </c>
      <c r="E73" s="42" t="s">
        <v>58</v>
      </c>
      <c r="F73" s="43">
        <v>31838.419921875</v>
      </c>
      <c r="G73" s="44">
        <v>149216.78125</v>
      </c>
    </row>
    <row r="74" spans="1:7" x14ac:dyDescent="0.25">
      <c r="A74" s="42" t="s">
        <v>24</v>
      </c>
      <c r="B74" s="42" t="s">
        <v>47</v>
      </c>
      <c r="C74" s="42" t="s">
        <v>121</v>
      </c>
      <c r="D74" s="42" t="s">
        <v>137</v>
      </c>
      <c r="E74" s="42" t="s">
        <v>139</v>
      </c>
      <c r="F74" s="43">
        <v>46921.509765625</v>
      </c>
      <c r="G74" s="44">
        <v>164570.2890625</v>
      </c>
    </row>
    <row r="75" spans="1:7" x14ac:dyDescent="0.25">
      <c r="A75" s="42" t="s">
        <v>24</v>
      </c>
      <c r="B75" s="42" t="s">
        <v>47</v>
      </c>
      <c r="C75" s="42" t="s">
        <v>121</v>
      </c>
      <c r="D75" s="42" t="s">
        <v>137</v>
      </c>
      <c r="E75" s="42" t="s">
        <v>112</v>
      </c>
      <c r="F75" s="43">
        <v>31550.419311523438</v>
      </c>
      <c r="G75" s="44">
        <v>223504.1796875</v>
      </c>
    </row>
    <row r="76" spans="1:7" x14ac:dyDescent="0.25">
      <c r="A76" s="42" t="s">
        <v>24</v>
      </c>
      <c r="B76" s="42" t="s">
        <v>47</v>
      </c>
      <c r="C76" s="42" t="s">
        <v>121</v>
      </c>
      <c r="D76" s="42" t="s">
        <v>137</v>
      </c>
      <c r="E76" s="42" t="s">
        <v>140</v>
      </c>
      <c r="F76" s="43">
        <v>12812.759765625</v>
      </c>
      <c r="G76" s="44">
        <v>87713.03125</v>
      </c>
    </row>
    <row r="77" spans="1:7" x14ac:dyDescent="0.25">
      <c r="A77" s="42" t="s">
        <v>24</v>
      </c>
      <c r="B77" s="42" t="s">
        <v>47</v>
      </c>
      <c r="C77" s="42" t="s">
        <v>121</v>
      </c>
      <c r="D77" s="42" t="s">
        <v>137</v>
      </c>
      <c r="E77" s="42" t="s">
        <v>88</v>
      </c>
      <c r="F77" s="43">
        <v>83631.7412109375</v>
      </c>
      <c r="G77" s="44">
        <v>364125.36328125</v>
      </c>
    </row>
    <row r="78" spans="1:7" x14ac:dyDescent="0.25">
      <c r="A78" s="42" t="s">
        <v>24</v>
      </c>
      <c r="B78" s="42" t="s">
        <v>47</v>
      </c>
      <c r="C78" s="42" t="s">
        <v>121</v>
      </c>
      <c r="D78" s="42" t="s">
        <v>137</v>
      </c>
      <c r="E78" s="42" t="s">
        <v>89</v>
      </c>
      <c r="F78" s="43">
        <v>38864.689453125</v>
      </c>
      <c r="G78" s="44">
        <v>148333.0546875</v>
      </c>
    </row>
    <row r="79" spans="1:7" x14ac:dyDescent="0.25">
      <c r="A79" s="42" t="s">
        <v>24</v>
      </c>
      <c r="B79" s="42" t="s">
        <v>47</v>
      </c>
      <c r="C79" s="42" t="s">
        <v>121</v>
      </c>
      <c r="D79" s="42" t="s">
        <v>141</v>
      </c>
      <c r="E79" s="42" t="s">
        <v>58</v>
      </c>
      <c r="F79" s="43">
        <v>85.050003051757813</v>
      </c>
      <c r="G79" s="44">
        <v>1049</v>
      </c>
    </row>
    <row r="80" spans="1:7" x14ac:dyDescent="0.25">
      <c r="A80" s="42" t="s">
        <v>24</v>
      </c>
      <c r="B80" s="42" t="s">
        <v>47</v>
      </c>
      <c r="C80" s="42" t="s">
        <v>121</v>
      </c>
      <c r="D80" s="42" t="s">
        <v>142</v>
      </c>
      <c r="E80" s="42" t="s">
        <v>58</v>
      </c>
      <c r="F80" s="43">
        <v>31293.639610290527</v>
      </c>
      <c r="G80" s="44">
        <v>112735.17657470703</v>
      </c>
    </row>
    <row r="81" spans="1:7" ht="15.75" thickBot="1" x14ac:dyDescent="0.3">
      <c r="A81" s="48" t="s">
        <v>29</v>
      </c>
      <c r="B81" s="34"/>
      <c r="C81" s="34"/>
      <c r="D81" s="34"/>
      <c r="E81" s="34"/>
      <c r="F81" s="34">
        <f>SUM(F13:F80)</f>
        <v>2348845.0484666824</v>
      </c>
      <c r="G81" s="35">
        <f>SUM(G13:G80)</f>
        <v>9556755.6924209595</v>
      </c>
    </row>
    <row r="82" spans="1:7" x14ac:dyDescent="0.25">
      <c r="A82" s="42" t="s">
        <v>25</v>
      </c>
      <c r="B82" s="42" t="s">
        <v>47</v>
      </c>
      <c r="C82" s="42" t="s">
        <v>80</v>
      </c>
      <c r="D82" s="42" t="s">
        <v>81</v>
      </c>
      <c r="E82" s="42" t="s">
        <v>82</v>
      </c>
      <c r="F82" s="43">
        <v>744.47998046875</v>
      </c>
      <c r="G82" s="44">
        <v>12852</v>
      </c>
    </row>
    <row r="83" spans="1:7" x14ac:dyDescent="0.25">
      <c r="A83" s="42" t="s">
        <v>25</v>
      </c>
      <c r="B83" s="42" t="s">
        <v>47</v>
      </c>
      <c r="C83" s="42" t="s">
        <v>80</v>
      </c>
      <c r="D83" s="42" t="s">
        <v>83</v>
      </c>
      <c r="E83" s="42" t="s">
        <v>58</v>
      </c>
      <c r="F83" s="43">
        <v>3082.6200065612793</v>
      </c>
      <c r="G83" s="44">
        <v>10388.950073242188</v>
      </c>
    </row>
    <row r="84" spans="1:7" x14ac:dyDescent="0.25">
      <c r="A84" s="42" t="s">
        <v>25</v>
      </c>
      <c r="B84" s="42" t="s">
        <v>47</v>
      </c>
      <c r="C84" s="42" t="s">
        <v>80</v>
      </c>
      <c r="D84" s="42" t="s">
        <v>84</v>
      </c>
      <c r="E84" s="42" t="s">
        <v>58</v>
      </c>
      <c r="F84" s="43">
        <v>2195.31005859375</v>
      </c>
      <c r="G84" s="44">
        <v>22141</v>
      </c>
    </row>
    <row r="85" spans="1:7" x14ac:dyDescent="0.25">
      <c r="A85" s="42" t="s">
        <v>25</v>
      </c>
      <c r="B85" s="42" t="s">
        <v>47</v>
      </c>
      <c r="C85" s="42" t="s">
        <v>80</v>
      </c>
      <c r="D85" s="42" t="s">
        <v>85</v>
      </c>
      <c r="E85" s="42" t="s">
        <v>110</v>
      </c>
      <c r="F85" s="43">
        <v>17531.51953125</v>
      </c>
      <c r="G85" s="44">
        <v>26562.810546875</v>
      </c>
    </row>
    <row r="86" spans="1:7" x14ac:dyDescent="0.25">
      <c r="A86" s="42" t="s">
        <v>25</v>
      </c>
      <c r="B86" s="42" t="s">
        <v>47</v>
      </c>
      <c r="C86" s="42" t="s">
        <v>80</v>
      </c>
      <c r="D86" s="42" t="s">
        <v>85</v>
      </c>
      <c r="E86" s="42" t="s">
        <v>87</v>
      </c>
      <c r="F86" s="43">
        <v>6360.7900390625</v>
      </c>
      <c r="G86" s="44">
        <v>17108.060546875</v>
      </c>
    </row>
    <row r="87" spans="1:7" x14ac:dyDescent="0.25">
      <c r="A87" s="42" t="s">
        <v>25</v>
      </c>
      <c r="B87" s="42" t="s">
        <v>47</v>
      </c>
      <c r="C87" s="42" t="s">
        <v>80</v>
      </c>
      <c r="D87" s="42" t="s">
        <v>111</v>
      </c>
      <c r="E87" s="42" t="s">
        <v>89</v>
      </c>
      <c r="F87" s="43">
        <v>1397.0799560546875</v>
      </c>
      <c r="G87" s="44">
        <v>28250</v>
      </c>
    </row>
    <row r="88" spans="1:7" x14ac:dyDescent="0.25">
      <c r="A88" s="42" t="s">
        <v>25</v>
      </c>
      <c r="B88" s="42" t="s">
        <v>47</v>
      </c>
      <c r="C88" s="42" t="s">
        <v>80</v>
      </c>
      <c r="D88" s="42" t="s">
        <v>90</v>
      </c>
      <c r="E88" s="42" t="s">
        <v>91</v>
      </c>
      <c r="F88" s="43">
        <v>10777.4599609375</v>
      </c>
      <c r="G88" s="44">
        <v>18564</v>
      </c>
    </row>
    <row r="89" spans="1:7" x14ac:dyDescent="0.25">
      <c r="A89" s="42" t="s">
        <v>25</v>
      </c>
      <c r="B89" s="42" t="s">
        <v>47</v>
      </c>
      <c r="C89" s="42" t="s">
        <v>80</v>
      </c>
      <c r="D89" s="42" t="s">
        <v>94</v>
      </c>
      <c r="E89" s="42" t="s">
        <v>58</v>
      </c>
      <c r="F89" s="43">
        <v>2542.179931640625</v>
      </c>
      <c r="G89" s="44">
        <v>7113.60009765625</v>
      </c>
    </row>
    <row r="90" spans="1:7" x14ac:dyDescent="0.25">
      <c r="A90" s="42" t="s">
        <v>25</v>
      </c>
      <c r="B90" s="42" t="s">
        <v>47</v>
      </c>
      <c r="C90" s="42" t="s">
        <v>80</v>
      </c>
      <c r="D90" s="42" t="s">
        <v>97</v>
      </c>
      <c r="E90" s="42" t="s">
        <v>82</v>
      </c>
      <c r="F90" s="43">
        <v>8496.23046875</v>
      </c>
      <c r="G90" s="44">
        <v>39072</v>
      </c>
    </row>
    <row r="91" spans="1:7" x14ac:dyDescent="0.25">
      <c r="A91" s="42" t="s">
        <v>25</v>
      </c>
      <c r="B91" s="42" t="s">
        <v>47</v>
      </c>
      <c r="C91" s="42" t="s">
        <v>80</v>
      </c>
      <c r="D91" s="42" t="s">
        <v>97</v>
      </c>
      <c r="E91" s="42" t="s">
        <v>58</v>
      </c>
      <c r="F91" s="43">
        <v>53211.849731445313</v>
      </c>
      <c r="G91" s="44">
        <v>113234.80236816406</v>
      </c>
    </row>
    <row r="92" spans="1:7" x14ac:dyDescent="0.25">
      <c r="A92" s="42" t="s">
        <v>25</v>
      </c>
      <c r="B92" s="42" t="s">
        <v>47</v>
      </c>
      <c r="C92" s="42" t="s">
        <v>80</v>
      </c>
      <c r="D92" s="42" t="s">
        <v>97</v>
      </c>
      <c r="E92" s="42" t="s">
        <v>87</v>
      </c>
      <c r="F92" s="43">
        <v>1144.010009765625</v>
      </c>
      <c r="G92" s="44">
        <v>2751.050048828125</v>
      </c>
    </row>
    <row r="93" spans="1:7" x14ac:dyDescent="0.25">
      <c r="A93" s="42" t="s">
        <v>25</v>
      </c>
      <c r="B93" s="42" t="s">
        <v>47</v>
      </c>
      <c r="C93" s="42" t="s">
        <v>80</v>
      </c>
      <c r="D93" s="42" t="s">
        <v>97</v>
      </c>
      <c r="E93" s="42" t="s">
        <v>50</v>
      </c>
      <c r="F93" s="43">
        <v>14162.580078125</v>
      </c>
      <c r="G93" s="44">
        <v>27033.08984375</v>
      </c>
    </row>
    <row r="94" spans="1:7" x14ac:dyDescent="0.25">
      <c r="A94" s="42" t="s">
        <v>25</v>
      </c>
      <c r="B94" s="42" t="s">
        <v>47</v>
      </c>
      <c r="C94" s="42" t="s">
        <v>80</v>
      </c>
      <c r="D94" s="42" t="s">
        <v>97</v>
      </c>
      <c r="E94" s="42" t="s">
        <v>112</v>
      </c>
      <c r="F94" s="43">
        <v>474.010009765625</v>
      </c>
      <c r="G94" s="44">
        <v>3450</v>
      </c>
    </row>
    <row r="95" spans="1:7" x14ac:dyDescent="0.25">
      <c r="A95" s="42" t="s">
        <v>25</v>
      </c>
      <c r="B95" s="42" t="s">
        <v>47</v>
      </c>
      <c r="C95" s="42" t="s">
        <v>80</v>
      </c>
      <c r="D95" s="42" t="s">
        <v>97</v>
      </c>
      <c r="E95" s="42" t="s">
        <v>92</v>
      </c>
      <c r="F95" s="43">
        <v>20669.0595703125</v>
      </c>
      <c r="G95" s="44">
        <v>52315.0390625</v>
      </c>
    </row>
    <row r="96" spans="1:7" x14ac:dyDescent="0.25">
      <c r="A96" s="42" t="s">
        <v>25</v>
      </c>
      <c r="B96" s="42" t="s">
        <v>47</v>
      </c>
      <c r="C96" s="42" t="s">
        <v>80</v>
      </c>
      <c r="D96" s="42" t="s">
        <v>99</v>
      </c>
      <c r="E96" s="42" t="s">
        <v>58</v>
      </c>
      <c r="F96" s="43">
        <v>2403.9799337387085</v>
      </c>
      <c r="G96" s="44">
        <v>12488.329969406128</v>
      </c>
    </row>
    <row r="97" spans="1:7" x14ac:dyDescent="0.25">
      <c r="A97" s="42" t="s">
        <v>25</v>
      </c>
      <c r="B97" s="42" t="s">
        <v>47</v>
      </c>
      <c r="C97" s="42" t="s">
        <v>80</v>
      </c>
      <c r="D97" s="42" t="s">
        <v>99</v>
      </c>
      <c r="E97" s="42" t="s">
        <v>87</v>
      </c>
      <c r="F97" s="43">
        <v>13463.659912109375</v>
      </c>
      <c r="G97" s="44">
        <v>43664.51171875</v>
      </c>
    </row>
    <row r="98" spans="1:7" x14ac:dyDescent="0.25">
      <c r="A98" s="42" t="s">
        <v>25</v>
      </c>
      <c r="B98" s="42" t="s">
        <v>47</v>
      </c>
      <c r="C98" s="42" t="s">
        <v>80</v>
      </c>
      <c r="D98" s="42" t="s">
        <v>113</v>
      </c>
      <c r="E98" s="42" t="s">
        <v>58</v>
      </c>
      <c r="F98" s="43">
        <v>294.79000854492188</v>
      </c>
      <c r="G98" s="44">
        <v>279.16000366210938</v>
      </c>
    </row>
    <row r="99" spans="1:7" x14ac:dyDescent="0.25">
      <c r="A99" s="42" t="s">
        <v>25</v>
      </c>
      <c r="B99" s="42" t="s">
        <v>47</v>
      </c>
      <c r="C99" s="42" t="s">
        <v>80</v>
      </c>
      <c r="D99" s="42" t="s">
        <v>102</v>
      </c>
      <c r="E99" s="42" t="s">
        <v>58</v>
      </c>
      <c r="F99" s="43">
        <v>330.16000366210938</v>
      </c>
      <c r="G99" s="44">
        <v>1933.010009765625</v>
      </c>
    </row>
    <row r="100" spans="1:7" x14ac:dyDescent="0.25">
      <c r="A100" s="42" t="s">
        <v>25</v>
      </c>
      <c r="B100" s="42" t="s">
        <v>47</v>
      </c>
      <c r="C100" s="42" t="s">
        <v>80</v>
      </c>
      <c r="D100" s="42" t="s">
        <v>103</v>
      </c>
      <c r="E100" s="42" t="s">
        <v>63</v>
      </c>
      <c r="F100" s="43">
        <v>16776.279296875</v>
      </c>
      <c r="G100" s="44">
        <v>75647.6015625</v>
      </c>
    </row>
    <row r="101" spans="1:7" x14ac:dyDescent="0.25">
      <c r="A101" s="42" t="s">
        <v>25</v>
      </c>
      <c r="B101" s="42" t="s">
        <v>47</v>
      </c>
      <c r="C101" s="42" t="s">
        <v>80</v>
      </c>
      <c r="D101" s="42" t="s">
        <v>103</v>
      </c>
      <c r="E101" s="42" t="s">
        <v>89</v>
      </c>
      <c r="F101" s="43">
        <v>24916.7890625</v>
      </c>
      <c r="G101" s="44">
        <v>117507</v>
      </c>
    </row>
    <row r="102" spans="1:7" x14ac:dyDescent="0.25">
      <c r="A102" s="42" t="s">
        <v>25</v>
      </c>
      <c r="B102" s="42" t="s">
        <v>47</v>
      </c>
      <c r="C102" s="42" t="s">
        <v>80</v>
      </c>
      <c r="D102" s="42" t="s">
        <v>104</v>
      </c>
      <c r="E102" s="42" t="s">
        <v>58</v>
      </c>
      <c r="F102" s="43">
        <v>38319.859375</v>
      </c>
      <c r="G102" s="44">
        <v>201068</v>
      </c>
    </row>
    <row r="103" spans="1:7" x14ac:dyDescent="0.25">
      <c r="A103" s="42" t="s">
        <v>25</v>
      </c>
      <c r="B103" s="42" t="s">
        <v>47</v>
      </c>
      <c r="C103" s="42" t="s">
        <v>80</v>
      </c>
      <c r="D103" s="42" t="s">
        <v>105</v>
      </c>
      <c r="E103" s="42" t="s">
        <v>58</v>
      </c>
      <c r="F103" s="43">
        <v>28841.970397949219</v>
      </c>
      <c r="G103" s="44">
        <v>62484.899719238281</v>
      </c>
    </row>
    <row r="104" spans="1:7" x14ac:dyDescent="0.25">
      <c r="A104" s="42" t="s">
        <v>25</v>
      </c>
      <c r="B104" s="42" t="s">
        <v>47</v>
      </c>
      <c r="C104" s="42" t="s">
        <v>80</v>
      </c>
      <c r="D104" s="42" t="s">
        <v>106</v>
      </c>
      <c r="E104" s="42" t="s">
        <v>107</v>
      </c>
      <c r="F104" s="43">
        <v>99791.296875</v>
      </c>
      <c r="G104" s="44">
        <v>89000</v>
      </c>
    </row>
    <row r="105" spans="1:7" x14ac:dyDescent="0.25">
      <c r="A105" s="42" t="s">
        <v>25</v>
      </c>
      <c r="B105" s="42" t="s">
        <v>47</v>
      </c>
      <c r="C105" s="42" t="s">
        <v>80</v>
      </c>
      <c r="D105" s="42" t="s">
        <v>106</v>
      </c>
      <c r="E105" s="42" t="s">
        <v>58</v>
      </c>
      <c r="F105" s="43">
        <v>17962.4296875</v>
      </c>
      <c r="G105" s="44">
        <v>17928</v>
      </c>
    </row>
    <row r="106" spans="1:7" x14ac:dyDescent="0.25">
      <c r="A106" s="42" t="s">
        <v>25</v>
      </c>
      <c r="B106" s="42" t="s">
        <v>47</v>
      </c>
      <c r="C106" s="42" t="s">
        <v>80</v>
      </c>
      <c r="D106" s="42" t="s">
        <v>108</v>
      </c>
      <c r="E106" s="42" t="s">
        <v>58</v>
      </c>
      <c r="F106" s="43">
        <v>34435.499404907227</v>
      </c>
      <c r="G106" s="44">
        <v>150626.56072998047</v>
      </c>
    </row>
    <row r="107" spans="1:7" x14ac:dyDescent="0.25">
      <c r="A107" s="42" t="s">
        <v>25</v>
      </c>
      <c r="B107" s="42" t="s">
        <v>47</v>
      </c>
      <c r="C107" s="42" t="s">
        <v>80</v>
      </c>
      <c r="D107" s="42" t="s">
        <v>108</v>
      </c>
      <c r="E107" s="42" t="s">
        <v>114</v>
      </c>
      <c r="F107" s="43">
        <v>771.1099853515625</v>
      </c>
      <c r="G107" s="44">
        <v>1698</v>
      </c>
    </row>
    <row r="108" spans="1:7" x14ac:dyDescent="0.25">
      <c r="A108" s="42" t="s">
        <v>25</v>
      </c>
      <c r="B108" s="42" t="s">
        <v>4</v>
      </c>
      <c r="C108" s="42" t="s">
        <v>80</v>
      </c>
      <c r="D108" s="42" t="s">
        <v>115</v>
      </c>
      <c r="E108" s="42" t="s">
        <v>82</v>
      </c>
      <c r="F108" s="43">
        <v>13102.599609375</v>
      </c>
      <c r="G108" s="44">
        <v>36270</v>
      </c>
    </row>
    <row r="109" spans="1:7" x14ac:dyDescent="0.25">
      <c r="A109" s="42" t="s">
        <v>25</v>
      </c>
      <c r="B109" s="42" t="s">
        <v>4</v>
      </c>
      <c r="C109" s="42" t="s">
        <v>80</v>
      </c>
      <c r="D109" s="42" t="s">
        <v>116</v>
      </c>
      <c r="E109" s="42" t="s">
        <v>117</v>
      </c>
      <c r="F109" s="43">
        <v>13197.599609375</v>
      </c>
      <c r="G109" s="44">
        <v>119046.84375</v>
      </c>
    </row>
    <row r="110" spans="1:7" x14ac:dyDescent="0.25">
      <c r="A110" s="42" t="s">
        <v>25</v>
      </c>
      <c r="B110" s="42" t="s">
        <v>47</v>
      </c>
      <c r="C110" s="42" t="s">
        <v>121</v>
      </c>
      <c r="D110" s="42" t="s">
        <v>122</v>
      </c>
      <c r="E110" s="42" t="s">
        <v>58</v>
      </c>
      <c r="F110" s="43">
        <v>18377.92041015625</v>
      </c>
      <c r="G110" s="44">
        <v>100659.15966796875</v>
      </c>
    </row>
    <row r="111" spans="1:7" x14ac:dyDescent="0.25">
      <c r="A111" s="42" t="s">
        <v>25</v>
      </c>
      <c r="B111" s="42" t="s">
        <v>47</v>
      </c>
      <c r="C111" s="42" t="s">
        <v>121</v>
      </c>
      <c r="D111" s="42" t="s">
        <v>124</v>
      </c>
      <c r="E111" s="42" t="s">
        <v>58</v>
      </c>
      <c r="F111" s="43">
        <v>105702.23974609375</v>
      </c>
      <c r="G111" s="44">
        <v>403288.4453125</v>
      </c>
    </row>
    <row r="112" spans="1:7" x14ac:dyDescent="0.25">
      <c r="A112" s="42" t="s">
        <v>25</v>
      </c>
      <c r="B112" s="42" t="s">
        <v>47</v>
      </c>
      <c r="C112" s="42" t="s">
        <v>121</v>
      </c>
      <c r="D112" s="42" t="s">
        <v>124</v>
      </c>
      <c r="E112" s="42" t="s">
        <v>89</v>
      </c>
      <c r="F112" s="43">
        <v>23197.849609375</v>
      </c>
      <c r="G112" s="44">
        <v>8252.8798828125</v>
      </c>
    </row>
    <row r="113" spans="1:7" x14ac:dyDescent="0.25">
      <c r="A113" s="42" t="s">
        <v>25</v>
      </c>
      <c r="B113" s="42" t="s">
        <v>47</v>
      </c>
      <c r="C113" s="42" t="s">
        <v>121</v>
      </c>
      <c r="D113" s="42" t="s">
        <v>143</v>
      </c>
      <c r="E113" s="42" t="s">
        <v>58</v>
      </c>
      <c r="F113" s="43">
        <v>244.94000244140625</v>
      </c>
      <c r="G113" s="44">
        <v>1177.7900390625</v>
      </c>
    </row>
    <row r="114" spans="1:7" x14ac:dyDescent="0.25">
      <c r="A114" s="42" t="s">
        <v>25</v>
      </c>
      <c r="B114" s="42" t="s">
        <v>47</v>
      </c>
      <c r="C114" s="42" t="s">
        <v>121</v>
      </c>
      <c r="D114" s="42" t="s">
        <v>126</v>
      </c>
      <c r="E114" s="42" t="s">
        <v>110</v>
      </c>
      <c r="F114" s="43">
        <v>17962.4296875</v>
      </c>
      <c r="G114" s="44">
        <v>26791.01953125</v>
      </c>
    </row>
    <row r="115" spans="1:7" x14ac:dyDescent="0.25">
      <c r="A115" s="42" t="s">
        <v>25</v>
      </c>
      <c r="B115" s="42" t="s">
        <v>47</v>
      </c>
      <c r="C115" s="42" t="s">
        <v>121</v>
      </c>
      <c r="D115" s="42" t="s">
        <v>126</v>
      </c>
      <c r="E115" s="42" t="s">
        <v>109</v>
      </c>
      <c r="F115" s="43">
        <v>1021.1900024414063</v>
      </c>
      <c r="G115" s="44">
        <v>1097.4599609375</v>
      </c>
    </row>
    <row r="116" spans="1:7" x14ac:dyDescent="0.25">
      <c r="A116" s="42" t="s">
        <v>25</v>
      </c>
      <c r="B116" s="42" t="s">
        <v>47</v>
      </c>
      <c r="C116" s="42" t="s">
        <v>121</v>
      </c>
      <c r="D116" s="42" t="s">
        <v>126</v>
      </c>
      <c r="E116" s="42" t="s">
        <v>58</v>
      </c>
      <c r="F116" s="43">
        <v>322.01000213623047</v>
      </c>
      <c r="G116" s="44">
        <v>13566.599792480469</v>
      </c>
    </row>
    <row r="117" spans="1:7" x14ac:dyDescent="0.25">
      <c r="A117" s="42" t="s">
        <v>25</v>
      </c>
      <c r="B117" s="42" t="s">
        <v>47</v>
      </c>
      <c r="C117" s="42" t="s">
        <v>121</v>
      </c>
      <c r="D117" s="42" t="s">
        <v>126</v>
      </c>
      <c r="E117" s="42" t="s">
        <v>114</v>
      </c>
      <c r="F117" s="43">
        <v>813.07000732421875</v>
      </c>
      <c r="G117" s="44">
        <v>2732.39990234375</v>
      </c>
    </row>
    <row r="118" spans="1:7" x14ac:dyDescent="0.25">
      <c r="A118" s="42" t="s">
        <v>25</v>
      </c>
      <c r="B118" s="42" t="s">
        <v>47</v>
      </c>
      <c r="C118" s="42" t="s">
        <v>121</v>
      </c>
      <c r="D118" s="42" t="s">
        <v>144</v>
      </c>
      <c r="E118" s="42" t="s">
        <v>58</v>
      </c>
      <c r="F118" s="43">
        <v>10129.3203125</v>
      </c>
      <c r="G118" s="44">
        <v>25490.380859375</v>
      </c>
    </row>
    <row r="119" spans="1:7" x14ac:dyDescent="0.25">
      <c r="A119" s="42" t="s">
        <v>25</v>
      </c>
      <c r="B119" s="42" t="s">
        <v>47</v>
      </c>
      <c r="C119" s="42" t="s">
        <v>121</v>
      </c>
      <c r="D119" s="42" t="s">
        <v>129</v>
      </c>
      <c r="E119" s="42" t="s">
        <v>110</v>
      </c>
      <c r="F119" s="43">
        <v>87037.5703125</v>
      </c>
      <c r="G119" s="44">
        <v>322082.5390625</v>
      </c>
    </row>
    <row r="120" spans="1:7" x14ac:dyDescent="0.25">
      <c r="A120" s="42" t="s">
        <v>25</v>
      </c>
      <c r="B120" s="42" t="s">
        <v>47</v>
      </c>
      <c r="C120" s="42" t="s">
        <v>121</v>
      </c>
      <c r="D120" s="42" t="s">
        <v>129</v>
      </c>
      <c r="E120" s="42" t="s">
        <v>112</v>
      </c>
      <c r="F120" s="43">
        <v>17827.720703125</v>
      </c>
      <c r="G120" s="44">
        <v>84605.3984375</v>
      </c>
    </row>
    <row r="121" spans="1:7" x14ac:dyDescent="0.25">
      <c r="A121" s="42" t="s">
        <v>25</v>
      </c>
      <c r="B121" s="42" t="s">
        <v>47</v>
      </c>
      <c r="C121" s="42" t="s">
        <v>121</v>
      </c>
      <c r="D121" s="42" t="s">
        <v>129</v>
      </c>
      <c r="E121" s="42" t="s">
        <v>88</v>
      </c>
      <c r="F121" s="43">
        <v>38669.16015625</v>
      </c>
      <c r="G121" s="44">
        <v>187209.703125</v>
      </c>
    </row>
    <row r="122" spans="1:7" x14ac:dyDescent="0.25">
      <c r="A122" s="42" t="s">
        <v>25</v>
      </c>
      <c r="B122" s="42" t="s">
        <v>47</v>
      </c>
      <c r="C122" s="42" t="s">
        <v>121</v>
      </c>
      <c r="D122" s="42" t="s">
        <v>130</v>
      </c>
      <c r="E122" s="42" t="s">
        <v>110</v>
      </c>
      <c r="F122" s="43">
        <v>221428.7109375</v>
      </c>
      <c r="G122" s="44">
        <v>698469.62817382813</v>
      </c>
    </row>
    <row r="123" spans="1:7" x14ac:dyDescent="0.25">
      <c r="A123" s="42" t="s">
        <v>25</v>
      </c>
      <c r="B123" s="42" t="s">
        <v>47</v>
      </c>
      <c r="C123" s="42" t="s">
        <v>121</v>
      </c>
      <c r="D123" s="42" t="s">
        <v>130</v>
      </c>
      <c r="E123" s="42" t="s">
        <v>100</v>
      </c>
      <c r="F123" s="43">
        <v>26624.3203125</v>
      </c>
      <c r="G123" s="44">
        <v>132060</v>
      </c>
    </row>
    <row r="124" spans="1:7" x14ac:dyDescent="0.25">
      <c r="A124" s="42" t="s">
        <v>25</v>
      </c>
      <c r="B124" s="42" t="s">
        <v>47</v>
      </c>
      <c r="C124" s="42" t="s">
        <v>121</v>
      </c>
      <c r="D124" s="42" t="s">
        <v>130</v>
      </c>
      <c r="E124" s="42" t="s">
        <v>58</v>
      </c>
      <c r="F124" s="43">
        <v>100277.9490776062</v>
      </c>
      <c r="G124" s="44">
        <v>433828.07867431641</v>
      </c>
    </row>
    <row r="125" spans="1:7" x14ac:dyDescent="0.25">
      <c r="A125" s="42" t="s">
        <v>25</v>
      </c>
      <c r="B125" s="42" t="s">
        <v>47</v>
      </c>
      <c r="C125" s="42" t="s">
        <v>121</v>
      </c>
      <c r="D125" s="42" t="s">
        <v>130</v>
      </c>
      <c r="E125" s="42" t="s">
        <v>87</v>
      </c>
      <c r="F125" s="43">
        <v>20474.76953125</v>
      </c>
      <c r="G125" s="44">
        <v>84531.328125</v>
      </c>
    </row>
    <row r="126" spans="1:7" x14ac:dyDescent="0.25">
      <c r="A126" s="42" t="s">
        <v>25</v>
      </c>
      <c r="B126" s="42" t="s">
        <v>47</v>
      </c>
      <c r="C126" s="42" t="s">
        <v>121</v>
      </c>
      <c r="D126" s="42" t="s">
        <v>130</v>
      </c>
      <c r="E126" s="42" t="s">
        <v>119</v>
      </c>
      <c r="F126" s="43">
        <v>11495.9599609375</v>
      </c>
      <c r="G126" s="44">
        <v>52992</v>
      </c>
    </row>
    <row r="127" spans="1:7" x14ac:dyDescent="0.25">
      <c r="A127" s="42" t="s">
        <v>25</v>
      </c>
      <c r="B127" s="42" t="s">
        <v>47</v>
      </c>
      <c r="C127" s="42" t="s">
        <v>121</v>
      </c>
      <c r="D127" s="42" t="s">
        <v>130</v>
      </c>
      <c r="E127" s="42" t="s">
        <v>131</v>
      </c>
      <c r="F127" s="43">
        <v>42845.849609375</v>
      </c>
      <c r="G127" s="44">
        <v>146895.0625</v>
      </c>
    </row>
    <row r="128" spans="1:7" x14ac:dyDescent="0.25">
      <c r="A128" s="42" t="s">
        <v>25</v>
      </c>
      <c r="B128" s="42" t="s">
        <v>47</v>
      </c>
      <c r="C128" s="42" t="s">
        <v>121</v>
      </c>
      <c r="D128" s="42" t="s">
        <v>130</v>
      </c>
      <c r="E128" s="42" t="s">
        <v>89</v>
      </c>
      <c r="F128" s="43">
        <v>19758.6796875</v>
      </c>
      <c r="G128" s="44">
        <v>85753.078125</v>
      </c>
    </row>
    <row r="129" spans="1:7" x14ac:dyDescent="0.25">
      <c r="A129" s="42" t="s">
        <v>25</v>
      </c>
      <c r="B129" s="42" t="s">
        <v>47</v>
      </c>
      <c r="C129" s="42" t="s">
        <v>121</v>
      </c>
      <c r="D129" s="42" t="s">
        <v>132</v>
      </c>
      <c r="E129" s="42" t="s">
        <v>58</v>
      </c>
      <c r="F129" s="43">
        <v>13772.889694213867</v>
      </c>
      <c r="G129" s="44">
        <v>116367.44873046875</v>
      </c>
    </row>
    <row r="130" spans="1:7" x14ac:dyDescent="0.25">
      <c r="A130" s="42" t="s">
        <v>25</v>
      </c>
      <c r="B130" s="42" t="s">
        <v>47</v>
      </c>
      <c r="C130" s="42" t="s">
        <v>121</v>
      </c>
      <c r="D130" s="42" t="s">
        <v>136</v>
      </c>
      <c r="E130" s="42" t="s">
        <v>82</v>
      </c>
      <c r="F130" s="43">
        <v>1535.6099853515625</v>
      </c>
      <c r="G130" s="44">
        <v>4267.2001953125</v>
      </c>
    </row>
    <row r="131" spans="1:7" x14ac:dyDescent="0.25">
      <c r="A131" s="42" t="s">
        <v>25</v>
      </c>
      <c r="B131" s="42" t="s">
        <v>47</v>
      </c>
      <c r="C131" s="42" t="s">
        <v>121</v>
      </c>
      <c r="D131" s="42" t="s">
        <v>136</v>
      </c>
      <c r="E131" s="42" t="s">
        <v>63</v>
      </c>
      <c r="F131" s="43">
        <v>58156.650390625</v>
      </c>
      <c r="G131" s="44">
        <v>408720.421875</v>
      </c>
    </row>
    <row r="132" spans="1:7" x14ac:dyDescent="0.25">
      <c r="A132" s="42" t="s">
        <v>25</v>
      </c>
      <c r="B132" s="42" t="s">
        <v>47</v>
      </c>
      <c r="C132" s="42" t="s">
        <v>121</v>
      </c>
      <c r="D132" s="42" t="s">
        <v>136</v>
      </c>
      <c r="E132" s="42" t="s">
        <v>58</v>
      </c>
      <c r="F132" s="43">
        <v>271164.60932922363</v>
      </c>
      <c r="G132" s="44">
        <v>1491318.1779937744</v>
      </c>
    </row>
    <row r="133" spans="1:7" x14ac:dyDescent="0.25">
      <c r="A133" s="42" t="s">
        <v>25</v>
      </c>
      <c r="B133" s="42" t="s">
        <v>47</v>
      </c>
      <c r="C133" s="42" t="s">
        <v>121</v>
      </c>
      <c r="D133" s="42" t="s">
        <v>136</v>
      </c>
      <c r="E133" s="42" t="s">
        <v>140</v>
      </c>
      <c r="F133" s="43">
        <v>4594.89013671875</v>
      </c>
      <c r="G133" s="44">
        <v>1148.0400390625</v>
      </c>
    </row>
    <row r="134" spans="1:7" x14ac:dyDescent="0.25">
      <c r="A134" s="42" t="s">
        <v>25</v>
      </c>
      <c r="B134" s="42" t="s">
        <v>47</v>
      </c>
      <c r="C134" s="42" t="s">
        <v>121</v>
      </c>
      <c r="D134" s="42" t="s">
        <v>137</v>
      </c>
      <c r="E134" s="42" t="s">
        <v>110</v>
      </c>
      <c r="F134" s="43">
        <v>70373.12158203125</v>
      </c>
      <c r="G134" s="44">
        <v>259476.60546875</v>
      </c>
    </row>
    <row r="135" spans="1:7" x14ac:dyDescent="0.25">
      <c r="A135" s="42" t="s">
        <v>25</v>
      </c>
      <c r="B135" s="42" t="s">
        <v>47</v>
      </c>
      <c r="C135" s="42" t="s">
        <v>121</v>
      </c>
      <c r="D135" s="42" t="s">
        <v>137</v>
      </c>
      <c r="E135" s="42" t="s">
        <v>63</v>
      </c>
      <c r="F135" s="43">
        <v>3667.3900756835938</v>
      </c>
      <c r="G135" s="44">
        <v>21174.06982421875</v>
      </c>
    </row>
    <row r="136" spans="1:7" x14ac:dyDescent="0.25">
      <c r="A136" s="42" t="s">
        <v>25</v>
      </c>
      <c r="B136" s="42" t="s">
        <v>47</v>
      </c>
      <c r="C136" s="42" t="s">
        <v>121</v>
      </c>
      <c r="D136" s="42" t="s">
        <v>137</v>
      </c>
      <c r="E136" s="42" t="s">
        <v>58</v>
      </c>
      <c r="F136" s="43">
        <v>15999.2900390625</v>
      </c>
      <c r="G136" s="44">
        <v>61274.03125</v>
      </c>
    </row>
    <row r="137" spans="1:7" x14ac:dyDescent="0.25">
      <c r="A137" s="42" t="s">
        <v>25</v>
      </c>
      <c r="B137" s="42" t="s">
        <v>47</v>
      </c>
      <c r="C137" s="42" t="s">
        <v>121</v>
      </c>
      <c r="D137" s="42" t="s">
        <v>137</v>
      </c>
      <c r="E137" s="42" t="s">
        <v>87</v>
      </c>
      <c r="F137" s="43">
        <v>18543.069702148438</v>
      </c>
      <c r="G137" s="44">
        <v>190731.734375</v>
      </c>
    </row>
    <row r="138" spans="1:7" x14ac:dyDescent="0.25">
      <c r="A138" s="42" t="s">
        <v>25</v>
      </c>
      <c r="B138" s="42" t="s">
        <v>47</v>
      </c>
      <c r="C138" s="42" t="s">
        <v>121</v>
      </c>
      <c r="D138" s="42" t="s">
        <v>137</v>
      </c>
      <c r="E138" s="42" t="s">
        <v>112</v>
      </c>
      <c r="F138" s="43">
        <v>20324.310546875</v>
      </c>
      <c r="G138" s="44">
        <v>38042.3984375</v>
      </c>
    </row>
    <row r="139" spans="1:7" x14ac:dyDescent="0.25">
      <c r="A139" s="42" t="s">
        <v>25</v>
      </c>
      <c r="B139" s="42" t="s">
        <v>47</v>
      </c>
      <c r="C139" s="42" t="s">
        <v>121</v>
      </c>
      <c r="D139" s="42" t="s">
        <v>137</v>
      </c>
      <c r="E139" s="42" t="s">
        <v>88</v>
      </c>
      <c r="F139" s="43">
        <v>30826.130859375</v>
      </c>
      <c r="G139" s="44">
        <v>164135.21875</v>
      </c>
    </row>
    <row r="140" spans="1:7" x14ac:dyDescent="0.25">
      <c r="A140" s="42" t="s">
        <v>25</v>
      </c>
      <c r="B140" s="42" t="s">
        <v>47</v>
      </c>
      <c r="C140" s="42" t="s">
        <v>121</v>
      </c>
      <c r="D140" s="42" t="s">
        <v>145</v>
      </c>
      <c r="E140" s="42" t="s">
        <v>110</v>
      </c>
      <c r="F140" s="43">
        <v>19958.259765625</v>
      </c>
      <c r="G140" s="44">
        <v>65031</v>
      </c>
    </row>
    <row r="141" spans="1:7" x14ac:dyDescent="0.25">
      <c r="A141" s="42" t="s">
        <v>25</v>
      </c>
      <c r="B141" s="42" t="s">
        <v>47</v>
      </c>
      <c r="C141" s="42" t="s">
        <v>121</v>
      </c>
      <c r="D141" s="42" t="s">
        <v>145</v>
      </c>
      <c r="E141" s="42" t="s">
        <v>140</v>
      </c>
      <c r="F141" s="43">
        <v>1769.02001953125</v>
      </c>
      <c r="G141" s="44">
        <v>12003</v>
      </c>
    </row>
    <row r="142" spans="1:7" x14ac:dyDescent="0.25">
      <c r="A142" s="42" t="s">
        <v>25</v>
      </c>
      <c r="B142" s="42" t="s">
        <v>47</v>
      </c>
      <c r="C142" s="42" t="s">
        <v>121</v>
      </c>
      <c r="D142" s="42" t="s">
        <v>142</v>
      </c>
      <c r="E142" s="42" t="s">
        <v>58</v>
      </c>
      <c r="F142" s="43">
        <v>34787.25</v>
      </c>
      <c r="G142" s="44">
        <v>164878</v>
      </c>
    </row>
    <row r="143" spans="1:7" x14ac:dyDescent="0.25">
      <c r="A143" s="42" t="s">
        <v>25</v>
      </c>
      <c r="B143" s="42" t="s">
        <v>2</v>
      </c>
      <c r="C143" s="42" t="s">
        <v>121</v>
      </c>
      <c r="D143" s="42" t="s">
        <v>146</v>
      </c>
      <c r="E143" s="42" t="s">
        <v>58</v>
      </c>
      <c r="F143" s="43">
        <v>253.11000061035156</v>
      </c>
      <c r="G143" s="44">
        <v>3868.919921875</v>
      </c>
    </row>
    <row r="144" spans="1:7" x14ac:dyDescent="0.25">
      <c r="A144" s="42" t="s">
        <v>25</v>
      </c>
      <c r="B144" s="42" t="s">
        <v>2</v>
      </c>
      <c r="C144" s="42" t="s">
        <v>121</v>
      </c>
      <c r="D144" s="42" t="s">
        <v>146</v>
      </c>
      <c r="E144" s="42" t="s">
        <v>87</v>
      </c>
      <c r="F144" s="43">
        <v>399.6400146484375</v>
      </c>
      <c r="G144" s="44">
        <v>6974.740234375</v>
      </c>
    </row>
    <row r="145" spans="1:7" x14ac:dyDescent="0.25">
      <c r="A145" s="42" t="s">
        <v>25</v>
      </c>
      <c r="B145" s="42" t="s">
        <v>147</v>
      </c>
      <c r="C145" s="42" t="s">
        <v>121</v>
      </c>
      <c r="D145" s="42" t="s">
        <v>134</v>
      </c>
      <c r="E145" s="42" t="s">
        <v>87</v>
      </c>
      <c r="F145" s="43">
        <v>2159.570068359375</v>
      </c>
      <c r="G145" s="44">
        <v>5808.419921875</v>
      </c>
    </row>
    <row r="146" spans="1:7" x14ac:dyDescent="0.25">
      <c r="A146" s="42" t="s">
        <v>25</v>
      </c>
      <c r="B146" s="42" t="s">
        <v>6</v>
      </c>
      <c r="C146" s="42" t="s">
        <v>121</v>
      </c>
      <c r="D146" s="42" t="s">
        <v>122</v>
      </c>
      <c r="E146" s="42" t="s">
        <v>58</v>
      </c>
      <c r="F146" s="43">
        <v>1573.0699462890625</v>
      </c>
      <c r="G146" s="44">
        <v>6666.39990234375</v>
      </c>
    </row>
    <row r="147" spans="1:7" ht="15.75" thickBot="1" x14ac:dyDescent="0.3">
      <c r="A147" s="48" t="s">
        <v>28</v>
      </c>
      <c r="B147" s="34"/>
      <c r="C147" s="34"/>
      <c r="D147" s="34"/>
      <c r="E147" s="34"/>
      <c r="F147" s="34">
        <f>SUM(F82:F146)</f>
        <v>1781466.7447195053</v>
      </c>
      <c r="G147" s="35">
        <f>SUM(G82:G146)</f>
        <v>7143847.0981426239</v>
      </c>
    </row>
    <row r="148" spans="1:7" x14ac:dyDescent="0.25">
      <c r="A148" s="42" t="s">
        <v>26</v>
      </c>
      <c r="B148" s="42" t="s">
        <v>47</v>
      </c>
      <c r="C148" s="42" t="s">
        <v>80</v>
      </c>
      <c r="D148" s="42" t="s">
        <v>118</v>
      </c>
      <c r="E148" s="42" t="s">
        <v>58</v>
      </c>
      <c r="F148" s="43">
        <v>57479.7890625</v>
      </c>
      <c r="G148" s="44">
        <v>301126</v>
      </c>
    </row>
    <row r="149" spans="1:7" x14ac:dyDescent="0.25">
      <c r="A149" s="42" t="s">
        <v>26</v>
      </c>
      <c r="B149" s="42" t="s">
        <v>47</v>
      </c>
      <c r="C149" s="42" t="s">
        <v>80</v>
      </c>
      <c r="D149" s="42" t="s">
        <v>83</v>
      </c>
      <c r="E149" s="42" t="s">
        <v>58</v>
      </c>
      <c r="F149" s="43">
        <v>1524.0899658203125</v>
      </c>
      <c r="G149" s="44">
        <v>4311.429931640625</v>
      </c>
    </row>
    <row r="150" spans="1:7" x14ac:dyDescent="0.25">
      <c r="A150" s="42" t="s">
        <v>26</v>
      </c>
      <c r="B150" s="42" t="s">
        <v>47</v>
      </c>
      <c r="C150" s="42" t="s">
        <v>80</v>
      </c>
      <c r="D150" s="42" t="s">
        <v>84</v>
      </c>
      <c r="E150" s="42" t="s">
        <v>58</v>
      </c>
      <c r="F150" s="43">
        <v>464.94000244140625</v>
      </c>
      <c r="G150" s="44">
        <v>2458.580078125</v>
      </c>
    </row>
    <row r="151" spans="1:7" x14ac:dyDescent="0.25">
      <c r="A151" s="42" t="s">
        <v>26</v>
      </c>
      <c r="B151" s="42" t="s">
        <v>47</v>
      </c>
      <c r="C151" s="42" t="s">
        <v>80</v>
      </c>
      <c r="D151" s="42" t="s">
        <v>85</v>
      </c>
      <c r="E151" s="42" t="s">
        <v>86</v>
      </c>
      <c r="F151" s="43">
        <v>32305.19921875</v>
      </c>
      <c r="G151" s="44">
        <v>71008</v>
      </c>
    </row>
    <row r="152" spans="1:7" x14ac:dyDescent="0.25">
      <c r="A152" s="42" t="s">
        <v>26</v>
      </c>
      <c r="B152" s="42" t="s">
        <v>47</v>
      </c>
      <c r="C152" s="42" t="s">
        <v>80</v>
      </c>
      <c r="D152" s="42" t="s">
        <v>85</v>
      </c>
      <c r="E152" s="42" t="s">
        <v>63</v>
      </c>
      <c r="F152" s="43">
        <v>15440.150390625</v>
      </c>
      <c r="G152" s="44">
        <v>20332.3203125</v>
      </c>
    </row>
    <row r="153" spans="1:7" x14ac:dyDescent="0.25">
      <c r="A153" s="42" t="s">
        <v>26</v>
      </c>
      <c r="B153" s="42" t="s">
        <v>47</v>
      </c>
      <c r="C153" s="42" t="s">
        <v>80</v>
      </c>
      <c r="D153" s="42" t="s">
        <v>90</v>
      </c>
      <c r="E153" s="42" t="s">
        <v>91</v>
      </c>
      <c r="F153" s="43">
        <v>10777.4599609375</v>
      </c>
      <c r="G153" s="44">
        <v>20664</v>
      </c>
    </row>
    <row r="154" spans="1:7" x14ac:dyDescent="0.25">
      <c r="A154" s="42" t="s">
        <v>26</v>
      </c>
      <c r="B154" s="42" t="s">
        <v>47</v>
      </c>
      <c r="C154" s="42" t="s">
        <v>80</v>
      </c>
      <c r="D154" s="42" t="s">
        <v>90</v>
      </c>
      <c r="E154" s="42" t="s">
        <v>92</v>
      </c>
      <c r="F154" s="43">
        <v>52912.560546875</v>
      </c>
      <c r="G154" s="44">
        <v>204057.82421875</v>
      </c>
    </row>
    <row r="155" spans="1:7" x14ac:dyDescent="0.25">
      <c r="A155" s="42" t="s">
        <v>26</v>
      </c>
      <c r="B155" s="42" t="s">
        <v>47</v>
      </c>
      <c r="C155" s="42" t="s">
        <v>80</v>
      </c>
      <c r="D155" s="42" t="s">
        <v>90</v>
      </c>
      <c r="E155" s="42" t="s">
        <v>96</v>
      </c>
      <c r="F155" s="43">
        <v>1532.7099609375</v>
      </c>
      <c r="G155" s="44">
        <v>5622</v>
      </c>
    </row>
    <row r="156" spans="1:7" x14ac:dyDescent="0.25">
      <c r="A156" s="42" t="s">
        <v>26</v>
      </c>
      <c r="B156" s="42" t="s">
        <v>47</v>
      </c>
      <c r="C156" s="42" t="s">
        <v>80</v>
      </c>
      <c r="D156" s="42" t="s">
        <v>95</v>
      </c>
      <c r="E156" s="42" t="s">
        <v>119</v>
      </c>
      <c r="F156" s="43">
        <v>33529.87890625</v>
      </c>
      <c r="G156" s="44">
        <v>184800</v>
      </c>
    </row>
    <row r="157" spans="1:7" x14ac:dyDescent="0.25">
      <c r="A157" s="42" t="s">
        <v>26</v>
      </c>
      <c r="B157" s="42" t="s">
        <v>47</v>
      </c>
      <c r="C157" s="42" t="s">
        <v>80</v>
      </c>
      <c r="D157" s="42" t="s">
        <v>97</v>
      </c>
      <c r="E157" s="42" t="s">
        <v>58</v>
      </c>
      <c r="F157" s="43">
        <v>1229.699951171875</v>
      </c>
      <c r="G157" s="44">
        <v>3924.659912109375</v>
      </c>
    </row>
    <row r="158" spans="1:7" x14ac:dyDescent="0.25">
      <c r="A158" s="42" t="s">
        <v>26</v>
      </c>
      <c r="B158" s="42" t="s">
        <v>47</v>
      </c>
      <c r="C158" s="42" t="s">
        <v>80</v>
      </c>
      <c r="D158" s="42" t="s">
        <v>97</v>
      </c>
      <c r="E158" s="42" t="s">
        <v>50</v>
      </c>
      <c r="F158" s="43">
        <v>28649.17919921875</v>
      </c>
      <c r="G158" s="44">
        <v>85686.25</v>
      </c>
    </row>
    <row r="159" spans="1:7" x14ac:dyDescent="0.25">
      <c r="A159" s="42" t="s">
        <v>26</v>
      </c>
      <c r="B159" s="42" t="s">
        <v>47</v>
      </c>
      <c r="C159" s="42" t="s">
        <v>80</v>
      </c>
      <c r="D159" s="42" t="s">
        <v>97</v>
      </c>
      <c r="E159" s="42" t="s">
        <v>92</v>
      </c>
      <c r="F159" s="43">
        <v>9520.8203125</v>
      </c>
      <c r="G159" s="44">
        <v>32804.87890625</v>
      </c>
    </row>
    <row r="160" spans="1:7" x14ac:dyDescent="0.25">
      <c r="A160" s="42" t="s">
        <v>26</v>
      </c>
      <c r="B160" s="42" t="s">
        <v>47</v>
      </c>
      <c r="C160" s="42" t="s">
        <v>80</v>
      </c>
      <c r="D160" s="42" t="s">
        <v>99</v>
      </c>
      <c r="E160" s="42" t="s">
        <v>63</v>
      </c>
      <c r="F160" s="43">
        <v>11136.509765625</v>
      </c>
      <c r="G160" s="44">
        <v>62943.7783203125</v>
      </c>
    </row>
    <row r="161" spans="1:7" x14ac:dyDescent="0.25">
      <c r="A161" s="42" t="s">
        <v>26</v>
      </c>
      <c r="B161" s="42" t="s">
        <v>47</v>
      </c>
      <c r="C161" s="42" t="s">
        <v>80</v>
      </c>
      <c r="D161" s="42" t="s">
        <v>99</v>
      </c>
      <c r="E161" s="42" t="s">
        <v>58</v>
      </c>
      <c r="F161" s="43">
        <v>341.45999145507813</v>
      </c>
      <c r="G161" s="44">
        <v>657.34002685546875</v>
      </c>
    </row>
    <row r="162" spans="1:7" x14ac:dyDescent="0.25">
      <c r="A162" s="42" t="s">
        <v>26</v>
      </c>
      <c r="B162" s="42" t="s">
        <v>47</v>
      </c>
      <c r="C162" s="42" t="s">
        <v>80</v>
      </c>
      <c r="D162" s="42" t="s">
        <v>99</v>
      </c>
      <c r="E162" s="42" t="s">
        <v>120</v>
      </c>
      <c r="F162" s="43">
        <v>91245.078125</v>
      </c>
      <c r="G162" s="44">
        <v>338291</v>
      </c>
    </row>
    <row r="163" spans="1:7" x14ac:dyDescent="0.25">
      <c r="A163" s="42" t="s">
        <v>26</v>
      </c>
      <c r="B163" s="42" t="s">
        <v>47</v>
      </c>
      <c r="C163" s="42" t="s">
        <v>80</v>
      </c>
      <c r="D163" s="42" t="s">
        <v>99</v>
      </c>
      <c r="E163" s="42" t="s">
        <v>89</v>
      </c>
      <c r="F163" s="43">
        <v>10432.73046875</v>
      </c>
      <c r="G163" s="44">
        <v>55467.30078125</v>
      </c>
    </row>
    <row r="164" spans="1:7" x14ac:dyDescent="0.25">
      <c r="A164" s="42" t="s">
        <v>26</v>
      </c>
      <c r="B164" s="42" t="s">
        <v>47</v>
      </c>
      <c r="C164" s="42" t="s">
        <v>80</v>
      </c>
      <c r="D164" s="42" t="s">
        <v>101</v>
      </c>
      <c r="E164" s="42" t="s">
        <v>63</v>
      </c>
      <c r="F164" s="43">
        <v>2320.0199584960938</v>
      </c>
      <c r="G164" s="44">
        <v>45809.13916015625</v>
      </c>
    </row>
    <row r="165" spans="1:7" x14ac:dyDescent="0.25">
      <c r="A165" s="42" t="s">
        <v>26</v>
      </c>
      <c r="B165" s="42" t="s">
        <v>47</v>
      </c>
      <c r="C165" s="42" t="s">
        <v>80</v>
      </c>
      <c r="D165" s="42" t="s">
        <v>103</v>
      </c>
      <c r="E165" s="42" t="s">
        <v>92</v>
      </c>
      <c r="F165" s="43">
        <v>22883.98046875</v>
      </c>
      <c r="G165" s="44">
        <v>24019.19921875</v>
      </c>
    </row>
    <row r="166" spans="1:7" x14ac:dyDescent="0.25">
      <c r="A166" s="42" t="s">
        <v>26</v>
      </c>
      <c r="B166" s="42" t="s">
        <v>47</v>
      </c>
      <c r="C166" s="42" t="s">
        <v>80</v>
      </c>
      <c r="D166" s="42" t="s">
        <v>104</v>
      </c>
      <c r="E166" s="42" t="s">
        <v>58</v>
      </c>
      <c r="F166" s="43">
        <v>57459.828125</v>
      </c>
      <c r="G166" s="44">
        <v>301019</v>
      </c>
    </row>
    <row r="167" spans="1:7" x14ac:dyDescent="0.25">
      <c r="A167" s="42" t="s">
        <v>26</v>
      </c>
      <c r="B167" s="42" t="s">
        <v>47</v>
      </c>
      <c r="C167" s="42" t="s">
        <v>80</v>
      </c>
      <c r="D167" s="42" t="s">
        <v>106</v>
      </c>
      <c r="E167" s="42" t="s">
        <v>107</v>
      </c>
      <c r="F167" s="43">
        <v>75786.5</v>
      </c>
      <c r="G167" s="44">
        <v>58933.30859375</v>
      </c>
    </row>
    <row r="168" spans="1:7" x14ac:dyDescent="0.25">
      <c r="A168" s="42" t="s">
        <v>26</v>
      </c>
      <c r="B168" s="42" t="s">
        <v>47</v>
      </c>
      <c r="C168" s="42" t="s">
        <v>80</v>
      </c>
      <c r="D168" s="42" t="s">
        <v>106</v>
      </c>
      <c r="E168" s="42" t="s">
        <v>58</v>
      </c>
      <c r="F168" s="43">
        <v>19958.259765625</v>
      </c>
      <c r="G168" s="44">
        <v>11800</v>
      </c>
    </row>
    <row r="169" spans="1:7" x14ac:dyDescent="0.25">
      <c r="A169" s="42" t="s">
        <v>26</v>
      </c>
      <c r="B169" s="42" t="s">
        <v>47</v>
      </c>
      <c r="C169" s="42" t="s">
        <v>80</v>
      </c>
      <c r="D169" s="42" t="s">
        <v>108</v>
      </c>
      <c r="E169" s="42" t="s">
        <v>63</v>
      </c>
      <c r="F169" s="43">
        <v>1550.8699951171875</v>
      </c>
      <c r="G169" s="44">
        <v>2284.27001953125</v>
      </c>
    </row>
    <row r="170" spans="1:7" x14ac:dyDescent="0.25">
      <c r="A170" s="42" t="s">
        <v>26</v>
      </c>
      <c r="B170" s="42" t="s">
        <v>47</v>
      </c>
      <c r="C170" s="42" t="s">
        <v>80</v>
      </c>
      <c r="D170" s="42" t="s">
        <v>108</v>
      </c>
      <c r="E170" s="42" t="s">
        <v>58</v>
      </c>
      <c r="F170" s="43">
        <v>2268.43994140625</v>
      </c>
      <c r="G170" s="44">
        <v>7479.97021484375</v>
      </c>
    </row>
    <row r="171" spans="1:7" x14ac:dyDescent="0.25">
      <c r="A171" s="42" t="s">
        <v>26</v>
      </c>
      <c r="B171" s="42" t="s">
        <v>4</v>
      </c>
      <c r="C171" s="42" t="s">
        <v>80</v>
      </c>
      <c r="D171" s="42" t="s">
        <v>115</v>
      </c>
      <c r="E171" s="42" t="s">
        <v>58</v>
      </c>
      <c r="F171" s="43">
        <v>21799.859375</v>
      </c>
      <c r="G171" s="44">
        <v>46152</v>
      </c>
    </row>
    <row r="172" spans="1:7" x14ac:dyDescent="0.25">
      <c r="A172" s="42" t="s">
        <v>26</v>
      </c>
      <c r="B172" s="42" t="s">
        <v>47</v>
      </c>
      <c r="C172" s="42" t="s">
        <v>121</v>
      </c>
      <c r="D172" s="42" t="s">
        <v>124</v>
      </c>
      <c r="E172" s="42" t="s">
        <v>58</v>
      </c>
      <c r="F172" s="43">
        <v>148027.259765625</v>
      </c>
      <c r="G172" s="44">
        <v>604992.625</v>
      </c>
    </row>
    <row r="173" spans="1:7" x14ac:dyDescent="0.25">
      <c r="A173" s="42" t="s">
        <v>26</v>
      </c>
      <c r="B173" s="42" t="s">
        <v>47</v>
      </c>
      <c r="C173" s="42" t="s">
        <v>121</v>
      </c>
      <c r="D173" s="42" t="s">
        <v>126</v>
      </c>
      <c r="E173" s="42" t="s">
        <v>58</v>
      </c>
      <c r="F173" s="43">
        <v>15859.490234375</v>
      </c>
      <c r="G173" s="44">
        <v>60129.19921875</v>
      </c>
    </row>
    <row r="174" spans="1:7" x14ac:dyDescent="0.25">
      <c r="A174" s="42" t="s">
        <v>26</v>
      </c>
      <c r="B174" s="42" t="s">
        <v>47</v>
      </c>
      <c r="C174" s="42" t="s">
        <v>121</v>
      </c>
      <c r="D174" s="42" t="s">
        <v>148</v>
      </c>
      <c r="E174" s="42" t="s">
        <v>110</v>
      </c>
      <c r="F174" s="43">
        <v>23480.890625</v>
      </c>
      <c r="G174" s="44">
        <v>83531.9765625</v>
      </c>
    </row>
    <row r="175" spans="1:7" x14ac:dyDescent="0.25">
      <c r="A175" s="42" t="s">
        <v>26</v>
      </c>
      <c r="B175" s="42" t="s">
        <v>47</v>
      </c>
      <c r="C175" s="42" t="s">
        <v>121</v>
      </c>
      <c r="D175" s="42" t="s">
        <v>129</v>
      </c>
      <c r="E175" s="42" t="s">
        <v>110</v>
      </c>
      <c r="F175" s="43">
        <v>133823.400390625</v>
      </c>
      <c r="G175" s="44">
        <v>524577.6796875</v>
      </c>
    </row>
    <row r="176" spans="1:7" x14ac:dyDescent="0.25">
      <c r="A176" s="42" t="s">
        <v>26</v>
      </c>
      <c r="B176" s="42" t="s">
        <v>47</v>
      </c>
      <c r="C176" s="42" t="s">
        <v>121</v>
      </c>
      <c r="D176" s="42" t="s">
        <v>129</v>
      </c>
      <c r="E176" s="42" t="s">
        <v>88</v>
      </c>
      <c r="F176" s="43">
        <v>15130.080078125</v>
      </c>
      <c r="G176" s="44">
        <v>16147</v>
      </c>
    </row>
    <row r="177" spans="1:7" x14ac:dyDescent="0.25">
      <c r="A177" s="42" t="s">
        <v>26</v>
      </c>
      <c r="B177" s="42" t="s">
        <v>47</v>
      </c>
      <c r="C177" s="42" t="s">
        <v>121</v>
      </c>
      <c r="D177" s="42" t="s">
        <v>130</v>
      </c>
      <c r="E177" s="42" t="s">
        <v>110</v>
      </c>
      <c r="F177" s="43">
        <v>265437.150390625</v>
      </c>
      <c r="G177" s="44">
        <v>1065753.38671875</v>
      </c>
    </row>
    <row r="178" spans="1:7" x14ac:dyDescent="0.25">
      <c r="A178" s="42" t="s">
        <v>26</v>
      </c>
      <c r="B178" s="42" t="s">
        <v>47</v>
      </c>
      <c r="C178" s="42" t="s">
        <v>121</v>
      </c>
      <c r="D178" s="42" t="s">
        <v>130</v>
      </c>
      <c r="E178" s="42" t="s">
        <v>149</v>
      </c>
      <c r="F178" s="43">
        <v>63206.0703125</v>
      </c>
      <c r="G178" s="44">
        <v>224214.375</v>
      </c>
    </row>
    <row r="179" spans="1:7" x14ac:dyDescent="0.25">
      <c r="A179" s="42" t="s">
        <v>26</v>
      </c>
      <c r="B179" s="42" t="s">
        <v>47</v>
      </c>
      <c r="C179" s="42" t="s">
        <v>121</v>
      </c>
      <c r="D179" s="42" t="s">
        <v>130</v>
      </c>
      <c r="E179" s="42" t="s">
        <v>100</v>
      </c>
      <c r="F179" s="43">
        <v>19254.73046875</v>
      </c>
      <c r="G179" s="44">
        <v>54193.08984375</v>
      </c>
    </row>
    <row r="180" spans="1:7" x14ac:dyDescent="0.25">
      <c r="A180" s="42" t="s">
        <v>26</v>
      </c>
      <c r="B180" s="42" t="s">
        <v>47</v>
      </c>
      <c r="C180" s="42" t="s">
        <v>121</v>
      </c>
      <c r="D180" s="42" t="s">
        <v>130</v>
      </c>
      <c r="E180" s="42" t="s">
        <v>63</v>
      </c>
      <c r="F180" s="43">
        <v>11897.83984375</v>
      </c>
      <c r="G180" s="44">
        <v>63624.33984375</v>
      </c>
    </row>
    <row r="181" spans="1:7" x14ac:dyDescent="0.25">
      <c r="A181" s="42" t="s">
        <v>26</v>
      </c>
      <c r="B181" s="42" t="s">
        <v>47</v>
      </c>
      <c r="C181" s="42" t="s">
        <v>121</v>
      </c>
      <c r="D181" s="42" t="s">
        <v>130</v>
      </c>
      <c r="E181" s="42" t="s">
        <v>58</v>
      </c>
      <c r="F181" s="43">
        <v>91734.920684814453</v>
      </c>
      <c r="G181" s="44">
        <v>298595.54711914063</v>
      </c>
    </row>
    <row r="182" spans="1:7" x14ac:dyDescent="0.25">
      <c r="A182" s="42" t="s">
        <v>26</v>
      </c>
      <c r="B182" s="42" t="s">
        <v>47</v>
      </c>
      <c r="C182" s="42" t="s">
        <v>121</v>
      </c>
      <c r="D182" s="42" t="s">
        <v>130</v>
      </c>
      <c r="E182" s="42" t="s">
        <v>67</v>
      </c>
      <c r="F182" s="43">
        <v>22325.130859375</v>
      </c>
      <c r="G182" s="44">
        <v>72270.2421875</v>
      </c>
    </row>
    <row r="183" spans="1:7" x14ac:dyDescent="0.25">
      <c r="A183" s="42" t="s">
        <v>26</v>
      </c>
      <c r="B183" s="42" t="s">
        <v>47</v>
      </c>
      <c r="C183" s="42" t="s">
        <v>121</v>
      </c>
      <c r="D183" s="42" t="s">
        <v>130</v>
      </c>
      <c r="E183" s="42" t="s">
        <v>119</v>
      </c>
      <c r="F183" s="43">
        <v>22979.7001953125</v>
      </c>
      <c r="G183" s="44">
        <v>105928.80078125</v>
      </c>
    </row>
    <row r="184" spans="1:7" x14ac:dyDescent="0.25">
      <c r="A184" s="42" t="s">
        <v>26</v>
      </c>
      <c r="B184" s="42" t="s">
        <v>47</v>
      </c>
      <c r="C184" s="42" t="s">
        <v>121</v>
      </c>
      <c r="D184" s="42" t="s">
        <v>130</v>
      </c>
      <c r="E184" s="42" t="s">
        <v>131</v>
      </c>
      <c r="F184" s="43">
        <v>249330.9140625</v>
      </c>
      <c r="G184" s="44">
        <v>229383.0625</v>
      </c>
    </row>
    <row r="185" spans="1:7" x14ac:dyDescent="0.25">
      <c r="A185" s="42" t="s">
        <v>26</v>
      </c>
      <c r="B185" s="42" t="s">
        <v>47</v>
      </c>
      <c r="C185" s="42" t="s">
        <v>121</v>
      </c>
      <c r="D185" s="42" t="s">
        <v>130</v>
      </c>
      <c r="E185" s="42" t="s">
        <v>89</v>
      </c>
      <c r="F185" s="43">
        <v>40803.3203125</v>
      </c>
      <c r="G185" s="44">
        <v>148936.9140625</v>
      </c>
    </row>
    <row r="186" spans="1:7" x14ac:dyDescent="0.25">
      <c r="A186" s="42" t="s">
        <v>26</v>
      </c>
      <c r="B186" s="42" t="s">
        <v>47</v>
      </c>
      <c r="C186" s="42" t="s">
        <v>121</v>
      </c>
      <c r="D186" s="42" t="s">
        <v>132</v>
      </c>
      <c r="E186" s="42" t="s">
        <v>58</v>
      </c>
      <c r="F186" s="43">
        <v>979.77001953125</v>
      </c>
      <c r="G186" s="44">
        <v>7475.0400390625</v>
      </c>
    </row>
    <row r="187" spans="1:7" x14ac:dyDescent="0.25">
      <c r="A187" s="42" t="s">
        <v>26</v>
      </c>
      <c r="B187" s="42" t="s">
        <v>47</v>
      </c>
      <c r="C187" s="42" t="s">
        <v>121</v>
      </c>
      <c r="D187" s="42" t="s">
        <v>135</v>
      </c>
      <c r="E187" s="42" t="s">
        <v>58</v>
      </c>
      <c r="F187" s="43">
        <v>16764.939453125</v>
      </c>
      <c r="G187" s="44">
        <v>79962</v>
      </c>
    </row>
    <row r="188" spans="1:7" x14ac:dyDescent="0.25">
      <c r="A188" s="42" t="s">
        <v>26</v>
      </c>
      <c r="B188" s="42" t="s">
        <v>47</v>
      </c>
      <c r="C188" s="42" t="s">
        <v>121</v>
      </c>
      <c r="D188" s="42" t="s">
        <v>136</v>
      </c>
      <c r="E188" s="42" t="s">
        <v>63</v>
      </c>
      <c r="F188" s="43">
        <v>484.89999389648438</v>
      </c>
      <c r="G188" s="44">
        <v>1185.8399658203125</v>
      </c>
    </row>
    <row r="189" spans="1:7" x14ac:dyDescent="0.25">
      <c r="A189" s="42" t="s">
        <v>26</v>
      </c>
      <c r="B189" s="42" t="s">
        <v>47</v>
      </c>
      <c r="C189" s="42" t="s">
        <v>121</v>
      </c>
      <c r="D189" s="42" t="s">
        <v>136</v>
      </c>
      <c r="E189" s="42" t="s">
        <v>58</v>
      </c>
      <c r="F189" s="43">
        <v>20525.560180664063</v>
      </c>
      <c r="G189" s="44">
        <v>86410.821044921875</v>
      </c>
    </row>
    <row r="190" spans="1:7" x14ac:dyDescent="0.25">
      <c r="A190" s="42" t="s">
        <v>26</v>
      </c>
      <c r="B190" s="42" t="s">
        <v>47</v>
      </c>
      <c r="C190" s="42" t="s">
        <v>121</v>
      </c>
      <c r="D190" s="42" t="s">
        <v>137</v>
      </c>
      <c r="E190" s="42" t="s">
        <v>110</v>
      </c>
      <c r="F190" s="43">
        <v>66961.650390625</v>
      </c>
      <c r="G190" s="44">
        <v>245638.3828125</v>
      </c>
    </row>
    <row r="191" spans="1:7" x14ac:dyDescent="0.25">
      <c r="A191" s="42" t="s">
        <v>26</v>
      </c>
      <c r="B191" s="42" t="s">
        <v>47</v>
      </c>
      <c r="C191" s="42" t="s">
        <v>121</v>
      </c>
      <c r="D191" s="42" t="s">
        <v>137</v>
      </c>
      <c r="E191" s="42" t="s">
        <v>149</v>
      </c>
      <c r="F191" s="43">
        <v>21403.91015625</v>
      </c>
      <c r="G191" s="44">
        <v>74769.078125</v>
      </c>
    </row>
    <row r="192" spans="1:7" x14ac:dyDescent="0.25">
      <c r="A192" s="42" t="s">
        <v>26</v>
      </c>
      <c r="B192" s="42" t="s">
        <v>47</v>
      </c>
      <c r="C192" s="42" t="s">
        <v>121</v>
      </c>
      <c r="D192" s="42" t="s">
        <v>137</v>
      </c>
      <c r="E192" s="42" t="s">
        <v>63</v>
      </c>
      <c r="F192" s="43">
        <v>58616.652877807617</v>
      </c>
      <c r="G192" s="44">
        <v>332228.6005859375</v>
      </c>
    </row>
    <row r="193" spans="1:7" x14ac:dyDescent="0.25">
      <c r="A193" s="42" t="s">
        <v>26</v>
      </c>
      <c r="B193" s="42" t="s">
        <v>47</v>
      </c>
      <c r="C193" s="42" t="s">
        <v>121</v>
      </c>
      <c r="D193" s="42" t="s">
        <v>137</v>
      </c>
      <c r="E193" s="42" t="s">
        <v>58</v>
      </c>
      <c r="F193" s="43">
        <v>50455.78955078125</v>
      </c>
      <c r="G193" s="44">
        <v>273390.1875</v>
      </c>
    </row>
    <row r="194" spans="1:7" x14ac:dyDescent="0.25">
      <c r="A194" s="42" t="s">
        <v>26</v>
      </c>
      <c r="B194" s="42" t="s">
        <v>47</v>
      </c>
      <c r="C194" s="42" t="s">
        <v>121</v>
      </c>
      <c r="D194" s="42" t="s">
        <v>137</v>
      </c>
      <c r="E194" s="42" t="s">
        <v>87</v>
      </c>
      <c r="F194" s="43">
        <v>40900.37890625</v>
      </c>
      <c r="G194" s="44">
        <v>124270.8984375</v>
      </c>
    </row>
    <row r="195" spans="1:7" x14ac:dyDescent="0.25">
      <c r="A195" s="42" t="s">
        <v>26</v>
      </c>
      <c r="B195" s="42" t="s">
        <v>47</v>
      </c>
      <c r="C195" s="42" t="s">
        <v>121</v>
      </c>
      <c r="D195" s="42" t="s">
        <v>137</v>
      </c>
      <c r="E195" s="42" t="s">
        <v>112</v>
      </c>
      <c r="F195" s="43">
        <v>22587.310546875</v>
      </c>
      <c r="G195" s="44">
        <v>102781.9296875</v>
      </c>
    </row>
    <row r="196" spans="1:7" x14ac:dyDescent="0.25">
      <c r="A196" s="42" t="s">
        <v>26</v>
      </c>
      <c r="B196" s="42" t="s">
        <v>47</v>
      </c>
      <c r="C196" s="42" t="s">
        <v>121</v>
      </c>
      <c r="D196" s="42" t="s">
        <v>137</v>
      </c>
      <c r="E196" s="42" t="s">
        <v>140</v>
      </c>
      <c r="F196" s="43">
        <v>5046.10986328125</v>
      </c>
      <c r="G196" s="44">
        <v>49898.640625</v>
      </c>
    </row>
    <row r="197" spans="1:7" x14ac:dyDescent="0.25">
      <c r="A197" s="42" t="s">
        <v>26</v>
      </c>
      <c r="B197" s="42" t="s">
        <v>47</v>
      </c>
      <c r="C197" s="42" t="s">
        <v>121</v>
      </c>
      <c r="D197" s="42" t="s">
        <v>137</v>
      </c>
      <c r="E197" s="42" t="s">
        <v>119</v>
      </c>
      <c r="F197" s="43">
        <v>33529.87890625</v>
      </c>
      <c r="G197" s="44">
        <v>184634</v>
      </c>
    </row>
    <row r="198" spans="1:7" x14ac:dyDescent="0.25">
      <c r="A198" s="42" t="s">
        <v>26</v>
      </c>
      <c r="B198" s="42" t="s">
        <v>47</v>
      </c>
      <c r="C198" s="42" t="s">
        <v>121</v>
      </c>
      <c r="D198" s="42" t="s">
        <v>137</v>
      </c>
      <c r="E198" s="42" t="s">
        <v>131</v>
      </c>
      <c r="F198" s="43">
        <v>17346.560546875</v>
      </c>
      <c r="G198" s="44">
        <v>75409.53125</v>
      </c>
    </row>
    <row r="199" spans="1:7" x14ac:dyDescent="0.25">
      <c r="A199" s="42" t="s">
        <v>26</v>
      </c>
      <c r="B199" s="42" t="s">
        <v>47</v>
      </c>
      <c r="C199" s="42" t="s">
        <v>121</v>
      </c>
      <c r="D199" s="42" t="s">
        <v>142</v>
      </c>
      <c r="E199" s="42" t="s">
        <v>58</v>
      </c>
      <c r="F199" s="43">
        <v>36044.62109375</v>
      </c>
      <c r="G199" s="44">
        <v>112280.4765625</v>
      </c>
    </row>
    <row r="200" spans="1:7" x14ac:dyDescent="0.25">
      <c r="A200" s="42" t="s">
        <v>26</v>
      </c>
      <c r="B200" s="42" t="s">
        <v>2</v>
      </c>
      <c r="C200" s="42" t="s">
        <v>121</v>
      </c>
      <c r="D200" s="42" t="s">
        <v>146</v>
      </c>
      <c r="E200" s="42" t="s">
        <v>63</v>
      </c>
      <c r="F200" s="43">
        <v>644.57000732421875</v>
      </c>
      <c r="G200" s="44">
        <v>4360</v>
      </c>
    </row>
    <row r="201" spans="1:7" ht="15.75" thickBot="1" x14ac:dyDescent="0.3">
      <c r="A201" s="48" t="s">
        <v>27</v>
      </c>
      <c r="B201" s="34"/>
      <c r="C201" s="34"/>
      <c r="D201" s="34"/>
      <c r="E201" s="34"/>
      <c r="F201" s="34">
        <f>SUM(F148:F200)</f>
        <v>2078133.514175415</v>
      </c>
      <c r="G201" s="35">
        <f>SUM(G148:G200)</f>
        <v>7198625.914855957</v>
      </c>
    </row>
    <row r="202" spans="1:7" ht="16.5" thickBot="1" x14ac:dyDescent="0.3">
      <c r="A202" s="20" t="s">
        <v>0</v>
      </c>
      <c r="B202" s="20"/>
      <c r="C202" s="20"/>
      <c r="D202" s="20"/>
      <c r="E202" s="20"/>
      <c r="F202" s="20">
        <f>SUM(F201,F147,F81)</f>
        <v>6208445.3073616028</v>
      </c>
      <c r="G202" s="21">
        <f>SUM(G201,G147,G81)</f>
        <v>23899228.70541954</v>
      </c>
    </row>
    <row r="204" spans="1:7" x14ac:dyDescent="0.25">
      <c r="A204" t="s">
        <v>30</v>
      </c>
    </row>
  </sheetData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43307086614173229" top="0.74803149606299213" bottom="0.74803149606299213" header="0.31496062992125984" footer="0.31496062992125984"/>
  <pageSetup scale="82" orientation="portrait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4"/>
  <sheetViews>
    <sheetView workbookViewId="0">
      <selection activeCell="G54" sqref="G54"/>
    </sheetView>
  </sheetViews>
  <sheetFormatPr baseColWidth="10" defaultColWidth="27.42578125" defaultRowHeight="15" x14ac:dyDescent="0.25"/>
  <cols>
    <col min="1" max="1" width="11.42578125" style="26" bestFit="1" customWidth="1"/>
    <col min="2" max="2" width="8.42578125" style="26" customWidth="1"/>
    <col min="3" max="3" width="13.42578125" style="26" bestFit="1" customWidth="1"/>
    <col min="4" max="4" width="30.140625" style="26" bestFit="1" customWidth="1"/>
    <col min="5" max="5" width="20.140625" style="26" bestFit="1" customWidth="1"/>
    <col min="6" max="6" width="16.85546875" style="6" bestFit="1" customWidth="1"/>
    <col min="7" max="7" width="16.85546875" style="1" bestFit="1" customWidth="1"/>
  </cols>
  <sheetData>
    <row r="1" spans="1:7" x14ac:dyDescent="0.25">
      <c r="A1" s="25"/>
    </row>
    <row r="6" spans="1:7" x14ac:dyDescent="0.25">
      <c r="A6" s="73" t="s">
        <v>18</v>
      </c>
      <c r="B6" s="73"/>
      <c r="C6" s="73"/>
      <c r="D6" s="73"/>
      <c r="E6" s="73"/>
      <c r="F6" s="73"/>
      <c r="G6" s="73"/>
    </row>
    <row r="7" spans="1:7" ht="23.25" x14ac:dyDescent="0.35">
      <c r="A7" s="74" t="s">
        <v>19</v>
      </c>
      <c r="B7" s="74"/>
      <c r="C7" s="74"/>
      <c r="D7" s="74"/>
      <c r="E7" s="74"/>
      <c r="F7" s="74"/>
      <c r="G7" s="74"/>
    </row>
    <row r="8" spans="1:7" ht="22.5" x14ac:dyDescent="0.35">
      <c r="A8" s="75" t="s">
        <v>20</v>
      </c>
      <c r="B8" s="75"/>
      <c r="C8" s="75"/>
      <c r="D8" s="75"/>
      <c r="E8" s="75"/>
      <c r="F8" s="75"/>
      <c r="G8" s="75"/>
    </row>
    <row r="9" spans="1:7" ht="20.25" thickBot="1" x14ac:dyDescent="0.4">
      <c r="A9" s="68" t="str">
        <f>Consolidado!B9</f>
        <v>“Año de la Consolidacion de la Seguridad Alimentaria”</v>
      </c>
      <c r="B9" s="68"/>
      <c r="C9" s="68"/>
      <c r="D9" s="68"/>
      <c r="E9" s="68"/>
      <c r="F9" s="68"/>
      <c r="G9" s="68"/>
    </row>
    <row r="10" spans="1:7" ht="15.75" thickBot="1" x14ac:dyDescent="0.3">
      <c r="A10" s="76" t="s">
        <v>36</v>
      </c>
      <c r="B10" s="71"/>
      <c r="C10" s="71"/>
      <c r="D10" s="71"/>
      <c r="E10" s="71"/>
      <c r="F10" s="71"/>
      <c r="G10" s="77"/>
    </row>
    <row r="11" spans="1:7" ht="15.75" thickBot="1" x14ac:dyDescent="0.3">
      <c r="A11" s="70" t="str">
        <f>Consolidado!B11</f>
        <v>Periodo Enero - Marzo 2020</v>
      </c>
      <c r="B11" s="71"/>
      <c r="C11" s="71"/>
      <c r="D11" s="71"/>
      <c r="E11" s="71"/>
      <c r="F11" s="71"/>
      <c r="G11" s="72"/>
    </row>
    <row r="12" spans="1:7" ht="15.75" thickBot="1" x14ac:dyDescent="0.3">
      <c r="A12" s="23" t="s">
        <v>7</v>
      </c>
      <c r="B12" s="24" t="s">
        <v>8</v>
      </c>
      <c r="C12" s="24" t="s">
        <v>9</v>
      </c>
      <c r="D12" s="24" t="s">
        <v>17</v>
      </c>
      <c r="E12" s="24" t="s">
        <v>10</v>
      </c>
      <c r="F12" s="5" t="s">
        <v>11</v>
      </c>
      <c r="G12" s="4" t="s">
        <v>12</v>
      </c>
    </row>
    <row r="13" spans="1:7" x14ac:dyDescent="0.25">
      <c r="A13" s="42" t="s">
        <v>24</v>
      </c>
      <c r="B13" s="42" t="s">
        <v>47</v>
      </c>
      <c r="C13" s="42" t="s">
        <v>1</v>
      </c>
      <c r="D13" s="42" t="s">
        <v>151</v>
      </c>
      <c r="E13" s="42" t="s">
        <v>100</v>
      </c>
      <c r="F13" s="43">
        <v>250029.330078125</v>
      </c>
      <c r="G13" s="44">
        <v>1714167.51171875</v>
      </c>
    </row>
    <row r="14" spans="1:7" x14ac:dyDescent="0.25">
      <c r="A14" s="42" t="s">
        <v>24</v>
      </c>
      <c r="B14" s="42" t="s">
        <v>47</v>
      </c>
      <c r="C14" s="42" t="s">
        <v>1</v>
      </c>
      <c r="D14" s="42" t="s">
        <v>151</v>
      </c>
      <c r="E14" s="42" t="s">
        <v>63</v>
      </c>
      <c r="F14" s="43">
        <v>16166.1904296875</v>
      </c>
      <c r="G14" s="44">
        <v>149770</v>
      </c>
    </row>
    <row r="15" spans="1:7" x14ac:dyDescent="0.25">
      <c r="A15" s="42" t="s">
        <v>24</v>
      </c>
      <c r="B15" s="42" t="s">
        <v>47</v>
      </c>
      <c r="C15" s="42" t="s">
        <v>1</v>
      </c>
      <c r="D15" s="42" t="s">
        <v>151</v>
      </c>
      <c r="E15" s="42" t="s">
        <v>58</v>
      </c>
      <c r="F15" s="43">
        <v>73926.77978515625</v>
      </c>
      <c r="G15" s="44">
        <v>301408.20703125</v>
      </c>
    </row>
    <row r="16" spans="1:7" x14ac:dyDescent="0.25">
      <c r="A16" s="42" t="s">
        <v>24</v>
      </c>
      <c r="B16" s="42" t="s">
        <v>47</v>
      </c>
      <c r="C16" s="42" t="s">
        <v>1</v>
      </c>
      <c r="D16" s="42" t="s">
        <v>151</v>
      </c>
      <c r="E16" s="42" t="s">
        <v>87</v>
      </c>
      <c r="F16" s="43">
        <v>2586.429931640625</v>
      </c>
      <c r="G16" s="44">
        <v>92786.03125</v>
      </c>
    </row>
    <row r="17" spans="1:7" x14ac:dyDescent="0.25">
      <c r="A17" s="42" t="s">
        <v>24</v>
      </c>
      <c r="B17" s="42" t="s">
        <v>47</v>
      </c>
      <c r="C17" s="42" t="s">
        <v>1</v>
      </c>
      <c r="D17" s="42" t="s">
        <v>151</v>
      </c>
      <c r="E17" s="42" t="s">
        <v>112</v>
      </c>
      <c r="F17" s="43">
        <v>3065.429931640625</v>
      </c>
      <c r="G17" s="44">
        <v>29106</v>
      </c>
    </row>
    <row r="18" spans="1:7" x14ac:dyDescent="0.25">
      <c r="A18" s="42" t="s">
        <v>24</v>
      </c>
      <c r="B18" s="42" t="s">
        <v>47</v>
      </c>
      <c r="C18" s="42" t="s">
        <v>1</v>
      </c>
      <c r="D18" s="42" t="s">
        <v>151</v>
      </c>
      <c r="E18" s="42" t="s">
        <v>92</v>
      </c>
      <c r="F18" s="43">
        <v>69676.69970703125</v>
      </c>
      <c r="G18" s="44">
        <v>220938.28125</v>
      </c>
    </row>
    <row r="19" spans="1:7" x14ac:dyDescent="0.25">
      <c r="A19" s="42" t="s">
        <v>24</v>
      </c>
      <c r="B19" s="42" t="s">
        <v>47</v>
      </c>
      <c r="C19" s="42" t="s">
        <v>1</v>
      </c>
      <c r="D19" s="42" t="s">
        <v>153</v>
      </c>
      <c r="E19" s="42" t="s">
        <v>110</v>
      </c>
      <c r="F19" s="43">
        <v>145695.2890625</v>
      </c>
      <c r="G19" s="44">
        <v>405015</v>
      </c>
    </row>
    <row r="20" spans="1:7" x14ac:dyDescent="0.25">
      <c r="A20" s="42" t="s">
        <v>24</v>
      </c>
      <c r="B20" s="42" t="s">
        <v>47</v>
      </c>
      <c r="C20" s="42" t="s">
        <v>1</v>
      </c>
      <c r="D20" s="42" t="s">
        <v>153</v>
      </c>
      <c r="E20" s="42" t="s">
        <v>100</v>
      </c>
      <c r="F20" s="43">
        <v>18393.349609375</v>
      </c>
      <c r="G20" s="44">
        <v>122191.3515625</v>
      </c>
    </row>
    <row r="21" spans="1:7" x14ac:dyDescent="0.25">
      <c r="A21" s="42" t="s">
        <v>24</v>
      </c>
      <c r="B21" s="42" t="s">
        <v>47</v>
      </c>
      <c r="C21" s="42" t="s">
        <v>1</v>
      </c>
      <c r="D21" s="42" t="s">
        <v>153</v>
      </c>
      <c r="E21" s="42" t="s">
        <v>63</v>
      </c>
      <c r="F21" s="43">
        <v>919</v>
      </c>
      <c r="G21" s="44">
        <v>548.1199951171875</v>
      </c>
    </row>
    <row r="22" spans="1:7" x14ac:dyDescent="0.25">
      <c r="A22" s="42" t="s">
        <v>24</v>
      </c>
      <c r="B22" s="42" t="s">
        <v>47</v>
      </c>
      <c r="C22" s="42" t="s">
        <v>1</v>
      </c>
      <c r="D22" s="42" t="s">
        <v>153</v>
      </c>
      <c r="E22" s="42" t="s">
        <v>58</v>
      </c>
      <c r="F22" s="43">
        <v>93080.338623046875</v>
      </c>
      <c r="G22" s="44">
        <v>263112.9189453125</v>
      </c>
    </row>
    <row r="23" spans="1:7" x14ac:dyDescent="0.25">
      <c r="A23" s="42" t="s">
        <v>24</v>
      </c>
      <c r="B23" s="42" t="s">
        <v>47</v>
      </c>
      <c r="C23" s="42" t="s">
        <v>1</v>
      </c>
      <c r="D23" s="42" t="s">
        <v>153</v>
      </c>
      <c r="E23" s="42" t="s">
        <v>87</v>
      </c>
      <c r="F23" s="43">
        <v>25895.849609375</v>
      </c>
      <c r="G23" s="44">
        <v>70821.10009765625</v>
      </c>
    </row>
    <row r="24" spans="1:7" x14ac:dyDescent="0.25">
      <c r="A24" s="42" t="s">
        <v>24</v>
      </c>
      <c r="B24" s="42" t="s">
        <v>47</v>
      </c>
      <c r="C24" s="42" t="s">
        <v>1</v>
      </c>
      <c r="D24" s="42" t="s">
        <v>153</v>
      </c>
      <c r="E24" s="42" t="s">
        <v>119</v>
      </c>
      <c r="F24" s="43">
        <v>35924.87109375</v>
      </c>
      <c r="G24" s="44">
        <v>116556.078125</v>
      </c>
    </row>
    <row r="25" spans="1:7" x14ac:dyDescent="0.25">
      <c r="A25" s="42" t="s">
        <v>24</v>
      </c>
      <c r="B25" s="42" t="s">
        <v>47</v>
      </c>
      <c r="C25" s="42" t="s">
        <v>1</v>
      </c>
      <c r="D25" s="42" t="s">
        <v>154</v>
      </c>
      <c r="E25" s="42" t="s">
        <v>110</v>
      </c>
      <c r="F25" s="43">
        <v>171641.05078125</v>
      </c>
      <c r="G25" s="44">
        <v>468907.5</v>
      </c>
    </row>
    <row r="26" spans="1:7" x14ac:dyDescent="0.25">
      <c r="A26" s="42" t="s">
        <v>24</v>
      </c>
      <c r="B26" s="42" t="s">
        <v>47</v>
      </c>
      <c r="C26" s="42" t="s">
        <v>1</v>
      </c>
      <c r="D26" s="42" t="s">
        <v>154</v>
      </c>
      <c r="E26" s="42" t="s">
        <v>100</v>
      </c>
      <c r="F26" s="43">
        <v>837014.71923828125</v>
      </c>
      <c r="G26" s="44">
        <v>5306969.71484375</v>
      </c>
    </row>
    <row r="27" spans="1:7" x14ac:dyDescent="0.25">
      <c r="A27" s="42" t="s">
        <v>24</v>
      </c>
      <c r="B27" s="42" t="s">
        <v>47</v>
      </c>
      <c r="C27" s="42" t="s">
        <v>1</v>
      </c>
      <c r="D27" s="42" t="s">
        <v>154</v>
      </c>
      <c r="E27" s="42" t="s">
        <v>63</v>
      </c>
      <c r="F27" s="43">
        <v>221524.47021484375</v>
      </c>
      <c r="G27" s="44">
        <v>147205.11791992188</v>
      </c>
    </row>
    <row r="28" spans="1:7" x14ac:dyDescent="0.25">
      <c r="A28" s="42" t="s">
        <v>24</v>
      </c>
      <c r="B28" s="42" t="s">
        <v>47</v>
      </c>
      <c r="C28" s="42" t="s">
        <v>1</v>
      </c>
      <c r="D28" s="42" t="s">
        <v>154</v>
      </c>
      <c r="E28" s="42" t="s">
        <v>58</v>
      </c>
      <c r="F28" s="43">
        <v>178238.14544677734</v>
      </c>
      <c r="G28" s="44">
        <v>412695.0068359375</v>
      </c>
    </row>
    <row r="29" spans="1:7" x14ac:dyDescent="0.25">
      <c r="A29" s="42" t="s">
        <v>24</v>
      </c>
      <c r="B29" s="42" t="s">
        <v>47</v>
      </c>
      <c r="C29" s="42" t="s">
        <v>1</v>
      </c>
      <c r="D29" s="42" t="s">
        <v>154</v>
      </c>
      <c r="E29" s="42" t="s">
        <v>87</v>
      </c>
      <c r="F29" s="43">
        <v>244937.74609375</v>
      </c>
      <c r="G29" s="44">
        <v>651874.046875</v>
      </c>
    </row>
    <row r="30" spans="1:7" x14ac:dyDescent="0.25">
      <c r="A30" s="42" t="s">
        <v>24</v>
      </c>
      <c r="B30" s="42" t="s">
        <v>47</v>
      </c>
      <c r="C30" s="42" t="s">
        <v>1</v>
      </c>
      <c r="D30" s="42" t="s">
        <v>154</v>
      </c>
      <c r="E30" s="42" t="s">
        <v>112</v>
      </c>
      <c r="F30" s="43">
        <v>1017475.767578125</v>
      </c>
      <c r="G30" s="44">
        <v>3799711.78125</v>
      </c>
    </row>
    <row r="31" spans="1:7" x14ac:dyDescent="0.25">
      <c r="A31" s="42" t="s">
        <v>24</v>
      </c>
      <c r="B31" s="42" t="s">
        <v>47</v>
      </c>
      <c r="C31" s="42" t="s">
        <v>1</v>
      </c>
      <c r="D31" s="42" t="s">
        <v>154</v>
      </c>
      <c r="E31" s="42" t="s">
        <v>155</v>
      </c>
      <c r="F31" s="43">
        <v>314217.85546875</v>
      </c>
      <c r="G31" s="44">
        <v>935160.03125</v>
      </c>
    </row>
    <row r="32" spans="1:7" x14ac:dyDescent="0.25">
      <c r="A32" s="42" t="s">
        <v>24</v>
      </c>
      <c r="B32" s="42" t="s">
        <v>47</v>
      </c>
      <c r="C32" s="42" t="s">
        <v>1</v>
      </c>
      <c r="D32" s="42" t="s">
        <v>154</v>
      </c>
      <c r="E32" s="42" t="s">
        <v>92</v>
      </c>
      <c r="F32" s="43">
        <v>280398.00927734375</v>
      </c>
      <c r="G32" s="44">
        <v>1725206.02734375</v>
      </c>
    </row>
    <row r="33" spans="1:7" x14ac:dyDescent="0.25">
      <c r="A33" s="42" t="s">
        <v>24</v>
      </c>
      <c r="B33" s="42" t="s">
        <v>47</v>
      </c>
      <c r="C33" s="42" t="s">
        <v>1</v>
      </c>
      <c r="D33" s="42" t="s">
        <v>154</v>
      </c>
      <c r="E33" s="42" t="s">
        <v>88</v>
      </c>
      <c r="F33" s="43">
        <v>28861.46923828125</v>
      </c>
      <c r="G33" s="44">
        <v>125190.19921875</v>
      </c>
    </row>
    <row r="34" spans="1:7" x14ac:dyDescent="0.25">
      <c r="A34" s="42" t="s">
        <v>24</v>
      </c>
      <c r="B34" s="42" t="s">
        <v>47</v>
      </c>
      <c r="C34" s="42" t="s">
        <v>1</v>
      </c>
      <c r="D34" s="42" t="s">
        <v>154</v>
      </c>
      <c r="E34" s="42" t="s">
        <v>119</v>
      </c>
      <c r="F34" s="43">
        <v>125010.6318359375</v>
      </c>
      <c r="G34" s="44">
        <v>443937.1875</v>
      </c>
    </row>
    <row r="35" spans="1:7" x14ac:dyDescent="0.25">
      <c r="A35" s="42" t="s">
        <v>24</v>
      </c>
      <c r="B35" s="42" t="s">
        <v>47</v>
      </c>
      <c r="C35" s="42" t="s">
        <v>1</v>
      </c>
      <c r="D35" s="42" t="s">
        <v>154</v>
      </c>
      <c r="E35" s="42" t="s">
        <v>93</v>
      </c>
      <c r="F35" s="43">
        <v>49895.6484375</v>
      </c>
      <c r="G35" s="44">
        <v>178000</v>
      </c>
    </row>
    <row r="36" spans="1:7" x14ac:dyDescent="0.25">
      <c r="A36" s="42" t="s">
        <v>24</v>
      </c>
      <c r="B36" s="42" t="s">
        <v>47</v>
      </c>
      <c r="C36" s="42" t="s">
        <v>1</v>
      </c>
      <c r="D36" s="42" t="s">
        <v>154</v>
      </c>
      <c r="E36" s="42" t="s">
        <v>156</v>
      </c>
      <c r="F36" s="43">
        <v>25038.08984375</v>
      </c>
      <c r="G36" s="44">
        <v>47029.03125</v>
      </c>
    </row>
    <row r="37" spans="1:7" x14ac:dyDescent="0.25">
      <c r="A37" s="42" t="s">
        <v>24</v>
      </c>
      <c r="B37" s="42" t="s">
        <v>47</v>
      </c>
      <c r="C37" s="42" t="s">
        <v>1</v>
      </c>
      <c r="D37" s="42" t="s">
        <v>154</v>
      </c>
      <c r="E37" s="42" t="s">
        <v>157</v>
      </c>
      <c r="F37" s="43">
        <v>8325.33984375</v>
      </c>
      <c r="G37" s="44">
        <v>71475.3984375</v>
      </c>
    </row>
    <row r="38" spans="1:7" x14ac:dyDescent="0.25">
      <c r="A38" s="42" t="s">
        <v>24</v>
      </c>
      <c r="B38" s="42" t="s">
        <v>47</v>
      </c>
      <c r="C38" s="42" t="s">
        <v>1</v>
      </c>
      <c r="D38" s="42" t="s">
        <v>154</v>
      </c>
      <c r="E38" s="42" t="s">
        <v>89</v>
      </c>
      <c r="F38" s="43">
        <v>23949.91015625</v>
      </c>
      <c r="G38" s="44">
        <v>57360</v>
      </c>
    </row>
    <row r="39" spans="1:7" x14ac:dyDescent="0.25">
      <c r="A39" s="42" t="s">
        <v>24</v>
      </c>
      <c r="B39" s="42" t="s">
        <v>47</v>
      </c>
      <c r="C39" s="42" t="s">
        <v>1</v>
      </c>
      <c r="D39" s="42" t="s">
        <v>150</v>
      </c>
      <c r="E39" s="42" t="s">
        <v>82</v>
      </c>
      <c r="F39" s="43">
        <v>154857.51953125</v>
      </c>
      <c r="G39" s="44">
        <v>130724.1875</v>
      </c>
    </row>
    <row r="40" spans="1:7" x14ac:dyDescent="0.25">
      <c r="A40" s="42" t="s">
        <v>24</v>
      </c>
      <c r="B40" s="42" t="s">
        <v>47</v>
      </c>
      <c r="C40" s="42" t="s">
        <v>1</v>
      </c>
      <c r="D40" s="42" t="s">
        <v>150</v>
      </c>
      <c r="E40" s="42" t="s">
        <v>100</v>
      </c>
      <c r="F40" s="43">
        <v>63953.4296875</v>
      </c>
      <c r="G40" s="44">
        <v>65318.3984375</v>
      </c>
    </row>
    <row r="41" spans="1:7" x14ac:dyDescent="0.25">
      <c r="A41" s="42" t="s">
        <v>24</v>
      </c>
      <c r="B41" s="42" t="s">
        <v>47</v>
      </c>
      <c r="C41" s="42" t="s">
        <v>1</v>
      </c>
      <c r="D41" s="42" t="s">
        <v>150</v>
      </c>
      <c r="E41" s="42" t="s">
        <v>63</v>
      </c>
      <c r="F41" s="43">
        <v>55121.590454101563</v>
      </c>
      <c r="G41" s="44">
        <v>30527.8662109375</v>
      </c>
    </row>
    <row r="42" spans="1:7" x14ac:dyDescent="0.25">
      <c r="A42" s="42" t="s">
        <v>24</v>
      </c>
      <c r="B42" s="42" t="s">
        <v>47</v>
      </c>
      <c r="C42" s="42" t="s">
        <v>1</v>
      </c>
      <c r="D42" s="42" t="s">
        <v>150</v>
      </c>
      <c r="E42" s="42" t="s">
        <v>58</v>
      </c>
      <c r="F42" s="43">
        <v>8774.8598022460938</v>
      </c>
      <c r="G42" s="44">
        <v>40465.440002441406</v>
      </c>
    </row>
    <row r="43" spans="1:7" x14ac:dyDescent="0.25">
      <c r="A43" s="42" t="s">
        <v>24</v>
      </c>
      <c r="B43" s="42" t="s">
        <v>47</v>
      </c>
      <c r="C43" s="42" t="s">
        <v>1</v>
      </c>
      <c r="D43" s="42" t="s">
        <v>150</v>
      </c>
      <c r="E43" s="42" t="s">
        <v>158</v>
      </c>
      <c r="F43" s="43">
        <v>734283.0703125</v>
      </c>
      <c r="G43" s="44">
        <v>290752.71875</v>
      </c>
    </row>
    <row r="44" spans="1:7" x14ac:dyDescent="0.25">
      <c r="A44" s="42" t="s">
        <v>24</v>
      </c>
      <c r="B44" s="42" t="s">
        <v>47</v>
      </c>
      <c r="C44" s="42" t="s">
        <v>1</v>
      </c>
      <c r="D44" s="42" t="s">
        <v>159</v>
      </c>
      <c r="E44" s="42" t="s">
        <v>58</v>
      </c>
      <c r="F44" s="43">
        <v>12685.3701171875</v>
      </c>
      <c r="G44" s="44">
        <v>137347.15625</v>
      </c>
    </row>
    <row r="45" spans="1:7" x14ac:dyDescent="0.25">
      <c r="A45" s="42" t="s">
        <v>24</v>
      </c>
      <c r="B45" s="42" t="s">
        <v>47</v>
      </c>
      <c r="C45" s="42" t="s">
        <v>1</v>
      </c>
      <c r="D45" s="42" t="s">
        <v>159</v>
      </c>
      <c r="E45" s="42" t="s">
        <v>112</v>
      </c>
      <c r="F45" s="43">
        <v>11097.650390625</v>
      </c>
      <c r="G45" s="44">
        <v>97856.1015625</v>
      </c>
    </row>
    <row r="46" spans="1:7" x14ac:dyDescent="0.25">
      <c r="A46" s="42" t="s">
        <v>24</v>
      </c>
      <c r="B46" s="42" t="s">
        <v>47</v>
      </c>
      <c r="C46" s="42" t="s">
        <v>1</v>
      </c>
      <c r="D46" s="42" t="s">
        <v>159</v>
      </c>
      <c r="E46" s="42" t="s">
        <v>92</v>
      </c>
      <c r="F46" s="43">
        <v>45187.94921875</v>
      </c>
      <c r="G46" s="44">
        <v>218692.359375</v>
      </c>
    </row>
    <row r="47" spans="1:7" x14ac:dyDescent="0.25">
      <c r="A47" s="42" t="s">
        <v>24</v>
      </c>
      <c r="B47" s="42" t="s">
        <v>47</v>
      </c>
      <c r="C47" s="42" t="s">
        <v>1</v>
      </c>
      <c r="D47" s="42" t="s">
        <v>160</v>
      </c>
      <c r="E47" s="42" t="s">
        <v>63</v>
      </c>
      <c r="F47" s="43">
        <v>919</v>
      </c>
      <c r="G47" s="44">
        <v>600.82000732421875</v>
      </c>
    </row>
    <row r="48" spans="1:7" x14ac:dyDescent="0.25">
      <c r="A48" s="42" t="s">
        <v>24</v>
      </c>
      <c r="B48" s="42" t="s">
        <v>47</v>
      </c>
      <c r="C48" s="42" t="s">
        <v>1</v>
      </c>
      <c r="D48" s="42" t="s">
        <v>161</v>
      </c>
      <c r="E48" s="42" t="s">
        <v>100</v>
      </c>
      <c r="F48" s="43">
        <v>34066.03125</v>
      </c>
      <c r="G48" s="44">
        <v>228278.625</v>
      </c>
    </row>
    <row r="49" spans="1:7" x14ac:dyDescent="0.25">
      <c r="A49" s="42" t="s">
        <v>24</v>
      </c>
      <c r="B49" s="42" t="s">
        <v>47</v>
      </c>
      <c r="C49" s="42" t="s">
        <v>1</v>
      </c>
      <c r="D49" s="42" t="s">
        <v>161</v>
      </c>
      <c r="E49" s="42" t="s">
        <v>63</v>
      </c>
      <c r="F49" s="43">
        <v>61.279998779296875</v>
      </c>
      <c r="G49" s="44">
        <v>548.1199951171875</v>
      </c>
    </row>
    <row r="50" spans="1:7" x14ac:dyDescent="0.25">
      <c r="A50" s="42" t="s">
        <v>24</v>
      </c>
      <c r="B50" s="42" t="s">
        <v>47</v>
      </c>
      <c r="C50" s="42" t="s">
        <v>1</v>
      </c>
      <c r="D50" s="42" t="s">
        <v>162</v>
      </c>
      <c r="E50" s="42" t="s">
        <v>82</v>
      </c>
      <c r="F50" s="43">
        <v>254328.92126464844</v>
      </c>
      <c r="G50" s="44">
        <v>223862.76098632813</v>
      </c>
    </row>
    <row r="51" spans="1:7" x14ac:dyDescent="0.25">
      <c r="A51" s="42" t="s">
        <v>24</v>
      </c>
      <c r="B51" s="42" t="s">
        <v>47</v>
      </c>
      <c r="C51" s="42" t="s">
        <v>1</v>
      </c>
      <c r="D51" s="42" t="s">
        <v>162</v>
      </c>
      <c r="E51" s="42" t="s">
        <v>100</v>
      </c>
      <c r="F51" s="43">
        <v>376414.6015625</v>
      </c>
      <c r="G51" s="44">
        <v>259095</v>
      </c>
    </row>
    <row r="52" spans="1:7" x14ac:dyDescent="0.25">
      <c r="A52" s="42" t="s">
        <v>24</v>
      </c>
      <c r="B52" s="42" t="s">
        <v>47</v>
      </c>
      <c r="C52" s="42" t="s">
        <v>1</v>
      </c>
      <c r="D52" s="42" t="s">
        <v>162</v>
      </c>
      <c r="E52" s="42" t="s">
        <v>63</v>
      </c>
      <c r="F52" s="43">
        <v>723892.970703125</v>
      </c>
      <c r="G52" s="44">
        <v>461122.5234375</v>
      </c>
    </row>
    <row r="53" spans="1:7" x14ac:dyDescent="0.25">
      <c r="A53" s="42" t="s">
        <v>24</v>
      </c>
      <c r="B53" s="42" t="s">
        <v>47</v>
      </c>
      <c r="C53" s="42" t="s">
        <v>1</v>
      </c>
      <c r="D53" s="42" t="s">
        <v>162</v>
      </c>
      <c r="E53" s="42" t="s">
        <v>158</v>
      </c>
      <c r="F53" s="43">
        <v>21509.939453125</v>
      </c>
      <c r="G53" s="44">
        <v>17105.990234375</v>
      </c>
    </row>
    <row r="54" spans="1:7" x14ac:dyDescent="0.25">
      <c r="A54" s="42" t="s">
        <v>24</v>
      </c>
      <c r="B54" s="42" t="s">
        <v>2</v>
      </c>
      <c r="C54" s="42" t="s">
        <v>1</v>
      </c>
      <c r="D54" s="42" t="s">
        <v>163</v>
      </c>
      <c r="E54" s="42" t="s">
        <v>63</v>
      </c>
      <c r="F54" s="43">
        <v>1</v>
      </c>
      <c r="G54" s="44">
        <v>0</v>
      </c>
    </row>
    <row r="55" spans="1:7" ht="15.75" thickBot="1" x14ac:dyDescent="0.3">
      <c r="A55" s="33" t="s">
        <v>29</v>
      </c>
      <c r="B55" s="34"/>
      <c r="C55" s="34"/>
      <c r="D55" s="34"/>
      <c r="E55" s="34"/>
      <c r="F55" s="34">
        <f>SUM(F13:F54)</f>
        <v>6759043.5950622559</v>
      </c>
      <c r="G55" s="35">
        <f>SUM(G13:G54)</f>
        <v>20059439.710449219</v>
      </c>
    </row>
    <row r="56" spans="1:7" x14ac:dyDescent="0.25">
      <c r="A56" s="42" t="s">
        <v>25</v>
      </c>
      <c r="B56" s="42" t="s">
        <v>47</v>
      </c>
      <c r="C56" s="42" t="s">
        <v>1</v>
      </c>
      <c r="D56" s="42" t="s">
        <v>151</v>
      </c>
      <c r="E56" s="42" t="s">
        <v>100</v>
      </c>
      <c r="F56" s="43">
        <v>80112.0302734375</v>
      </c>
      <c r="G56" s="44">
        <v>1108639.828125</v>
      </c>
    </row>
    <row r="57" spans="1:7" x14ac:dyDescent="0.25">
      <c r="A57" s="42" t="s">
        <v>25</v>
      </c>
      <c r="B57" s="42" t="s">
        <v>47</v>
      </c>
      <c r="C57" s="42" t="s">
        <v>1</v>
      </c>
      <c r="D57" s="42" t="s">
        <v>151</v>
      </c>
      <c r="E57" s="42" t="s">
        <v>63</v>
      </c>
      <c r="F57" s="43">
        <v>58574.9287109375</v>
      </c>
      <c r="G57" s="44">
        <v>77976.48046875</v>
      </c>
    </row>
    <row r="58" spans="1:7" x14ac:dyDescent="0.25">
      <c r="A58" s="42" t="s">
        <v>25</v>
      </c>
      <c r="B58" s="42" t="s">
        <v>47</v>
      </c>
      <c r="C58" s="42" t="s">
        <v>1</v>
      </c>
      <c r="D58" s="42" t="s">
        <v>151</v>
      </c>
      <c r="E58" s="42" t="s">
        <v>58</v>
      </c>
      <c r="F58" s="43">
        <v>56286.560699462891</v>
      </c>
      <c r="G58" s="44">
        <v>662737.484375</v>
      </c>
    </row>
    <row r="59" spans="1:7" x14ac:dyDescent="0.25">
      <c r="A59" s="42" t="s">
        <v>25</v>
      </c>
      <c r="B59" s="42" t="s">
        <v>47</v>
      </c>
      <c r="C59" s="42" t="s">
        <v>1</v>
      </c>
      <c r="D59" s="42" t="s">
        <v>151</v>
      </c>
      <c r="E59" s="42" t="s">
        <v>92</v>
      </c>
      <c r="F59" s="43">
        <v>594187.06988525391</v>
      </c>
      <c r="G59" s="44">
        <v>1590316.9399414063</v>
      </c>
    </row>
    <row r="60" spans="1:7" x14ac:dyDescent="0.25">
      <c r="A60" s="42" t="s">
        <v>25</v>
      </c>
      <c r="B60" s="42" t="s">
        <v>47</v>
      </c>
      <c r="C60" s="42" t="s">
        <v>1</v>
      </c>
      <c r="D60" s="42" t="s">
        <v>151</v>
      </c>
      <c r="E60" s="42" t="s">
        <v>88</v>
      </c>
      <c r="F60" s="43">
        <v>3640.139892578125</v>
      </c>
      <c r="G60" s="44">
        <v>28650.48046875</v>
      </c>
    </row>
    <row r="61" spans="1:7" x14ac:dyDescent="0.25">
      <c r="A61" s="42" t="s">
        <v>25</v>
      </c>
      <c r="B61" s="42" t="s">
        <v>47</v>
      </c>
      <c r="C61" s="42" t="s">
        <v>1</v>
      </c>
      <c r="D61" s="42" t="s">
        <v>151</v>
      </c>
      <c r="E61" s="42" t="s">
        <v>157</v>
      </c>
      <c r="F61" s="43">
        <v>24955.2109375</v>
      </c>
      <c r="G61" s="44">
        <v>235418.265625</v>
      </c>
    </row>
    <row r="62" spans="1:7" x14ac:dyDescent="0.25">
      <c r="A62" s="42" t="s">
        <v>25</v>
      </c>
      <c r="B62" s="42" t="s">
        <v>47</v>
      </c>
      <c r="C62" s="42" t="s">
        <v>1</v>
      </c>
      <c r="D62" s="42" t="s">
        <v>151</v>
      </c>
      <c r="E62" s="42" t="s">
        <v>89</v>
      </c>
      <c r="F62" s="43">
        <v>15562.4501953125</v>
      </c>
      <c r="G62" s="44">
        <v>112001.0703125</v>
      </c>
    </row>
    <row r="63" spans="1:7" x14ac:dyDescent="0.25">
      <c r="A63" s="42" t="s">
        <v>25</v>
      </c>
      <c r="B63" s="42" t="s">
        <v>47</v>
      </c>
      <c r="C63" s="42" t="s">
        <v>1</v>
      </c>
      <c r="D63" s="42" t="s">
        <v>152</v>
      </c>
      <c r="E63" s="42" t="s">
        <v>91</v>
      </c>
      <c r="F63" s="43">
        <v>10777.4599609375</v>
      </c>
      <c r="G63" s="44">
        <v>18252</v>
      </c>
    </row>
    <row r="64" spans="1:7" x14ac:dyDescent="0.25">
      <c r="A64" s="42" t="s">
        <v>25</v>
      </c>
      <c r="B64" s="42" t="s">
        <v>47</v>
      </c>
      <c r="C64" s="42" t="s">
        <v>1</v>
      </c>
      <c r="D64" s="42" t="s">
        <v>153</v>
      </c>
      <c r="E64" s="42" t="s">
        <v>58</v>
      </c>
      <c r="F64" s="43">
        <v>463249.3662109375</v>
      </c>
      <c r="G64" s="44">
        <v>1438197.5078125</v>
      </c>
    </row>
    <row r="65" spans="1:7" x14ac:dyDescent="0.25">
      <c r="A65" s="42" t="s">
        <v>25</v>
      </c>
      <c r="B65" s="42" t="s">
        <v>47</v>
      </c>
      <c r="C65" s="42" t="s">
        <v>1</v>
      </c>
      <c r="D65" s="42" t="s">
        <v>153</v>
      </c>
      <c r="E65" s="42" t="s">
        <v>119</v>
      </c>
      <c r="F65" s="43">
        <v>35924.87109375</v>
      </c>
      <c r="G65" s="44">
        <v>116556.84375</v>
      </c>
    </row>
    <row r="66" spans="1:7" x14ac:dyDescent="0.25">
      <c r="A66" s="42" t="s">
        <v>25</v>
      </c>
      <c r="B66" s="42" t="s">
        <v>47</v>
      </c>
      <c r="C66" s="42" t="s">
        <v>1</v>
      </c>
      <c r="D66" s="42" t="s">
        <v>154</v>
      </c>
      <c r="E66" s="42" t="s">
        <v>110</v>
      </c>
      <c r="F66" s="43">
        <v>143674.5234375</v>
      </c>
      <c r="G66" s="44">
        <v>416325.75</v>
      </c>
    </row>
    <row r="67" spans="1:7" x14ac:dyDescent="0.25">
      <c r="A67" s="42" t="s">
        <v>25</v>
      </c>
      <c r="B67" s="42" t="s">
        <v>47</v>
      </c>
      <c r="C67" s="42" t="s">
        <v>1</v>
      </c>
      <c r="D67" s="42" t="s">
        <v>154</v>
      </c>
      <c r="E67" s="42" t="s">
        <v>138</v>
      </c>
      <c r="F67" s="43">
        <v>383198.59375</v>
      </c>
      <c r="G67" s="44">
        <v>1370880</v>
      </c>
    </row>
    <row r="68" spans="1:7" x14ac:dyDescent="0.25">
      <c r="A68" s="42" t="s">
        <v>25</v>
      </c>
      <c r="B68" s="42" t="s">
        <v>47</v>
      </c>
      <c r="C68" s="42" t="s">
        <v>1</v>
      </c>
      <c r="D68" s="42" t="s">
        <v>154</v>
      </c>
      <c r="E68" s="42" t="s">
        <v>107</v>
      </c>
      <c r="F68" s="43">
        <v>24947.830078125</v>
      </c>
      <c r="G68" s="44">
        <v>23500</v>
      </c>
    </row>
    <row r="69" spans="1:7" x14ac:dyDescent="0.25">
      <c r="A69" s="42" t="s">
        <v>25</v>
      </c>
      <c r="B69" s="42" t="s">
        <v>47</v>
      </c>
      <c r="C69" s="42" t="s">
        <v>1</v>
      </c>
      <c r="D69" s="42" t="s">
        <v>154</v>
      </c>
      <c r="E69" s="42" t="s">
        <v>82</v>
      </c>
      <c r="F69" s="43">
        <v>39660.71875</v>
      </c>
      <c r="G69" s="44">
        <v>128174.0390625</v>
      </c>
    </row>
    <row r="70" spans="1:7" x14ac:dyDescent="0.25">
      <c r="A70" s="42" t="s">
        <v>25</v>
      </c>
      <c r="B70" s="42" t="s">
        <v>47</v>
      </c>
      <c r="C70" s="42" t="s">
        <v>1</v>
      </c>
      <c r="D70" s="42" t="s">
        <v>154</v>
      </c>
      <c r="E70" s="42" t="s">
        <v>100</v>
      </c>
      <c r="F70" s="43">
        <v>872021.88244628906</v>
      </c>
      <c r="G70" s="44">
        <v>6228993.734375</v>
      </c>
    </row>
    <row r="71" spans="1:7" x14ac:dyDescent="0.25">
      <c r="A71" s="42" t="s">
        <v>25</v>
      </c>
      <c r="B71" s="42" t="s">
        <v>47</v>
      </c>
      <c r="C71" s="42" t="s">
        <v>1</v>
      </c>
      <c r="D71" s="42" t="s">
        <v>154</v>
      </c>
      <c r="E71" s="42" t="s">
        <v>63</v>
      </c>
      <c r="F71" s="43">
        <v>49456.5703125</v>
      </c>
      <c r="G71" s="44">
        <v>31840.529296875</v>
      </c>
    </row>
    <row r="72" spans="1:7" x14ac:dyDescent="0.25">
      <c r="A72" s="42" t="s">
        <v>25</v>
      </c>
      <c r="B72" s="42" t="s">
        <v>47</v>
      </c>
      <c r="C72" s="42" t="s">
        <v>1</v>
      </c>
      <c r="D72" s="42" t="s">
        <v>154</v>
      </c>
      <c r="E72" s="42" t="s">
        <v>58</v>
      </c>
      <c r="F72" s="43">
        <v>455893.39453125</v>
      </c>
      <c r="G72" s="44">
        <v>1400688.359375</v>
      </c>
    </row>
    <row r="73" spans="1:7" x14ac:dyDescent="0.25">
      <c r="A73" s="42" t="s">
        <v>25</v>
      </c>
      <c r="B73" s="42" t="s">
        <v>47</v>
      </c>
      <c r="C73" s="42" t="s">
        <v>1</v>
      </c>
      <c r="D73" s="42" t="s">
        <v>154</v>
      </c>
      <c r="E73" s="42" t="s">
        <v>87</v>
      </c>
      <c r="F73" s="43">
        <v>24947.830078125</v>
      </c>
      <c r="G73" s="44">
        <v>60625</v>
      </c>
    </row>
    <row r="74" spans="1:7" x14ac:dyDescent="0.25">
      <c r="A74" s="42" t="s">
        <v>25</v>
      </c>
      <c r="B74" s="42" t="s">
        <v>47</v>
      </c>
      <c r="C74" s="42" t="s">
        <v>1</v>
      </c>
      <c r="D74" s="42" t="s">
        <v>154</v>
      </c>
      <c r="E74" s="42" t="s">
        <v>112</v>
      </c>
      <c r="F74" s="43">
        <v>75791.48828125</v>
      </c>
      <c r="G74" s="44">
        <v>270162.0859375</v>
      </c>
    </row>
    <row r="75" spans="1:7" x14ac:dyDescent="0.25">
      <c r="A75" s="42" t="s">
        <v>25</v>
      </c>
      <c r="B75" s="42" t="s">
        <v>47</v>
      </c>
      <c r="C75" s="42" t="s">
        <v>1</v>
      </c>
      <c r="D75" s="42" t="s">
        <v>154</v>
      </c>
      <c r="E75" s="42" t="s">
        <v>92</v>
      </c>
      <c r="F75" s="43">
        <v>574573.072265625</v>
      </c>
      <c r="G75" s="44">
        <v>1972071.48046875</v>
      </c>
    </row>
    <row r="76" spans="1:7" x14ac:dyDescent="0.25">
      <c r="A76" s="42" t="s">
        <v>25</v>
      </c>
      <c r="B76" s="42" t="s">
        <v>47</v>
      </c>
      <c r="C76" s="42" t="s">
        <v>1</v>
      </c>
      <c r="D76" s="42" t="s">
        <v>154</v>
      </c>
      <c r="E76" s="42" t="s">
        <v>119</v>
      </c>
      <c r="F76" s="43">
        <v>75816.44140625</v>
      </c>
      <c r="G76" s="44">
        <v>257228.34375</v>
      </c>
    </row>
    <row r="77" spans="1:7" x14ac:dyDescent="0.25">
      <c r="A77" s="42" t="s">
        <v>25</v>
      </c>
      <c r="B77" s="42" t="s">
        <v>47</v>
      </c>
      <c r="C77" s="42" t="s">
        <v>1</v>
      </c>
      <c r="D77" s="42" t="s">
        <v>154</v>
      </c>
      <c r="E77" s="42" t="s">
        <v>89</v>
      </c>
      <c r="F77" s="43">
        <v>155674.4375</v>
      </c>
      <c r="G77" s="44">
        <v>488430</v>
      </c>
    </row>
    <row r="78" spans="1:7" x14ac:dyDescent="0.25">
      <c r="A78" s="42" t="s">
        <v>25</v>
      </c>
      <c r="B78" s="42" t="s">
        <v>47</v>
      </c>
      <c r="C78" s="42" t="s">
        <v>1</v>
      </c>
      <c r="D78" s="42" t="s">
        <v>150</v>
      </c>
      <c r="E78" s="42" t="s">
        <v>82</v>
      </c>
      <c r="F78" s="43">
        <v>197613.84375</v>
      </c>
      <c r="G78" s="44">
        <v>130899.3671875</v>
      </c>
    </row>
    <row r="79" spans="1:7" x14ac:dyDescent="0.25">
      <c r="A79" s="42" t="s">
        <v>25</v>
      </c>
      <c r="B79" s="42" t="s">
        <v>47</v>
      </c>
      <c r="C79" s="42" t="s">
        <v>1</v>
      </c>
      <c r="D79" s="42" t="s">
        <v>150</v>
      </c>
      <c r="E79" s="42" t="s">
        <v>63</v>
      </c>
      <c r="F79" s="43">
        <v>1333.5699462890625</v>
      </c>
      <c r="G79" s="44">
        <v>2104.739990234375</v>
      </c>
    </row>
    <row r="80" spans="1:7" x14ac:dyDescent="0.25">
      <c r="A80" s="42" t="s">
        <v>25</v>
      </c>
      <c r="B80" s="42" t="s">
        <v>47</v>
      </c>
      <c r="C80" s="42" t="s">
        <v>1</v>
      </c>
      <c r="D80" s="42" t="s">
        <v>150</v>
      </c>
      <c r="E80" s="42" t="s">
        <v>58</v>
      </c>
      <c r="F80" s="43">
        <v>161170.97689819336</v>
      </c>
      <c r="G80" s="44">
        <v>148433.35864257813</v>
      </c>
    </row>
    <row r="81" spans="1:7" x14ac:dyDescent="0.25">
      <c r="A81" s="42" t="s">
        <v>25</v>
      </c>
      <c r="B81" s="42" t="s">
        <v>47</v>
      </c>
      <c r="C81" s="42" t="s">
        <v>1</v>
      </c>
      <c r="D81" s="42" t="s">
        <v>150</v>
      </c>
      <c r="E81" s="42" t="s">
        <v>92</v>
      </c>
      <c r="F81" s="43">
        <v>12091.98046875</v>
      </c>
      <c r="G81" s="44">
        <v>64452.26953125</v>
      </c>
    </row>
    <row r="82" spans="1:7" x14ac:dyDescent="0.25">
      <c r="A82" s="42" t="s">
        <v>25</v>
      </c>
      <c r="B82" s="42" t="s">
        <v>47</v>
      </c>
      <c r="C82" s="42" t="s">
        <v>1</v>
      </c>
      <c r="D82" s="42" t="s">
        <v>159</v>
      </c>
      <c r="E82" s="42" t="s">
        <v>58</v>
      </c>
      <c r="F82" s="43">
        <v>2133.5400390625</v>
      </c>
      <c r="G82" s="44">
        <v>37497.69921875</v>
      </c>
    </row>
    <row r="83" spans="1:7" x14ac:dyDescent="0.25">
      <c r="A83" s="42" t="s">
        <v>25</v>
      </c>
      <c r="B83" s="42" t="s">
        <v>47</v>
      </c>
      <c r="C83" s="42" t="s">
        <v>1</v>
      </c>
      <c r="D83" s="42" t="s">
        <v>159</v>
      </c>
      <c r="E83" s="42" t="s">
        <v>117</v>
      </c>
      <c r="F83" s="43">
        <v>9.6000003814697266</v>
      </c>
      <c r="G83" s="44">
        <v>114.95999908447266</v>
      </c>
    </row>
    <row r="84" spans="1:7" x14ac:dyDescent="0.25">
      <c r="A84" s="42" t="s">
        <v>25</v>
      </c>
      <c r="B84" s="42" t="s">
        <v>47</v>
      </c>
      <c r="C84" s="42" t="s">
        <v>1</v>
      </c>
      <c r="D84" s="42" t="s">
        <v>164</v>
      </c>
      <c r="E84" s="42" t="s">
        <v>58</v>
      </c>
      <c r="F84" s="43">
        <v>49.900001525878906</v>
      </c>
      <c r="G84" s="44">
        <v>124</v>
      </c>
    </row>
    <row r="85" spans="1:7" x14ac:dyDescent="0.25">
      <c r="A85" s="42" t="s">
        <v>25</v>
      </c>
      <c r="B85" s="42" t="s">
        <v>47</v>
      </c>
      <c r="C85" s="42" t="s">
        <v>1</v>
      </c>
      <c r="D85" s="42" t="s">
        <v>165</v>
      </c>
      <c r="E85" s="42" t="s">
        <v>86</v>
      </c>
      <c r="F85" s="43">
        <v>5759.77001953125</v>
      </c>
      <c r="G85" s="44">
        <v>14045.2001953125</v>
      </c>
    </row>
    <row r="86" spans="1:7" x14ac:dyDescent="0.25">
      <c r="A86" s="42" t="s">
        <v>25</v>
      </c>
      <c r="B86" s="42" t="s">
        <v>47</v>
      </c>
      <c r="C86" s="42" t="s">
        <v>1</v>
      </c>
      <c r="D86" s="42" t="s">
        <v>160</v>
      </c>
      <c r="E86" s="42" t="s">
        <v>58</v>
      </c>
      <c r="F86" s="43">
        <v>18356.609375</v>
      </c>
      <c r="G86" s="44">
        <v>12925.7001953125</v>
      </c>
    </row>
    <row r="87" spans="1:7" x14ac:dyDescent="0.25">
      <c r="A87" s="42" t="s">
        <v>25</v>
      </c>
      <c r="B87" s="42" t="s">
        <v>47</v>
      </c>
      <c r="C87" s="42" t="s">
        <v>1</v>
      </c>
      <c r="D87" s="42" t="s">
        <v>166</v>
      </c>
      <c r="E87" s="42" t="s">
        <v>82</v>
      </c>
      <c r="F87" s="43">
        <v>79322.109375</v>
      </c>
      <c r="G87" s="44">
        <v>268987.40625</v>
      </c>
    </row>
    <row r="88" spans="1:7" x14ac:dyDescent="0.25">
      <c r="A88" s="42" t="s">
        <v>25</v>
      </c>
      <c r="B88" s="42" t="s">
        <v>47</v>
      </c>
      <c r="C88" s="42" t="s">
        <v>1</v>
      </c>
      <c r="D88" s="42" t="s">
        <v>166</v>
      </c>
      <c r="E88" s="42" t="s">
        <v>63</v>
      </c>
      <c r="F88" s="43">
        <v>12937.9404296875</v>
      </c>
      <c r="G88" s="44">
        <v>9217.4697265625</v>
      </c>
    </row>
    <row r="89" spans="1:7" x14ac:dyDescent="0.25">
      <c r="A89" s="42" t="s">
        <v>25</v>
      </c>
      <c r="B89" s="42" t="s">
        <v>47</v>
      </c>
      <c r="C89" s="42" t="s">
        <v>1</v>
      </c>
      <c r="D89" s="42" t="s">
        <v>162</v>
      </c>
      <c r="E89" s="42" t="s">
        <v>82</v>
      </c>
      <c r="F89" s="43">
        <v>563986.802734375</v>
      </c>
      <c r="G89" s="44">
        <v>490509.046875</v>
      </c>
    </row>
    <row r="90" spans="1:7" x14ac:dyDescent="0.25">
      <c r="A90" s="42" t="s">
        <v>25</v>
      </c>
      <c r="B90" s="42" t="s">
        <v>47</v>
      </c>
      <c r="C90" s="42" t="s">
        <v>1</v>
      </c>
      <c r="D90" s="42" t="s">
        <v>162</v>
      </c>
      <c r="E90" s="42" t="s">
        <v>63</v>
      </c>
      <c r="F90" s="43">
        <v>124246.96875</v>
      </c>
      <c r="G90" s="44">
        <v>89189.796875</v>
      </c>
    </row>
    <row r="91" spans="1:7" x14ac:dyDescent="0.25">
      <c r="A91" s="42" t="s">
        <v>25</v>
      </c>
      <c r="B91" s="42" t="s">
        <v>47</v>
      </c>
      <c r="C91" s="42" t="s">
        <v>1</v>
      </c>
      <c r="D91" s="42" t="s">
        <v>162</v>
      </c>
      <c r="E91" s="42" t="s">
        <v>58</v>
      </c>
      <c r="F91" s="43">
        <v>353.80999755859375</v>
      </c>
      <c r="G91" s="44">
        <v>625.20001220703125</v>
      </c>
    </row>
    <row r="92" spans="1:7" x14ac:dyDescent="0.25">
      <c r="A92" s="42" t="s">
        <v>25</v>
      </c>
      <c r="B92" s="42" t="s">
        <v>47</v>
      </c>
      <c r="C92" s="42" t="s">
        <v>1</v>
      </c>
      <c r="D92" s="42" t="s">
        <v>162</v>
      </c>
      <c r="E92" s="42" t="s">
        <v>87</v>
      </c>
      <c r="F92" s="43">
        <v>4438.43994140625</v>
      </c>
      <c r="G92" s="44">
        <v>5868.02001953125</v>
      </c>
    </row>
    <row r="93" spans="1:7" x14ac:dyDescent="0.25">
      <c r="A93" s="42" t="s">
        <v>25</v>
      </c>
      <c r="B93" s="42" t="s">
        <v>47</v>
      </c>
      <c r="C93" s="42" t="s">
        <v>1</v>
      </c>
      <c r="D93" s="42" t="s">
        <v>162</v>
      </c>
      <c r="E93" s="42" t="s">
        <v>114</v>
      </c>
      <c r="F93" s="43">
        <v>14660.5703125</v>
      </c>
      <c r="G93" s="44">
        <v>12852</v>
      </c>
    </row>
    <row r="94" spans="1:7" x14ac:dyDescent="0.25">
      <c r="A94" s="42" t="s">
        <v>25</v>
      </c>
      <c r="B94" s="42" t="s">
        <v>47</v>
      </c>
      <c r="C94" s="42" t="s">
        <v>1</v>
      </c>
      <c r="D94" s="42" t="s">
        <v>162</v>
      </c>
      <c r="E94" s="42" t="s">
        <v>119</v>
      </c>
      <c r="F94" s="43">
        <v>7.3299999237060547</v>
      </c>
      <c r="G94" s="44">
        <v>16.020000457763672</v>
      </c>
    </row>
    <row r="95" spans="1:7" x14ac:dyDescent="0.25">
      <c r="A95" s="42" t="s">
        <v>25</v>
      </c>
      <c r="B95" s="42" t="s">
        <v>2</v>
      </c>
      <c r="C95" s="42" t="s">
        <v>1</v>
      </c>
      <c r="D95" s="42" t="s">
        <v>163</v>
      </c>
      <c r="E95" s="42" t="s">
        <v>58</v>
      </c>
      <c r="F95" s="43">
        <v>776</v>
      </c>
      <c r="G95" s="44">
        <v>16758.599609375</v>
      </c>
    </row>
    <row r="96" spans="1:7" ht="15.75" thickBot="1" x14ac:dyDescent="0.3">
      <c r="A96" s="33" t="s">
        <v>28</v>
      </c>
      <c r="B96" s="34"/>
      <c r="C96" s="34"/>
      <c r="D96" s="34"/>
      <c r="E96" s="34"/>
      <c r="F96" s="34">
        <f>SUM(F56:F95)</f>
        <v>5418176.6327362061</v>
      </c>
      <c r="G96" s="35">
        <f>SUM(G56:G95)</f>
        <v>19342287.077472687</v>
      </c>
    </row>
    <row r="97" spans="1:7" x14ac:dyDescent="0.25">
      <c r="A97" s="42" t="s">
        <v>26</v>
      </c>
      <c r="B97" s="42" t="s">
        <v>47</v>
      </c>
      <c r="C97" s="42" t="s">
        <v>1</v>
      </c>
      <c r="D97" s="42" t="s">
        <v>151</v>
      </c>
      <c r="E97" s="42" t="s">
        <v>100</v>
      </c>
      <c r="F97" s="43">
        <v>41392.078125</v>
      </c>
      <c r="G97" s="44">
        <v>595264</v>
      </c>
    </row>
    <row r="98" spans="1:7" x14ac:dyDescent="0.25">
      <c r="A98" s="42" t="s">
        <v>26</v>
      </c>
      <c r="B98" s="42" t="s">
        <v>47</v>
      </c>
      <c r="C98" s="42" t="s">
        <v>1</v>
      </c>
      <c r="D98" s="42" t="s">
        <v>151</v>
      </c>
      <c r="E98" s="42" t="s">
        <v>63</v>
      </c>
      <c r="F98" s="43">
        <v>13124.3896484375</v>
      </c>
      <c r="G98" s="44">
        <v>48267</v>
      </c>
    </row>
    <row r="99" spans="1:7" x14ac:dyDescent="0.25">
      <c r="A99" s="42" t="s">
        <v>26</v>
      </c>
      <c r="B99" s="42" t="s">
        <v>47</v>
      </c>
      <c r="C99" s="42" t="s">
        <v>1</v>
      </c>
      <c r="D99" s="42" t="s">
        <v>151</v>
      </c>
      <c r="E99" s="42" t="s">
        <v>58</v>
      </c>
      <c r="F99" s="43">
        <v>65615.4609375</v>
      </c>
      <c r="G99" s="44">
        <v>653720.0625</v>
      </c>
    </row>
    <row r="100" spans="1:7" x14ac:dyDescent="0.25">
      <c r="A100" s="42" t="s">
        <v>26</v>
      </c>
      <c r="B100" s="42" t="s">
        <v>47</v>
      </c>
      <c r="C100" s="42" t="s">
        <v>1</v>
      </c>
      <c r="D100" s="42" t="s">
        <v>151</v>
      </c>
      <c r="E100" s="42" t="s">
        <v>112</v>
      </c>
      <c r="F100" s="43">
        <v>25446.779296875</v>
      </c>
      <c r="G100" s="44">
        <v>69260.546875</v>
      </c>
    </row>
    <row r="101" spans="1:7" x14ac:dyDescent="0.25">
      <c r="A101" s="42" t="s">
        <v>26</v>
      </c>
      <c r="B101" s="42" t="s">
        <v>47</v>
      </c>
      <c r="C101" s="42" t="s">
        <v>1</v>
      </c>
      <c r="D101" s="42" t="s">
        <v>151</v>
      </c>
      <c r="E101" s="42" t="s">
        <v>92</v>
      </c>
      <c r="F101" s="43">
        <v>335074.36038970947</v>
      </c>
      <c r="G101" s="44">
        <v>981177.47909545898</v>
      </c>
    </row>
    <row r="102" spans="1:7" x14ac:dyDescent="0.25">
      <c r="A102" s="42" t="s">
        <v>26</v>
      </c>
      <c r="B102" s="42" t="s">
        <v>47</v>
      </c>
      <c r="C102" s="42" t="s">
        <v>1</v>
      </c>
      <c r="D102" s="42" t="s">
        <v>151</v>
      </c>
      <c r="E102" s="42" t="s">
        <v>88</v>
      </c>
      <c r="F102" s="43">
        <v>5244.490234375</v>
      </c>
      <c r="G102" s="44">
        <v>18501.009765625</v>
      </c>
    </row>
    <row r="103" spans="1:7" x14ac:dyDescent="0.25">
      <c r="A103" s="42" t="s">
        <v>26</v>
      </c>
      <c r="B103" s="42" t="s">
        <v>47</v>
      </c>
      <c r="C103" s="42" t="s">
        <v>1</v>
      </c>
      <c r="D103" s="42" t="s">
        <v>152</v>
      </c>
      <c r="E103" s="42" t="s">
        <v>91</v>
      </c>
      <c r="F103" s="43">
        <v>7544.22021484375</v>
      </c>
      <c r="G103" s="44">
        <v>12776.400390625</v>
      </c>
    </row>
    <row r="104" spans="1:7" x14ac:dyDescent="0.25">
      <c r="A104" s="42" t="s">
        <v>26</v>
      </c>
      <c r="B104" s="42" t="s">
        <v>47</v>
      </c>
      <c r="C104" s="42" t="s">
        <v>1</v>
      </c>
      <c r="D104" s="42" t="s">
        <v>153</v>
      </c>
      <c r="E104" s="42" t="s">
        <v>110</v>
      </c>
      <c r="F104" s="43">
        <v>49895.6484375</v>
      </c>
      <c r="G104" s="44">
        <v>152000</v>
      </c>
    </row>
    <row r="105" spans="1:7" x14ac:dyDescent="0.25">
      <c r="A105" s="42" t="s">
        <v>26</v>
      </c>
      <c r="B105" s="42" t="s">
        <v>47</v>
      </c>
      <c r="C105" s="42" t="s">
        <v>1</v>
      </c>
      <c r="D105" s="42" t="s">
        <v>153</v>
      </c>
      <c r="E105" s="42" t="s">
        <v>63</v>
      </c>
      <c r="F105" s="43">
        <v>82847.640625</v>
      </c>
      <c r="G105" s="44">
        <v>58199.12109375</v>
      </c>
    </row>
    <row r="106" spans="1:7" x14ac:dyDescent="0.25">
      <c r="A106" s="42" t="s">
        <v>26</v>
      </c>
      <c r="B106" s="42" t="s">
        <v>47</v>
      </c>
      <c r="C106" s="42" t="s">
        <v>1</v>
      </c>
      <c r="D106" s="42" t="s">
        <v>153</v>
      </c>
      <c r="E106" s="42" t="s">
        <v>58</v>
      </c>
      <c r="F106" s="43">
        <v>844880.796875</v>
      </c>
      <c r="G106" s="44">
        <v>2376118.5869140625</v>
      </c>
    </row>
    <row r="107" spans="1:7" x14ac:dyDescent="0.25">
      <c r="A107" s="42" t="s">
        <v>26</v>
      </c>
      <c r="B107" s="42" t="s">
        <v>47</v>
      </c>
      <c r="C107" s="42" t="s">
        <v>1</v>
      </c>
      <c r="D107" s="42" t="s">
        <v>153</v>
      </c>
      <c r="E107" s="42" t="s">
        <v>139</v>
      </c>
      <c r="F107" s="43">
        <v>47899.8203125</v>
      </c>
      <c r="G107" s="44">
        <v>141360</v>
      </c>
    </row>
    <row r="108" spans="1:7" x14ac:dyDescent="0.25">
      <c r="A108" s="42" t="s">
        <v>26</v>
      </c>
      <c r="B108" s="42" t="s">
        <v>47</v>
      </c>
      <c r="C108" s="42" t="s">
        <v>1</v>
      </c>
      <c r="D108" s="42" t="s">
        <v>153</v>
      </c>
      <c r="E108" s="42" t="s">
        <v>119</v>
      </c>
      <c r="F108" s="43">
        <v>52714.76171875</v>
      </c>
      <c r="G108" s="44">
        <v>171032.97265625</v>
      </c>
    </row>
    <row r="109" spans="1:7" x14ac:dyDescent="0.25">
      <c r="A109" s="42" t="s">
        <v>26</v>
      </c>
      <c r="B109" s="42" t="s">
        <v>47</v>
      </c>
      <c r="C109" s="42" t="s">
        <v>1</v>
      </c>
      <c r="D109" s="42" t="s">
        <v>153</v>
      </c>
      <c r="E109" s="42" t="s">
        <v>96</v>
      </c>
      <c r="F109" s="43">
        <v>76340.34375</v>
      </c>
      <c r="G109" s="44">
        <v>219476.40625</v>
      </c>
    </row>
    <row r="110" spans="1:7" x14ac:dyDescent="0.25">
      <c r="A110" s="42" t="s">
        <v>26</v>
      </c>
      <c r="B110" s="42" t="s">
        <v>47</v>
      </c>
      <c r="C110" s="42" t="s">
        <v>1</v>
      </c>
      <c r="D110" s="42" t="s">
        <v>154</v>
      </c>
      <c r="E110" s="42" t="s">
        <v>110</v>
      </c>
      <c r="F110" s="43">
        <v>109770.4267578125</v>
      </c>
      <c r="G110" s="44">
        <v>612000</v>
      </c>
    </row>
    <row r="111" spans="1:7" x14ac:dyDescent="0.25">
      <c r="A111" s="42" t="s">
        <v>26</v>
      </c>
      <c r="B111" s="42" t="s">
        <v>47</v>
      </c>
      <c r="C111" s="42" t="s">
        <v>1</v>
      </c>
      <c r="D111" s="42" t="s">
        <v>154</v>
      </c>
      <c r="E111" s="42" t="s">
        <v>138</v>
      </c>
      <c r="F111" s="43">
        <v>24872.98046875</v>
      </c>
      <c r="G111" s="44">
        <v>89730</v>
      </c>
    </row>
    <row r="112" spans="1:7" x14ac:dyDescent="0.25">
      <c r="A112" s="42" t="s">
        <v>26</v>
      </c>
      <c r="B112" s="42" t="s">
        <v>47</v>
      </c>
      <c r="C112" s="42" t="s">
        <v>1</v>
      </c>
      <c r="D112" s="42" t="s">
        <v>154</v>
      </c>
      <c r="E112" s="42" t="s">
        <v>107</v>
      </c>
      <c r="F112" s="43">
        <v>24947.830078125</v>
      </c>
      <c r="G112" s="44">
        <v>23500</v>
      </c>
    </row>
    <row r="113" spans="1:7" x14ac:dyDescent="0.25">
      <c r="A113" s="42" t="s">
        <v>26</v>
      </c>
      <c r="B113" s="42" t="s">
        <v>47</v>
      </c>
      <c r="C113" s="42" t="s">
        <v>1</v>
      </c>
      <c r="D113" s="42" t="s">
        <v>154</v>
      </c>
      <c r="E113" s="42" t="s">
        <v>82</v>
      </c>
      <c r="F113" s="43">
        <v>283351.5</v>
      </c>
      <c r="G113" s="44">
        <v>238973.765625</v>
      </c>
    </row>
    <row r="114" spans="1:7" x14ac:dyDescent="0.25">
      <c r="A114" s="42" t="s">
        <v>26</v>
      </c>
      <c r="B114" s="42" t="s">
        <v>47</v>
      </c>
      <c r="C114" s="42" t="s">
        <v>1</v>
      </c>
      <c r="D114" s="42" t="s">
        <v>154</v>
      </c>
      <c r="E114" s="42" t="s">
        <v>100</v>
      </c>
      <c r="F114" s="43">
        <v>212356.841796875</v>
      </c>
      <c r="G114" s="44">
        <v>919326</v>
      </c>
    </row>
    <row r="115" spans="1:7" x14ac:dyDescent="0.25">
      <c r="A115" s="42" t="s">
        <v>26</v>
      </c>
      <c r="B115" s="42" t="s">
        <v>47</v>
      </c>
      <c r="C115" s="42" t="s">
        <v>1</v>
      </c>
      <c r="D115" s="42" t="s">
        <v>154</v>
      </c>
      <c r="E115" s="42" t="s">
        <v>63</v>
      </c>
      <c r="F115" s="43">
        <v>62051.138305664063</v>
      </c>
      <c r="G115" s="44">
        <v>173246</v>
      </c>
    </row>
    <row r="116" spans="1:7" x14ac:dyDescent="0.25">
      <c r="A116" s="42" t="s">
        <v>26</v>
      </c>
      <c r="B116" s="42" t="s">
        <v>47</v>
      </c>
      <c r="C116" s="42" t="s">
        <v>1</v>
      </c>
      <c r="D116" s="42" t="s">
        <v>154</v>
      </c>
      <c r="E116" s="42" t="s">
        <v>58</v>
      </c>
      <c r="F116" s="43">
        <v>996929.169921875</v>
      </c>
      <c r="G116" s="44">
        <v>11034189.29296875</v>
      </c>
    </row>
    <row r="117" spans="1:7" x14ac:dyDescent="0.25">
      <c r="A117" s="42" t="s">
        <v>26</v>
      </c>
      <c r="B117" s="42" t="s">
        <v>47</v>
      </c>
      <c r="C117" s="42" t="s">
        <v>1</v>
      </c>
      <c r="D117" s="42" t="s">
        <v>154</v>
      </c>
      <c r="E117" s="42" t="s">
        <v>139</v>
      </c>
      <c r="F117" s="43">
        <v>24947.830078125</v>
      </c>
      <c r="G117" s="44">
        <v>81764.0390625</v>
      </c>
    </row>
    <row r="118" spans="1:7" x14ac:dyDescent="0.25">
      <c r="A118" s="42" t="s">
        <v>26</v>
      </c>
      <c r="B118" s="42" t="s">
        <v>47</v>
      </c>
      <c r="C118" s="42" t="s">
        <v>1</v>
      </c>
      <c r="D118" s="42" t="s">
        <v>154</v>
      </c>
      <c r="E118" s="42" t="s">
        <v>112</v>
      </c>
      <c r="F118" s="43">
        <v>314841.544921875</v>
      </c>
      <c r="G118" s="44">
        <v>1102752.890625</v>
      </c>
    </row>
    <row r="119" spans="1:7" x14ac:dyDescent="0.25">
      <c r="A119" s="42" t="s">
        <v>26</v>
      </c>
      <c r="B119" s="42" t="s">
        <v>47</v>
      </c>
      <c r="C119" s="42" t="s">
        <v>1</v>
      </c>
      <c r="D119" s="42" t="s">
        <v>154</v>
      </c>
      <c r="E119" s="42" t="s">
        <v>92</v>
      </c>
      <c r="F119" s="43">
        <v>239979.2001953125</v>
      </c>
      <c r="G119" s="44">
        <v>751465.390625</v>
      </c>
    </row>
    <row r="120" spans="1:7" x14ac:dyDescent="0.25">
      <c r="A120" s="42" t="s">
        <v>26</v>
      </c>
      <c r="B120" s="42" t="s">
        <v>47</v>
      </c>
      <c r="C120" s="42" t="s">
        <v>1</v>
      </c>
      <c r="D120" s="42" t="s">
        <v>154</v>
      </c>
      <c r="E120" s="42" t="s">
        <v>88</v>
      </c>
      <c r="F120" s="43">
        <v>119724.6015625</v>
      </c>
      <c r="G120" s="44">
        <v>353806.3671875</v>
      </c>
    </row>
    <row r="121" spans="1:7" x14ac:dyDescent="0.25">
      <c r="A121" s="42" t="s">
        <v>26</v>
      </c>
      <c r="B121" s="42" t="s">
        <v>47</v>
      </c>
      <c r="C121" s="42" t="s">
        <v>1</v>
      </c>
      <c r="D121" s="42" t="s">
        <v>154</v>
      </c>
      <c r="E121" s="42" t="s">
        <v>119</v>
      </c>
      <c r="F121" s="43">
        <v>63877.76953125</v>
      </c>
      <c r="G121" s="44">
        <v>174249.140625</v>
      </c>
    </row>
    <row r="122" spans="1:7" x14ac:dyDescent="0.25">
      <c r="A122" s="42" t="s">
        <v>26</v>
      </c>
      <c r="B122" s="42" t="s">
        <v>47</v>
      </c>
      <c r="C122" s="42" t="s">
        <v>1</v>
      </c>
      <c r="D122" s="42" t="s">
        <v>154</v>
      </c>
      <c r="E122" s="42" t="s">
        <v>89</v>
      </c>
      <c r="F122" s="43">
        <v>112627.640625</v>
      </c>
      <c r="G122" s="44">
        <v>90586.026489257813</v>
      </c>
    </row>
    <row r="123" spans="1:7" x14ac:dyDescent="0.25">
      <c r="A123" s="42" t="s">
        <v>26</v>
      </c>
      <c r="B123" s="42" t="s">
        <v>47</v>
      </c>
      <c r="C123" s="42" t="s">
        <v>1</v>
      </c>
      <c r="D123" s="42" t="s">
        <v>154</v>
      </c>
      <c r="E123" s="42" t="s">
        <v>96</v>
      </c>
      <c r="F123" s="43">
        <v>38170.171875</v>
      </c>
      <c r="G123" s="44">
        <v>111266.078125</v>
      </c>
    </row>
    <row r="124" spans="1:7" x14ac:dyDescent="0.25">
      <c r="A124" s="42" t="s">
        <v>26</v>
      </c>
      <c r="B124" s="42" t="s">
        <v>47</v>
      </c>
      <c r="C124" s="42" t="s">
        <v>1</v>
      </c>
      <c r="D124" s="42" t="s">
        <v>150</v>
      </c>
      <c r="E124" s="42" t="s">
        <v>82</v>
      </c>
      <c r="F124" s="43">
        <v>44743.3984375</v>
      </c>
      <c r="G124" s="44">
        <v>86292</v>
      </c>
    </row>
    <row r="125" spans="1:7" x14ac:dyDescent="0.25">
      <c r="A125" s="42" t="s">
        <v>26</v>
      </c>
      <c r="B125" s="42" t="s">
        <v>47</v>
      </c>
      <c r="C125" s="42" t="s">
        <v>1</v>
      </c>
      <c r="D125" s="42" t="s">
        <v>150</v>
      </c>
      <c r="E125" s="42" t="s">
        <v>63</v>
      </c>
      <c r="F125" s="43">
        <v>104308.86376953125</v>
      </c>
      <c r="G125" s="44">
        <v>74999.829040527344</v>
      </c>
    </row>
    <row r="126" spans="1:7" x14ac:dyDescent="0.25">
      <c r="A126" s="42" t="s">
        <v>26</v>
      </c>
      <c r="B126" s="42" t="s">
        <v>47</v>
      </c>
      <c r="C126" s="42" t="s">
        <v>1</v>
      </c>
      <c r="D126" s="42" t="s">
        <v>159</v>
      </c>
      <c r="E126" s="42" t="s">
        <v>58</v>
      </c>
      <c r="F126" s="43">
        <v>22598.51953125</v>
      </c>
      <c r="G126" s="44">
        <v>315405.40625</v>
      </c>
    </row>
    <row r="127" spans="1:7" x14ac:dyDescent="0.25">
      <c r="A127" s="42" t="s">
        <v>26</v>
      </c>
      <c r="B127" s="42" t="s">
        <v>47</v>
      </c>
      <c r="C127" s="42" t="s">
        <v>1</v>
      </c>
      <c r="D127" s="42" t="s">
        <v>165</v>
      </c>
      <c r="E127" s="42" t="s">
        <v>86</v>
      </c>
      <c r="F127" s="43">
        <v>3449.60009765625</v>
      </c>
      <c r="G127" s="44">
        <v>8351</v>
      </c>
    </row>
    <row r="128" spans="1:7" x14ac:dyDescent="0.25">
      <c r="A128" s="42" t="s">
        <v>26</v>
      </c>
      <c r="B128" s="42" t="s">
        <v>47</v>
      </c>
      <c r="C128" s="42" t="s">
        <v>1</v>
      </c>
      <c r="D128" s="42" t="s">
        <v>161</v>
      </c>
      <c r="E128" s="42" t="s">
        <v>63</v>
      </c>
      <c r="F128" s="43">
        <v>82847.640625</v>
      </c>
      <c r="G128" s="44">
        <v>58202.78125</v>
      </c>
    </row>
    <row r="129" spans="1:7" x14ac:dyDescent="0.25">
      <c r="A129" s="42" t="s">
        <v>26</v>
      </c>
      <c r="B129" s="42" t="s">
        <v>47</v>
      </c>
      <c r="C129" s="42" t="s">
        <v>1</v>
      </c>
      <c r="D129" s="42" t="s">
        <v>162</v>
      </c>
      <c r="E129" s="42" t="s">
        <v>82</v>
      </c>
      <c r="F129" s="43">
        <v>410778.0859375</v>
      </c>
      <c r="G129" s="44">
        <v>376917.515625</v>
      </c>
    </row>
    <row r="130" spans="1:7" x14ac:dyDescent="0.25">
      <c r="A130" s="42" t="s">
        <v>26</v>
      </c>
      <c r="B130" s="42" t="s">
        <v>47</v>
      </c>
      <c r="C130" s="42" t="s">
        <v>1</v>
      </c>
      <c r="D130" s="42" t="s">
        <v>162</v>
      </c>
      <c r="E130" s="42" t="s">
        <v>58</v>
      </c>
      <c r="F130" s="43">
        <v>38020.48828125</v>
      </c>
      <c r="G130" s="44">
        <v>108263.0703125</v>
      </c>
    </row>
    <row r="131" spans="1:7" ht="15.75" thickBot="1" x14ac:dyDescent="0.3">
      <c r="A131" s="33" t="s">
        <v>27</v>
      </c>
      <c r="B131" s="34"/>
      <c r="C131" s="34"/>
      <c r="D131" s="34"/>
      <c r="E131" s="34"/>
      <c r="F131" s="34">
        <f>SUM(F97:F130)</f>
        <v>4983216.0333633423</v>
      </c>
      <c r="G131" s="35">
        <f>SUM(G97:G130)</f>
        <v>22282440.179351807</v>
      </c>
    </row>
    <row r="132" spans="1:7" ht="16.5" thickBot="1" x14ac:dyDescent="0.3">
      <c r="A132" s="20" t="s">
        <v>0</v>
      </c>
      <c r="B132" s="20"/>
      <c r="C132" s="20"/>
      <c r="D132" s="20"/>
      <c r="E132" s="20"/>
      <c r="F132" s="21">
        <f>SUM(F13:F131)</f>
        <v>34320872.522323608</v>
      </c>
      <c r="G132" s="21">
        <f>SUM(G13:G131)</f>
        <v>123368333.93454742</v>
      </c>
    </row>
    <row r="134" spans="1:7" x14ac:dyDescent="0.25">
      <c r="A134" t="s">
        <v>30</v>
      </c>
    </row>
  </sheetData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75" orientation="portrait" r:id="rId1"/>
  <headerFooter>
    <oddFooter>&amp;CI-Página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2"/>
  <sheetViews>
    <sheetView workbookViewId="0">
      <selection activeCell="A55" sqref="A55:G55"/>
    </sheetView>
  </sheetViews>
  <sheetFormatPr baseColWidth="10" defaultColWidth="10.7109375" defaultRowHeight="15" x14ac:dyDescent="0.25"/>
  <cols>
    <col min="1" max="1" width="11.42578125" bestFit="1" customWidth="1"/>
    <col min="2" max="2" width="9.28515625" bestFit="1" customWidth="1"/>
    <col min="3" max="3" width="12" bestFit="1" customWidth="1"/>
    <col min="4" max="4" width="19.85546875" bestFit="1" customWidth="1"/>
    <col min="5" max="5" width="18.7109375" bestFit="1" customWidth="1"/>
    <col min="6" max="6" width="12.7109375" style="6" bestFit="1" customWidth="1"/>
    <col min="7" max="7" width="15.5703125" style="1" bestFit="1" customWidth="1"/>
    <col min="8" max="8" width="14" customWidth="1"/>
  </cols>
  <sheetData>
    <row r="1" spans="1:7" x14ac:dyDescent="0.25">
      <c r="A1" s="14"/>
    </row>
    <row r="6" spans="1:7" x14ac:dyDescent="0.25">
      <c r="A6" s="63" t="s">
        <v>18</v>
      </c>
      <c r="B6" s="63"/>
      <c r="C6" s="63"/>
      <c r="D6" s="63"/>
      <c r="E6" s="63"/>
      <c r="F6" s="63"/>
      <c r="G6" s="63"/>
    </row>
    <row r="7" spans="1:7" ht="23.25" x14ac:dyDescent="0.35">
      <c r="A7" s="64" t="s">
        <v>19</v>
      </c>
      <c r="B7" s="64"/>
      <c r="C7" s="64"/>
      <c r="D7" s="64"/>
      <c r="E7" s="64"/>
      <c r="F7" s="64"/>
      <c r="G7" s="64"/>
    </row>
    <row r="8" spans="1:7" ht="22.5" x14ac:dyDescent="0.35">
      <c r="A8" s="65" t="s">
        <v>20</v>
      </c>
      <c r="B8" s="65"/>
      <c r="C8" s="65"/>
      <c r="D8" s="65"/>
      <c r="E8" s="65"/>
      <c r="F8" s="65"/>
      <c r="G8" s="65"/>
    </row>
    <row r="9" spans="1:7" ht="20.25" thickBot="1" x14ac:dyDescent="0.4">
      <c r="A9" s="68" t="str">
        <f>Consolidado!B9</f>
        <v>“Año de la Consolidacion de la Seguridad Alimentaria”</v>
      </c>
      <c r="B9" s="68"/>
      <c r="C9" s="68"/>
      <c r="D9" s="68"/>
      <c r="E9" s="68"/>
      <c r="F9" s="68"/>
      <c r="G9" s="68"/>
    </row>
    <row r="10" spans="1:7" ht="15.75" thickBot="1" x14ac:dyDescent="0.3">
      <c r="A10" s="67" t="s">
        <v>35</v>
      </c>
      <c r="B10" s="61"/>
      <c r="C10" s="61"/>
      <c r="D10" s="61"/>
      <c r="E10" s="61"/>
      <c r="F10" s="61"/>
      <c r="G10" s="69"/>
    </row>
    <row r="11" spans="1:7" ht="15.75" thickBot="1" x14ac:dyDescent="0.3">
      <c r="A11" s="60" t="str">
        <f>Consolidado!B11</f>
        <v>Periodo Enero - Marzo 2020</v>
      </c>
      <c r="B11" s="61"/>
      <c r="C11" s="61"/>
      <c r="D11" s="61"/>
      <c r="E11" s="61"/>
      <c r="F11" s="61"/>
      <c r="G11" s="62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56" t="s">
        <v>24</v>
      </c>
      <c r="B13" s="56" t="s">
        <v>167</v>
      </c>
      <c r="C13" s="56" t="s">
        <v>48</v>
      </c>
      <c r="D13" s="56" t="s">
        <v>168</v>
      </c>
      <c r="E13" s="56" t="s">
        <v>58</v>
      </c>
      <c r="F13" s="57">
        <v>122852.6484375</v>
      </c>
      <c r="G13" s="58">
        <v>223606.4404296875</v>
      </c>
    </row>
    <row r="14" spans="1:7" x14ac:dyDescent="0.25">
      <c r="A14" s="56" t="s">
        <v>24</v>
      </c>
      <c r="B14" s="56" t="s">
        <v>167</v>
      </c>
      <c r="C14" s="56" t="s">
        <v>48</v>
      </c>
      <c r="D14" s="56" t="s">
        <v>168</v>
      </c>
      <c r="E14" s="56" t="s">
        <v>131</v>
      </c>
      <c r="F14" s="57">
        <v>44320.16015625</v>
      </c>
      <c r="G14" s="58">
        <v>34926.7197265625</v>
      </c>
    </row>
    <row r="15" spans="1:7" x14ac:dyDescent="0.25">
      <c r="A15" s="56" t="s">
        <v>24</v>
      </c>
      <c r="B15" s="56" t="s">
        <v>167</v>
      </c>
      <c r="C15" s="56" t="s">
        <v>48</v>
      </c>
      <c r="D15" s="56" t="s">
        <v>169</v>
      </c>
      <c r="E15" s="56" t="s">
        <v>58</v>
      </c>
      <c r="F15" s="57">
        <v>963406.86962890625</v>
      </c>
      <c r="G15" s="58">
        <v>2224665.47265625</v>
      </c>
    </row>
    <row r="16" spans="1:7" x14ac:dyDescent="0.25">
      <c r="A16" s="56" t="s">
        <v>52</v>
      </c>
      <c r="B16" s="56" t="s">
        <v>167</v>
      </c>
      <c r="C16" s="56" t="s">
        <v>48</v>
      </c>
      <c r="D16" s="56" t="s">
        <v>170</v>
      </c>
      <c r="E16" s="56" t="s">
        <v>63</v>
      </c>
      <c r="F16" s="57">
        <v>402.57998657226563</v>
      </c>
      <c r="G16" s="58">
        <v>9706.009765625</v>
      </c>
    </row>
    <row r="17" spans="1:7" x14ac:dyDescent="0.25">
      <c r="A17" s="56" t="s">
        <v>24</v>
      </c>
      <c r="B17" s="56" t="s">
        <v>171</v>
      </c>
      <c r="C17" s="56" t="s">
        <v>48</v>
      </c>
      <c r="D17" s="56" t="s">
        <v>49</v>
      </c>
      <c r="E17" s="56" t="s">
        <v>58</v>
      </c>
      <c r="F17" s="57">
        <v>889354.59351348877</v>
      </c>
      <c r="G17" s="58">
        <v>1992263.3092346191</v>
      </c>
    </row>
    <row r="18" spans="1:7" x14ac:dyDescent="0.25">
      <c r="A18" s="56" t="s">
        <v>24</v>
      </c>
      <c r="B18" s="56" t="s">
        <v>171</v>
      </c>
      <c r="C18" s="56" t="s">
        <v>48</v>
      </c>
      <c r="D18" s="56" t="s">
        <v>51</v>
      </c>
      <c r="E18" s="56" t="s">
        <v>58</v>
      </c>
      <c r="F18" s="57">
        <v>99633.74192237854</v>
      </c>
      <c r="G18" s="58">
        <v>278157.73794555664</v>
      </c>
    </row>
    <row r="19" spans="1:7" x14ac:dyDescent="0.25">
      <c r="A19" s="56" t="s">
        <v>24</v>
      </c>
      <c r="B19" s="56" t="s">
        <v>171</v>
      </c>
      <c r="C19" s="56" t="s">
        <v>48</v>
      </c>
      <c r="D19" s="56" t="s">
        <v>68</v>
      </c>
      <c r="E19" s="56" t="s">
        <v>58</v>
      </c>
      <c r="F19" s="57">
        <v>123720.841796875</v>
      </c>
      <c r="G19" s="58">
        <v>185270.0390625</v>
      </c>
    </row>
    <row r="20" spans="1:7" x14ac:dyDescent="0.25">
      <c r="A20" s="56" t="s">
        <v>52</v>
      </c>
      <c r="B20" s="56" t="s">
        <v>167</v>
      </c>
      <c r="C20" s="56" t="s">
        <v>48</v>
      </c>
      <c r="D20" s="56" t="s">
        <v>56</v>
      </c>
      <c r="E20" s="56" t="s">
        <v>63</v>
      </c>
      <c r="F20" s="57">
        <v>3.9900000095367432</v>
      </c>
      <c r="G20" s="58">
        <v>29.389999389648438</v>
      </c>
    </row>
    <row r="21" spans="1:7" x14ac:dyDescent="0.25">
      <c r="A21" s="56" t="s">
        <v>24</v>
      </c>
      <c r="B21" s="56" t="s">
        <v>167</v>
      </c>
      <c r="C21" s="56" t="s">
        <v>48</v>
      </c>
      <c r="D21" s="56" t="s">
        <v>76</v>
      </c>
      <c r="E21" s="56" t="s">
        <v>58</v>
      </c>
      <c r="F21" s="57">
        <v>69269.23828125</v>
      </c>
      <c r="G21" s="58">
        <v>170204.15234375</v>
      </c>
    </row>
    <row r="22" spans="1:7" x14ac:dyDescent="0.25">
      <c r="A22" s="56" t="s">
        <v>24</v>
      </c>
      <c r="B22" s="56" t="s">
        <v>167</v>
      </c>
      <c r="C22" s="56" t="s">
        <v>48</v>
      </c>
      <c r="D22" s="56" t="s">
        <v>65</v>
      </c>
      <c r="E22" s="56" t="s">
        <v>58</v>
      </c>
      <c r="F22" s="57">
        <v>49966.409545898438</v>
      </c>
      <c r="G22" s="58">
        <v>39994.399597167969</v>
      </c>
    </row>
    <row r="23" spans="1:7" x14ac:dyDescent="0.25">
      <c r="A23" s="56" t="s">
        <v>24</v>
      </c>
      <c r="B23" s="56" t="s">
        <v>167</v>
      </c>
      <c r="C23" s="56" t="s">
        <v>48</v>
      </c>
      <c r="D23" s="56" t="s">
        <v>65</v>
      </c>
      <c r="E23" s="56" t="s">
        <v>131</v>
      </c>
      <c r="F23" s="57">
        <v>121147.1796875</v>
      </c>
      <c r="G23" s="58">
        <v>94057.607421875</v>
      </c>
    </row>
    <row r="24" spans="1:7" x14ac:dyDescent="0.25">
      <c r="A24" s="56" t="s">
        <v>24</v>
      </c>
      <c r="B24" s="56" t="s">
        <v>167</v>
      </c>
      <c r="C24" s="56" t="s">
        <v>48</v>
      </c>
      <c r="D24" s="56" t="s">
        <v>172</v>
      </c>
      <c r="E24" s="56" t="s">
        <v>58</v>
      </c>
      <c r="F24" s="57">
        <v>48648.26953125</v>
      </c>
      <c r="G24" s="58">
        <v>240240</v>
      </c>
    </row>
    <row r="25" spans="1:7" x14ac:dyDescent="0.25">
      <c r="A25" s="56" t="s">
        <v>24</v>
      </c>
      <c r="B25" s="56" t="s">
        <v>167</v>
      </c>
      <c r="C25" s="56" t="s">
        <v>48</v>
      </c>
      <c r="D25" s="56" t="s">
        <v>173</v>
      </c>
      <c r="E25" s="56" t="s">
        <v>58</v>
      </c>
      <c r="F25" s="57">
        <v>440113.26953125</v>
      </c>
      <c r="G25" s="58">
        <v>1121716.046875</v>
      </c>
    </row>
    <row r="26" spans="1:7" x14ac:dyDescent="0.25">
      <c r="A26" s="56" t="s">
        <v>24</v>
      </c>
      <c r="B26" s="56" t="s">
        <v>167</v>
      </c>
      <c r="C26" s="56" t="s">
        <v>48</v>
      </c>
      <c r="D26" s="56" t="s">
        <v>174</v>
      </c>
      <c r="E26" s="56" t="s">
        <v>58</v>
      </c>
      <c r="F26" s="57">
        <v>478.06000137329102</v>
      </c>
      <c r="G26" s="58">
        <v>2024.7000579833984</v>
      </c>
    </row>
    <row r="27" spans="1:7" x14ac:dyDescent="0.25">
      <c r="A27" s="56" t="s">
        <v>24</v>
      </c>
      <c r="B27" s="56" t="s">
        <v>167</v>
      </c>
      <c r="C27" s="56" t="s">
        <v>48</v>
      </c>
      <c r="D27" s="56" t="s">
        <v>73</v>
      </c>
      <c r="E27" s="56" t="s">
        <v>58</v>
      </c>
      <c r="F27" s="57">
        <v>24103.73046875</v>
      </c>
      <c r="G27" s="58">
        <v>80970</v>
      </c>
    </row>
    <row r="28" spans="1:7" ht="15.75" thickBot="1" x14ac:dyDescent="0.3">
      <c r="A28" s="33" t="s">
        <v>24</v>
      </c>
      <c r="B28" s="34"/>
      <c r="C28" s="34"/>
      <c r="D28" s="34"/>
      <c r="E28" s="34"/>
      <c r="F28" s="34">
        <f>SUM(F13:F27)</f>
        <v>2997421.5824892521</v>
      </c>
      <c r="G28" s="35">
        <f>SUM(G13:G27)</f>
        <v>6697832.0251159668</v>
      </c>
    </row>
    <row r="29" spans="1:7" x14ac:dyDescent="0.25">
      <c r="A29" s="56" t="s">
        <v>25</v>
      </c>
      <c r="B29" s="56" t="s">
        <v>167</v>
      </c>
      <c r="C29" s="56" t="s">
        <v>48</v>
      </c>
      <c r="D29" s="56" t="s">
        <v>168</v>
      </c>
      <c r="E29" s="56" t="s">
        <v>58</v>
      </c>
      <c r="F29" s="57">
        <v>15422.2900390625</v>
      </c>
      <c r="G29" s="58">
        <v>106425</v>
      </c>
    </row>
    <row r="30" spans="1:7" x14ac:dyDescent="0.25">
      <c r="A30" s="56" t="s">
        <v>25</v>
      </c>
      <c r="B30" s="56" t="s">
        <v>167</v>
      </c>
      <c r="C30" s="56" t="s">
        <v>48</v>
      </c>
      <c r="D30" s="56" t="s">
        <v>169</v>
      </c>
      <c r="E30" s="56" t="s">
        <v>58</v>
      </c>
      <c r="F30" s="57">
        <v>1142196.0009765625</v>
      </c>
      <c r="G30" s="58">
        <v>2527113.5546875</v>
      </c>
    </row>
    <row r="31" spans="1:7" x14ac:dyDescent="0.25">
      <c r="A31" s="56" t="s">
        <v>25</v>
      </c>
      <c r="B31" s="56" t="s">
        <v>167</v>
      </c>
      <c r="C31" s="56" t="s">
        <v>48</v>
      </c>
      <c r="D31" s="56" t="s">
        <v>49</v>
      </c>
      <c r="E31" s="56" t="s">
        <v>58</v>
      </c>
      <c r="F31" s="57">
        <v>708575.10977172852</v>
      </c>
      <c r="G31" s="58">
        <v>1707972.162109375</v>
      </c>
    </row>
    <row r="32" spans="1:7" x14ac:dyDescent="0.25">
      <c r="A32" s="56" t="s">
        <v>25</v>
      </c>
      <c r="B32" s="56" t="s">
        <v>171</v>
      </c>
      <c r="C32" s="56" t="s">
        <v>48</v>
      </c>
      <c r="D32" s="56" t="s">
        <v>51</v>
      </c>
      <c r="E32" s="56" t="s">
        <v>58</v>
      </c>
      <c r="F32" s="57">
        <v>52227.78092956543</v>
      </c>
      <c r="G32" s="58">
        <v>138269.45181274414</v>
      </c>
    </row>
    <row r="33" spans="1:7" x14ac:dyDescent="0.25">
      <c r="A33" s="56" t="s">
        <v>25</v>
      </c>
      <c r="B33" s="56" t="s">
        <v>167</v>
      </c>
      <c r="C33" s="56" t="s">
        <v>48</v>
      </c>
      <c r="D33" s="56" t="s">
        <v>175</v>
      </c>
      <c r="E33" s="56" t="s">
        <v>58</v>
      </c>
      <c r="F33" s="57">
        <v>190.47000122070313</v>
      </c>
      <c r="G33" s="58">
        <v>910.75</v>
      </c>
    </row>
    <row r="34" spans="1:7" x14ac:dyDescent="0.25">
      <c r="A34" s="56" t="s">
        <v>25</v>
      </c>
      <c r="B34" s="56" t="s">
        <v>171</v>
      </c>
      <c r="C34" s="56" t="s">
        <v>48</v>
      </c>
      <c r="D34" s="56" t="s">
        <v>68</v>
      </c>
      <c r="E34" s="56" t="s">
        <v>58</v>
      </c>
      <c r="F34" s="57">
        <v>50523.1796875</v>
      </c>
      <c r="G34" s="58">
        <v>86443.33984375</v>
      </c>
    </row>
    <row r="35" spans="1:7" x14ac:dyDescent="0.25">
      <c r="A35" s="56" t="s">
        <v>25</v>
      </c>
      <c r="B35" s="56" t="s">
        <v>167</v>
      </c>
      <c r="C35" s="56" t="s">
        <v>48</v>
      </c>
      <c r="D35" s="56" t="s">
        <v>76</v>
      </c>
      <c r="E35" s="56" t="s">
        <v>58</v>
      </c>
      <c r="F35" s="57">
        <v>25701.740234375</v>
      </c>
      <c r="G35" s="58">
        <v>67147</v>
      </c>
    </row>
    <row r="36" spans="1:7" x14ac:dyDescent="0.25">
      <c r="A36" s="56" t="s">
        <v>25</v>
      </c>
      <c r="B36" s="56" t="s">
        <v>167</v>
      </c>
      <c r="C36" s="56" t="s">
        <v>48</v>
      </c>
      <c r="D36" s="56" t="s">
        <v>65</v>
      </c>
      <c r="E36" s="56" t="s">
        <v>58</v>
      </c>
      <c r="F36" s="57">
        <v>49618.06071472168</v>
      </c>
      <c r="G36" s="58">
        <v>20834.780029296875</v>
      </c>
    </row>
    <row r="37" spans="1:7" x14ac:dyDescent="0.25">
      <c r="A37" s="56" t="s">
        <v>25</v>
      </c>
      <c r="B37" s="56" t="s">
        <v>167</v>
      </c>
      <c r="C37" s="56" t="s">
        <v>48</v>
      </c>
      <c r="D37" s="56" t="s">
        <v>65</v>
      </c>
      <c r="E37" s="56" t="s">
        <v>131</v>
      </c>
      <c r="F37" s="57">
        <v>72839.03125</v>
      </c>
      <c r="G37" s="58">
        <v>50224.0107421875</v>
      </c>
    </row>
    <row r="38" spans="1:7" x14ac:dyDescent="0.25">
      <c r="A38" s="56" t="s">
        <v>25</v>
      </c>
      <c r="B38" s="56" t="s">
        <v>167</v>
      </c>
      <c r="C38" s="56" t="s">
        <v>48</v>
      </c>
      <c r="D38" s="56" t="s">
        <v>172</v>
      </c>
      <c r="E38" s="56" t="s">
        <v>58</v>
      </c>
      <c r="F38" s="57">
        <v>32398.16015625</v>
      </c>
      <c r="G38" s="58">
        <v>160160.75</v>
      </c>
    </row>
    <row r="39" spans="1:7" x14ac:dyDescent="0.25">
      <c r="A39" s="56" t="s">
        <v>25</v>
      </c>
      <c r="B39" s="56" t="s">
        <v>171</v>
      </c>
      <c r="C39" s="56" t="s">
        <v>48</v>
      </c>
      <c r="D39" s="56" t="s">
        <v>173</v>
      </c>
      <c r="E39" s="56" t="s">
        <v>58</v>
      </c>
      <c r="F39" s="57">
        <v>392650.998046875</v>
      </c>
      <c r="G39" s="58">
        <v>945479.3203125</v>
      </c>
    </row>
    <row r="40" spans="1:7" x14ac:dyDescent="0.25">
      <c r="A40" s="56" t="s">
        <v>25</v>
      </c>
      <c r="B40" s="56" t="s">
        <v>167</v>
      </c>
      <c r="C40" s="56" t="s">
        <v>48</v>
      </c>
      <c r="D40" s="56" t="s">
        <v>176</v>
      </c>
      <c r="E40" s="56" t="s">
        <v>58</v>
      </c>
      <c r="F40" s="57">
        <v>24494.23046875</v>
      </c>
      <c r="G40" s="58">
        <v>45547.96875</v>
      </c>
    </row>
    <row r="41" spans="1:7" x14ac:dyDescent="0.25">
      <c r="A41" s="56" t="s">
        <v>25</v>
      </c>
      <c r="B41" s="56" t="s">
        <v>167</v>
      </c>
      <c r="C41" s="56" t="s">
        <v>48</v>
      </c>
      <c r="D41" s="56" t="s">
        <v>174</v>
      </c>
      <c r="E41" s="56" t="s">
        <v>58</v>
      </c>
      <c r="F41" s="57">
        <v>3614.5998954772949</v>
      </c>
      <c r="G41" s="58">
        <v>20765.619506835938</v>
      </c>
    </row>
    <row r="42" spans="1:7" x14ac:dyDescent="0.25">
      <c r="A42" s="56" t="s">
        <v>25</v>
      </c>
      <c r="B42" s="56" t="s">
        <v>167</v>
      </c>
      <c r="C42" s="56" t="s">
        <v>48</v>
      </c>
      <c r="D42" s="56" t="s">
        <v>72</v>
      </c>
      <c r="E42" s="56" t="s">
        <v>58</v>
      </c>
      <c r="F42" s="57">
        <v>49423.91015625</v>
      </c>
      <c r="G42" s="58">
        <v>81410.3984375</v>
      </c>
    </row>
    <row r="43" spans="1:7" x14ac:dyDescent="0.25">
      <c r="A43" s="56" t="s">
        <v>25</v>
      </c>
      <c r="B43" s="56" t="s">
        <v>171</v>
      </c>
      <c r="C43" s="56" t="s">
        <v>48</v>
      </c>
      <c r="D43" s="56" t="s">
        <v>73</v>
      </c>
      <c r="E43" s="56" t="s">
        <v>58</v>
      </c>
      <c r="F43" s="57">
        <v>2833.6201171875</v>
      </c>
      <c r="G43" s="58">
        <v>26224.80078125</v>
      </c>
    </row>
    <row r="44" spans="1:7" ht="15.75" thickBot="1" x14ac:dyDescent="0.3">
      <c r="A44" s="33" t="s">
        <v>25</v>
      </c>
      <c r="B44" s="34"/>
      <c r="C44" s="34"/>
      <c r="D44" s="34"/>
      <c r="E44" s="34"/>
      <c r="F44" s="34">
        <f>SUM(F29:F43)</f>
        <v>2622709.1824455261</v>
      </c>
      <c r="G44" s="35">
        <f>SUM(G29:G43)</f>
        <v>5984928.9070129395</v>
      </c>
    </row>
    <row r="45" spans="1:7" x14ac:dyDescent="0.25">
      <c r="A45" s="56" t="s">
        <v>26</v>
      </c>
      <c r="B45" s="56" t="s">
        <v>167</v>
      </c>
      <c r="C45" s="56" t="s">
        <v>48</v>
      </c>
      <c r="D45" s="56" t="s">
        <v>168</v>
      </c>
      <c r="E45" s="56" t="s">
        <v>58</v>
      </c>
      <c r="F45" s="57">
        <v>24572.4296875</v>
      </c>
      <c r="G45" s="58">
        <v>56881.01953125</v>
      </c>
    </row>
    <row r="46" spans="1:7" x14ac:dyDescent="0.25">
      <c r="A46" s="56" t="s">
        <v>26</v>
      </c>
      <c r="B46" s="56" t="s">
        <v>167</v>
      </c>
      <c r="C46" s="56" t="s">
        <v>48</v>
      </c>
      <c r="D46" s="56" t="s">
        <v>169</v>
      </c>
      <c r="E46" s="56" t="s">
        <v>107</v>
      </c>
      <c r="F46" s="57">
        <v>22992.41015625</v>
      </c>
      <c r="G46" s="58">
        <v>57240</v>
      </c>
    </row>
    <row r="47" spans="1:7" x14ac:dyDescent="0.25">
      <c r="A47" s="56" t="s">
        <v>26</v>
      </c>
      <c r="B47" s="56" t="s">
        <v>167</v>
      </c>
      <c r="C47" s="56" t="s">
        <v>48</v>
      </c>
      <c r="D47" s="56" t="s">
        <v>169</v>
      </c>
      <c r="E47" s="56" t="s">
        <v>58</v>
      </c>
      <c r="F47" s="57">
        <v>374453.00091552734</v>
      </c>
      <c r="G47" s="58">
        <v>835308.6875</v>
      </c>
    </row>
    <row r="48" spans="1:7" x14ac:dyDescent="0.25">
      <c r="A48" s="56" t="s">
        <v>26</v>
      </c>
      <c r="B48" s="56" t="s">
        <v>171</v>
      </c>
      <c r="C48" s="56" t="s">
        <v>48</v>
      </c>
      <c r="D48" s="56" t="s">
        <v>49</v>
      </c>
      <c r="E48" s="56" t="s">
        <v>58</v>
      </c>
      <c r="F48" s="57">
        <v>197412.44104003906</v>
      </c>
      <c r="G48" s="58">
        <v>465098.92053222656</v>
      </c>
    </row>
    <row r="49" spans="1:7" x14ac:dyDescent="0.25">
      <c r="A49" s="56" t="s">
        <v>26</v>
      </c>
      <c r="B49" s="56" t="s">
        <v>167</v>
      </c>
      <c r="C49" s="56" t="s">
        <v>48</v>
      </c>
      <c r="D49" s="56" t="s">
        <v>75</v>
      </c>
      <c r="E49" s="56" t="s">
        <v>58</v>
      </c>
      <c r="F49" s="57">
        <v>6980.7900390625</v>
      </c>
      <c r="G49" s="58">
        <v>14774.259765625</v>
      </c>
    </row>
    <row r="50" spans="1:7" x14ac:dyDescent="0.25">
      <c r="A50" s="56" t="s">
        <v>26</v>
      </c>
      <c r="B50" s="56" t="s">
        <v>167</v>
      </c>
      <c r="C50" s="56" t="s">
        <v>48</v>
      </c>
      <c r="D50" s="56" t="s">
        <v>68</v>
      </c>
      <c r="E50" s="56" t="s">
        <v>58</v>
      </c>
      <c r="F50" s="57">
        <v>76062.05078125</v>
      </c>
      <c r="G50" s="58">
        <v>126496.69921875</v>
      </c>
    </row>
    <row r="51" spans="1:7" x14ac:dyDescent="0.25">
      <c r="A51" s="56" t="s">
        <v>26</v>
      </c>
      <c r="B51" s="56" t="s">
        <v>167</v>
      </c>
      <c r="C51" s="56" t="s">
        <v>48</v>
      </c>
      <c r="D51" s="56" t="s">
        <v>56</v>
      </c>
      <c r="E51" s="56" t="s">
        <v>58</v>
      </c>
      <c r="F51" s="57">
        <v>543.8599853515625</v>
      </c>
      <c r="G51" s="58">
        <v>4145.7001953125</v>
      </c>
    </row>
    <row r="52" spans="1:7" ht="30" x14ac:dyDescent="0.25">
      <c r="A52" s="56" t="s">
        <v>26</v>
      </c>
      <c r="B52" s="56" t="s">
        <v>167</v>
      </c>
      <c r="C52" s="56" t="s">
        <v>48</v>
      </c>
      <c r="D52" s="56" t="s">
        <v>177</v>
      </c>
      <c r="E52" s="56" t="s">
        <v>63</v>
      </c>
      <c r="F52" s="57">
        <v>39.919998168945313</v>
      </c>
      <c r="G52" s="58">
        <v>220</v>
      </c>
    </row>
    <row r="53" spans="1:7" x14ac:dyDescent="0.25">
      <c r="A53" s="56" t="s">
        <v>26</v>
      </c>
      <c r="B53" s="56" t="s">
        <v>171</v>
      </c>
      <c r="C53" s="56" t="s">
        <v>48</v>
      </c>
      <c r="D53" s="56" t="s">
        <v>178</v>
      </c>
      <c r="E53" s="56" t="s">
        <v>58</v>
      </c>
      <c r="F53" s="57">
        <v>24947.259765625</v>
      </c>
      <c r="G53" s="58">
        <v>41799.05859375</v>
      </c>
    </row>
    <row r="54" spans="1:7" x14ac:dyDescent="0.25">
      <c r="A54" s="56" t="s">
        <v>26</v>
      </c>
      <c r="B54" s="56" t="s">
        <v>167</v>
      </c>
      <c r="C54" s="56" t="s">
        <v>48</v>
      </c>
      <c r="D54" s="56" t="s">
        <v>65</v>
      </c>
      <c r="E54" s="56" t="s">
        <v>58</v>
      </c>
      <c r="F54" s="57">
        <v>23024.5703125</v>
      </c>
      <c r="G54" s="58">
        <v>11324.1904296875</v>
      </c>
    </row>
    <row r="55" spans="1:7" x14ac:dyDescent="0.25">
      <c r="A55" s="56" t="s">
        <v>26</v>
      </c>
      <c r="B55" s="56" t="s">
        <v>167</v>
      </c>
      <c r="C55" s="56" t="s">
        <v>48</v>
      </c>
      <c r="D55" s="56" t="s">
        <v>173</v>
      </c>
      <c r="E55" s="56" t="s">
        <v>58</v>
      </c>
      <c r="F55" s="57">
        <v>145590.134765625</v>
      </c>
      <c r="G55" s="58">
        <v>373053.98828125</v>
      </c>
    </row>
    <row r="56" spans="1:7" x14ac:dyDescent="0.25">
      <c r="A56" s="56" t="s">
        <v>26</v>
      </c>
      <c r="B56" s="56" t="s">
        <v>167</v>
      </c>
      <c r="C56" s="56" t="s">
        <v>48</v>
      </c>
      <c r="D56" s="56" t="s">
        <v>176</v>
      </c>
      <c r="E56" s="56" t="s">
        <v>58</v>
      </c>
      <c r="F56" s="57">
        <v>24984.109375</v>
      </c>
      <c r="G56" s="58">
        <v>45165.6015625</v>
      </c>
    </row>
    <row r="57" spans="1:7" x14ac:dyDescent="0.25">
      <c r="A57" s="56" t="s">
        <v>26</v>
      </c>
      <c r="B57" s="56" t="s">
        <v>167</v>
      </c>
      <c r="C57" s="56" t="s">
        <v>48</v>
      </c>
      <c r="D57" s="56" t="s">
        <v>174</v>
      </c>
      <c r="E57" s="56" t="s">
        <v>58</v>
      </c>
      <c r="F57" s="57">
        <v>1674.780029296875</v>
      </c>
      <c r="G57" s="58">
        <v>10138</v>
      </c>
    </row>
    <row r="58" spans="1:7" x14ac:dyDescent="0.25">
      <c r="A58" s="56" t="s">
        <v>26</v>
      </c>
      <c r="B58" s="56" t="s">
        <v>167</v>
      </c>
      <c r="C58" s="56" t="s">
        <v>48</v>
      </c>
      <c r="D58" s="56" t="s">
        <v>72</v>
      </c>
      <c r="E58" s="56" t="s">
        <v>58</v>
      </c>
      <c r="F58" s="57">
        <v>96043.439453125</v>
      </c>
      <c r="G58" s="58">
        <v>262922.03515625</v>
      </c>
    </row>
    <row r="59" spans="1:7" ht="15.75" thickBot="1" x14ac:dyDescent="0.3">
      <c r="A59" s="33" t="s">
        <v>27</v>
      </c>
      <c r="B59" s="34"/>
      <c r="C59" s="34"/>
      <c r="D59" s="34"/>
      <c r="E59" s="34"/>
      <c r="F59" s="34">
        <f>SUM(F45:F58)</f>
        <v>1019321.1963043213</v>
      </c>
      <c r="G59" s="35">
        <f>SUM(G45:G58)</f>
        <v>2304568.1607666016</v>
      </c>
    </row>
    <row r="60" spans="1:7" ht="16.5" thickBot="1" x14ac:dyDescent="0.3">
      <c r="A60" s="20" t="s">
        <v>0</v>
      </c>
      <c r="B60" s="20"/>
      <c r="C60" s="20"/>
      <c r="D60" s="20"/>
      <c r="E60" s="20"/>
      <c r="F60" s="20">
        <f>SUM(F59,F44,F28)</f>
        <v>6639451.9612390995</v>
      </c>
      <c r="G60" s="21">
        <f>SUM(G59,G44,G28)</f>
        <v>14987329.092895508</v>
      </c>
    </row>
    <row r="62" spans="1:7" x14ac:dyDescent="0.25">
      <c r="A62" t="s">
        <v>30</v>
      </c>
    </row>
  </sheetData>
  <sortState xmlns:xlrd2="http://schemas.microsoft.com/office/spreadsheetml/2017/richdata2" ref="A14:I60">
    <sortCondition ref="A14:A60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51181102362204722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9"/>
  <sheetViews>
    <sheetView workbookViewId="0">
      <selection activeCell="A25" sqref="A25:G25"/>
    </sheetView>
  </sheetViews>
  <sheetFormatPr baseColWidth="10" defaultColWidth="50.140625" defaultRowHeight="15" x14ac:dyDescent="0.25"/>
  <cols>
    <col min="1" max="1" width="11.42578125" bestFit="1" customWidth="1"/>
    <col min="2" max="2" width="7" bestFit="1" customWidth="1"/>
    <col min="3" max="3" width="12" bestFit="1" customWidth="1"/>
    <col min="4" max="4" width="23.5703125" bestFit="1" customWidth="1"/>
    <col min="5" max="5" width="18.7109375" bestFit="1" customWidth="1"/>
    <col min="6" max="6" width="11.57031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63" t="s">
        <v>18</v>
      </c>
      <c r="B6" s="63"/>
      <c r="C6" s="63"/>
      <c r="D6" s="63"/>
      <c r="E6" s="63"/>
      <c r="F6" s="63"/>
      <c r="G6" s="63"/>
    </row>
    <row r="7" spans="1:7" ht="23.25" x14ac:dyDescent="0.35">
      <c r="A7" s="64" t="s">
        <v>19</v>
      </c>
      <c r="B7" s="64"/>
      <c r="C7" s="64"/>
      <c r="D7" s="64"/>
      <c r="E7" s="64"/>
      <c r="F7" s="64"/>
      <c r="G7" s="64"/>
    </row>
    <row r="8" spans="1:7" ht="22.5" x14ac:dyDescent="0.35">
      <c r="A8" s="65" t="s">
        <v>20</v>
      </c>
      <c r="B8" s="65"/>
      <c r="C8" s="65"/>
      <c r="D8" s="65"/>
      <c r="E8" s="65"/>
      <c r="F8" s="65"/>
      <c r="G8" s="65"/>
    </row>
    <row r="9" spans="1:7" ht="20.25" thickBot="1" x14ac:dyDescent="0.4">
      <c r="A9" s="68" t="str">
        <f>Consolidado!B9</f>
        <v>“Año de la Consolidacion de la Seguridad Alimentaria”</v>
      </c>
      <c r="B9" s="68"/>
      <c r="C9" s="68"/>
      <c r="D9" s="68"/>
      <c r="E9" s="68"/>
      <c r="F9" s="68"/>
      <c r="G9" s="68"/>
    </row>
    <row r="10" spans="1:7" ht="15.75" thickBot="1" x14ac:dyDescent="0.3">
      <c r="A10" s="67" t="s">
        <v>34</v>
      </c>
      <c r="B10" s="61"/>
      <c r="C10" s="61"/>
      <c r="D10" s="61"/>
      <c r="E10" s="61"/>
      <c r="F10" s="61"/>
      <c r="G10" s="69"/>
    </row>
    <row r="11" spans="1:7" ht="15.75" thickBot="1" x14ac:dyDescent="0.3">
      <c r="A11" s="60" t="str">
        <f>Consolidado!B11</f>
        <v>Periodo Enero - Marzo 2020</v>
      </c>
      <c r="B11" s="61"/>
      <c r="C11" s="61"/>
      <c r="D11" s="61"/>
      <c r="E11" s="61"/>
      <c r="F11" s="61"/>
      <c r="G11" s="62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56" t="s">
        <v>24</v>
      </c>
      <c r="B13" s="56" t="s">
        <v>3</v>
      </c>
      <c r="C13" s="56" t="s">
        <v>48</v>
      </c>
      <c r="D13" s="56" t="s">
        <v>179</v>
      </c>
      <c r="E13" s="56" t="s">
        <v>58</v>
      </c>
      <c r="F13" s="57">
        <v>73582.48046875</v>
      </c>
      <c r="G13" s="58">
        <v>118871.8984375</v>
      </c>
    </row>
    <row r="14" spans="1:7" x14ac:dyDescent="0.25">
      <c r="A14" s="56" t="s">
        <v>24</v>
      </c>
      <c r="B14" s="56" t="s">
        <v>180</v>
      </c>
      <c r="C14" s="56" t="s">
        <v>48</v>
      </c>
      <c r="D14" s="56" t="s">
        <v>49</v>
      </c>
      <c r="E14" s="56" t="s">
        <v>58</v>
      </c>
      <c r="F14" s="57">
        <v>449902.56546211243</v>
      </c>
      <c r="G14" s="58">
        <v>363744.78730773926</v>
      </c>
    </row>
    <row r="15" spans="1:7" x14ac:dyDescent="0.25">
      <c r="A15" s="56" t="s">
        <v>24</v>
      </c>
      <c r="B15" s="56" t="s">
        <v>3</v>
      </c>
      <c r="C15" s="56" t="s">
        <v>48</v>
      </c>
      <c r="D15" s="56" t="s">
        <v>181</v>
      </c>
      <c r="E15" s="56" t="s">
        <v>58</v>
      </c>
      <c r="F15" s="57">
        <v>27034.369140625</v>
      </c>
      <c r="G15" s="58">
        <v>82248</v>
      </c>
    </row>
    <row r="16" spans="1:7" x14ac:dyDescent="0.25">
      <c r="A16" s="56" t="s">
        <v>24</v>
      </c>
      <c r="B16" s="56" t="s">
        <v>180</v>
      </c>
      <c r="C16" s="56" t="s">
        <v>48</v>
      </c>
      <c r="D16" s="56" t="s">
        <v>61</v>
      </c>
      <c r="E16" s="56" t="s">
        <v>58</v>
      </c>
      <c r="F16" s="57">
        <v>217.22000122070313</v>
      </c>
      <c r="G16" s="58">
        <v>851.9000244140625</v>
      </c>
    </row>
    <row r="17" spans="1:7" x14ac:dyDescent="0.25">
      <c r="A17" s="56" t="s">
        <v>24</v>
      </c>
      <c r="B17" s="56" t="s">
        <v>3</v>
      </c>
      <c r="C17" s="56" t="s">
        <v>48</v>
      </c>
      <c r="D17" s="56" t="s">
        <v>182</v>
      </c>
      <c r="E17" s="56" t="s">
        <v>58</v>
      </c>
      <c r="F17" s="57">
        <v>61866.530700683594</v>
      </c>
      <c r="G17" s="58">
        <v>224528.90893554688</v>
      </c>
    </row>
    <row r="18" spans="1:7" x14ac:dyDescent="0.25">
      <c r="A18" s="56" t="s">
        <v>24</v>
      </c>
      <c r="B18" s="56" t="s">
        <v>180</v>
      </c>
      <c r="C18" s="56" t="s">
        <v>48</v>
      </c>
      <c r="D18" s="56" t="s">
        <v>183</v>
      </c>
      <c r="E18" s="56" t="s">
        <v>58</v>
      </c>
      <c r="F18" s="57">
        <v>36998.649085998535</v>
      </c>
      <c r="G18" s="58">
        <v>152786.72863769531</v>
      </c>
    </row>
    <row r="19" spans="1:7" x14ac:dyDescent="0.25">
      <c r="A19" s="56" t="s">
        <v>24</v>
      </c>
      <c r="B19" s="56" t="s">
        <v>3</v>
      </c>
      <c r="C19" s="56" t="s">
        <v>48</v>
      </c>
      <c r="D19" s="56" t="s">
        <v>174</v>
      </c>
      <c r="E19" s="56" t="s">
        <v>58</v>
      </c>
      <c r="F19" s="57">
        <v>27695.37947845459</v>
      </c>
      <c r="G19" s="58">
        <v>140149.58074951172</v>
      </c>
    </row>
    <row r="20" spans="1:7" ht="15.75" thickBot="1" x14ac:dyDescent="0.3">
      <c r="A20" s="33" t="s">
        <v>29</v>
      </c>
      <c r="B20" s="34"/>
      <c r="C20" s="34"/>
      <c r="D20" s="34"/>
      <c r="E20" s="34"/>
      <c r="F20" s="34">
        <f>SUM(F13:F19)</f>
        <v>677297.19433784485</v>
      </c>
      <c r="G20" s="35">
        <f>SUM(G13:G19)</f>
        <v>1083181.8040924072</v>
      </c>
    </row>
    <row r="21" spans="1:7" x14ac:dyDescent="0.25">
      <c r="A21" s="56" t="s">
        <v>25</v>
      </c>
      <c r="B21" s="56" t="s">
        <v>3</v>
      </c>
      <c r="C21" s="56" t="s">
        <v>48</v>
      </c>
      <c r="D21" s="56" t="s">
        <v>179</v>
      </c>
      <c r="E21" s="56" t="s">
        <v>58</v>
      </c>
      <c r="F21" s="57">
        <v>1104.4200439453125</v>
      </c>
      <c r="G21" s="58">
        <v>7336.7998046875</v>
      </c>
    </row>
    <row r="22" spans="1:7" x14ac:dyDescent="0.25">
      <c r="A22" s="56" t="s">
        <v>25</v>
      </c>
      <c r="B22" s="56" t="s">
        <v>180</v>
      </c>
      <c r="C22" s="56" t="s">
        <v>48</v>
      </c>
      <c r="D22" s="56" t="s">
        <v>59</v>
      </c>
      <c r="E22" s="56" t="s">
        <v>58</v>
      </c>
      <c r="F22" s="57">
        <v>854.58001708984375</v>
      </c>
      <c r="G22" s="58">
        <v>2568.7400512695313</v>
      </c>
    </row>
    <row r="23" spans="1:7" x14ac:dyDescent="0.25">
      <c r="A23" s="56" t="s">
        <v>25</v>
      </c>
      <c r="B23" s="56" t="s">
        <v>3</v>
      </c>
      <c r="C23" s="56" t="s">
        <v>48</v>
      </c>
      <c r="D23" s="56" t="s">
        <v>49</v>
      </c>
      <c r="E23" s="56" t="s">
        <v>58</v>
      </c>
      <c r="F23" s="57">
        <v>66344.781343460083</v>
      </c>
      <c r="G23" s="58">
        <v>103868.16997528076</v>
      </c>
    </row>
    <row r="24" spans="1:7" x14ac:dyDescent="0.25">
      <c r="A24" s="56" t="s">
        <v>25</v>
      </c>
      <c r="B24" s="56" t="s">
        <v>3</v>
      </c>
      <c r="C24" s="56" t="s">
        <v>48</v>
      </c>
      <c r="D24" s="56" t="s">
        <v>181</v>
      </c>
      <c r="E24" s="56" t="s">
        <v>58</v>
      </c>
      <c r="F24" s="57">
        <v>27215.810546875</v>
      </c>
      <c r="G24" s="58">
        <v>84000</v>
      </c>
    </row>
    <row r="25" spans="1:7" x14ac:dyDescent="0.25">
      <c r="A25" s="56" t="s">
        <v>25</v>
      </c>
      <c r="B25" s="56" t="s">
        <v>3</v>
      </c>
      <c r="C25" s="56" t="s">
        <v>48</v>
      </c>
      <c r="D25" s="56" t="s">
        <v>177</v>
      </c>
      <c r="E25" s="56" t="s">
        <v>58</v>
      </c>
      <c r="F25" s="57">
        <v>39916.51953125</v>
      </c>
      <c r="G25" s="58">
        <v>32475</v>
      </c>
    </row>
    <row r="26" spans="1:7" x14ac:dyDescent="0.25">
      <c r="A26" s="56" t="s">
        <v>25</v>
      </c>
      <c r="B26" s="56" t="s">
        <v>3</v>
      </c>
      <c r="C26" s="56" t="s">
        <v>48</v>
      </c>
      <c r="D26" s="56" t="s">
        <v>182</v>
      </c>
      <c r="E26" s="56" t="s">
        <v>58</v>
      </c>
      <c r="F26" s="57">
        <v>13784.390396118164</v>
      </c>
      <c r="G26" s="58">
        <v>51397.609985351563</v>
      </c>
    </row>
    <row r="27" spans="1:7" x14ac:dyDescent="0.25">
      <c r="A27" s="56" t="s">
        <v>25</v>
      </c>
      <c r="B27" s="56" t="s">
        <v>3</v>
      </c>
      <c r="C27" s="56" t="s">
        <v>48</v>
      </c>
      <c r="D27" s="56" t="s">
        <v>183</v>
      </c>
      <c r="E27" s="56" t="s">
        <v>58</v>
      </c>
      <c r="F27" s="57">
        <v>27624.050537109375</v>
      </c>
      <c r="G27" s="58">
        <v>127144.5</v>
      </c>
    </row>
    <row r="28" spans="1:7" x14ac:dyDescent="0.25">
      <c r="A28" s="56" t="s">
        <v>25</v>
      </c>
      <c r="B28" s="56" t="s">
        <v>3</v>
      </c>
      <c r="C28" s="56" t="s">
        <v>48</v>
      </c>
      <c r="D28" s="56" t="s">
        <v>173</v>
      </c>
      <c r="E28" s="56" t="s">
        <v>58</v>
      </c>
      <c r="F28" s="57">
        <v>52526.509765625</v>
      </c>
      <c r="G28" s="58">
        <v>90324</v>
      </c>
    </row>
    <row r="29" spans="1:7" x14ac:dyDescent="0.25">
      <c r="A29" s="56" t="s">
        <v>25</v>
      </c>
      <c r="B29" s="56" t="s">
        <v>3</v>
      </c>
      <c r="C29" s="56" t="s">
        <v>48</v>
      </c>
      <c r="D29" s="56" t="s">
        <v>174</v>
      </c>
      <c r="E29" s="56" t="s">
        <v>58</v>
      </c>
      <c r="F29" s="57">
        <v>11286.580394744873</v>
      </c>
      <c r="G29" s="58">
        <v>70073.918334960938</v>
      </c>
    </row>
    <row r="30" spans="1:7" ht="15.75" thickBot="1" x14ac:dyDescent="0.3">
      <c r="A30" s="33" t="s">
        <v>28</v>
      </c>
      <c r="B30" s="34"/>
      <c r="C30" s="34"/>
      <c r="D30" s="34"/>
      <c r="E30" s="34"/>
      <c r="F30" s="34">
        <f>SUM(F21:F29)</f>
        <v>240657.64257621765</v>
      </c>
      <c r="G30" s="35">
        <f>SUM(G21:G29)</f>
        <v>569188.73815155029</v>
      </c>
    </row>
    <row r="31" spans="1:7" x14ac:dyDescent="0.25">
      <c r="A31" s="56" t="s">
        <v>26</v>
      </c>
      <c r="B31" s="56" t="s">
        <v>3</v>
      </c>
      <c r="C31" s="56" t="s">
        <v>48</v>
      </c>
      <c r="D31" s="56" t="s">
        <v>184</v>
      </c>
      <c r="E31" s="56" t="s">
        <v>58</v>
      </c>
      <c r="F31" s="57">
        <v>26304.080078125</v>
      </c>
      <c r="G31" s="58">
        <v>45812.1015625</v>
      </c>
    </row>
    <row r="32" spans="1:7" x14ac:dyDescent="0.25">
      <c r="A32" s="56" t="s">
        <v>26</v>
      </c>
      <c r="B32" s="56" t="s">
        <v>180</v>
      </c>
      <c r="C32" s="56" t="s">
        <v>48</v>
      </c>
      <c r="D32" s="56" t="s">
        <v>49</v>
      </c>
      <c r="E32" s="56" t="s">
        <v>58</v>
      </c>
      <c r="F32" s="57">
        <v>13886.05029296875</v>
      </c>
      <c r="G32" s="58">
        <v>31890.25</v>
      </c>
    </row>
    <row r="33" spans="1:7" x14ac:dyDescent="0.25">
      <c r="A33" s="56" t="s">
        <v>26</v>
      </c>
      <c r="B33" s="56" t="s">
        <v>3</v>
      </c>
      <c r="C33" s="56" t="s">
        <v>48</v>
      </c>
      <c r="D33" s="56" t="s">
        <v>183</v>
      </c>
      <c r="E33" s="56" t="s">
        <v>63</v>
      </c>
      <c r="F33" s="57">
        <v>1240.010009765625</v>
      </c>
      <c r="G33" s="58">
        <v>4623.7099609375</v>
      </c>
    </row>
    <row r="34" spans="1:7" x14ac:dyDescent="0.25">
      <c r="A34" s="56" t="s">
        <v>26</v>
      </c>
      <c r="B34" s="56" t="s">
        <v>180</v>
      </c>
      <c r="C34" s="56" t="s">
        <v>48</v>
      </c>
      <c r="D34" s="56" t="s">
        <v>183</v>
      </c>
      <c r="E34" s="56" t="s">
        <v>58</v>
      </c>
      <c r="F34" s="57">
        <v>35750.369140625</v>
      </c>
      <c r="G34" s="58">
        <v>120227.23046875</v>
      </c>
    </row>
    <row r="35" spans="1:7" x14ac:dyDescent="0.25">
      <c r="A35" s="56" t="s">
        <v>26</v>
      </c>
      <c r="B35" s="56" t="s">
        <v>3</v>
      </c>
      <c r="C35" s="56" t="s">
        <v>48</v>
      </c>
      <c r="D35" s="56" t="s">
        <v>174</v>
      </c>
      <c r="E35" s="56" t="s">
        <v>58</v>
      </c>
      <c r="F35" s="57">
        <v>8132.990234375</v>
      </c>
      <c r="G35" s="58">
        <v>7324.5</v>
      </c>
    </row>
    <row r="36" spans="1:7" ht="15.75" thickBot="1" x14ac:dyDescent="0.3">
      <c r="A36" s="33" t="s">
        <v>27</v>
      </c>
      <c r="B36" s="34"/>
      <c r="C36" s="34"/>
      <c r="D36" s="34"/>
      <c r="E36" s="34"/>
      <c r="F36" s="34">
        <f>SUM(F31:F35)</f>
        <v>85313.499755859375</v>
      </c>
      <c r="G36" s="35">
        <f>SUM(G31:G35)</f>
        <v>209877.7919921875</v>
      </c>
    </row>
    <row r="37" spans="1:7" ht="16.5" thickBot="1" x14ac:dyDescent="0.3">
      <c r="A37" s="20" t="s">
        <v>0</v>
      </c>
      <c r="B37" s="20"/>
      <c r="C37" s="20"/>
      <c r="D37" s="20"/>
      <c r="E37" s="20"/>
      <c r="F37" s="20">
        <f>SUM(F36,F30,F20)</f>
        <v>1003268.3366699219</v>
      </c>
      <c r="G37" s="21">
        <f>SUM(G36,G30,G20)</f>
        <v>1862248.334236145</v>
      </c>
    </row>
    <row r="39" spans="1:7" x14ac:dyDescent="0.25">
      <c r="A39" t="s">
        <v>30</v>
      </c>
    </row>
  </sheetData>
  <sortState xmlns:xlrd2="http://schemas.microsoft.com/office/spreadsheetml/2017/richdata2" ref="A12:H115">
    <sortCondition ref="D12:D115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3"/>
  <sheetViews>
    <sheetView topLeftCell="A6" workbookViewId="0">
      <selection activeCell="C18" sqref="C18"/>
    </sheetView>
  </sheetViews>
  <sheetFormatPr baseColWidth="10" defaultColWidth="52.5703125" defaultRowHeight="15" x14ac:dyDescent="0.25"/>
  <cols>
    <col min="1" max="1" width="12.140625" customWidth="1"/>
    <col min="2" max="2" width="7.85546875" bestFit="1" customWidth="1"/>
    <col min="3" max="3" width="12" bestFit="1" customWidth="1"/>
    <col min="4" max="4" width="42.42578125" bestFit="1" customWidth="1"/>
    <col min="5" max="5" width="18.7109375" bestFit="1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4"/>
    </row>
    <row r="6" spans="1:7" x14ac:dyDescent="0.25">
      <c r="A6" s="63" t="s">
        <v>18</v>
      </c>
      <c r="B6" s="63"/>
      <c r="C6" s="63"/>
      <c r="D6" s="63"/>
      <c r="E6" s="63"/>
      <c r="F6" s="63"/>
      <c r="G6" s="63"/>
    </row>
    <row r="7" spans="1:7" ht="23.25" x14ac:dyDescent="0.35">
      <c r="A7" s="64" t="s">
        <v>19</v>
      </c>
      <c r="B7" s="64"/>
      <c r="C7" s="64"/>
      <c r="D7" s="64"/>
      <c r="E7" s="64"/>
      <c r="F7" s="64"/>
      <c r="G7" s="64"/>
    </row>
    <row r="8" spans="1:7" ht="22.5" x14ac:dyDescent="0.35">
      <c r="A8" s="65" t="s">
        <v>20</v>
      </c>
      <c r="B8" s="65"/>
      <c r="C8" s="65"/>
      <c r="D8" s="65"/>
      <c r="E8" s="65"/>
      <c r="F8" s="65"/>
      <c r="G8" s="65"/>
    </row>
    <row r="9" spans="1:7" ht="20.25" thickBot="1" x14ac:dyDescent="0.4">
      <c r="A9" s="68" t="str">
        <f>Consolidado!B9</f>
        <v>“Año de la Consolidacion de la Seguridad Alimentaria”</v>
      </c>
      <c r="B9" s="68"/>
      <c r="C9" s="68"/>
      <c r="D9" s="68"/>
      <c r="E9" s="68"/>
      <c r="F9" s="68"/>
      <c r="G9" s="68"/>
    </row>
    <row r="10" spans="1:7" ht="15.75" thickBot="1" x14ac:dyDescent="0.3">
      <c r="A10" s="67" t="s">
        <v>33</v>
      </c>
      <c r="B10" s="61"/>
      <c r="C10" s="61"/>
      <c r="D10" s="61"/>
      <c r="E10" s="61"/>
      <c r="F10" s="61"/>
      <c r="G10" s="69"/>
    </row>
    <row r="11" spans="1:7" ht="15.75" thickBot="1" x14ac:dyDescent="0.3">
      <c r="A11" s="60" t="str">
        <f>Consolidado!B11</f>
        <v>Periodo Enero - Marzo 2020</v>
      </c>
      <c r="B11" s="61"/>
      <c r="C11" s="61"/>
      <c r="D11" s="61"/>
      <c r="E11" s="61"/>
      <c r="F11" s="61"/>
      <c r="G11" s="62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56" t="s">
        <v>24</v>
      </c>
      <c r="B13" s="56" t="s">
        <v>2</v>
      </c>
      <c r="C13" s="56" t="s">
        <v>48</v>
      </c>
      <c r="D13" s="56" t="s">
        <v>173</v>
      </c>
      <c r="E13" s="56" t="s">
        <v>58</v>
      </c>
      <c r="F13" s="57">
        <v>27397.25</v>
      </c>
      <c r="G13" s="58">
        <v>60400</v>
      </c>
    </row>
    <row r="14" spans="1:7" x14ac:dyDescent="0.25">
      <c r="A14" s="56" t="s">
        <v>24</v>
      </c>
      <c r="B14" s="56" t="s">
        <v>2</v>
      </c>
      <c r="C14" s="56" t="s">
        <v>48</v>
      </c>
      <c r="D14" s="56" t="s">
        <v>173</v>
      </c>
      <c r="E14" s="56" t="s">
        <v>58</v>
      </c>
      <c r="F14" s="57">
        <v>24835.169921875</v>
      </c>
      <c r="G14" s="58">
        <v>41645.421875</v>
      </c>
    </row>
    <row r="15" spans="1:7" ht="15.75" thickBot="1" x14ac:dyDescent="0.3">
      <c r="A15" s="33" t="s">
        <v>29</v>
      </c>
      <c r="B15" s="34"/>
      <c r="C15" s="34"/>
      <c r="D15" s="34"/>
      <c r="E15" s="34"/>
      <c r="F15" s="34">
        <f>SUM(F13:F14)</f>
        <v>52232.419921875</v>
      </c>
      <c r="G15" s="35">
        <f>SUM(G13:G14)</f>
        <v>102045.421875</v>
      </c>
    </row>
    <row r="16" spans="1:7" x14ac:dyDescent="0.25">
      <c r="A16" s="56" t="s">
        <v>25</v>
      </c>
      <c r="B16" s="56"/>
      <c r="C16" s="56"/>
      <c r="D16" s="56"/>
      <c r="E16" s="56"/>
      <c r="F16" s="57">
        <v>0</v>
      </c>
      <c r="G16" s="58">
        <v>0</v>
      </c>
    </row>
    <row r="17" spans="1:7" ht="15.75" thickBot="1" x14ac:dyDescent="0.3">
      <c r="A17" s="33" t="s">
        <v>28</v>
      </c>
      <c r="B17" s="34"/>
      <c r="C17" s="34"/>
      <c r="D17" s="34"/>
      <c r="E17" s="34"/>
      <c r="F17" s="34">
        <f>SUM(F16)</f>
        <v>0</v>
      </c>
      <c r="G17" s="35">
        <f>SUM(G16)</f>
        <v>0</v>
      </c>
    </row>
    <row r="18" spans="1:7" x14ac:dyDescent="0.25">
      <c r="A18" s="56" t="s">
        <v>26</v>
      </c>
      <c r="B18" s="56" t="s">
        <v>2</v>
      </c>
      <c r="C18" s="56" t="s">
        <v>48</v>
      </c>
      <c r="D18" s="56" t="s">
        <v>185</v>
      </c>
      <c r="E18" s="56" t="s">
        <v>119</v>
      </c>
      <c r="F18" s="57">
        <v>23003.529296875</v>
      </c>
      <c r="G18" s="58">
        <v>117582.8203125</v>
      </c>
    </row>
    <row r="19" spans="1:7" x14ac:dyDescent="0.25">
      <c r="A19" s="56" t="s">
        <v>26</v>
      </c>
      <c r="B19" s="56" t="s">
        <v>2</v>
      </c>
      <c r="C19" s="56" t="s">
        <v>48</v>
      </c>
      <c r="D19" s="56" t="s">
        <v>185</v>
      </c>
      <c r="E19" s="56" t="s">
        <v>58</v>
      </c>
      <c r="F19" s="57">
        <v>10537.7001953125</v>
      </c>
      <c r="G19" s="58">
        <v>63189.48828125</v>
      </c>
    </row>
    <row r="20" spans="1:7" ht="15.75" thickBot="1" x14ac:dyDescent="0.3">
      <c r="A20" s="33" t="s">
        <v>27</v>
      </c>
      <c r="B20" s="34"/>
      <c r="C20" s="34"/>
      <c r="D20" s="34"/>
      <c r="E20" s="34"/>
      <c r="F20" s="34">
        <f>SUM(F18:F19)</f>
        <v>33541.2294921875</v>
      </c>
      <c r="G20" s="35">
        <f>SUM(G18:G19)</f>
        <v>180772.30859375</v>
      </c>
    </row>
    <row r="21" spans="1:7" ht="16.5" thickBot="1" x14ac:dyDescent="0.3">
      <c r="A21" s="20" t="s">
        <v>0</v>
      </c>
      <c r="B21" s="20"/>
      <c r="C21" s="20"/>
      <c r="D21" s="20"/>
      <c r="E21" s="20"/>
      <c r="F21" s="20">
        <f>SUM(F20,F17,F15)</f>
        <v>85773.6494140625</v>
      </c>
      <c r="G21" s="21">
        <f>SUM(G20,G17,G15)</f>
        <v>282817.73046875</v>
      </c>
    </row>
    <row r="23" spans="1:7" x14ac:dyDescent="0.25">
      <c r="A23" t="s">
        <v>30</v>
      </c>
    </row>
  </sheetData>
  <sortState xmlns:xlrd2="http://schemas.microsoft.com/office/spreadsheetml/2017/richdata2" ref="A12:H29">
    <sortCondition ref="D12:D29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1"/>
  <sheetViews>
    <sheetView workbookViewId="0">
      <selection activeCell="F56" sqref="F56"/>
    </sheetView>
  </sheetViews>
  <sheetFormatPr baseColWidth="10" defaultColWidth="56.85546875" defaultRowHeight="15" x14ac:dyDescent="0.25"/>
  <cols>
    <col min="1" max="1" width="11.42578125" bestFit="1" customWidth="1"/>
    <col min="2" max="3" width="12" bestFit="1" customWidth="1"/>
    <col min="4" max="4" width="26.5703125" bestFit="1" customWidth="1"/>
    <col min="5" max="5" width="18.7109375" bestFit="1" customWidth="1"/>
    <col min="6" max="6" width="16.85546875" style="6" bestFit="1" customWidth="1"/>
    <col min="7" max="7" width="16.85546875" style="1" bestFit="1" customWidth="1"/>
  </cols>
  <sheetData>
    <row r="1" spans="1:7" x14ac:dyDescent="0.25">
      <c r="A1" s="14"/>
    </row>
    <row r="6" spans="1:7" x14ac:dyDescent="0.25">
      <c r="A6" s="63" t="s">
        <v>18</v>
      </c>
      <c r="B6" s="63"/>
      <c r="C6" s="63"/>
      <c r="D6" s="63"/>
      <c r="E6" s="63"/>
      <c r="F6" s="63"/>
      <c r="G6" s="63"/>
    </row>
    <row r="7" spans="1:7" ht="23.25" x14ac:dyDescent="0.35">
      <c r="A7" s="64" t="s">
        <v>19</v>
      </c>
      <c r="B7" s="64"/>
      <c r="C7" s="64"/>
      <c r="D7" s="64"/>
      <c r="E7" s="64"/>
      <c r="F7" s="64"/>
      <c r="G7" s="64"/>
    </row>
    <row r="8" spans="1:7" ht="22.5" x14ac:dyDescent="0.35">
      <c r="A8" s="65" t="s">
        <v>20</v>
      </c>
      <c r="B8" s="65"/>
      <c r="C8" s="65"/>
      <c r="D8" s="65"/>
      <c r="E8" s="65"/>
      <c r="F8" s="65"/>
      <c r="G8" s="65"/>
    </row>
    <row r="9" spans="1:7" ht="20.25" thickBot="1" x14ac:dyDescent="0.4">
      <c r="A9" s="68" t="str">
        <f>Consolidado!B9</f>
        <v>“Año de la Consolidacion de la Seguridad Alimentaria”</v>
      </c>
      <c r="B9" s="68"/>
      <c r="C9" s="68"/>
      <c r="D9" s="68"/>
      <c r="E9" s="68"/>
      <c r="F9" s="68"/>
      <c r="G9" s="68"/>
    </row>
    <row r="10" spans="1:7" ht="15.75" thickBot="1" x14ac:dyDescent="0.3">
      <c r="A10" s="67" t="s">
        <v>38</v>
      </c>
      <c r="B10" s="61"/>
      <c r="C10" s="61"/>
      <c r="D10" s="61"/>
      <c r="E10" s="61"/>
      <c r="F10" s="61"/>
      <c r="G10" s="69"/>
    </row>
    <row r="11" spans="1:7" ht="15.75" thickBot="1" x14ac:dyDescent="0.3">
      <c r="A11" s="60" t="str">
        <f>Consolidado!B11</f>
        <v>Periodo Enero - Marzo 2020</v>
      </c>
      <c r="B11" s="61"/>
      <c r="C11" s="61"/>
      <c r="D11" s="61"/>
      <c r="E11" s="61"/>
      <c r="F11" s="61"/>
      <c r="G11" s="62"/>
    </row>
    <row r="12" spans="1:7" x14ac:dyDescent="0.25">
      <c r="A12" s="7" t="s">
        <v>7</v>
      </c>
      <c r="B12" s="8" t="s">
        <v>8</v>
      </c>
      <c r="C12" s="8" t="s">
        <v>9</v>
      </c>
      <c r="D12" s="8" t="s">
        <v>17</v>
      </c>
      <c r="E12" s="8" t="s">
        <v>10</v>
      </c>
      <c r="F12" s="22" t="s">
        <v>11</v>
      </c>
      <c r="G12" s="9" t="s">
        <v>12</v>
      </c>
    </row>
    <row r="13" spans="1:7" ht="30" x14ac:dyDescent="0.25">
      <c r="A13" s="56" t="s">
        <v>24</v>
      </c>
      <c r="B13" s="56" t="s">
        <v>47</v>
      </c>
      <c r="C13" s="56" t="s">
        <v>186</v>
      </c>
      <c r="D13" s="56" t="s">
        <v>187</v>
      </c>
      <c r="E13" s="56" t="s">
        <v>188</v>
      </c>
      <c r="F13" s="57">
        <v>4232.6299743652344</v>
      </c>
      <c r="G13" s="58">
        <v>40611.570556640625</v>
      </c>
    </row>
    <row r="14" spans="1:7" ht="30" x14ac:dyDescent="0.25">
      <c r="A14" s="56" t="s">
        <v>24</v>
      </c>
      <c r="B14" s="56" t="s">
        <v>47</v>
      </c>
      <c r="C14" s="56" t="s">
        <v>186</v>
      </c>
      <c r="D14" s="56" t="s">
        <v>187</v>
      </c>
      <c r="E14" s="56" t="s">
        <v>92</v>
      </c>
      <c r="F14" s="57">
        <v>53940.458984375</v>
      </c>
      <c r="G14" s="58">
        <v>877818.28125</v>
      </c>
    </row>
    <row r="15" spans="1:7" ht="30" x14ac:dyDescent="0.25">
      <c r="A15" s="56" t="s">
        <v>24</v>
      </c>
      <c r="B15" s="56" t="s">
        <v>47</v>
      </c>
      <c r="C15" s="56" t="s">
        <v>186</v>
      </c>
      <c r="D15" s="56" t="s">
        <v>187</v>
      </c>
      <c r="E15" s="56" t="s">
        <v>189</v>
      </c>
      <c r="F15" s="57">
        <v>950.30999755859375</v>
      </c>
      <c r="G15" s="58">
        <v>15121.759765625</v>
      </c>
    </row>
    <row r="16" spans="1:7" ht="30" x14ac:dyDescent="0.25">
      <c r="A16" s="56" t="s">
        <v>24</v>
      </c>
      <c r="B16" s="56" t="s">
        <v>47</v>
      </c>
      <c r="C16" s="56" t="s">
        <v>186</v>
      </c>
      <c r="D16" s="56" t="s">
        <v>187</v>
      </c>
      <c r="E16" s="56" t="s">
        <v>190</v>
      </c>
      <c r="F16" s="57">
        <v>2988.340087890625</v>
      </c>
      <c r="G16" s="58">
        <v>197794.42236328125</v>
      </c>
    </row>
    <row r="17" spans="1:7" ht="30" x14ac:dyDescent="0.25">
      <c r="A17" s="56" t="s">
        <v>24</v>
      </c>
      <c r="B17" s="56" t="s">
        <v>47</v>
      </c>
      <c r="C17" s="56" t="s">
        <v>186</v>
      </c>
      <c r="D17" s="56" t="s">
        <v>187</v>
      </c>
      <c r="E17" s="56" t="s">
        <v>191</v>
      </c>
      <c r="F17" s="57">
        <v>2872.2099609375</v>
      </c>
      <c r="G17" s="58">
        <v>26232.23046875</v>
      </c>
    </row>
    <row r="18" spans="1:7" x14ac:dyDescent="0.25">
      <c r="A18" s="56" t="s">
        <v>24</v>
      </c>
      <c r="B18" s="56" t="s">
        <v>47</v>
      </c>
      <c r="C18" s="56" t="s">
        <v>186</v>
      </c>
      <c r="D18" s="56" t="s">
        <v>192</v>
      </c>
      <c r="E18" s="56" t="s">
        <v>194</v>
      </c>
      <c r="F18" s="57">
        <v>50579.21875</v>
      </c>
      <c r="G18" s="58">
        <v>31087.3798828125</v>
      </c>
    </row>
    <row r="19" spans="1:7" x14ac:dyDescent="0.25">
      <c r="A19" s="56" t="s">
        <v>24</v>
      </c>
      <c r="B19" s="56" t="s">
        <v>47</v>
      </c>
      <c r="C19" s="56" t="s">
        <v>186</v>
      </c>
      <c r="D19" s="56" t="s">
        <v>193</v>
      </c>
      <c r="E19" s="56" t="s">
        <v>86</v>
      </c>
      <c r="F19" s="57">
        <v>107090.23937988281</v>
      </c>
      <c r="G19" s="58">
        <v>106982.369140625</v>
      </c>
    </row>
    <row r="20" spans="1:7" x14ac:dyDescent="0.25">
      <c r="A20" s="56" t="s">
        <v>24</v>
      </c>
      <c r="B20" s="56" t="s">
        <v>47</v>
      </c>
      <c r="C20" s="56" t="s">
        <v>186</v>
      </c>
      <c r="D20" s="56" t="s">
        <v>193</v>
      </c>
      <c r="E20" s="56" t="s">
        <v>91</v>
      </c>
      <c r="F20" s="57">
        <v>3307.3599853515625</v>
      </c>
      <c r="G20" s="58">
        <v>40890.6201171875</v>
      </c>
    </row>
    <row r="21" spans="1:7" x14ac:dyDescent="0.25">
      <c r="A21" s="56" t="s">
        <v>24</v>
      </c>
      <c r="B21" s="56" t="s">
        <v>47</v>
      </c>
      <c r="C21" s="56" t="s">
        <v>186</v>
      </c>
      <c r="D21" s="56" t="s">
        <v>192</v>
      </c>
      <c r="E21" s="56" t="s">
        <v>188</v>
      </c>
      <c r="F21" s="57">
        <v>86492.331420898438</v>
      </c>
      <c r="G21" s="58">
        <v>368740.498046875</v>
      </c>
    </row>
    <row r="22" spans="1:7" x14ac:dyDescent="0.25">
      <c r="A22" s="56" t="s">
        <v>24</v>
      </c>
      <c r="B22" s="56" t="s">
        <v>47</v>
      </c>
      <c r="C22" s="56" t="s">
        <v>186</v>
      </c>
      <c r="D22" s="56" t="s">
        <v>192</v>
      </c>
      <c r="E22" s="56" t="s">
        <v>58</v>
      </c>
      <c r="F22" s="57">
        <v>160153.13124465942</v>
      </c>
      <c r="G22" s="58">
        <v>854029.51989746094</v>
      </c>
    </row>
    <row r="23" spans="1:7" x14ac:dyDescent="0.25">
      <c r="A23" s="56" t="s">
        <v>24</v>
      </c>
      <c r="B23" s="56" t="s">
        <v>47</v>
      </c>
      <c r="C23" s="56" t="s">
        <v>186</v>
      </c>
      <c r="D23" s="56" t="s">
        <v>193</v>
      </c>
      <c r="E23" s="56" t="s">
        <v>196</v>
      </c>
      <c r="F23" s="57">
        <v>2635</v>
      </c>
      <c r="G23" s="58">
        <v>20584.08984375</v>
      </c>
    </row>
    <row r="24" spans="1:7" x14ac:dyDescent="0.25">
      <c r="A24" s="56" t="s">
        <v>24</v>
      </c>
      <c r="B24" s="56" t="s">
        <v>47</v>
      </c>
      <c r="C24" s="56" t="s">
        <v>186</v>
      </c>
      <c r="D24" s="56" t="s">
        <v>192</v>
      </c>
      <c r="E24" s="56" t="s">
        <v>140</v>
      </c>
      <c r="F24" s="57">
        <v>182866.25079345703</v>
      </c>
      <c r="G24" s="58">
        <v>832788.94921875</v>
      </c>
    </row>
    <row r="25" spans="1:7" x14ac:dyDescent="0.25">
      <c r="A25" s="56" t="s">
        <v>24</v>
      </c>
      <c r="B25" s="56" t="s">
        <v>47</v>
      </c>
      <c r="C25" s="56" t="s">
        <v>186</v>
      </c>
      <c r="D25" s="56" t="s">
        <v>193</v>
      </c>
      <c r="E25" s="56" t="s">
        <v>197</v>
      </c>
      <c r="F25" s="57">
        <v>197.58999633789063</v>
      </c>
      <c r="G25" s="58">
        <v>3259.669921875</v>
      </c>
    </row>
    <row r="26" spans="1:7" x14ac:dyDescent="0.25">
      <c r="A26" s="56" t="s">
        <v>24</v>
      </c>
      <c r="B26" s="56" t="s">
        <v>47</v>
      </c>
      <c r="C26" s="56" t="s">
        <v>186</v>
      </c>
      <c r="D26" s="56" t="s">
        <v>193</v>
      </c>
      <c r="E26" s="56" t="s">
        <v>92</v>
      </c>
      <c r="F26" s="57">
        <v>28403.869995117188</v>
      </c>
      <c r="G26" s="58">
        <v>167248.201171875</v>
      </c>
    </row>
    <row r="27" spans="1:7" x14ac:dyDescent="0.25">
      <c r="A27" s="56" t="s">
        <v>24</v>
      </c>
      <c r="B27" s="56" t="s">
        <v>47</v>
      </c>
      <c r="C27" s="56" t="s">
        <v>186</v>
      </c>
      <c r="D27" s="56" t="s">
        <v>192</v>
      </c>
      <c r="E27" s="56" t="s">
        <v>189</v>
      </c>
      <c r="F27" s="57">
        <v>210.02000427246094</v>
      </c>
      <c r="G27" s="58">
        <v>4712.68994140625</v>
      </c>
    </row>
    <row r="28" spans="1:7" x14ac:dyDescent="0.25">
      <c r="A28" s="56" t="s">
        <v>24</v>
      </c>
      <c r="B28" s="56" t="s">
        <v>47</v>
      </c>
      <c r="C28" s="56" t="s">
        <v>186</v>
      </c>
      <c r="D28" s="56" t="s">
        <v>192</v>
      </c>
      <c r="E28" s="56" t="s">
        <v>198</v>
      </c>
      <c r="F28" s="57">
        <v>184554.017578125</v>
      </c>
      <c r="G28" s="58">
        <v>820049.5234375</v>
      </c>
    </row>
    <row r="29" spans="1:7" x14ac:dyDescent="0.25">
      <c r="A29" s="56" t="s">
        <v>24</v>
      </c>
      <c r="B29" s="56" t="s">
        <v>47</v>
      </c>
      <c r="C29" s="56" t="s">
        <v>186</v>
      </c>
      <c r="D29" s="56" t="s">
        <v>192</v>
      </c>
      <c r="E29" s="56" t="s">
        <v>191</v>
      </c>
      <c r="F29" s="57">
        <v>2033.469970703125</v>
      </c>
      <c r="G29" s="58">
        <v>29050.220703125</v>
      </c>
    </row>
    <row r="30" spans="1:7" x14ac:dyDescent="0.25">
      <c r="A30" s="56" t="s">
        <v>24</v>
      </c>
      <c r="B30" s="56" t="s">
        <v>47</v>
      </c>
      <c r="C30" s="56" t="s">
        <v>186</v>
      </c>
      <c r="D30" s="56" t="s">
        <v>199</v>
      </c>
      <c r="E30" s="56" t="s">
        <v>86</v>
      </c>
      <c r="F30" s="57">
        <v>1837.989990234375</v>
      </c>
      <c r="G30" s="58">
        <v>23237.30078125</v>
      </c>
    </row>
    <row r="31" spans="1:7" x14ac:dyDescent="0.25">
      <c r="A31" s="56" t="s">
        <v>24</v>
      </c>
      <c r="B31" s="56" t="s">
        <v>47</v>
      </c>
      <c r="C31" s="56" t="s">
        <v>186</v>
      </c>
      <c r="D31" s="56" t="s">
        <v>199</v>
      </c>
      <c r="E31" s="56" t="s">
        <v>58</v>
      </c>
      <c r="F31" s="57">
        <v>94871.1875</v>
      </c>
      <c r="G31" s="58">
        <v>206539.359375</v>
      </c>
    </row>
    <row r="32" spans="1:7" x14ac:dyDescent="0.25">
      <c r="A32" s="56" t="s">
        <v>24</v>
      </c>
      <c r="B32" s="56" t="s">
        <v>47</v>
      </c>
      <c r="C32" s="56" t="s">
        <v>186</v>
      </c>
      <c r="D32" s="56" t="s">
        <v>199</v>
      </c>
      <c r="E32" s="56" t="s">
        <v>140</v>
      </c>
      <c r="F32" s="57">
        <v>17044.349609375</v>
      </c>
      <c r="G32" s="58">
        <v>909273.0625</v>
      </c>
    </row>
    <row r="33" spans="1:7" x14ac:dyDescent="0.25">
      <c r="A33" s="36" t="s">
        <v>27</v>
      </c>
      <c r="B33" s="37"/>
      <c r="C33" s="37"/>
      <c r="D33" s="37"/>
      <c r="E33" s="37"/>
      <c r="F33" s="37">
        <f>SUM(F13:F32)</f>
        <v>987259.97522354126</v>
      </c>
      <c r="G33" s="38">
        <f>SUM(G13:G32)</f>
        <v>5576051.7183837891</v>
      </c>
    </row>
    <row r="34" spans="1:7" ht="30" x14ac:dyDescent="0.25">
      <c r="A34" s="56" t="s">
        <v>25</v>
      </c>
      <c r="B34" s="56" t="s">
        <v>47</v>
      </c>
      <c r="C34" s="56" t="s">
        <v>186</v>
      </c>
      <c r="D34" s="56" t="s">
        <v>187</v>
      </c>
      <c r="E34" s="56" t="s">
        <v>188</v>
      </c>
      <c r="F34" s="57">
        <v>7114.58984375</v>
      </c>
      <c r="G34" s="58">
        <v>7976.710205078125</v>
      </c>
    </row>
    <row r="35" spans="1:7" ht="30" x14ac:dyDescent="0.25">
      <c r="A35" s="56" t="s">
        <v>25</v>
      </c>
      <c r="B35" s="56" t="s">
        <v>47</v>
      </c>
      <c r="C35" s="56" t="s">
        <v>186</v>
      </c>
      <c r="D35" s="56" t="s">
        <v>187</v>
      </c>
      <c r="E35" s="56" t="s">
        <v>92</v>
      </c>
      <c r="F35" s="57">
        <v>37092.9208984375</v>
      </c>
      <c r="G35" s="58">
        <v>588490.515625</v>
      </c>
    </row>
    <row r="36" spans="1:7" ht="30" x14ac:dyDescent="0.25">
      <c r="A36" s="56" t="s">
        <v>25</v>
      </c>
      <c r="B36" s="56" t="s">
        <v>47</v>
      </c>
      <c r="C36" s="56" t="s">
        <v>186</v>
      </c>
      <c r="D36" s="56" t="s">
        <v>187</v>
      </c>
      <c r="E36" s="56" t="s">
        <v>93</v>
      </c>
      <c r="F36" s="57">
        <v>16977.7109375</v>
      </c>
      <c r="G36" s="58">
        <v>176701.015625</v>
      </c>
    </row>
    <row r="37" spans="1:7" x14ac:dyDescent="0.25">
      <c r="A37" s="56" t="s">
        <v>25</v>
      </c>
      <c r="B37" s="56" t="s">
        <v>47</v>
      </c>
      <c r="C37" s="56" t="s">
        <v>186</v>
      </c>
      <c r="D37" s="56" t="s">
        <v>192</v>
      </c>
      <c r="E37" s="56" t="s">
        <v>194</v>
      </c>
      <c r="F37" s="57">
        <v>50634.111328125</v>
      </c>
      <c r="G37" s="58">
        <v>30393.7197265625</v>
      </c>
    </row>
    <row r="38" spans="1:7" x14ac:dyDescent="0.25">
      <c r="A38" s="56" t="s">
        <v>25</v>
      </c>
      <c r="B38" s="56" t="s">
        <v>47</v>
      </c>
      <c r="C38" s="56" t="s">
        <v>186</v>
      </c>
      <c r="D38" s="56" t="s">
        <v>192</v>
      </c>
      <c r="E38" s="56" t="s">
        <v>86</v>
      </c>
      <c r="F38" s="57">
        <v>89790.891906738281</v>
      </c>
      <c r="G38" s="58">
        <v>103298.6669921875</v>
      </c>
    </row>
    <row r="39" spans="1:7" x14ac:dyDescent="0.25">
      <c r="A39" s="56" t="s">
        <v>25</v>
      </c>
      <c r="B39" s="56" t="s">
        <v>47</v>
      </c>
      <c r="C39" s="56" t="s">
        <v>186</v>
      </c>
      <c r="D39" s="56" t="s">
        <v>192</v>
      </c>
      <c r="E39" s="56" t="s">
        <v>188</v>
      </c>
      <c r="F39" s="57">
        <v>17413.40966796875</v>
      </c>
      <c r="G39" s="58">
        <v>283192.595703125</v>
      </c>
    </row>
    <row r="40" spans="1:7" x14ac:dyDescent="0.25">
      <c r="A40" s="56" t="s">
        <v>25</v>
      </c>
      <c r="B40" s="56" t="s">
        <v>47</v>
      </c>
      <c r="C40" s="56" t="s">
        <v>186</v>
      </c>
      <c r="D40" s="56" t="s">
        <v>192</v>
      </c>
      <c r="E40" s="56" t="s">
        <v>58</v>
      </c>
      <c r="F40" s="57">
        <v>23218.13020324707</v>
      </c>
      <c r="G40" s="58">
        <v>452513.65209960938</v>
      </c>
    </row>
    <row r="41" spans="1:7" x14ac:dyDescent="0.25">
      <c r="A41" s="56" t="s">
        <v>25</v>
      </c>
      <c r="B41" s="56" t="s">
        <v>47</v>
      </c>
      <c r="C41" s="56" t="s">
        <v>186</v>
      </c>
      <c r="D41" s="56" t="s">
        <v>192</v>
      </c>
      <c r="E41" s="56" t="s">
        <v>140</v>
      </c>
      <c r="F41" s="57">
        <v>112328.439453125</v>
      </c>
      <c r="G41" s="58">
        <v>518430.65234375</v>
      </c>
    </row>
    <row r="42" spans="1:7" x14ac:dyDescent="0.25">
      <c r="A42" s="56" t="s">
        <v>25</v>
      </c>
      <c r="B42" s="56" t="s">
        <v>47</v>
      </c>
      <c r="C42" s="56" t="s">
        <v>186</v>
      </c>
      <c r="D42" s="56" t="s">
        <v>192</v>
      </c>
      <c r="E42" s="56" t="s">
        <v>92</v>
      </c>
      <c r="F42" s="57">
        <v>52331.98974609375</v>
      </c>
      <c r="G42" s="58">
        <v>246433.73046875</v>
      </c>
    </row>
    <row r="43" spans="1:7" x14ac:dyDescent="0.25">
      <c r="A43" s="56" t="s">
        <v>25</v>
      </c>
      <c r="B43" s="56" t="s">
        <v>47</v>
      </c>
      <c r="C43" s="56" t="s">
        <v>186</v>
      </c>
      <c r="D43" s="56" t="s">
        <v>192</v>
      </c>
      <c r="E43" s="56" t="s">
        <v>190</v>
      </c>
      <c r="F43" s="57">
        <v>18775.30078125</v>
      </c>
      <c r="G43" s="58">
        <v>20637</v>
      </c>
    </row>
    <row r="44" spans="1:7" x14ac:dyDescent="0.25">
      <c r="A44" s="56" t="s">
        <v>25</v>
      </c>
      <c r="B44" s="56" t="s">
        <v>47</v>
      </c>
      <c r="C44" s="56" t="s">
        <v>186</v>
      </c>
      <c r="D44" s="56" t="s">
        <v>192</v>
      </c>
      <c r="E44" s="56" t="s">
        <v>198</v>
      </c>
      <c r="F44" s="57">
        <v>175413.162109375</v>
      </c>
      <c r="G44" s="58">
        <v>798761.546875</v>
      </c>
    </row>
    <row r="45" spans="1:7" x14ac:dyDescent="0.25">
      <c r="A45" s="56" t="s">
        <v>25</v>
      </c>
      <c r="B45" s="56" t="s">
        <v>47</v>
      </c>
      <c r="C45" s="56" t="s">
        <v>186</v>
      </c>
      <c r="D45" s="56" t="s">
        <v>193</v>
      </c>
      <c r="E45" s="56" t="s">
        <v>191</v>
      </c>
      <c r="F45" s="57">
        <v>382.30000305175781</v>
      </c>
      <c r="G45" s="58">
        <v>5673.60986328125</v>
      </c>
    </row>
    <row r="46" spans="1:7" ht="30" x14ac:dyDescent="0.25">
      <c r="A46" s="56" t="s">
        <v>25</v>
      </c>
      <c r="B46" s="56" t="s">
        <v>167</v>
      </c>
      <c r="C46" s="56" t="s">
        <v>186</v>
      </c>
      <c r="D46" s="56" t="s">
        <v>187</v>
      </c>
      <c r="E46" s="56" t="s">
        <v>92</v>
      </c>
      <c r="F46" s="57">
        <v>1153.510009765625</v>
      </c>
      <c r="G46" s="58">
        <v>21029.0703125</v>
      </c>
    </row>
    <row r="47" spans="1:7" x14ac:dyDescent="0.25">
      <c r="A47" s="36" t="s">
        <v>27</v>
      </c>
      <c r="B47" s="37"/>
      <c r="C47" s="37"/>
      <c r="D47" s="37"/>
      <c r="E47" s="37"/>
      <c r="F47" s="37">
        <f>SUM(F34:F46)</f>
        <v>602626.46688842773</v>
      </c>
      <c r="G47" s="38">
        <f>SUM(G34:G46)</f>
        <v>3253532.4858398438</v>
      </c>
    </row>
    <row r="48" spans="1:7" ht="30" x14ac:dyDescent="0.25">
      <c r="A48" s="56" t="s">
        <v>26</v>
      </c>
      <c r="B48" s="56" t="s">
        <v>47</v>
      </c>
      <c r="C48" s="56" t="s">
        <v>186</v>
      </c>
      <c r="D48" s="56" t="s">
        <v>187</v>
      </c>
      <c r="E48" s="56" t="s">
        <v>188</v>
      </c>
      <c r="F48" s="57">
        <v>5859.1599731445313</v>
      </c>
      <c r="G48" s="58">
        <v>87845.4404296875</v>
      </c>
    </row>
    <row r="49" spans="1:7" ht="30" x14ac:dyDescent="0.25">
      <c r="A49" s="56" t="s">
        <v>26</v>
      </c>
      <c r="B49" s="56" t="s">
        <v>47</v>
      </c>
      <c r="C49" s="56" t="s">
        <v>186</v>
      </c>
      <c r="D49" s="56" t="s">
        <v>187</v>
      </c>
      <c r="E49" s="56" t="s">
        <v>92</v>
      </c>
      <c r="F49" s="57">
        <v>5367.4501953125</v>
      </c>
      <c r="G49" s="58">
        <v>56086.19140625</v>
      </c>
    </row>
    <row r="50" spans="1:7" x14ac:dyDescent="0.25">
      <c r="A50" s="56" t="s">
        <v>26</v>
      </c>
      <c r="B50" s="56" t="s">
        <v>47</v>
      </c>
      <c r="C50" s="56" t="s">
        <v>186</v>
      </c>
      <c r="D50" s="56" t="s">
        <v>192</v>
      </c>
      <c r="E50" s="56" t="s">
        <v>194</v>
      </c>
      <c r="F50" s="57">
        <v>75788.837890625</v>
      </c>
      <c r="G50" s="58">
        <v>148608.197265625</v>
      </c>
    </row>
    <row r="51" spans="1:7" x14ac:dyDescent="0.25">
      <c r="A51" s="56" t="s">
        <v>26</v>
      </c>
      <c r="B51" s="56" t="s">
        <v>47</v>
      </c>
      <c r="C51" s="56" t="s">
        <v>186</v>
      </c>
      <c r="D51" s="56" t="s">
        <v>192</v>
      </c>
      <c r="E51" s="56" t="s">
        <v>86</v>
      </c>
      <c r="F51" s="57">
        <v>127903.470703125</v>
      </c>
      <c r="G51" s="58">
        <v>121379.390625</v>
      </c>
    </row>
    <row r="52" spans="1:7" x14ac:dyDescent="0.25">
      <c r="A52" s="56" t="s">
        <v>26</v>
      </c>
      <c r="B52" s="56" t="s">
        <v>47</v>
      </c>
      <c r="C52" s="56" t="s">
        <v>186</v>
      </c>
      <c r="D52" s="56" t="s">
        <v>192</v>
      </c>
      <c r="E52" s="56" t="s">
        <v>188</v>
      </c>
      <c r="F52" s="57">
        <v>13818.3701171875</v>
      </c>
      <c r="G52" s="58">
        <v>3627.070068359375</v>
      </c>
    </row>
    <row r="53" spans="1:7" x14ac:dyDescent="0.25">
      <c r="A53" s="56" t="s">
        <v>26</v>
      </c>
      <c r="B53" s="56" t="s">
        <v>47</v>
      </c>
      <c r="C53" s="56" t="s">
        <v>186</v>
      </c>
      <c r="D53" s="56" t="s">
        <v>192</v>
      </c>
      <c r="E53" s="56" t="s">
        <v>58</v>
      </c>
      <c r="F53" s="57">
        <v>815.1300048828125</v>
      </c>
      <c r="G53" s="58">
        <v>17124.83984375</v>
      </c>
    </row>
    <row r="54" spans="1:7" x14ac:dyDescent="0.25">
      <c r="A54" s="56" t="s">
        <v>26</v>
      </c>
      <c r="B54" s="56" t="s">
        <v>47</v>
      </c>
      <c r="C54" s="56" t="s">
        <v>186</v>
      </c>
      <c r="D54" s="56" t="s">
        <v>192</v>
      </c>
      <c r="E54" s="56" t="s">
        <v>140</v>
      </c>
      <c r="F54" s="57">
        <v>98112.529296875</v>
      </c>
      <c r="G54" s="58">
        <v>430218.75390625</v>
      </c>
    </row>
    <row r="55" spans="1:7" x14ac:dyDescent="0.25">
      <c r="A55" s="56" t="s">
        <v>26</v>
      </c>
      <c r="B55" s="56" t="s">
        <v>47</v>
      </c>
      <c r="C55" s="56" t="s">
        <v>186</v>
      </c>
      <c r="D55" s="56" t="s">
        <v>192</v>
      </c>
      <c r="E55" s="56" t="s">
        <v>92</v>
      </c>
      <c r="F55" s="57">
        <v>28099.91015625</v>
      </c>
      <c r="G55" s="58">
        <v>487168.796875</v>
      </c>
    </row>
    <row r="56" spans="1:7" x14ac:dyDescent="0.25">
      <c r="A56" s="56" t="s">
        <v>26</v>
      </c>
      <c r="B56" s="56" t="s">
        <v>47</v>
      </c>
      <c r="C56" s="56" t="s">
        <v>186</v>
      </c>
      <c r="D56" s="56" t="s">
        <v>192</v>
      </c>
      <c r="E56" s="56" t="s">
        <v>198</v>
      </c>
      <c r="F56" s="57">
        <v>168248.138671875</v>
      </c>
      <c r="G56" s="58">
        <v>773789.390625</v>
      </c>
    </row>
    <row r="57" spans="1:7" ht="30" x14ac:dyDescent="0.25">
      <c r="A57" s="56" t="s">
        <v>26</v>
      </c>
      <c r="B57" s="56" t="s">
        <v>167</v>
      </c>
      <c r="C57" s="56" t="s">
        <v>186</v>
      </c>
      <c r="D57" s="56" t="s">
        <v>187</v>
      </c>
      <c r="E57" s="56" t="s">
        <v>92</v>
      </c>
      <c r="F57" s="57">
        <v>1394.8399658203125</v>
      </c>
      <c r="G57" s="58">
        <v>19976.869140625</v>
      </c>
    </row>
    <row r="58" spans="1:7" x14ac:dyDescent="0.25">
      <c r="A58" s="36" t="s">
        <v>27</v>
      </c>
      <c r="B58" s="37"/>
      <c r="C58" s="37"/>
      <c r="D58" s="37"/>
      <c r="E58" s="37"/>
      <c r="F58" s="37">
        <f>SUM(F48:F57)</f>
        <v>525407.83697509766</v>
      </c>
      <c r="G58" s="38">
        <f>SUM(G48:G57)</f>
        <v>2145824.9401855469</v>
      </c>
    </row>
    <row r="59" spans="1:7" ht="16.5" thickBot="1" x14ac:dyDescent="0.3">
      <c r="A59" s="27" t="s">
        <v>0</v>
      </c>
      <c r="B59" s="27"/>
      <c r="C59" s="27"/>
      <c r="D59" s="27"/>
      <c r="E59" s="27"/>
      <c r="F59" s="27">
        <f>SUM(F58,F47,F33)</f>
        <v>2115294.2790870667</v>
      </c>
      <c r="G59" s="39">
        <f>SUM(G58,G47,G33)</f>
        <v>10975409.14440918</v>
      </c>
    </row>
    <row r="61" spans="1:7" x14ac:dyDescent="0.25">
      <c r="A61" t="s">
        <v>30</v>
      </c>
    </row>
  </sheetData>
  <sortState xmlns:xlrd2="http://schemas.microsoft.com/office/spreadsheetml/2017/richdata2" ref="A14:I81">
    <sortCondition ref="A14:A81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78" orientation="portrait" r:id="rId1"/>
  <headerFooter>
    <oddFooter>&amp;CI-Página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4"/>
  <sheetViews>
    <sheetView workbookViewId="0">
      <selection activeCell="C38" sqref="C38"/>
    </sheetView>
  </sheetViews>
  <sheetFormatPr baseColWidth="10" defaultColWidth="12.140625" defaultRowHeight="15" x14ac:dyDescent="0.25"/>
  <cols>
    <col min="1" max="2" width="11.42578125" bestFit="1" customWidth="1"/>
    <col min="3" max="3" width="12" bestFit="1" customWidth="1"/>
    <col min="4" max="4" width="19.5703125" bestFit="1" customWidth="1"/>
    <col min="5" max="5" width="18.7109375" bestFit="1" customWidth="1"/>
    <col min="6" max="6" width="11.57031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63" t="s">
        <v>18</v>
      </c>
      <c r="B6" s="63"/>
      <c r="C6" s="63"/>
      <c r="D6" s="63"/>
      <c r="E6" s="63"/>
      <c r="F6" s="63"/>
      <c r="G6" s="63"/>
    </row>
    <row r="7" spans="1:7" ht="23.25" x14ac:dyDescent="0.35">
      <c r="A7" s="64" t="s">
        <v>19</v>
      </c>
      <c r="B7" s="64"/>
      <c r="C7" s="64"/>
      <c r="D7" s="64"/>
      <c r="E7" s="64"/>
      <c r="F7" s="64"/>
      <c r="G7" s="64"/>
    </row>
    <row r="8" spans="1:7" ht="22.5" x14ac:dyDescent="0.35">
      <c r="A8" s="65" t="s">
        <v>20</v>
      </c>
      <c r="B8" s="65"/>
      <c r="C8" s="65"/>
      <c r="D8" s="65"/>
      <c r="E8" s="65"/>
      <c r="F8" s="65"/>
      <c r="G8" s="65"/>
    </row>
    <row r="9" spans="1:7" ht="20.25" thickBot="1" x14ac:dyDescent="0.4">
      <c r="A9" s="68" t="str">
        <f>Consolidado!B9</f>
        <v>“Año de la Consolidacion de la Seguridad Alimentaria”</v>
      </c>
      <c r="B9" s="68"/>
      <c r="C9" s="68"/>
      <c r="D9" s="68"/>
      <c r="E9" s="68"/>
      <c r="F9" s="68"/>
      <c r="G9" s="68"/>
    </row>
    <row r="10" spans="1:7" ht="15.75" thickBot="1" x14ac:dyDescent="0.3">
      <c r="A10" s="67" t="s">
        <v>39</v>
      </c>
      <c r="B10" s="61"/>
      <c r="C10" s="61"/>
      <c r="D10" s="61"/>
      <c r="E10" s="61"/>
      <c r="F10" s="61"/>
      <c r="G10" s="69"/>
    </row>
    <row r="11" spans="1:7" ht="15.75" thickBot="1" x14ac:dyDescent="0.3">
      <c r="A11" s="60" t="str">
        <f>Consolidado!B11</f>
        <v>Periodo Enero - Marzo 2020</v>
      </c>
      <c r="B11" s="61"/>
      <c r="C11" s="61"/>
      <c r="D11" s="61"/>
      <c r="E11" s="61"/>
      <c r="F11" s="61"/>
      <c r="G11" s="62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56" t="s">
        <v>24</v>
      </c>
      <c r="B13" s="56" t="s">
        <v>47</v>
      </c>
      <c r="C13" s="56" t="s">
        <v>5</v>
      </c>
      <c r="D13" s="56" t="s">
        <v>56</v>
      </c>
      <c r="E13" s="56" t="s">
        <v>63</v>
      </c>
      <c r="F13" s="57">
        <v>14.369999885559082</v>
      </c>
      <c r="G13" s="58">
        <v>1744.3499755859375</v>
      </c>
    </row>
    <row r="14" spans="1:7" x14ac:dyDescent="0.25">
      <c r="A14" s="56" t="s">
        <v>24</v>
      </c>
      <c r="B14" s="56" t="s">
        <v>47</v>
      </c>
      <c r="C14" s="56" t="s">
        <v>5</v>
      </c>
      <c r="D14" s="56" t="s">
        <v>56</v>
      </c>
      <c r="E14" s="56" t="s">
        <v>58</v>
      </c>
      <c r="F14" s="57">
        <v>1738.8700065612793</v>
      </c>
      <c r="G14" s="58">
        <v>10940.090179443359</v>
      </c>
    </row>
    <row r="15" spans="1:7" x14ac:dyDescent="0.25">
      <c r="A15" s="56" t="s">
        <v>24</v>
      </c>
      <c r="B15" s="56" t="s">
        <v>47</v>
      </c>
      <c r="C15" s="56" t="s">
        <v>5</v>
      </c>
      <c r="D15" s="56" t="s">
        <v>200</v>
      </c>
      <c r="E15" s="56" t="s">
        <v>58</v>
      </c>
      <c r="F15" s="57">
        <v>4719.7900390625</v>
      </c>
      <c r="G15" s="58">
        <v>23411.810546875</v>
      </c>
    </row>
    <row r="16" spans="1:7" x14ac:dyDescent="0.25">
      <c r="A16" s="56" t="s">
        <v>24</v>
      </c>
      <c r="B16" s="56" t="s">
        <v>47</v>
      </c>
      <c r="C16" s="56" t="s">
        <v>5</v>
      </c>
      <c r="D16" s="56" t="s">
        <v>201</v>
      </c>
      <c r="E16" s="56" t="s">
        <v>58</v>
      </c>
      <c r="F16" s="57">
        <v>33883.210868835449</v>
      </c>
      <c r="G16" s="58">
        <v>115369.95059204102</v>
      </c>
    </row>
    <row r="17" spans="1:7" x14ac:dyDescent="0.25">
      <c r="A17" s="56" t="s">
        <v>24</v>
      </c>
      <c r="B17" s="56" t="s">
        <v>47</v>
      </c>
      <c r="C17" s="56" t="s">
        <v>5</v>
      </c>
      <c r="D17" s="56" t="s">
        <v>201</v>
      </c>
      <c r="E17" s="56" t="s">
        <v>158</v>
      </c>
      <c r="F17" s="57">
        <v>14534.6298828125</v>
      </c>
      <c r="G17" s="58">
        <v>50159.1484375</v>
      </c>
    </row>
    <row r="18" spans="1:7" x14ac:dyDescent="0.25">
      <c r="A18" s="56" t="s">
        <v>24</v>
      </c>
      <c r="B18" s="56" t="s">
        <v>4</v>
      </c>
      <c r="C18" s="56" t="s">
        <v>5</v>
      </c>
      <c r="D18" s="56" t="s">
        <v>202</v>
      </c>
      <c r="E18" s="56" t="s">
        <v>63</v>
      </c>
      <c r="F18" s="57">
        <v>184436.43510437012</v>
      </c>
      <c r="G18" s="58">
        <v>1028780.7863311768</v>
      </c>
    </row>
    <row r="19" spans="1:7" x14ac:dyDescent="0.25">
      <c r="A19" s="56" t="s">
        <v>24</v>
      </c>
      <c r="B19" s="56" t="s">
        <v>4</v>
      </c>
      <c r="C19" s="56" t="s">
        <v>5</v>
      </c>
      <c r="D19" s="56" t="s">
        <v>202</v>
      </c>
      <c r="E19" s="56" t="s">
        <v>58</v>
      </c>
      <c r="F19" s="57">
        <v>120685.40898132324</v>
      </c>
      <c r="G19" s="58">
        <v>707223.44158935547</v>
      </c>
    </row>
    <row r="20" spans="1:7" x14ac:dyDescent="0.25">
      <c r="A20" s="56" t="s">
        <v>24</v>
      </c>
      <c r="B20" s="56" t="s">
        <v>4</v>
      </c>
      <c r="C20" s="56" t="s">
        <v>5</v>
      </c>
      <c r="D20" s="56" t="s">
        <v>202</v>
      </c>
      <c r="E20" s="56" t="s">
        <v>87</v>
      </c>
      <c r="F20" s="57">
        <v>757.59002685546875</v>
      </c>
      <c r="G20" s="58">
        <v>3822.030029296875</v>
      </c>
    </row>
    <row r="21" spans="1:7" x14ac:dyDescent="0.25">
      <c r="A21" s="56" t="s">
        <v>24</v>
      </c>
      <c r="B21" s="56" t="s">
        <v>4</v>
      </c>
      <c r="C21" s="56" t="s">
        <v>5</v>
      </c>
      <c r="D21" s="56" t="s">
        <v>202</v>
      </c>
      <c r="E21" s="56" t="s">
        <v>140</v>
      </c>
      <c r="F21" s="57">
        <v>22688.5</v>
      </c>
      <c r="G21" s="58">
        <v>277385.03125</v>
      </c>
    </row>
    <row r="22" spans="1:7" x14ac:dyDescent="0.25">
      <c r="A22" s="56" t="s">
        <v>24</v>
      </c>
      <c r="B22" s="56" t="s">
        <v>167</v>
      </c>
      <c r="C22" s="56" t="s">
        <v>5</v>
      </c>
      <c r="D22" s="56" t="s">
        <v>202</v>
      </c>
      <c r="E22" s="56" t="s">
        <v>58</v>
      </c>
      <c r="F22" s="57">
        <v>479.91000366210938</v>
      </c>
      <c r="G22" s="58">
        <v>3553.919921875</v>
      </c>
    </row>
    <row r="23" spans="1:7" x14ac:dyDescent="0.25">
      <c r="A23" s="56" t="s">
        <v>24</v>
      </c>
      <c r="B23" s="56" t="s">
        <v>171</v>
      </c>
      <c r="C23" s="56" t="s">
        <v>5</v>
      </c>
      <c r="D23" s="56" t="s">
        <v>56</v>
      </c>
      <c r="E23" s="56" t="s">
        <v>58</v>
      </c>
      <c r="F23" s="57">
        <v>189.97000122070313</v>
      </c>
      <c r="G23" s="58">
        <v>1535.300048828125</v>
      </c>
    </row>
    <row r="24" spans="1:7" x14ac:dyDescent="0.25">
      <c r="A24" s="56" t="s">
        <v>24</v>
      </c>
      <c r="B24" s="56" t="s">
        <v>167</v>
      </c>
      <c r="C24" s="56" t="s">
        <v>5</v>
      </c>
      <c r="D24" s="56" t="s">
        <v>201</v>
      </c>
      <c r="E24" s="56" t="s">
        <v>58</v>
      </c>
      <c r="F24" s="57">
        <v>77.110000610351563</v>
      </c>
      <c r="G24" s="58">
        <v>432.60000610351563</v>
      </c>
    </row>
    <row r="25" spans="1:7" x14ac:dyDescent="0.25">
      <c r="A25" s="28" t="s">
        <v>29</v>
      </c>
      <c r="B25" s="29"/>
      <c r="C25" s="29"/>
      <c r="D25" s="29"/>
      <c r="E25" s="29"/>
      <c r="F25" s="29">
        <f>SUM(F13:F24)</f>
        <v>384205.79491519928</v>
      </c>
      <c r="G25" s="30">
        <f>SUM(G13:G24)</f>
        <v>2224358.4589080811</v>
      </c>
    </row>
    <row r="26" spans="1:7" x14ac:dyDescent="0.25">
      <c r="A26" s="56" t="s">
        <v>25</v>
      </c>
      <c r="B26" s="56" t="s">
        <v>47</v>
      </c>
      <c r="C26" s="56" t="s">
        <v>5</v>
      </c>
      <c r="D26" s="56" t="s">
        <v>56</v>
      </c>
      <c r="E26" s="56" t="s">
        <v>63</v>
      </c>
      <c r="F26" s="57">
        <v>1375.3199462890625</v>
      </c>
      <c r="G26" s="58">
        <v>30269.66015625</v>
      </c>
    </row>
    <row r="27" spans="1:7" x14ac:dyDescent="0.25">
      <c r="A27" s="56" t="s">
        <v>25</v>
      </c>
      <c r="B27" s="56" t="s">
        <v>47</v>
      </c>
      <c r="C27" s="56" t="s">
        <v>5</v>
      </c>
      <c r="D27" s="56" t="s">
        <v>56</v>
      </c>
      <c r="E27" s="56" t="s">
        <v>58</v>
      </c>
      <c r="F27" s="57">
        <v>6459.0299377441406</v>
      </c>
      <c r="G27" s="58">
        <v>36905.320617675781</v>
      </c>
    </row>
    <row r="28" spans="1:7" x14ac:dyDescent="0.25">
      <c r="A28" s="56" t="s">
        <v>25</v>
      </c>
      <c r="B28" s="56" t="s">
        <v>47</v>
      </c>
      <c r="C28" s="56" t="s">
        <v>5</v>
      </c>
      <c r="D28" s="56" t="s">
        <v>201</v>
      </c>
      <c r="E28" s="56" t="s">
        <v>58</v>
      </c>
      <c r="F28" s="57">
        <v>22380.059623718262</v>
      </c>
      <c r="G28" s="58">
        <v>126077.70150756836</v>
      </c>
    </row>
    <row r="29" spans="1:7" x14ac:dyDescent="0.25">
      <c r="A29" s="56" t="s">
        <v>25</v>
      </c>
      <c r="B29" s="56" t="s">
        <v>4</v>
      </c>
      <c r="C29" s="56" t="s">
        <v>5</v>
      </c>
      <c r="D29" s="56" t="s">
        <v>202</v>
      </c>
      <c r="E29" s="56" t="s">
        <v>63</v>
      </c>
      <c r="F29" s="57">
        <v>52064.431259155273</v>
      </c>
      <c r="G29" s="58">
        <v>310412.03564453125</v>
      </c>
    </row>
    <row r="30" spans="1:7" x14ac:dyDescent="0.25">
      <c r="A30" s="56" t="s">
        <v>25</v>
      </c>
      <c r="B30" s="56" t="s">
        <v>4</v>
      </c>
      <c r="C30" s="56" t="s">
        <v>5</v>
      </c>
      <c r="D30" s="56" t="s">
        <v>202</v>
      </c>
      <c r="E30" s="56" t="s">
        <v>58</v>
      </c>
      <c r="F30" s="57">
        <v>110358.10150909424</v>
      </c>
      <c r="G30" s="58">
        <v>540546.70088195801</v>
      </c>
    </row>
    <row r="31" spans="1:7" x14ac:dyDescent="0.25">
      <c r="A31" s="56" t="s">
        <v>25</v>
      </c>
      <c r="B31" s="56" t="s">
        <v>4</v>
      </c>
      <c r="C31" s="56" t="s">
        <v>5</v>
      </c>
      <c r="D31" s="56" t="s">
        <v>202</v>
      </c>
      <c r="E31" s="56" t="s">
        <v>87</v>
      </c>
      <c r="F31" s="57">
        <v>1515.5</v>
      </c>
      <c r="G31" s="58">
        <v>11906.1396484375</v>
      </c>
    </row>
    <row r="32" spans="1:7" x14ac:dyDescent="0.25">
      <c r="A32" s="56" t="s">
        <v>25</v>
      </c>
      <c r="B32" s="56" t="s">
        <v>4</v>
      </c>
      <c r="C32" s="56" t="s">
        <v>5</v>
      </c>
      <c r="D32" s="56" t="s">
        <v>202</v>
      </c>
      <c r="E32" s="56" t="s">
        <v>140</v>
      </c>
      <c r="F32" s="57">
        <v>16931.83984375</v>
      </c>
      <c r="G32" s="58">
        <v>55684.69921875</v>
      </c>
    </row>
    <row r="33" spans="1:7" x14ac:dyDescent="0.25">
      <c r="A33" s="56" t="s">
        <v>25</v>
      </c>
      <c r="B33" s="56" t="s">
        <v>171</v>
      </c>
      <c r="C33" s="56" t="s">
        <v>5</v>
      </c>
      <c r="D33" s="56" t="s">
        <v>56</v>
      </c>
      <c r="E33" s="56" t="s">
        <v>58</v>
      </c>
      <c r="F33" s="57">
        <v>381.01998901367188</v>
      </c>
      <c r="G33" s="58">
        <v>3070.60009765625</v>
      </c>
    </row>
    <row r="34" spans="1:7" x14ac:dyDescent="0.25">
      <c r="A34" s="28" t="s">
        <v>28</v>
      </c>
      <c r="B34" s="29"/>
      <c r="C34" s="29"/>
      <c r="D34" s="29"/>
      <c r="E34" s="29"/>
      <c r="F34" s="29">
        <f>SUM(F26:F33)</f>
        <v>211465.30210876465</v>
      </c>
      <c r="G34" s="30">
        <f>SUM(G26:G33)</f>
        <v>1114872.8577728271</v>
      </c>
    </row>
    <row r="35" spans="1:7" x14ac:dyDescent="0.25">
      <c r="A35" s="56" t="s">
        <v>26</v>
      </c>
      <c r="B35" s="56" t="s">
        <v>47</v>
      </c>
      <c r="C35" s="56" t="s">
        <v>5</v>
      </c>
      <c r="D35" s="56" t="s">
        <v>56</v>
      </c>
      <c r="E35" s="56" t="s">
        <v>63</v>
      </c>
      <c r="F35" s="57">
        <v>8172.3499803543091</v>
      </c>
      <c r="G35" s="58">
        <v>52524.709136962891</v>
      </c>
    </row>
    <row r="36" spans="1:7" x14ac:dyDescent="0.25">
      <c r="A36" s="56" t="s">
        <v>26</v>
      </c>
      <c r="B36" s="56" t="s">
        <v>47</v>
      </c>
      <c r="C36" s="56" t="s">
        <v>5</v>
      </c>
      <c r="D36" s="56" t="s">
        <v>56</v>
      </c>
      <c r="E36" s="56" t="s">
        <v>58</v>
      </c>
      <c r="F36" s="57">
        <v>1491.030029296875</v>
      </c>
      <c r="G36" s="58">
        <v>4125.33984375</v>
      </c>
    </row>
    <row r="37" spans="1:7" x14ac:dyDescent="0.25">
      <c r="A37" s="56" t="s">
        <v>26</v>
      </c>
      <c r="B37" s="56" t="s">
        <v>47</v>
      </c>
      <c r="C37" s="56" t="s">
        <v>5</v>
      </c>
      <c r="D37" s="56" t="s">
        <v>201</v>
      </c>
      <c r="E37" s="56" t="s">
        <v>58</v>
      </c>
      <c r="F37" s="57">
        <v>14395.800079345703</v>
      </c>
      <c r="G37" s="58">
        <v>80113.446899414063</v>
      </c>
    </row>
    <row r="38" spans="1:7" x14ac:dyDescent="0.25">
      <c r="A38" s="56" t="s">
        <v>26</v>
      </c>
      <c r="B38" s="56" t="s">
        <v>4</v>
      </c>
      <c r="C38" s="56" t="s">
        <v>5</v>
      </c>
      <c r="D38" s="56" t="s">
        <v>202</v>
      </c>
      <c r="E38" s="56" t="s">
        <v>63</v>
      </c>
      <c r="F38" s="57">
        <v>71940.808898925781</v>
      </c>
      <c r="G38" s="58">
        <v>386121.28118896484</v>
      </c>
    </row>
    <row r="39" spans="1:7" x14ac:dyDescent="0.25">
      <c r="A39" s="56" t="s">
        <v>26</v>
      </c>
      <c r="B39" s="56" t="s">
        <v>4</v>
      </c>
      <c r="C39" s="56" t="s">
        <v>5</v>
      </c>
      <c r="D39" s="56" t="s">
        <v>202</v>
      </c>
      <c r="E39" s="56" t="s">
        <v>58</v>
      </c>
      <c r="F39" s="57">
        <v>24102.360229492188</v>
      </c>
      <c r="G39" s="58">
        <v>138655.18359375</v>
      </c>
    </row>
    <row r="40" spans="1:7" x14ac:dyDescent="0.25">
      <c r="A40" s="56" t="s">
        <v>26</v>
      </c>
      <c r="B40" s="56" t="s">
        <v>4</v>
      </c>
      <c r="C40" s="56" t="s">
        <v>5</v>
      </c>
      <c r="D40" s="56" t="s">
        <v>202</v>
      </c>
      <c r="E40" s="56" t="s">
        <v>89</v>
      </c>
      <c r="F40" s="57">
        <v>8815.2001953125</v>
      </c>
      <c r="G40" s="58">
        <v>75714.421875</v>
      </c>
    </row>
    <row r="41" spans="1:7" x14ac:dyDescent="0.25">
      <c r="A41" s="28" t="s">
        <v>27</v>
      </c>
      <c r="B41" s="29"/>
      <c r="C41" s="29"/>
      <c r="D41" s="29"/>
      <c r="E41" s="29"/>
      <c r="F41" s="29">
        <f>SUM(F35:F40)</f>
        <v>128917.54941272736</v>
      </c>
      <c r="G41" s="30">
        <f>SUM(G35:G40)</f>
        <v>737254.3825378418</v>
      </c>
    </row>
    <row r="42" spans="1:7" ht="16.5" thickBot="1" x14ac:dyDescent="0.3">
      <c r="A42" s="27" t="s">
        <v>0</v>
      </c>
      <c r="B42" s="27"/>
      <c r="C42" s="27"/>
      <c r="D42" s="27"/>
      <c r="E42" s="27"/>
      <c r="F42" s="27">
        <f>SUM(F41,F34,F25)</f>
        <v>724588.64643669128</v>
      </c>
      <c r="G42" s="39">
        <f>SUM(G41,G34,G25)</f>
        <v>4076485.69921875</v>
      </c>
    </row>
    <row r="44" spans="1:7" x14ac:dyDescent="0.25">
      <c r="A44" t="s">
        <v>30</v>
      </c>
    </row>
  </sheetData>
  <sortState xmlns:xlrd2="http://schemas.microsoft.com/office/spreadsheetml/2017/richdata2" ref="A14:I45">
    <sortCondition ref="A14:A45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13</vt:i4>
      </vt:variant>
    </vt:vector>
  </HeadingPairs>
  <TitlesOfParts>
    <vt:vector size="27" baseType="lpstr">
      <vt:lpstr>Consolidado</vt:lpstr>
      <vt:lpstr>Bovino Carnico</vt:lpstr>
      <vt:lpstr>Bovino Lacteo</vt:lpstr>
      <vt:lpstr>Leche</vt:lpstr>
      <vt:lpstr>Porcino Carnico</vt:lpstr>
      <vt:lpstr>Pavo</vt:lpstr>
      <vt:lpstr>Caprino</vt:lpstr>
      <vt:lpstr>Pieles</vt:lpstr>
      <vt:lpstr>Embutidos</vt:lpstr>
      <vt:lpstr>Pollo</vt:lpstr>
      <vt:lpstr>Otro Origen</vt:lpstr>
      <vt:lpstr>Huevo</vt:lpstr>
      <vt:lpstr>Huevos Fertiles</vt:lpstr>
      <vt:lpstr>Provet</vt:lpstr>
      <vt:lpstr>'Bovino Carnico'!Títulos_a_imprimir</vt:lpstr>
      <vt:lpstr>'Bovino Lacteo'!Títulos_a_imprimir</vt:lpstr>
      <vt:lpstr>Caprino!Títulos_a_imprimir</vt:lpstr>
      <vt:lpstr>Embutidos!Títulos_a_imprimir</vt:lpstr>
      <vt:lpstr>Huevo!Títulos_a_imprimir</vt:lpstr>
      <vt:lpstr>'Huevos Fertiles'!Títulos_a_imprimir</vt:lpstr>
      <vt:lpstr>Leche!Títulos_a_imprimir</vt:lpstr>
      <vt:lpstr>'Otro Origen'!Títulos_a_imprimir</vt:lpstr>
      <vt:lpstr>Pavo!Títulos_a_imprimir</vt:lpstr>
      <vt:lpstr>Pieles!Títulos_a_imprimir</vt:lpstr>
      <vt:lpstr>Pollo!Títulos_a_imprimir</vt:lpstr>
      <vt:lpstr>'Porcino Carnico'!Títulos_a_imprimir</vt:lpstr>
      <vt:lpstr>Provet!Títulos_a_imprimir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2019-02-04T15:45:08Z</cp:lastPrinted>
  <dcterms:created xsi:type="dcterms:W3CDTF">2013-05-27T12:29:06Z</dcterms:created>
  <dcterms:modified xsi:type="dcterms:W3CDTF">2025-06-04T19:43:50Z</dcterms:modified>
</cp:coreProperties>
</file>