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6 Junio\Estadisticas Institucional 2do T\Import. de prod. Pec. 2do T 2025\"/>
    </mc:Choice>
  </mc:AlternateContent>
  <xr:revisionPtr revIDLastSave="0" documentId="13_ncr:1_{4A256980-DFFF-456D-ABC2-2C09CE4AA9F6}" xr6:coauthVersionLast="47" xr6:coauthVersionMax="47" xr10:uidLastSave="{00000000-0000-0000-0000-000000000000}"/>
  <bookViews>
    <workbookView xWindow="20070" yWindow="2310" windowWidth="18090" windowHeight="18405" tabRatio="924" firstSheet="2" activeTab="11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Hlk122417032">'Porcino Carnico'!$A$4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4" l="1"/>
  <c r="G54" i="14"/>
  <c r="D102" i="20"/>
  <c r="D46" i="20"/>
  <c r="F17" i="17"/>
  <c r="G17" i="17"/>
  <c r="F13" i="17"/>
  <c r="G13" i="17"/>
  <c r="F56" i="13"/>
  <c r="G56" i="13"/>
  <c r="F45" i="12"/>
  <c r="G45" i="12"/>
  <c r="F30" i="12"/>
  <c r="G30" i="12"/>
  <c r="F45" i="11"/>
  <c r="G45" i="11"/>
  <c r="F25" i="11"/>
  <c r="G25" i="11"/>
  <c r="F19" i="10"/>
  <c r="G19" i="10"/>
  <c r="F91" i="8"/>
  <c r="G91" i="8"/>
  <c r="F84" i="7"/>
  <c r="G84" i="7"/>
  <c r="F71" i="7"/>
  <c r="F173" i="6"/>
  <c r="G173" i="6"/>
  <c r="F143" i="6"/>
  <c r="F89" i="6"/>
  <c r="F174" i="6" s="1"/>
  <c r="G89" i="6"/>
  <c r="F78" i="5"/>
  <c r="F60" i="5"/>
  <c r="G60" i="5"/>
  <c r="F36" i="5"/>
  <c r="G36" i="5"/>
  <c r="D77" i="20" l="1"/>
  <c r="D103" i="20" s="1"/>
  <c r="F17" i="16"/>
  <c r="G17" i="16"/>
  <c r="F86" i="14"/>
  <c r="G86" i="14"/>
  <c r="F68" i="13"/>
  <c r="G68" i="13"/>
  <c r="F33" i="13"/>
  <c r="G33" i="13"/>
  <c r="F59" i="12"/>
  <c r="G59" i="12"/>
  <c r="F34" i="11"/>
  <c r="G34" i="11"/>
  <c r="F28" i="10"/>
  <c r="G28" i="10"/>
  <c r="F25" i="10"/>
  <c r="G25" i="10"/>
  <c r="F69" i="8"/>
  <c r="G69" i="8"/>
  <c r="F42" i="8"/>
  <c r="G42" i="8"/>
  <c r="G71" i="7"/>
  <c r="F45" i="7"/>
  <c r="F85" i="7" s="1"/>
  <c r="G45" i="7"/>
  <c r="G143" i="6"/>
  <c r="G174" i="6" s="1"/>
  <c r="G85" i="7" l="1"/>
  <c r="G46" i="11"/>
  <c r="G60" i="12"/>
  <c r="F60" i="12"/>
  <c r="F46" i="11"/>
  <c r="F15" i="16"/>
  <c r="G15" i="16"/>
  <c r="F15" i="17" l="1"/>
  <c r="G15" i="17"/>
  <c r="F19" i="16"/>
  <c r="G19" i="16"/>
  <c r="F74" i="14"/>
  <c r="F87" i="14" s="1"/>
  <c r="G74" i="14"/>
  <c r="G87" i="14" s="1"/>
  <c r="F69" i="13"/>
  <c r="G69" i="13"/>
  <c r="F27" i="9"/>
  <c r="G27" i="9"/>
  <c r="F24" i="9"/>
  <c r="G24" i="9"/>
  <c r="F19" i="9"/>
  <c r="G19" i="9"/>
  <c r="G28" i="9" l="1"/>
  <c r="F28" i="9"/>
  <c r="G92" i="8"/>
  <c r="F92" i="8"/>
  <c r="G78" i="5" l="1"/>
  <c r="G79" i="5" l="1"/>
  <c r="F79" i="5"/>
  <c r="A12" i="20"/>
  <c r="F18" i="17" l="1"/>
  <c r="G18" i="17"/>
  <c r="F20" i="16"/>
  <c r="G20" i="16"/>
  <c r="F29" i="10" l="1"/>
  <c r="G29" i="10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<sst xmlns="http://schemas.openxmlformats.org/spreadsheetml/2006/main" count="3376" uniqueCount="250">
  <si>
    <t>Dirección General de Ganadería</t>
  </si>
  <si>
    <t>Depto. de Planificacion y Desarrollo</t>
  </si>
  <si>
    <t xml:space="preserve">Consolidado General de Importaciones </t>
  </si>
  <si>
    <t>2do Trimestre Año 2025</t>
  </si>
  <si>
    <t>Mercancia</t>
  </si>
  <si>
    <t>Kilos</t>
  </si>
  <si>
    <t>Valor US$</t>
  </si>
  <si>
    <t>Res</t>
  </si>
  <si>
    <t>Lacteo</t>
  </si>
  <si>
    <t>Leche</t>
  </si>
  <si>
    <t>Cerdo</t>
  </si>
  <si>
    <t>Pavo</t>
  </si>
  <si>
    <t>Ovino</t>
  </si>
  <si>
    <t>Pieles</t>
  </si>
  <si>
    <t>Embutidos</t>
  </si>
  <si>
    <t>Pollo</t>
  </si>
  <si>
    <t>Otro Origen</t>
  </si>
  <si>
    <t>Huevos</t>
  </si>
  <si>
    <t>Huevos Fertiles</t>
  </si>
  <si>
    <t>Productos Veterinarios</t>
  </si>
  <si>
    <t>Total</t>
  </si>
  <si>
    <t>Consolidado de Importaciones de Carne de Res</t>
  </si>
  <si>
    <t>Mes</t>
  </si>
  <si>
    <t>Origen</t>
  </si>
  <si>
    <t>Clasificación</t>
  </si>
  <si>
    <t>Pais de Procedencia</t>
  </si>
  <si>
    <t>Abril</t>
  </si>
  <si>
    <t>Bovino</t>
  </si>
  <si>
    <t>Cárnico</t>
  </si>
  <si>
    <t>Cadera</t>
  </si>
  <si>
    <t>Estados Unidos</t>
  </si>
  <si>
    <t>Carne de carnero o cordero</t>
  </si>
  <si>
    <t>Carne Deshuesada</t>
  </si>
  <si>
    <t>Carne Molida</t>
  </si>
  <si>
    <t>Churrasco</t>
  </si>
  <si>
    <t>Cortes</t>
  </si>
  <si>
    <t>Guatemala</t>
  </si>
  <si>
    <t>Nicaragua</t>
  </si>
  <si>
    <t>Costillas</t>
  </si>
  <si>
    <t>Filete</t>
  </si>
  <si>
    <t>Hamburguesas</t>
  </si>
  <si>
    <t>Higado</t>
  </si>
  <si>
    <t>Lomo</t>
  </si>
  <si>
    <t>Panceta</t>
  </si>
  <si>
    <t>Paticas</t>
  </si>
  <si>
    <t>España</t>
  </si>
  <si>
    <t>Paticas de Res</t>
  </si>
  <si>
    <t>Torta</t>
  </si>
  <si>
    <t>Tripas</t>
  </si>
  <si>
    <t>Belgica</t>
  </si>
  <si>
    <t>Tripas Artificiales de Celulosa</t>
  </si>
  <si>
    <t>Alemania</t>
  </si>
  <si>
    <t>Tripas Artificiales de Colageno</t>
  </si>
  <si>
    <t>Polonia</t>
  </si>
  <si>
    <t>Abril*</t>
  </si>
  <si>
    <t>Mayo</t>
  </si>
  <si>
    <t>Brasil</t>
  </si>
  <si>
    <t>Mondongo</t>
  </si>
  <si>
    <t>Paleta</t>
  </si>
  <si>
    <t>Ucrania</t>
  </si>
  <si>
    <t>Tripas Artifificiales Plasticas</t>
  </si>
  <si>
    <t>Australia</t>
  </si>
  <si>
    <t>Tripas Naturales</t>
  </si>
  <si>
    <t>Mayo*</t>
  </si>
  <si>
    <t>Junio</t>
  </si>
  <si>
    <t>Carne deshidratada</t>
  </si>
  <si>
    <t>Grasa</t>
  </si>
  <si>
    <t>Striploin</t>
  </si>
  <si>
    <t>China</t>
  </si>
  <si>
    <t>Mexico</t>
  </si>
  <si>
    <t>Junio*</t>
  </si>
  <si>
    <t>Nota: Los meses con asterisco (*) estan sujetos a cambios</t>
  </si>
  <si>
    <t>Consolidado de Importaciones de Lacteo</t>
  </si>
  <si>
    <t>Lácteo</t>
  </si>
  <si>
    <t>Concentrado de Leche</t>
  </si>
  <si>
    <t>Concentrado de Proteina</t>
  </si>
  <si>
    <t>Crema Agria</t>
  </si>
  <si>
    <t>Crema batida</t>
  </si>
  <si>
    <t>Crema de leche</t>
  </si>
  <si>
    <t>Cuajo</t>
  </si>
  <si>
    <t>Francia</t>
  </si>
  <si>
    <t>Dulce de leche</t>
  </si>
  <si>
    <t>Argentina</t>
  </si>
  <si>
    <t>Chile</t>
  </si>
  <si>
    <t>Colombia</t>
  </si>
  <si>
    <t>Costa Rica</t>
  </si>
  <si>
    <t>Grasa de leche</t>
  </si>
  <si>
    <t>Helados</t>
  </si>
  <si>
    <t>Lactosa</t>
  </si>
  <si>
    <t>Canada</t>
  </si>
  <si>
    <t>Mantequilla</t>
  </si>
  <si>
    <t>Irlanda</t>
  </si>
  <si>
    <t>Productos Lácteos</t>
  </si>
  <si>
    <t>Dinamarca</t>
  </si>
  <si>
    <t>Italia</t>
  </si>
  <si>
    <t>Netherlands</t>
  </si>
  <si>
    <t>Peru</t>
  </si>
  <si>
    <t>Proteina de leche</t>
  </si>
  <si>
    <t>Salsa de queso</t>
  </si>
  <si>
    <t>Yogurt</t>
  </si>
  <si>
    <t>Queso</t>
  </si>
  <si>
    <t>Americano</t>
  </si>
  <si>
    <t>Cheddar</t>
  </si>
  <si>
    <t>Cottage</t>
  </si>
  <si>
    <t>Crema</t>
  </si>
  <si>
    <t>Feta</t>
  </si>
  <si>
    <t>Fundido</t>
  </si>
  <si>
    <t>Gouda</t>
  </si>
  <si>
    <t>Monterey</t>
  </si>
  <si>
    <t>Mozzarella</t>
  </si>
  <si>
    <t>Austria</t>
  </si>
  <si>
    <t>Lituania</t>
  </si>
  <si>
    <t>Reino Unido</t>
  </si>
  <si>
    <t>Palitos de Queso</t>
  </si>
  <si>
    <t>Parmesano</t>
  </si>
  <si>
    <t>Philadelfia</t>
  </si>
  <si>
    <t>Provolone</t>
  </si>
  <si>
    <t>Queso fresco</t>
  </si>
  <si>
    <t>Queso maduro</t>
  </si>
  <si>
    <t>Rallado</t>
  </si>
  <si>
    <t>Suizo</t>
  </si>
  <si>
    <t>Grasa Lactea</t>
  </si>
  <si>
    <t>Nata de leche</t>
  </si>
  <si>
    <t>Havarti</t>
  </si>
  <si>
    <t>Queso fundido</t>
  </si>
  <si>
    <t>Flan</t>
  </si>
  <si>
    <t>Lactasa</t>
  </si>
  <si>
    <t xml:space="preserve">Consolidado de Importaciones de Leche </t>
  </si>
  <si>
    <t>Formula Infantil</t>
  </si>
  <si>
    <t>Leche con Chocolate</t>
  </si>
  <si>
    <t>Leche condensada</t>
  </si>
  <si>
    <t>Leche descremada en polvo</t>
  </si>
  <si>
    <t>Leche entera en polvo</t>
  </si>
  <si>
    <t>Leche entera liquida</t>
  </si>
  <si>
    <t>Leche evaporada</t>
  </si>
  <si>
    <t>Leche maternizada</t>
  </si>
  <si>
    <t>Leche Modificada</t>
  </si>
  <si>
    <t>Leche UHT</t>
  </si>
  <si>
    <t>Leche descremada liquida</t>
  </si>
  <si>
    <t>Nueva Zelanda</t>
  </si>
  <si>
    <t xml:space="preserve">Consolidado de Importaciones de Carne de Cerdo </t>
  </si>
  <si>
    <t>Porcino</t>
  </si>
  <si>
    <t>Chicharron</t>
  </si>
  <si>
    <t>Chuleta</t>
  </si>
  <si>
    <t>Cochinillo</t>
  </si>
  <si>
    <t>Enlatado</t>
  </si>
  <si>
    <t>Jamon</t>
  </si>
  <si>
    <t>Orejas</t>
  </si>
  <si>
    <t>Pierna</t>
  </si>
  <si>
    <t>Solomillo</t>
  </si>
  <si>
    <t>Tocino o Tocineta</t>
  </si>
  <si>
    <t>Cabeza</t>
  </si>
  <si>
    <t>Carne de Cerdo</t>
  </si>
  <si>
    <t>Jamon Prosciutto</t>
  </si>
  <si>
    <t>Masa de paleta</t>
  </si>
  <si>
    <t>Pellets</t>
  </si>
  <si>
    <t>Trimming</t>
  </si>
  <si>
    <t>Carne deshuesada</t>
  </si>
  <si>
    <t>Rollos</t>
  </si>
  <si>
    <t xml:space="preserve">Consolidado de Importaciones de Carne de Pavo </t>
  </si>
  <si>
    <t>Entero</t>
  </si>
  <si>
    <t>Muslo</t>
  </si>
  <si>
    <t>Pechuga</t>
  </si>
  <si>
    <t>Consolidado de Importaciones de Carne de Ovino</t>
  </si>
  <si>
    <t>Mollejas</t>
  </si>
  <si>
    <t>Consolidado de Importaciones de Pieles</t>
  </si>
  <si>
    <t>Piel Animal</t>
  </si>
  <si>
    <t>Curtidas o Curadas</t>
  </si>
  <si>
    <t>Curtidas o curadas</t>
  </si>
  <si>
    <t>Tailandia</t>
  </si>
  <si>
    <t>Vietnam</t>
  </si>
  <si>
    <t>Pieles Semiprocesadas</t>
  </si>
  <si>
    <t>Pieles Terminadas</t>
  </si>
  <si>
    <t>Semicurtidas o semicuradas</t>
  </si>
  <si>
    <t>India</t>
  </si>
  <si>
    <t>Consolidado de Importaciones de Embutidos</t>
  </si>
  <si>
    <t>Salami</t>
  </si>
  <si>
    <t>Salchichas</t>
  </si>
  <si>
    <t>Mixto</t>
  </si>
  <si>
    <t>Embutidos con queso</t>
  </si>
  <si>
    <t>Embutidos Variados</t>
  </si>
  <si>
    <t>Pastrami</t>
  </si>
  <si>
    <t>Puerto Rico</t>
  </si>
  <si>
    <t>Pancetta</t>
  </si>
  <si>
    <t>Pepperoni</t>
  </si>
  <si>
    <t>Salchichas Mixta</t>
  </si>
  <si>
    <t>Chistorra</t>
  </si>
  <si>
    <t>Consolidado de Importaciones de Carne de Pollo</t>
  </si>
  <si>
    <t>Alas</t>
  </si>
  <si>
    <t>Grasa de Pollo</t>
  </si>
  <si>
    <t>MDM, MSC, Pasta o Pulpa</t>
  </si>
  <si>
    <t>Muslos</t>
  </si>
  <si>
    <t>Nuggets</t>
  </si>
  <si>
    <t>Recortes de pechuga</t>
  </si>
  <si>
    <t>Tiras</t>
  </si>
  <si>
    <t>Carne de pollo</t>
  </si>
  <si>
    <t>Pollo Desidratado</t>
  </si>
  <si>
    <t>Trozos</t>
  </si>
  <si>
    <t>Consolidado de Importaciones de Mercancia de Otro Origen</t>
  </si>
  <si>
    <t>Otro Tipo</t>
  </si>
  <si>
    <t>Aceite</t>
  </si>
  <si>
    <t>Base Para helados</t>
  </si>
  <si>
    <t>Burrito de carne</t>
  </si>
  <si>
    <t>Comidas Preparadas</t>
  </si>
  <si>
    <t>Cultivo lacteo</t>
  </si>
  <si>
    <t>Gelatina</t>
  </si>
  <si>
    <t>Grasa Amarilla</t>
  </si>
  <si>
    <t>Mayonesa</t>
  </si>
  <si>
    <t>Pastas con queso</t>
  </si>
  <si>
    <t>Pastas rellenas</t>
  </si>
  <si>
    <t>Preparacion Alimenticia</t>
  </si>
  <si>
    <t>Holanda</t>
  </si>
  <si>
    <t>Productos carnicos</t>
  </si>
  <si>
    <t>Sabor artificial de queso cheddar</t>
  </si>
  <si>
    <t>Suiza</t>
  </si>
  <si>
    <t>Saborizantes</t>
  </si>
  <si>
    <t>Sazones</t>
  </si>
  <si>
    <t>Jamaica</t>
  </si>
  <si>
    <t>Trinidad &amp; Tobago</t>
  </si>
  <si>
    <t>Sopa</t>
  </si>
  <si>
    <t>Tripas artificiales</t>
  </si>
  <si>
    <t>Adereso</t>
  </si>
  <si>
    <t>Cremora</t>
  </si>
  <si>
    <t>Salsa</t>
  </si>
  <si>
    <t>Suero en polvo</t>
  </si>
  <si>
    <t>Consolidado de Importaciones de Huevos</t>
  </si>
  <si>
    <t>Avícola</t>
  </si>
  <si>
    <t>Huevo</t>
  </si>
  <si>
    <t>Yema de huevo</t>
  </si>
  <si>
    <t>Consolidado de Importaciones de Huevos Fertiles</t>
  </si>
  <si>
    <t>Huevos Fértiles</t>
  </si>
  <si>
    <t>Huevo liquido</t>
  </si>
  <si>
    <t>Consolidado de Importaciones de Productos veterinarios</t>
  </si>
  <si>
    <t>PVET</t>
  </si>
  <si>
    <t>Bulgaria</t>
  </si>
  <si>
    <t>Ecuador</t>
  </si>
  <si>
    <t>El Salvador</t>
  </si>
  <si>
    <t>Honduras</t>
  </si>
  <si>
    <t>Noruega</t>
  </si>
  <si>
    <t>Panama</t>
  </si>
  <si>
    <t>Tunisia</t>
  </si>
  <si>
    <t>Turquia</t>
  </si>
  <si>
    <t>Uruguay</t>
  </si>
  <si>
    <t>Venezuela</t>
  </si>
  <si>
    <t>Paraguay</t>
  </si>
  <si>
    <t>Rep. De Serbia</t>
  </si>
  <si>
    <t>Cuba</t>
  </si>
  <si>
    <t>Grecia</t>
  </si>
  <si>
    <t>Malasia</t>
  </si>
  <si>
    <t>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</si>
</sst>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5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4" fontId="0" fillId="0" borderId="0" xfId="0" applyNumberFormat="1"/>
    <xf numFmtId="0" fontId="1" fillId="0" borderId="1" xfId="5" applyFont="1" applyBorder="1" applyAlignment="1">
      <alignment wrapText="1"/>
    </xf>
    <xf numFmtId="0" fontId="12" fillId="0" borderId="0" xfId="0" applyFont="1"/>
    <xf numFmtId="4" fontId="1" fillId="0" borderId="1" xfId="5" applyNumberFormat="1" applyFont="1" applyBorder="1" applyAlignment="1">
      <alignment horizontal="right" wrapText="1"/>
    </xf>
    <xf numFmtId="0" fontId="2" fillId="3" borderId="1" xfId="3" applyFont="1" applyFill="1" applyBorder="1" applyAlignment="1">
      <alignment horizontal="left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0" fontId="0" fillId="5" borderId="0" xfId="0" applyFill="1"/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C-4B46-9E59-D1BAF3AB3586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C-4B46-9E59-D1BAF3AB3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3820543.2600000002</c:v>
                </c:pt>
                <c:pt idx="1">
                  <c:v>10477738.500000002</c:v>
                </c:pt>
                <c:pt idx="2">
                  <c:v>10442897.810000002</c:v>
                </c:pt>
                <c:pt idx="3">
                  <c:v>16204104.249999998</c:v>
                </c:pt>
                <c:pt idx="4">
                  <c:v>189970.88</c:v>
                </c:pt>
                <c:pt idx="5">
                  <c:v>102853.68999999999</c:v>
                </c:pt>
                <c:pt idx="6">
                  <c:v>321132.13</c:v>
                </c:pt>
                <c:pt idx="7">
                  <c:v>1154785.5299999998</c:v>
                </c:pt>
                <c:pt idx="8">
                  <c:v>6957834.1000000015</c:v>
                </c:pt>
                <c:pt idx="9">
                  <c:v>2152584.4700000002</c:v>
                </c:pt>
                <c:pt idx="10">
                  <c:v>21000</c:v>
                </c:pt>
                <c:pt idx="11">
                  <c:v>2386.8299331665089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C-4B46-9E59-D1BAF3AB3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5998304"/>
        <c:axId val="576003200"/>
      </c:barChart>
      <c:catAx>
        <c:axId val="57599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6003200"/>
        <c:crosses val="autoZero"/>
        <c:auto val="1"/>
        <c:lblAlgn val="ctr"/>
        <c:lblOffset val="100"/>
        <c:noMultiLvlLbl val="0"/>
      </c:catAx>
      <c:valAx>
        <c:axId val="5760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599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8-48C4-A0A9-20A7418E3054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8-48C4-A0A9-20A7418E3054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8-48C4-A0A9-20A7418E3054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8-48C4-A0A9-20A7418E3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28095887.809999995</c:v>
                </c:pt>
                <c:pt idx="1">
                  <c:v>39174916.780000001</c:v>
                </c:pt>
                <c:pt idx="2">
                  <c:v>29839872.560000002</c:v>
                </c:pt>
                <c:pt idx="3">
                  <c:v>57546532.409999996</c:v>
                </c:pt>
                <c:pt idx="4">
                  <c:v>816392.07</c:v>
                </c:pt>
                <c:pt idx="5">
                  <c:v>442483.95999999996</c:v>
                </c:pt>
                <c:pt idx="6">
                  <c:v>4029900.3</c:v>
                </c:pt>
                <c:pt idx="7">
                  <c:v>12911505.390000001</c:v>
                </c:pt>
                <c:pt idx="8">
                  <c:v>11705783.65</c:v>
                </c:pt>
                <c:pt idx="9">
                  <c:v>6989525.2300000004</c:v>
                </c:pt>
                <c:pt idx="10">
                  <c:v>233040</c:v>
                </c:pt>
                <c:pt idx="11">
                  <c:v>14123.799987792969</c:v>
                </c:pt>
                <c:pt idx="12">
                  <c:v>126691360.44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08-48C4-A0A9-20A7418E30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5999936"/>
        <c:axId val="576005920"/>
      </c:barChart>
      <c:catAx>
        <c:axId val="5759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6005920"/>
        <c:crosses val="autoZero"/>
        <c:auto val="1"/>
        <c:lblAlgn val="ctr"/>
        <c:lblOffset val="100"/>
        <c:noMultiLvlLbl val="0"/>
      </c:catAx>
      <c:valAx>
        <c:axId val="5760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599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opLeftCell="B9" workbookViewId="0">
      <selection activeCell="H9" sqref="H9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7"/>
      <c r="C8" s="37"/>
      <c r="D8" s="37"/>
    </row>
    <row r="9" spans="2:8" ht="22.5" x14ac:dyDescent="0.35">
      <c r="B9" s="38" t="s">
        <v>0</v>
      </c>
      <c r="C9" s="38"/>
      <c r="D9" s="38"/>
      <c r="E9" s="8"/>
      <c r="F9" s="8"/>
      <c r="G9" s="8"/>
      <c r="H9" s="8"/>
    </row>
    <row r="10" spans="2:8" ht="19.5" x14ac:dyDescent="0.35">
      <c r="B10" s="39" t="s">
        <v>1</v>
      </c>
      <c r="C10" s="39"/>
      <c r="D10" s="39"/>
      <c r="E10" s="9"/>
      <c r="F10" s="9"/>
      <c r="G10" s="9"/>
      <c r="H10" s="9"/>
    </row>
    <row r="11" spans="2:8" x14ac:dyDescent="0.25">
      <c r="B11" s="36" t="s">
        <v>2</v>
      </c>
      <c r="C11" s="36"/>
      <c r="D11" s="36"/>
    </row>
    <row r="12" spans="2:8" x14ac:dyDescent="0.25">
      <c r="B12" s="36" t="s">
        <v>3</v>
      </c>
      <c r="C12" s="36"/>
      <c r="D12" s="36"/>
    </row>
    <row r="13" spans="2:8" x14ac:dyDescent="0.25">
      <c r="B13" s="10" t="s">
        <v>4</v>
      </c>
      <c r="C13" s="10" t="s">
        <v>5</v>
      </c>
      <c r="D13" s="10" t="s">
        <v>6</v>
      </c>
    </row>
    <row r="14" spans="2:8" x14ac:dyDescent="0.25">
      <c r="B14" s="11" t="s">
        <v>7</v>
      </c>
      <c r="C14" s="12">
        <f>'Bovino Carnico'!F79</f>
        <v>3820543.2600000002</v>
      </c>
      <c r="D14" s="12">
        <f>'Bovino Carnico'!G79</f>
        <v>28095887.809999995</v>
      </c>
    </row>
    <row r="15" spans="2:8" x14ac:dyDescent="0.25">
      <c r="B15" s="11" t="s">
        <v>8</v>
      </c>
      <c r="C15" s="12">
        <f>'Bovino Lacteo'!F174</f>
        <v>10477738.500000002</v>
      </c>
      <c r="D15" s="12">
        <f>'Bovino Lacteo'!G174</f>
        <v>39174916.780000001</v>
      </c>
    </row>
    <row r="16" spans="2:8" x14ac:dyDescent="0.25">
      <c r="B16" s="11" t="s">
        <v>9</v>
      </c>
      <c r="C16" s="12">
        <f>Leche!F85</f>
        <v>10442897.810000002</v>
      </c>
      <c r="D16" s="12">
        <f>Leche!G85</f>
        <v>29839872.560000002</v>
      </c>
    </row>
    <row r="17" spans="2:4" x14ac:dyDescent="0.25">
      <c r="B17" s="11" t="s">
        <v>10</v>
      </c>
      <c r="C17" s="12">
        <f>'Porcino Carnico'!F92</f>
        <v>16204104.249999998</v>
      </c>
      <c r="D17" s="12">
        <f>'Porcino Carnico'!G92</f>
        <v>57546532.409999996</v>
      </c>
    </row>
    <row r="18" spans="2:4" x14ac:dyDescent="0.25">
      <c r="B18" s="11" t="s">
        <v>11</v>
      </c>
      <c r="C18" s="12">
        <f>Pavo!F28</f>
        <v>189970.88</v>
      </c>
      <c r="D18" s="12">
        <f>Pavo!G28</f>
        <v>816392.07</v>
      </c>
    </row>
    <row r="19" spans="2:4" x14ac:dyDescent="0.25">
      <c r="B19" s="11" t="s">
        <v>12</v>
      </c>
      <c r="C19" s="12">
        <f>Ovino!F29</f>
        <v>102853.68999999999</v>
      </c>
      <c r="D19" s="12">
        <f>Ovino!G29</f>
        <v>442483.95999999996</v>
      </c>
    </row>
    <row r="20" spans="2:4" x14ac:dyDescent="0.25">
      <c r="B20" s="11" t="s">
        <v>13</v>
      </c>
      <c r="C20" s="12">
        <f>Pieles!F46</f>
        <v>321132.13</v>
      </c>
      <c r="D20" s="12">
        <f>Pieles!G46</f>
        <v>4029900.3</v>
      </c>
    </row>
    <row r="21" spans="2:4" x14ac:dyDescent="0.25">
      <c r="B21" s="11" t="s">
        <v>14</v>
      </c>
      <c r="C21" s="12">
        <f>Embutidos!F60</f>
        <v>1154785.5299999998</v>
      </c>
      <c r="D21" s="12">
        <f>Embutidos!G60</f>
        <v>12911505.390000001</v>
      </c>
    </row>
    <row r="22" spans="2:4" x14ac:dyDescent="0.25">
      <c r="B22" s="11" t="s">
        <v>15</v>
      </c>
      <c r="C22" s="12">
        <f>Pollo!F69</f>
        <v>6957834.1000000015</v>
      </c>
      <c r="D22" s="12">
        <f>Pollo!G69</f>
        <v>11705783.65</v>
      </c>
    </row>
    <row r="23" spans="2:4" x14ac:dyDescent="0.25">
      <c r="B23" s="11" t="s">
        <v>16</v>
      </c>
      <c r="C23" s="12">
        <f>'Otro Origen'!F87</f>
        <v>2152584.4700000002</v>
      </c>
      <c r="D23" s="12">
        <f>'Otro Origen'!G87</f>
        <v>6989525.2300000004</v>
      </c>
    </row>
    <row r="24" spans="2:4" x14ac:dyDescent="0.25">
      <c r="B24" s="11" t="s">
        <v>17</v>
      </c>
      <c r="C24" s="12">
        <f>Huevo!F20</f>
        <v>21000</v>
      </c>
      <c r="D24" s="12">
        <f>Huevo!G20</f>
        <v>233040</v>
      </c>
    </row>
    <row r="25" spans="2:4" x14ac:dyDescent="0.25">
      <c r="B25" s="11" t="s">
        <v>18</v>
      </c>
      <c r="C25" s="12">
        <f>'Huevos Fertiles'!F18</f>
        <v>2386.8299331665089</v>
      </c>
      <c r="D25" s="12">
        <f>'Huevos Fertiles'!G18</f>
        <v>14123.799987792969</v>
      </c>
    </row>
    <row r="26" spans="2:4" x14ac:dyDescent="0.25">
      <c r="B26" s="11" t="s">
        <v>19</v>
      </c>
      <c r="C26" s="27"/>
      <c r="D26" s="12">
        <f>Provet!D103</f>
        <v>126691360.44</v>
      </c>
    </row>
    <row r="27" spans="2:4" x14ac:dyDescent="0.25">
      <c r="B27" s="10" t="s">
        <v>20</v>
      </c>
      <c r="C27" s="14">
        <f>SUM(C14:C26)</f>
        <v>51847831.449933171</v>
      </c>
      <c r="D27" s="13">
        <f>SUM(D14:D26)</f>
        <v>318491324.39998782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1"/>
  <sheetViews>
    <sheetView showGridLines="0" topLeftCell="A13" workbookViewId="0">
      <selection activeCell="A34" sqref="A34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187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15</v>
      </c>
      <c r="C14" s="29" t="s">
        <v>28</v>
      </c>
      <c r="D14" s="29" t="s">
        <v>188</v>
      </c>
      <c r="E14" s="29" t="s">
        <v>56</v>
      </c>
      <c r="F14" s="31">
        <v>134459.98000000001</v>
      </c>
      <c r="G14" s="31">
        <v>222494.91</v>
      </c>
    </row>
    <row r="15" spans="1:7" x14ac:dyDescent="0.25">
      <c r="A15" s="29" t="s">
        <v>26</v>
      </c>
      <c r="B15" s="29" t="s">
        <v>15</v>
      </c>
      <c r="C15" s="29" t="s">
        <v>28</v>
      </c>
      <c r="D15" s="29" t="s">
        <v>188</v>
      </c>
      <c r="E15" s="29" t="s">
        <v>30</v>
      </c>
      <c r="F15" s="31">
        <v>29236.22</v>
      </c>
      <c r="G15" s="31">
        <v>86864.82</v>
      </c>
    </row>
    <row r="16" spans="1:7" x14ac:dyDescent="0.25">
      <c r="A16" s="29" t="s">
        <v>26</v>
      </c>
      <c r="B16" s="29" t="s">
        <v>15</v>
      </c>
      <c r="C16" s="29" t="s">
        <v>28</v>
      </c>
      <c r="D16" s="29" t="s">
        <v>33</v>
      </c>
      <c r="E16" s="29" t="s">
        <v>30</v>
      </c>
      <c r="F16" s="31">
        <v>1130816.79</v>
      </c>
      <c r="G16" s="31">
        <v>1550018.51</v>
      </c>
    </row>
    <row r="17" spans="1:7" x14ac:dyDescent="0.25">
      <c r="A17" s="29" t="s">
        <v>26</v>
      </c>
      <c r="B17" s="29" t="s">
        <v>15</v>
      </c>
      <c r="C17" s="29" t="s">
        <v>28</v>
      </c>
      <c r="D17" s="29" t="s">
        <v>142</v>
      </c>
      <c r="E17" s="29" t="s">
        <v>30</v>
      </c>
      <c r="F17" s="31">
        <v>3048.17</v>
      </c>
      <c r="G17" s="31">
        <v>45158.400000000001</v>
      </c>
    </row>
    <row r="18" spans="1:7" x14ac:dyDescent="0.25">
      <c r="A18" s="29" t="s">
        <v>26</v>
      </c>
      <c r="B18" s="29" t="s">
        <v>15</v>
      </c>
      <c r="C18" s="29" t="s">
        <v>28</v>
      </c>
      <c r="D18" s="29" t="s">
        <v>145</v>
      </c>
      <c r="E18" s="29" t="s">
        <v>30</v>
      </c>
      <c r="F18" s="31">
        <v>4685.71</v>
      </c>
      <c r="G18" s="31">
        <v>24175.85</v>
      </c>
    </row>
    <row r="19" spans="1:7" x14ac:dyDescent="0.25">
      <c r="A19" s="29" t="s">
        <v>26</v>
      </c>
      <c r="B19" s="29" t="s">
        <v>15</v>
      </c>
      <c r="C19" s="29" t="s">
        <v>28</v>
      </c>
      <c r="D19" s="29" t="s">
        <v>39</v>
      </c>
      <c r="E19" s="29" t="s">
        <v>56</v>
      </c>
      <c r="F19" s="31">
        <v>26955</v>
      </c>
      <c r="G19" s="31">
        <v>81538.880000000005</v>
      </c>
    </row>
    <row r="20" spans="1:7" x14ac:dyDescent="0.25">
      <c r="A20" s="29" t="s">
        <v>26</v>
      </c>
      <c r="B20" s="29" t="s">
        <v>15</v>
      </c>
      <c r="C20" s="29" t="s">
        <v>28</v>
      </c>
      <c r="D20" s="29" t="s">
        <v>39</v>
      </c>
      <c r="E20" s="29" t="s">
        <v>30</v>
      </c>
      <c r="F20" s="31">
        <v>6803.96</v>
      </c>
      <c r="G20" s="31">
        <v>25225</v>
      </c>
    </row>
    <row r="21" spans="1:7" x14ac:dyDescent="0.25">
      <c r="A21" s="29" t="s">
        <v>26</v>
      </c>
      <c r="B21" s="29" t="s">
        <v>15</v>
      </c>
      <c r="C21" s="29" t="s">
        <v>28</v>
      </c>
      <c r="D21" s="29" t="s">
        <v>189</v>
      </c>
      <c r="E21" s="29" t="s">
        <v>30</v>
      </c>
      <c r="F21" s="31">
        <v>62900</v>
      </c>
      <c r="G21" s="31">
        <v>94237.35</v>
      </c>
    </row>
    <row r="22" spans="1:7" x14ac:dyDescent="0.25">
      <c r="A22" s="29" t="s">
        <v>26</v>
      </c>
      <c r="B22" s="29" t="s">
        <v>15</v>
      </c>
      <c r="C22" s="29" t="s">
        <v>28</v>
      </c>
      <c r="D22" s="29" t="s">
        <v>190</v>
      </c>
      <c r="E22" s="29" t="s">
        <v>56</v>
      </c>
      <c r="F22" s="31">
        <v>354101.4</v>
      </c>
      <c r="G22" s="31">
        <v>210965.49</v>
      </c>
    </row>
    <row r="23" spans="1:7" x14ac:dyDescent="0.25">
      <c r="A23" s="29" t="s">
        <v>26</v>
      </c>
      <c r="B23" s="29" t="s">
        <v>15</v>
      </c>
      <c r="C23" s="29" t="s">
        <v>28</v>
      </c>
      <c r="D23" s="29" t="s">
        <v>190</v>
      </c>
      <c r="E23" s="29" t="s">
        <v>30</v>
      </c>
      <c r="F23" s="31">
        <v>106830.26</v>
      </c>
      <c r="G23" s="31">
        <v>85132.26</v>
      </c>
    </row>
    <row r="24" spans="1:7" x14ac:dyDescent="0.25">
      <c r="A24" s="29" t="s">
        <v>26</v>
      </c>
      <c r="B24" s="29" t="s">
        <v>15</v>
      </c>
      <c r="C24" s="29" t="s">
        <v>28</v>
      </c>
      <c r="D24" s="29" t="s">
        <v>161</v>
      </c>
      <c r="E24" s="29" t="s">
        <v>30</v>
      </c>
      <c r="F24" s="31">
        <v>107956.05</v>
      </c>
      <c r="G24" s="31">
        <v>220200</v>
      </c>
    </row>
    <row r="25" spans="1:7" x14ac:dyDescent="0.25">
      <c r="A25" s="29" t="s">
        <v>26</v>
      </c>
      <c r="B25" s="29" t="s">
        <v>15</v>
      </c>
      <c r="C25" s="29" t="s">
        <v>28</v>
      </c>
      <c r="D25" s="29" t="s">
        <v>191</v>
      </c>
      <c r="E25" s="29" t="s">
        <v>56</v>
      </c>
      <c r="F25" s="31">
        <v>27450</v>
      </c>
      <c r="G25" s="31">
        <v>28822.5</v>
      </c>
    </row>
    <row r="26" spans="1:7" x14ac:dyDescent="0.25">
      <c r="A26" s="29" t="s">
        <v>26</v>
      </c>
      <c r="B26" s="29" t="s">
        <v>15</v>
      </c>
      <c r="C26" s="29" t="s">
        <v>28</v>
      </c>
      <c r="D26" s="29" t="s">
        <v>191</v>
      </c>
      <c r="E26" s="29" t="s">
        <v>30</v>
      </c>
      <c r="F26" s="31">
        <v>154206</v>
      </c>
      <c r="G26" s="31">
        <v>297662.90000000002</v>
      </c>
    </row>
    <row r="27" spans="1:7" x14ac:dyDescent="0.25">
      <c r="A27" s="29" t="s">
        <v>26</v>
      </c>
      <c r="B27" s="29" t="s">
        <v>15</v>
      </c>
      <c r="C27" s="29" t="s">
        <v>28</v>
      </c>
      <c r="D27" s="29" t="s">
        <v>192</v>
      </c>
      <c r="E27" s="29" t="s">
        <v>30</v>
      </c>
      <c r="F27" s="31">
        <v>14968.7</v>
      </c>
      <c r="G27" s="31">
        <v>55495</v>
      </c>
    </row>
    <row r="28" spans="1:7" x14ac:dyDescent="0.25">
      <c r="A28" s="29" t="s">
        <v>26</v>
      </c>
      <c r="B28" s="29" t="s">
        <v>15</v>
      </c>
      <c r="C28" s="29" t="s">
        <v>28</v>
      </c>
      <c r="D28" s="29" t="s">
        <v>162</v>
      </c>
      <c r="E28" s="29" t="s">
        <v>56</v>
      </c>
      <c r="F28" s="31">
        <v>80473.47</v>
      </c>
      <c r="G28" s="31">
        <v>90921.15</v>
      </c>
    </row>
    <row r="29" spans="1:7" x14ac:dyDescent="0.25">
      <c r="A29" s="29" t="s">
        <v>26</v>
      </c>
      <c r="B29" s="29" t="s">
        <v>15</v>
      </c>
      <c r="C29" s="29" t="s">
        <v>28</v>
      </c>
      <c r="D29" s="29" t="s">
        <v>162</v>
      </c>
      <c r="E29" s="29" t="s">
        <v>30</v>
      </c>
      <c r="F29" s="31">
        <v>625236.54</v>
      </c>
      <c r="G29" s="31">
        <v>1888668.58</v>
      </c>
    </row>
    <row r="30" spans="1:7" x14ac:dyDescent="0.25">
      <c r="A30" s="29" t="s">
        <v>26</v>
      </c>
      <c r="B30" s="29" t="s">
        <v>15</v>
      </c>
      <c r="C30" s="29" t="s">
        <v>28</v>
      </c>
      <c r="D30" s="29" t="s">
        <v>193</v>
      </c>
      <c r="E30" s="29" t="s">
        <v>30</v>
      </c>
      <c r="F30" s="31">
        <v>27000</v>
      </c>
      <c r="G30" s="31">
        <v>74384.09</v>
      </c>
    </row>
    <row r="31" spans="1:7" x14ac:dyDescent="0.25">
      <c r="A31" s="29" t="s">
        <v>26</v>
      </c>
      <c r="B31" s="29" t="s">
        <v>15</v>
      </c>
      <c r="C31" s="29" t="s">
        <v>28</v>
      </c>
      <c r="D31" s="29" t="s">
        <v>158</v>
      </c>
      <c r="E31" s="29" t="s">
        <v>30</v>
      </c>
      <c r="F31" s="31">
        <v>1044.8900000000001</v>
      </c>
      <c r="G31" s="31">
        <v>9685.91</v>
      </c>
    </row>
    <row r="32" spans="1:7" x14ac:dyDescent="0.25">
      <c r="A32" s="29" t="s">
        <v>26</v>
      </c>
      <c r="B32" s="29" t="s">
        <v>15</v>
      </c>
      <c r="C32" s="29" t="s">
        <v>28</v>
      </c>
      <c r="D32" s="29" t="s">
        <v>194</v>
      </c>
      <c r="E32" s="29" t="s">
        <v>30</v>
      </c>
      <c r="F32" s="31">
        <v>15679</v>
      </c>
      <c r="G32" s="31">
        <v>73204.17</v>
      </c>
    </row>
    <row r="33" spans="1:7" x14ac:dyDescent="0.25">
      <c r="A33" s="18" t="s">
        <v>54</v>
      </c>
      <c r="B33" s="19"/>
      <c r="C33" s="19"/>
      <c r="D33" s="19"/>
      <c r="E33" s="19"/>
      <c r="F33" s="19">
        <f>SUM(F14:F32)</f>
        <v>2913852.1400000006</v>
      </c>
      <c r="G33" s="20">
        <f>SUM(G14:G32)</f>
        <v>5164855.7699999996</v>
      </c>
    </row>
    <row r="34" spans="1:7" x14ac:dyDescent="0.25">
      <c r="A34" s="29" t="s">
        <v>55</v>
      </c>
      <c r="B34" s="29" t="s">
        <v>15</v>
      </c>
      <c r="C34" s="29" t="s">
        <v>28</v>
      </c>
      <c r="D34" s="29" t="s">
        <v>188</v>
      </c>
      <c r="E34" s="29" t="s">
        <v>56</v>
      </c>
      <c r="F34" s="31">
        <v>26849.99</v>
      </c>
      <c r="G34" s="31">
        <v>59193.51</v>
      </c>
    </row>
    <row r="35" spans="1:7" x14ac:dyDescent="0.25">
      <c r="A35" s="29" t="s">
        <v>55</v>
      </c>
      <c r="B35" s="29" t="s">
        <v>15</v>
      </c>
      <c r="C35" s="29" t="s">
        <v>28</v>
      </c>
      <c r="D35" s="29" t="s">
        <v>188</v>
      </c>
      <c r="E35" s="29" t="s">
        <v>30</v>
      </c>
      <c r="F35" s="31">
        <v>79685.33</v>
      </c>
      <c r="G35" s="31">
        <v>154783.15</v>
      </c>
    </row>
    <row r="36" spans="1:7" x14ac:dyDescent="0.25">
      <c r="A36" s="29" t="s">
        <v>55</v>
      </c>
      <c r="B36" s="29" t="s">
        <v>15</v>
      </c>
      <c r="C36" s="29" t="s">
        <v>28</v>
      </c>
      <c r="D36" s="29" t="s">
        <v>195</v>
      </c>
      <c r="E36" s="29" t="s">
        <v>56</v>
      </c>
      <c r="F36" s="31">
        <v>26949.99</v>
      </c>
      <c r="G36" s="31">
        <v>17230.05</v>
      </c>
    </row>
    <row r="37" spans="1:7" x14ac:dyDescent="0.25">
      <c r="A37" s="29" t="s">
        <v>55</v>
      </c>
      <c r="B37" s="29" t="s">
        <v>15</v>
      </c>
      <c r="C37" s="29" t="s">
        <v>28</v>
      </c>
      <c r="D37" s="29" t="s">
        <v>65</v>
      </c>
      <c r="E37" s="29" t="s">
        <v>30</v>
      </c>
      <c r="F37" s="31">
        <v>184</v>
      </c>
      <c r="G37" s="31">
        <v>552</v>
      </c>
    </row>
    <row r="38" spans="1:7" x14ac:dyDescent="0.25">
      <c r="A38" s="29" t="s">
        <v>55</v>
      </c>
      <c r="B38" s="29" t="s">
        <v>15</v>
      </c>
      <c r="C38" s="29" t="s">
        <v>28</v>
      </c>
      <c r="D38" s="29" t="s">
        <v>33</v>
      </c>
      <c r="E38" s="29" t="s">
        <v>56</v>
      </c>
      <c r="F38" s="31">
        <v>26809.99</v>
      </c>
      <c r="G38" s="31">
        <v>17140.55</v>
      </c>
    </row>
    <row r="39" spans="1:7" x14ac:dyDescent="0.25">
      <c r="A39" s="29" t="s">
        <v>55</v>
      </c>
      <c r="B39" s="29" t="s">
        <v>15</v>
      </c>
      <c r="C39" s="29" t="s">
        <v>28</v>
      </c>
      <c r="D39" s="29" t="s">
        <v>33</v>
      </c>
      <c r="E39" s="29" t="s">
        <v>30</v>
      </c>
      <c r="F39" s="31">
        <v>1592124.61</v>
      </c>
      <c r="G39" s="31">
        <v>2158650</v>
      </c>
    </row>
    <row r="40" spans="1:7" x14ac:dyDescent="0.25">
      <c r="A40" s="29" t="s">
        <v>55</v>
      </c>
      <c r="B40" s="29" t="s">
        <v>15</v>
      </c>
      <c r="C40" s="29" t="s">
        <v>28</v>
      </c>
      <c r="D40" s="29" t="s">
        <v>142</v>
      </c>
      <c r="E40" s="29" t="s">
        <v>30</v>
      </c>
      <c r="F40" s="31">
        <v>2480</v>
      </c>
      <c r="G40" s="31">
        <v>6995</v>
      </c>
    </row>
    <row r="41" spans="1:7" x14ac:dyDescent="0.25">
      <c r="A41" s="29" t="s">
        <v>55</v>
      </c>
      <c r="B41" s="29" t="s">
        <v>15</v>
      </c>
      <c r="C41" s="29" t="s">
        <v>28</v>
      </c>
      <c r="D41" s="29" t="s">
        <v>39</v>
      </c>
      <c r="E41" s="29" t="s">
        <v>30</v>
      </c>
      <c r="F41" s="31">
        <v>17975.34</v>
      </c>
      <c r="G41" s="31">
        <v>136005.39000000001</v>
      </c>
    </row>
    <row r="42" spans="1:7" x14ac:dyDescent="0.25">
      <c r="A42" s="29" t="s">
        <v>55</v>
      </c>
      <c r="B42" s="29" t="s">
        <v>15</v>
      </c>
      <c r="C42" s="29" t="s">
        <v>28</v>
      </c>
      <c r="D42" s="29" t="s">
        <v>66</v>
      </c>
      <c r="E42" s="29" t="s">
        <v>30</v>
      </c>
      <c r="F42" s="31">
        <v>19024</v>
      </c>
      <c r="G42" s="31">
        <v>29296.959999999999</v>
      </c>
    </row>
    <row r="43" spans="1:7" x14ac:dyDescent="0.25">
      <c r="A43" s="29" t="s">
        <v>55</v>
      </c>
      <c r="B43" s="29" t="s">
        <v>15</v>
      </c>
      <c r="C43" s="29" t="s">
        <v>28</v>
      </c>
      <c r="D43" s="29" t="s">
        <v>189</v>
      </c>
      <c r="E43" s="29" t="s">
        <v>30</v>
      </c>
      <c r="F43" s="31">
        <v>64549</v>
      </c>
      <c r="G43" s="31">
        <v>105852.34</v>
      </c>
    </row>
    <row r="44" spans="1:7" x14ac:dyDescent="0.25">
      <c r="A44" s="29" t="s">
        <v>55</v>
      </c>
      <c r="B44" s="29" t="s">
        <v>15</v>
      </c>
      <c r="C44" s="29" t="s">
        <v>28</v>
      </c>
      <c r="D44" s="29" t="s">
        <v>190</v>
      </c>
      <c r="E44" s="29" t="s">
        <v>56</v>
      </c>
      <c r="F44" s="31">
        <v>381251.06</v>
      </c>
      <c r="G44" s="31">
        <v>290366.49</v>
      </c>
    </row>
    <row r="45" spans="1:7" x14ac:dyDescent="0.25">
      <c r="A45" s="29" t="s">
        <v>55</v>
      </c>
      <c r="B45" s="29" t="s">
        <v>15</v>
      </c>
      <c r="C45" s="29" t="s">
        <v>28</v>
      </c>
      <c r="D45" s="29" t="s">
        <v>190</v>
      </c>
      <c r="E45" s="29" t="s">
        <v>30</v>
      </c>
      <c r="F45" s="31">
        <v>26072.75</v>
      </c>
      <c r="G45" s="31">
        <v>15960.5</v>
      </c>
    </row>
    <row r="46" spans="1:7" x14ac:dyDescent="0.25">
      <c r="A46" s="29" t="s">
        <v>55</v>
      </c>
      <c r="B46" s="29" t="s">
        <v>15</v>
      </c>
      <c r="C46" s="29" t="s">
        <v>28</v>
      </c>
      <c r="D46" s="29" t="s">
        <v>161</v>
      </c>
      <c r="E46" s="29" t="s">
        <v>56</v>
      </c>
      <c r="F46" s="31">
        <v>26864.99</v>
      </c>
      <c r="G46" s="31">
        <v>112530.5</v>
      </c>
    </row>
    <row r="47" spans="1:7" x14ac:dyDescent="0.25">
      <c r="A47" s="29" t="s">
        <v>55</v>
      </c>
      <c r="B47" s="29" t="s">
        <v>15</v>
      </c>
      <c r="C47" s="29" t="s">
        <v>28</v>
      </c>
      <c r="D47" s="29" t="s">
        <v>161</v>
      </c>
      <c r="E47" s="29" t="s">
        <v>30</v>
      </c>
      <c r="F47" s="31">
        <v>131495.62</v>
      </c>
      <c r="G47" s="31">
        <v>213239.35</v>
      </c>
    </row>
    <row r="48" spans="1:7" x14ac:dyDescent="0.25">
      <c r="A48" s="29" t="s">
        <v>55</v>
      </c>
      <c r="B48" s="29" t="s">
        <v>15</v>
      </c>
      <c r="C48" s="29" t="s">
        <v>28</v>
      </c>
      <c r="D48" s="29" t="s">
        <v>191</v>
      </c>
      <c r="E48" s="29" t="s">
        <v>30</v>
      </c>
      <c r="F48" s="31">
        <v>126783.45</v>
      </c>
      <c r="G48" s="31">
        <v>202319.04</v>
      </c>
    </row>
    <row r="49" spans="1:7" x14ac:dyDescent="0.25">
      <c r="A49" s="29" t="s">
        <v>55</v>
      </c>
      <c r="B49" s="29" t="s">
        <v>15</v>
      </c>
      <c r="C49" s="29" t="s">
        <v>28</v>
      </c>
      <c r="D49" s="29" t="s">
        <v>192</v>
      </c>
      <c r="E49" s="29" t="s">
        <v>30</v>
      </c>
      <c r="F49" s="31">
        <v>34119.94</v>
      </c>
      <c r="G49" s="31">
        <v>117557.54</v>
      </c>
    </row>
    <row r="50" spans="1:7" x14ac:dyDescent="0.25">
      <c r="A50" s="29" t="s">
        <v>55</v>
      </c>
      <c r="B50" s="29" t="s">
        <v>15</v>
      </c>
      <c r="C50" s="29" t="s">
        <v>28</v>
      </c>
      <c r="D50" s="29" t="s">
        <v>162</v>
      </c>
      <c r="E50" s="29" t="s">
        <v>56</v>
      </c>
      <c r="F50" s="31">
        <v>107999.98</v>
      </c>
      <c r="G50" s="31">
        <v>278938.71999999997</v>
      </c>
    </row>
    <row r="51" spans="1:7" x14ac:dyDescent="0.25">
      <c r="A51" s="29" t="s">
        <v>55</v>
      </c>
      <c r="B51" s="29" t="s">
        <v>15</v>
      </c>
      <c r="C51" s="29" t="s">
        <v>28</v>
      </c>
      <c r="D51" s="29" t="s">
        <v>162</v>
      </c>
      <c r="E51" s="29" t="s">
        <v>30</v>
      </c>
      <c r="F51" s="31">
        <v>285541.40000000002</v>
      </c>
      <c r="G51" s="31">
        <v>1003378.78</v>
      </c>
    </row>
    <row r="52" spans="1:7" x14ac:dyDescent="0.25">
      <c r="A52" s="29" t="s">
        <v>55</v>
      </c>
      <c r="B52" s="29" t="s">
        <v>15</v>
      </c>
      <c r="C52" s="29" t="s">
        <v>28</v>
      </c>
      <c r="D52" s="29" t="s">
        <v>148</v>
      </c>
      <c r="E52" s="29" t="s">
        <v>30</v>
      </c>
      <c r="F52" s="31">
        <v>25855.62</v>
      </c>
      <c r="G52" s="31">
        <v>59463.79</v>
      </c>
    </row>
    <row r="53" spans="1:7" x14ac:dyDescent="0.25">
      <c r="A53" s="29" t="s">
        <v>55</v>
      </c>
      <c r="B53" s="29" t="s">
        <v>15</v>
      </c>
      <c r="C53" s="29" t="s">
        <v>28</v>
      </c>
      <c r="D53" s="29" t="s">
        <v>196</v>
      </c>
      <c r="E53" s="29" t="s">
        <v>30</v>
      </c>
      <c r="F53" s="31">
        <v>9035.7099999999991</v>
      </c>
      <c r="G53" s="31">
        <v>33479.480000000003</v>
      </c>
    </row>
    <row r="54" spans="1:7" x14ac:dyDescent="0.25">
      <c r="A54" s="29" t="s">
        <v>55</v>
      </c>
      <c r="B54" s="29" t="s">
        <v>15</v>
      </c>
      <c r="C54" s="29" t="s">
        <v>28</v>
      </c>
      <c r="D54" s="29" t="s">
        <v>194</v>
      </c>
      <c r="E54" s="29" t="s">
        <v>30</v>
      </c>
      <c r="F54" s="31">
        <v>4876.16</v>
      </c>
      <c r="G54" s="31">
        <v>23287.5</v>
      </c>
    </row>
    <row r="55" spans="1:7" x14ac:dyDescent="0.25">
      <c r="A55" s="29" t="s">
        <v>55</v>
      </c>
      <c r="B55" s="29" t="s">
        <v>15</v>
      </c>
      <c r="C55" s="29" t="s">
        <v>28</v>
      </c>
      <c r="D55" s="29" t="s">
        <v>197</v>
      </c>
      <c r="E55" s="29" t="s">
        <v>30</v>
      </c>
      <c r="F55" s="31">
        <v>12089.76</v>
      </c>
      <c r="G55" s="31">
        <v>54930.07</v>
      </c>
    </row>
    <row r="56" spans="1:7" x14ac:dyDescent="0.25">
      <c r="A56" s="18" t="s">
        <v>63</v>
      </c>
      <c r="B56" s="19"/>
      <c r="C56" s="19"/>
      <c r="D56" s="19"/>
      <c r="E56" s="19"/>
      <c r="F56" s="19">
        <f>SUM(F34:F55)</f>
        <v>3028618.6900000004</v>
      </c>
      <c r="G56" s="20">
        <f>SUM(G34:G55)</f>
        <v>5091150.7100000009</v>
      </c>
    </row>
    <row r="57" spans="1:7" x14ac:dyDescent="0.25">
      <c r="A57" s="29" t="s">
        <v>64</v>
      </c>
      <c r="B57" s="29" t="s">
        <v>15</v>
      </c>
      <c r="C57" s="29" t="s">
        <v>28</v>
      </c>
      <c r="D57" s="29" t="s">
        <v>188</v>
      </c>
      <c r="E57" s="29" t="s">
        <v>30</v>
      </c>
      <c r="F57" s="31">
        <v>943</v>
      </c>
      <c r="G57" s="31">
        <v>3866.3</v>
      </c>
    </row>
    <row r="58" spans="1:7" x14ac:dyDescent="0.25">
      <c r="A58" s="29" t="s">
        <v>64</v>
      </c>
      <c r="B58" s="29" t="s">
        <v>15</v>
      </c>
      <c r="C58" s="29" t="s">
        <v>28</v>
      </c>
      <c r="D58" s="29" t="s">
        <v>33</v>
      </c>
      <c r="E58" s="29" t="s">
        <v>30</v>
      </c>
      <c r="F58" s="31">
        <v>185067.61</v>
      </c>
      <c r="G58" s="31">
        <v>209417.76</v>
      </c>
    </row>
    <row r="59" spans="1:7" x14ac:dyDescent="0.25">
      <c r="A59" s="29" t="s">
        <v>64</v>
      </c>
      <c r="B59" s="29" t="s">
        <v>15</v>
      </c>
      <c r="C59" s="29" t="s">
        <v>28</v>
      </c>
      <c r="D59" s="29" t="s">
        <v>145</v>
      </c>
      <c r="E59" s="29" t="s">
        <v>30</v>
      </c>
      <c r="F59" s="31">
        <v>8434.26</v>
      </c>
      <c r="G59" s="31">
        <v>43519.17</v>
      </c>
    </row>
    <row r="60" spans="1:7" x14ac:dyDescent="0.25">
      <c r="A60" s="29" t="s">
        <v>64</v>
      </c>
      <c r="B60" s="29" t="s">
        <v>15</v>
      </c>
      <c r="C60" s="29" t="s">
        <v>28</v>
      </c>
      <c r="D60" s="29" t="s">
        <v>39</v>
      </c>
      <c r="E60" s="29" t="s">
        <v>30</v>
      </c>
      <c r="F60" s="31">
        <v>17135.8</v>
      </c>
      <c r="G60" s="31">
        <v>5900.83</v>
      </c>
    </row>
    <row r="61" spans="1:7" x14ac:dyDescent="0.25">
      <c r="A61" s="29" t="s">
        <v>64</v>
      </c>
      <c r="B61" s="29" t="s">
        <v>15</v>
      </c>
      <c r="C61" s="29" t="s">
        <v>28</v>
      </c>
      <c r="D61" s="29" t="s">
        <v>189</v>
      </c>
      <c r="E61" s="29" t="s">
        <v>30</v>
      </c>
      <c r="F61" s="31">
        <v>39199</v>
      </c>
      <c r="G61" s="31">
        <v>60101.02</v>
      </c>
    </row>
    <row r="62" spans="1:7" x14ac:dyDescent="0.25">
      <c r="A62" s="29" t="s">
        <v>64</v>
      </c>
      <c r="B62" s="29" t="s">
        <v>15</v>
      </c>
      <c r="C62" s="29" t="s">
        <v>28</v>
      </c>
      <c r="D62" s="29" t="s">
        <v>190</v>
      </c>
      <c r="E62" s="29" t="s">
        <v>56</v>
      </c>
      <c r="F62" s="31">
        <v>82304.97</v>
      </c>
      <c r="G62" s="31">
        <v>53524.65</v>
      </c>
    </row>
    <row r="63" spans="1:7" x14ac:dyDescent="0.25">
      <c r="A63" s="29" t="s">
        <v>64</v>
      </c>
      <c r="B63" s="29" t="s">
        <v>15</v>
      </c>
      <c r="C63" s="29" t="s">
        <v>28</v>
      </c>
      <c r="D63" s="29" t="s">
        <v>190</v>
      </c>
      <c r="E63" s="29" t="s">
        <v>30</v>
      </c>
      <c r="F63" s="31">
        <v>447286.95</v>
      </c>
      <c r="G63" s="31">
        <v>369769.18</v>
      </c>
    </row>
    <row r="64" spans="1:7" x14ac:dyDescent="0.25">
      <c r="A64" s="29" t="s">
        <v>64</v>
      </c>
      <c r="B64" s="29" t="s">
        <v>15</v>
      </c>
      <c r="C64" s="29" t="s">
        <v>28</v>
      </c>
      <c r="D64" s="29" t="s">
        <v>191</v>
      </c>
      <c r="E64" s="29" t="s">
        <v>30</v>
      </c>
      <c r="F64" s="31">
        <v>133369.46</v>
      </c>
      <c r="G64" s="31">
        <v>238762.17</v>
      </c>
    </row>
    <row r="65" spans="1:7" x14ac:dyDescent="0.25">
      <c r="A65" s="29" t="s">
        <v>64</v>
      </c>
      <c r="B65" s="29" t="s">
        <v>15</v>
      </c>
      <c r="C65" s="29" t="s">
        <v>28</v>
      </c>
      <c r="D65" s="29" t="s">
        <v>192</v>
      </c>
      <c r="E65" s="29" t="s">
        <v>30</v>
      </c>
      <c r="F65" s="31">
        <v>18840.580000000002</v>
      </c>
      <c r="G65" s="31">
        <v>52991.8</v>
      </c>
    </row>
    <row r="66" spans="1:7" x14ac:dyDescent="0.25">
      <c r="A66" s="29" t="s">
        <v>64</v>
      </c>
      <c r="B66" s="29" t="s">
        <v>15</v>
      </c>
      <c r="C66" s="29" t="s">
        <v>28</v>
      </c>
      <c r="D66" s="29" t="s">
        <v>162</v>
      </c>
      <c r="E66" s="29" t="s">
        <v>56</v>
      </c>
      <c r="F66" s="31">
        <v>12192.68</v>
      </c>
      <c r="G66" s="31">
        <v>80640</v>
      </c>
    </row>
    <row r="67" spans="1:7" x14ac:dyDescent="0.25">
      <c r="A67" s="29" t="s">
        <v>64</v>
      </c>
      <c r="B67" s="29" t="s">
        <v>15</v>
      </c>
      <c r="C67" s="29" t="s">
        <v>28</v>
      </c>
      <c r="D67" s="29" t="s">
        <v>162</v>
      </c>
      <c r="E67" s="29" t="s">
        <v>30</v>
      </c>
      <c r="F67" s="31">
        <v>70588.960000000006</v>
      </c>
      <c r="G67" s="31">
        <v>331284.28999999998</v>
      </c>
    </row>
    <row r="68" spans="1:7" x14ac:dyDescent="0.25">
      <c r="A68" s="18" t="s">
        <v>70</v>
      </c>
      <c r="B68" s="19"/>
      <c r="C68" s="19"/>
      <c r="D68" s="19"/>
      <c r="E68" s="19"/>
      <c r="F68" s="19">
        <f>SUM(F57:F67)</f>
        <v>1015363.27</v>
      </c>
      <c r="G68" s="20">
        <f>SUM(G57:G67)</f>
        <v>1449777.1700000002</v>
      </c>
    </row>
    <row r="69" spans="1:7" x14ac:dyDescent="0.25">
      <c r="A69" s="18" t="s">
        <v>20</v>
      </c>
      <c r="B69" s="19"/>
      <c r="C69" s="19"/>
      <c r="D69" s="19"/>
      <c r="E69" s="19"/>
      <c r="F69" s="19">
        <f>SUM(F68,F56,F33)</f>
        <v>6957834.1000000015</v>
      </c>
      <c r="G69" s="20">
        <f>SUM(G68,G56,G33)</f>
        <v>11705783.65</v>
      </c>
    </row>
    <row r="71" spans="1:7" x14ac:dyDescent="0.25">
      <c r="A71" t="s">
        <v>71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89"/>
  <sheetViews>
    <sheetView showGridLines="0" topLeftCell="A10" workbookViewId="0">
      <selection activeCell="A59" sqref="A59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7"/>
      <c r="B9" s="37"/>
      <c r="C9" s="37"/>
      <c r="D9" s="37"/>
      <c r="E9" s="37"/>
      <c r="F9" s="37"/>
      <c r="G9" s="37"/>
    </row>
    <row r="10" spans="1:7" ht="22.5" x14ac:dyDescent="0.35">
      <c r="A10" s="38" t="s">
        <v>0</v>
      </c>
      <c r="B10" s="38"/>
      <c r="C10" s="38"/>
      <c r="D10" s="38"/>
      <c r="E10" s="38"/>
      <c r="F10" s="38"/>
      <c r="G10" s="38"/>
    </row>
    <row r="11" spans="1:7" ht="18.75" x14ac:dyDescent="0.3">
      <c r="A11" s="41" t="s">
        <v>1</v>
      </c>
      <c r="B11" s="41"/>
      <c r="C11" s="41"/>
      <c r="D11" s="41"/>
      <c r="E11" s="41"/>
      <c r="F11" s="41"/>
      <c r="G11" s="41"/>
    </row>
    <row r="12" spans="1:7" x14ac:dyDescent="0.25">
      <c r="A12" s="40" t="s">
        <v>198</v>
      </c>
      <c r="B12" s="40"/>
      <c r="C12" s="40"/>
      <c r="D12" s="40"/>
      <c r="E12" s="40"/>
      <c r="F12" s="40"/>
      <c r="G12" s="40"/>
    </row>
    <row r="13" spans="1:7" x14ac:dyDescent="0.25">
      <c r="A13" s="40" t="str">
        <f>Consolidado!B12</f>
        <v>2do Trimestre Año 2025</v>
      </c>
      <c r="B13" s="40"/>
      <c r="C13" s="40"/>
      <c r="D13" s="40"/>
      <c r="E13" s="40"/>
      <c r="F13" s="40"/>
      <c r="G13" s="40"/>
    </row>
    <row r="14" spans="1:7" x14ac:dyDescent="0.25">
      <c r="A14" s="15" t="s">
        <v>22</v>
      </c>
      <c r="B14" s="15" t="s">
        <v>23</v>
      </c>
      <c r="C14" s="15" t="s">
        <v>24</v>
      </c>
      <c r="D14" s="15" t="s">
        <v>4</v>
      </c>
      <c r="E14" s="15" t="s">
        <v>25</v>
      </c>
      <c r="F14" s="16" t="s">
        <v>5</v>
      </c>
      <c r="G14" s="17" t="s">
        <v>6</v>
      </c>
    </row>
    <row r="15" spans="1:7" x14ac:dyDescent="0.25">
      <c r="A15" s="29" t="s">
        <v>26</v>
      </c>
      <c r="B15" s="29" t="s">
        <v>16</v>
      </c>
      <c r="C15" s="29" t="s">
        <v>199</v>
      </c>
      <c r="D15" s="29" t="s">
        <v>200</v>
      </c>
      <c r="E15" s="29" t="s">
        <v>30</v>
      </c>
      <c r="F15" s="31">
        <v>116601</v>
      </c>
      <c r="G15" s="31">
        <v>145762.5</v>
      </c>
    </row>
    <row r="16" spans="1:7" x14ac:dyDescent="0.25">
      <c r="A16" s="29" t="s">
        <v>26</v>
      </c>
      <c r="B16" s="29" t="s">
        <v>16</v>
      </c>
      <c r="C16" s="29" t="s">
        <v>199</v>
      </c>
      <c r="D16" s="29" t="s">
        <v>201</v>
      </c>
      <c r="E16" s="29" t="s">
        <v>69</v>
      </c>
      <c r="F16" s="31">
        <v>8640</v>
      </c>
      <c r="G16" s="31">
        <v>10040.540000000001</v>
      </c>
    </row>
    <row r="17" spans="1:7" x14ac:dyDescent="0.25">
      <c r="A17" s="29" t="s">
        <v>26</v>
      </c>
      <c r="B17" s="29" t="s">
        <v>16</v>
      </c>
      <c r="C17" s="29" t="s">
        <v>199</v>
      </c>
      <c r="D17" s="29" t="s">
        <v>202</v>
      </c>
      <c r="E17" s="29" t="s">
        <v>30</v>
      </c>
      <c r="F17" s="31">
        <v>365.13</v>
      </c>
      <c r="G17" s="31">
        <v>1560.47</v>
      </c>
    </row>
    <row r="18" spans="1:7" x14ac:dyDescent="0.25">
      <c r="A18" s="29" t="s">
        <v>26</v>
      </c>
      <c r="B18" s="29" t="s">
        <v>16</v>
      </c>
      <c r="C18" s="29" t="s">
        <v>199</v>
      </c>
      <c r="D18" s="29" t="s">
        <v>203</v>
      </c>
      <c r="E18" s="29" t="s">
        <v>30</v>
      </c>
      <c r="F18" s="31">
        <v>2680.49</v>
      </c>
      <c r="G18" s="31">
        <v>27150.639999999999</v>
      </c>
    </row>
    <row r="19" spans="1:7" x14ac:dyDescent="0.25">
      <c r="A19" s="29" t="s">
        <v>26</v>
      </c>
      <c r="B19" s="29" t="s">
        <v>16</v>
      </c>
      <c r="C19" s="29" t="s">
        <v>199</v>
      </c>
      <c r="D19" s="29" t="s">
        <v>204</v>
      </c>
      <c r="E19" s="29" t="s">
        <v>51</v>
      </c>
      <c r="F19" s="31">
        <v>30</v>
      </c>
      <c r="G19" s="31">
        <v>6747.36</v>
      </c>
    </row>
    <row r="20" spans="1:7" x14ac:dyDescent="0.25">
      <c r="A20" s="29" t="s">
        <v>26</v>
      </c>
      <c r="B20" s="29" t="s">
        <v>16</v>
      </c>
      <c r="C20" s="29" t="s">
        <v>199</v>
      </c>
      <c r="D20" s="29" t="s">
        <v>204</v>
      </c>
      <c r="E20" s="29" t="s">
        <v>93</v>
      </c>
      <c r="F20" s="31">
        <v>187.75</v>
      </c>
      <c r="G20" s="31">
        <v>115528</v>
      </c>
    </row>
    <row r="21" spans="1:7" x14ac:dyDescent="0.25">
      <c r="A21" s="29" t="s">
        <v>26</v>
      </c>
      <c r="B21" s="29" t="s">
        <v>16</v>
      </c>
      <c r="C21" s="29" t="s">
        <v>199</v>
      </c>
      <c r="D21" s="29" t="s">
        <v>204</v>
      </c>
      <c r="E21" s="29" t="s">
        <v>45</v>
      </c>
      <c r="F21" s="31">
        <v>121.25</v>
      </c>
      <c r="G21" s="31">
        <v>18048.75</v>
      </c>
    </row>
    <row r="22" spans="1:7" x14ac:dyDescent="0.25">
      <c r="A22" s="29" t="s">
        <v>26</v>
      </c>
      <c r="B22" s="29" t="s">
        <v>16</v>
      </c>
      <c r="C22" s="29" t="s">
        <v>199</v>
      </c>
      <c r="D22" s="29" t="s">
        <v>204</v>
      </c>
      <c r="E22" s="29" t="s">
        <v>94</v>
      </c>
      <c r="F22" s="31">
        <v>340</v>
      </c>
      <c r="G22" s="31">
        <v>29145.51</v>
      </c>
    </row>
    <row r="23" spans="1:7" x14ac:dyDescent="0.25">
      <c r="A23" s="29" t="s">
        <v>26</v>
      </c>
      <c r="B23" s="29" t="s">
        <v>16</v>
      </c>
      <c r="C23" s="29" t="s">
        <v>199</v>
      </c>
      <c r="D23" s="29" t="s">
        <v>205</v>
      </c>
      <c r="E23" s="29" t="s">
        <v>56</v>
      </c>
      <c r="F23" s="31">
        <v>24000</v>
      </c>
      <c r="G23" s="31">
        <v>100600.08</v>
      </c>
    </row>
    <row r="24" spans="1:7" x14ac:dyDescent="0.25">
      <c r="A24" s="29" t="s">
        <v>26</v>
      </c>
      <c r="B24" s="29" t="s">
        <v>16</v>
      </c>
      <c r="C24" s="29" t="s">
        <v>199</v>
      </c>
      <c r="D24" s="29" t="s">
        <v>206</v>
      </c>
      <c r="E24" s="29" t="s">
        <v>84</v>
      </c>
      <c r="F24" s="31">
        <v>64317</v>
      </c>
      <c r="G24" s="31">
        <v>61847.23</v>
      </c>
    </row>
    <row r="25" spans="1:7" x14ac:dyDescent="0.25">
      <c r="A25" s="29" t="s">
        <v>26</v>
      </c>
      <c r="B25" s="29" t="s">
        <v>16</v>
      </c>
      <c r="C25" s="29" t="s">
        <v>199</v>
      </c>
      <c r="D25" s="29" t="s">
        <v>207</v>
      </c>
      <c r="E25" s="29" t="s">
        <v>85</v>
      </c>
      <c r="F25" s="31">
        <v>19831.439999999999</v>
      </c>
      <c r="G25" s="31">
        <v>28978.16</v>
      </c>
    </row>
    <row r="26" spans="1:7" x14ac:dyDescent="0.25">
      <c r="A26" s="29" t="s">
        <v>26</v>
      </c>
      <c r="B26" s="29" t="s">
        <v>16</v>
      </c>
      <c r="C26" s="29" t="s">
        <v>199</v>
      </c>
      <c r="D26" s="29" t="s">
        <v>207</v>
      </c>
      <c r="E26" s="29" t="s">
        <v>45</v>
      </c>
      <c r="F26" s="31">
        <v>15552</v>
      </c>
      <c r="G26" s="31">
        <v>41212.800000000003</v>
      </c>
    </row>
    <row r="27" spans="1:7" x14ac:dyDescent="0.25">
      <c r="A27" s="29" t="s">
        <v>26</v>
      </c>
      <c r="B27" s="29" t="s">
        <v>16</v>
      </c>
      <c r="C27" s="29" t="s">
        <v>199</v>
      </c>
      <c r="D27" s="29" t="s">
        <v>207</v>
      </c>
      <c r="E27" s="29" t="s">
        <v>30</v>
      </c>
      <c r="F27" s="31">
        <v>128062.94</v>
      </c>
      <c r="G27" s="31">
        <v>323861.09999999998</v>
      </c>
    </row>
    <row r="28" spans="1:7" x14ac:dyDescent="0.25">
      <c r="A28" s="29" t="s">
        <v>26</v>
      </c>
      <c r="B28" s="29" t="s">
        <v>16</v>
      </c>
      <c r="C28" s="29" t="s">
        <v>199</v>
      </c>
      <c r="D28" s="29" t="s">
        <v>207</v>
      </c>
      <c r="E28" s="29" t="s">
        <v>112</v>
      </c>
      <c r="F28" s="31">
        <v>211.68</v>
      </c>
      <c r="G28" s="31">
        <v>2785.7</v>
      </c>
    </row>
    <row r="29" spans="1:7" x14ac:dyDescent="0.25">
      <c r="A29" s="29" t="s">
        <v>26</v>
      </c>
      <c r="B29" s="29" t="s">
        <v>16</v>
      </c>
      <c r="C29" s="29" t="s">
        <v>199</v>
      </c>
      <c r="D29" s="29" t="s">
        <v>208</v>
      </c>
      <c r="E29" s="29" t="s">
        <v>30</v>
      </c>
      <c r="F29" s="31">
        <v>6876.36</v>
      </c>
      <c r="G29" s="31">
        <v>14159.27</v>
      </c>
    </row>
    <row r="30" spans="1:7" x14ac:dyDescent="0.25">
      <c r="A30" s="29" t="s">
        <v>26</v>
      </c>
      <c r="B30" s="29" t="s">
        <v>16</v>
      </c>
      <c r="C30" s="29" t="s">
        <v>199</v>
      </c>
      <c r="D30" s="29" t="s">
        <v>209</v>
      </c>
      <c r="E30" s="29" t="s">
        <v>30</v>
      </c>
      <c r="F30" s="31">
        <v>1998.13</v>
      </c>
      <c r="G30" s="31">
        <v>16264.01</v>
      </c>
    </row>
    <row r="31" spans="1:7" x14ac:dyDescent="0.25">
      <c r="A31" s="29" t="s">
        <v>26</v>
      </c>
      <c r="B31" s="29" t="s">
        <v>16</v>
      </c>
      <c r="C31" s="29" t="s">
        <v>199</v>
      </c>
      <c r="D31" s="29" t="s">
        <v>210</v>
      </c>
      <c r="E31" s="29" t="s">
        <v>51</v>
      </c>
      <c r="F31" s="31">
        <v>153000</v>
      </c>
      <c r="G31" s="31">
        <v>480159.91</v>
      </c>
    </row>
    <row r="32" spans="1:7" x14ac:dyDescent="0.25">
      <c r="A32" s="29" t="s">
        <v>26</v>
      </c>
      <c r="B32" s="29" t="s">
        <v>16</v>
      </c>
      <c r="C32" s="29" t="s">
        <v>199</v>
      </c>
      <c r="D32" s="29" t="s">
        <v>210</v>
      </c>
      <c r="E32" s="29" t="s">
        <v>45</v>
      </c>
      <c r="F32" s="31">
        <v>48000</v>
      </c>
      <c r="G32" s="31">
        <v>137328</v>
      </c>
    </row>
    <row r="33" spans="1:7" x14ac:dyDescent="0.25">
      <c r="A33" s="29" t="s">
        <v>26</v>
      </c>
      <c r="B33" s="29" t="s">
        <v>16</v>
      </c>
      <c r="C33" s="29" t="s">
        <v>199</v>
      </c>
      <c r="D33" s="29" t="s">
        <v>210</v>
      </c>
      <c r="E33" s="29" t="s">
        <v>36</v>
      </c>
      <c r="F33" s="31">
        <v>22021.439999999999</v>
      </c>
      <c r="G33" s="31">
        <v>90626.15</v>
      </c>
    </row>
    <row r="34" spans="1:7" x14ac:dyDescent="0.25">
      <c r="A34" s="29" t="s">
        <v>26</v>
      </c>
      <c r="B34" s="29" t="s">
        <v>16</v>
      </c>
      <c r="C34" s="29" t="s">
        <v>199</v>
      </c>
      <c r="D34" s="29" t="s">
        <v>210</v>
      </c>
      <c r="E34" s="29" t="s">
        <v>211</v>
      </c>
      <c r="F34" s="31">
        <v>199.58</v>
      </c>
      <c r="G34" s="31">
        <v>1897.12</v>
      </c>
    </row>
    <row r="35" spans="1:7" x14ac:dyDescent="0.25">
      <c r="A35" s="29" t="s">
        <v>26</v>
      </c>
      <c r="B35" s="29" t="s">
        <v>16</v>
      </c>
      <c r="C35" s="29" t="s">
        <v>199</v>
      </c>
      <c r="D35" s="29" t="s">
        <v>210</v>
      </c>
      <c r="E35" s="29" t="s">
        <v>91</v>
      </c>
      <c r="F35" s="31">
        <v>100000</v>
      </c>
      <c r="G35" s="31">
        <v>278000</v>
      </c>
    </row>
    <row r="36" spans="1:7" x14ac:dyDescent="0.25">
      <c r="A36" s="29" t="s">
        <v>26</v>
      </c>
      <c r="B36" s="29" t="s">
        <v>16</v>
      </c>
      <c r="C36" s="29" t="s">
        <v>199</v>
      </c>
      <c r="D36" s="29" t="s">
        <v>210</v>
      </c>
      <c r="E36" s="29" t="s">
        <v>95</v>
      </c>
      <c r="F36" s="31">
        <v>324650</v>
      </c>
      <c r="G36" s="31">
        <v>938276.88</v>
      </c>
    </row>
    <row r="37" spans="1:7" x14ac:dyDescent="0.25">
      <c r="A37" s="29" t="s">
        <v>26</v>
      </c>
      <c r="B37" s="29" t="s">
        <v>16</v>
      </c>
      <c r="C37" s="29" t="s">
        <v>199</v>
      </c>
      <c r="D37" s="29" t="s">
        <v>210</v>
      </c>
      <c r="E37" s="29" t="s">
        <v>53</v>
      </c>
      <c r="F37" s="31">
        <v>50000</v>
      </c>
      <c r="G37" s="31">
        <v>97800</v>
      </c>
    </row>
    <row r="38" spans="1:7" x14ac:dyDescent="0.25">
      <c r="A38" s="29" t="s">
        <v>26</v>
      </c>
      <c r="B38" s="29" t="s">
        <v>16</v>
      </c>
      <c r="C38" s="29" t="s">
        <v>199</v>
      </c>
      <c r="D38" s="29" t="s">
        <v>212</v>
      </c>
      <c r="E38" s="29" t="s">
        <v>30</v>
      </c>
      <c r="F38" s="31">
        <v>33052.720000000001</v>
      </c>
      <c r="G38" s="31">
        <v>277006.15999999997</v>
      </c>
    </row>
    <row r="39" spans="1:7" x14ac:dyDescent="0.25">
      <c r="A39" s="29" t="s">
        <v>26</v>
      </c>
      <c r="B39" s="29" t="s">
        <v>16</v>
      </c>
      <c r="C39" s="29" t="s">
        <v>199</v>
      </c>
      <c r="D39" s="29" t="s">
        <v>212</v>
      </c>
      <c r="E39" s="29" t="s">
        <v>94</v>
      </c>
      <c r="F39" s="31">
        <v>1</v>
      </c>
      <c r="G39" s="31">
        <v>1</v>
      </c>
    </row>
    <row r="40" spans="1:7" x14ac:dyDescent="0.25">
      <c r="A40" s="29" t="s">
        <v>26</v>
      </c>
      <c r="B40" s="29" t="s">
        <v>16</v>
      </c>
      <c r="C40" s="29" t="s">
        <v>199</v>
      </c>
      <c r="D40" s="29" t="s">
        <v>212</v>
      </c>
      <c r="E40" s="29" t="s">
        <v>112</v>
      </c>
      <c r="F40" s="31">
        <v>23996.45</v>
      </c>
      <c r="G40" s="31">
        <v>90991.34</v>
      </c>
    </row>
    <row r="41" spans="1:7" ht="30" x14ac:dyDescent="0.25">
      <c r="A41" s="29" t="s">
        <v>26</v>
      </c>
      <c r="B41" s="29" t="s">
        <v>16</v>
      </c>
      <c r="C41" s="29" t="s">
        <v>199</v>
      </c>
      <c r="D41" s="29" t="s">
        <v>213</v>
      </c>
      <c r="E41" s="29" t="s">
        <v>214</v>
      </c>
      <c r="F41" s="31">
        <v>3500</v>
      </c>
      <c r="G41" s="31">
        <v>113120</v>
      </c>
    </row>
    <row r="42" spans="1:7" x14ac:dyDescent="0.25">
      <c r="A42" s="29" t="s">
        <v>26</v>
      </c>
      <c r="B42" s="29" t="s">
        <v>16</v>
      </c>
      <c r="C42" s="29" t="s">
        <v>199</v>
      </c>
      <c r="D42" s="29" t="s">
        <v>215</v>
      </c>
      <c r="E42" s="29" t="s">
        <v>30</v>
      </c>
      <c r="F42" s="31">
        <v>105</v>
      </c>
      <c r="G42" s="31">
        <v>3234</v>
      </c>
    </row>
    <row r="43" spans="1:7" x14ac:dyDescent="0.25">
      <c r="A43" s="29" t="s">
        <v>26</v>
      </c>
      <c r="B43" s="29" t="s">
        <v>16</v>
      </c>
      <c r="C43" s="29" t="s">
        <v>199</v>
      </c>
      <c r="D43" s="29" t="s">
        <v>215</v>
      </c>
      <c r="E43" s="29" t="s">
        <v>182</v>
      </c>
      <c r="F43" s="31">
        <v>151.32</v>
      </c>
      <c r="G43" s="31">
        <v>819.99</v>
      </c>
    </row>
    <row r="44" spans="1:7" x14ac:dyDescent="0.25">
      <c r="A44" s="29" t="s">
        <v>26</v>
      </c>
      <c r="B44" s="29" t="s">
        <v>16</v>
      </c>
      <c r="C44" s="29" t="s">
        <v>199</v>
      </c>
      <c r="D44" s="29" t="s">
        <v>216</v>
      </c>
      <c r="E44" s="29" t="s">
        <v>30</v>
      </c>
      <c r="F44" s="31">
        <v>1099.52</v>
      </c>
      <c r="G44" s="31">
        <v>6998.09</v>
      </c>
    </row>
    <row r="45" spans="1:7" x14ac:dyDescent="0.25">
      <c r="A45" s="29" t="s">
        <v>26</v>
      </c>
      <c r="B45" s="29" t="s">
        <v>16</v>
      </c>
      <c r="C45" s="29" t="s">
        <v>199</v>
      </c>
      <c r="D45" s="29" t="s">
        <v>216</v>
      </c>
      <c r="E45" s="29" t="s">
        <v>217</v>
      </c>
      <c r="F45" s="31">
        <v>6284.16</v>
      </c>
      <c r="G45" s="31">
        <v>22856.45</v>
      </c>
    </row>
    <row r="46" spans="1:7" x14ac:dyDescent="0.25">
      <c r="A46" s="29" t="s">
        <v>26</v>
      </c>
      <c r="B46" s="29" t="s">
        <v>16</v>
      </c>
      <c r="C46" s="29" t="s">
        <v>199</v>
      </c>
      <c r="D46" s="29" t="s">
        <v>216</v>
      </c>
      <c r="E46" s="29" t="s">
        <v>218</v>
      </c>
      <c r="F46" s="31">
        <v>13800</v>
      </c>
      <c r="G46" s="31">
        <v>34845.699999999997</v>
      </c>
    </row>
    <row r="47" spans="1:7" x14ac:dyDescent="0.25">
      <c r="A47" s="29" t="s">
        <v>26</v>
      </c>
      <c r="B47" s="29" t="s">
        <v>16</v>
      </c>
      <c r="C47" s="29" t="s">
        <v>199</v>
      </c>
      <c r="D47" s="29" t="s">
        <v>219</v>
      </c>
      <c r="E47" s="29" t="s">
        <v>30</v>
      </c>
      <c r="F47" s="31">
        <v>12165.47</v>
      </c>
      <c r="G47" s="31">
        <v>39782.400000000001</v>
      </c>
    </row>
    <row r="48" spans="1:7" x14ac:dyDescent="0.25">
      <c r="A48" s="29" t="s">
        <v>26</v>
      </c>
      <c r="B48" s="29" t="s">
        <v>16</v>
      </c>
      <c r="C48" s="29" t="s">
        <v>199</v>
      </c>
      <c r="D48" s="29" t="s">
        <v>220</v>
      </c>
      <c r="E48" s="29" t="s">
        <v>51</v>
      </c>
      <c r="F48" s="31">
        <v>18227</v>
      </c>
      <c r="G48" s="31">
        <v>259974.53</v>
      </c>
    </row>
    <row r="49" spans="1:7" x14ac:dyDescent="0.25">
      <c r="A49" s="29" t="s">
        <v>26</v>
      </c>
      <c r="B49" s="29" t="s">
        <v>16</v>
      </c>
      <c r="C49" s="29" t="s">
        <v>199</v>
      </c>
      <c r="D49" s="29" t="s">
        <v>220</v>
      </c>
      <c r="E49" s="29" t="s">
        <v>49</v>
      </c>
      <c r="F49" s="31">
        <v>12843.99</v>
      </c>
      <c r="G49" s="31">
        <v>262672.55</v>
      </c>
    </row>
    <row r="50" spans="1:7" x14ac:dyDescent="0.25">
      <c r="A50" s="29" t="s">
        <v>26</v>
      </c>
      <c r="B50" s="29" t="s">
        <v>16</v>
      </c>
      <c r="C50" s="29" t="s">
        <v>199</v>
      </c>
      <c r="D50" s="29" t="s">
        <v>220</v>
      </c>
      <c r="E50" s="29" t="s">
        <v>84</v>
      </c>
      <c r="F50" s="31">
        <v>1052.3</v>
      </c>
      <c r="G50" s="31">
        <v>10748.13</v>
      </c>
    </row>
    <row r="51" spans="1:7" x14ac:dyDescent="0.25">
      <c r="A51" s="29" t="s">
        <v>26</v>
      </c>
      <c r="B51" s="29" t="s">
        <v>16</v>
      </c>
      <c r="C51" s="29" t="s">
        <v>199</v>
      </c>
      <c r="D51" s="29" t="s">
        <v>220</v>
      </c>
      <c r="E51" s="29" t="s">
        <v>30</v>
      </c>
      <c r="F51" s="31">
        <v>1408.86</v>
      </c>
      <c r="G51" s="31">
        <v>39913</v>
      </c>
    </row>
    <row r="52" spans="1:7" x14ac:dyDescent="0.25">
      <c r="A52" s="29" t="s">
        <v>26</v>
      </c>
      <c r="B52" s="29" t="s">
        <v>16</v>
      </c>
      <c r="C52" s="29" t="s">
        <v>199</v>
      </c>
      <c r="D52" s="29" t="s">
        <v>220</v>
      </c>
      <c r="E52" s="29" t="s">
        <v>69</v>
      </c>
      <c r="F52" s="31">
        <v>361.79</v>
      </c>
      <c r="G52" s="31">
        <v>18527.009999999998</v>
      </c>
    </row>
    <row r="53" spans="1:7" x14ac:dyDescent="0.25">
      <c r="A53" s="29" t="s">
        <v>26</v>
      </c>
      <c r="B53" s="29" t="s">
        <v>16</v>
      </c>
      <c r="C53" s="29" t="s">
        <v>199</v>
      </c>
      <c r="D53" s="29" t="s">
        <v>220</v>
      </c>
      <c r="E53" s="29" t="s">
        <v>53</v>
      </c>
      <c r="F53" s="31">
        <v>476</v>
      </c>
      <c r="G53" s="31">
        <v>11609.02</v>
      </c>
    </row>
    <row r="54" spans="1:7" x14ac:dyDescent="0.25">
      <c r="A54" s="18" t="s">
        <v>54</v>
      </c>
      <c r="B54" s="19"/>
      <c r="C54" s="19"/>
      <c r="D54" s="19"/>
      <c r="E54" s="19"/>
      <c r="F54" s="19">
        <f>SUM(F15:F53)</f>
        <v>1216211.77</v>
      </c>
      <c r="G54" s="20">
        <f>SUM(G15:G53)</f>
        <v>4160879.55</v>
      </c>
    </row>
    <row r="55" spans="1:7" x14ac:dyDescent="0.25">
      <c r="A55" s="29" t="s">
        <v>55</v>
      </c>
      <c r="B55" s="29" t="s">
        <v>16</v>
      </c>
      <c r="C55" s="29" t="s">
        <v>199</v>
      </c>
      <c r="D55" s="29" t="s">
        <v>221</v>
      </c>
      <c r="E55" s="29" t="s">
        <v>30</v>
      </c>
      <c r="F55" s="31">
        <v>42.52</v>
      </c>
      <c r="G55" s="31">
        <v>378</v>
      </c>
    </row>
    <row r="56" spans="1:7" x14ac:dyDescent="0.25">
      <c r="A56" s="29" t="s">
        <v>55</v>
      </c>
      <c r="B56" s="29" t="s">
        <v>16</v>
      </c>
      <c r="C56" s="29" t="s">
        <v>199</v>
      </c>
      <c r="D56" s="29" t="s">
        <v>201</v>
      </c>
      <c r="E56" s="29" t="s">
        <v>94</v>
      </c>
      <c r="F56" s="31">
        <v>134</v>
      </c>
      <c r="G56" s="31">
        <v>1693.55</v>
      </c>
    </row>
    <row r="57" spans="1:7" x14ac:dyDescent="0.25">
      <c r="A57" s="29" t="s">
        <v>55</v>
      </c>
      <c r="B57" s="29" t="s">
        <v>16</v>
      </c>
      <c r="C57" s="29" t="s">
        <v>199</v>
      </c>
      <c r="D57" s="29" t="s">
        <v>203</v>
      </c>
      <c r="E57" s="29" t="s">
        <v>30</v>
      </c>
      <c r="F57" s="31">
        <v>5698.15</v>
      </c>
      <c r="G57" s="31">
        <v>56333.08</v>
      </c>
    </row>
    <row r="58" spans="1:7" x14ac:dyDescent="0.25">
      <c r="A58" s="29" t="s">
        <v>55</v>
      </c>
      <c r="B58" s="29" t="s">
        <v>16</v>
      </c>
      <c r="C58" s="29" t="s">
        <v>199</v>
      </c>
      <c r="D58" s="29" t="s">
        <v>222</v>
      </c>
      <c r="E58" s="29" t="s">
        <v>30</v>
      </c>
      <c r="F58" s="31">
        <v>494.97</v>
      </c>
      <c r="G58" s="31">
        <v>2885.9</v>
      </c>
    </row>
    <row r="59" spans="1:7" x14ac:dyDescent="0.25">
      <c r="A59" s="29" t="s">
        <v>55</v>
      </c>
      <c r="B59" s="29" t="s">
        <v>16</v>
      </c>
      <c r="C59" s="29" t="s">
        <v>199</v>
      </c>
      <c r="D59" s="29" t="s">
        <v>205</v>
      </c>
      <c r="E59" s="29" t="s">
        <v>84</v>
      </c>
      <c r="F59" s="31">
        <v>20280</v>
      </c>
      <c r="G59" s="31">
        <v>62350.8</v>
      </c>
    </row>
    <row r="60" spans="1:7" x14ac:dyDescent="0.25">
      <c r="A60" s="29" t="s">
        <v>55</v>
      </c>
      <c r="B60" s="29" t="s">
        <v>16</v>
      </c>
      <c r="C60" s="29" t="s">
        <v>199</v>
      </c>
      <c r="D60" s="29" t="s">
        <v>126</v>
      </c>
      <c r="E60" s="29" t="s">
        <v>51</v>
      </c>
      <c r="F60" s="31">
        <v>135</v>
      </c>
      <c r="G60" s="31">
        <v>2301.0100000000002</v>
      </c>
    </row>
    <row r="61" spans="1:7" x14ac:dyDescent="0.25">
      <c r="A61" s="29" t="s">
        <v>55</v>
      </c>
      <c r="B61" s="29" t="s">
        <v>16</v>
      </c>
      <c r="C61" s="29" t="s">
        <v>199</v>
      </c>
      <c r="D61" s="29" t="s">
        <v>207</v>
      </c>
      <c r="E61" s="29" t="s">
        <v>30</v>
      </c>
      <c r="F61" s="31">
        <v>82910.22</v>
      </c>
      <c r="G61" s="31">
        <v>254385.2</v>
      </c>
    </row>
    <row r="62" spans="1:7" x14ac:dyDescent="0.25">
      <c r="A62" s="29" t="s">
        <v>55</v>
      </c>
      <c r="B62" s="29" t="s">
        <v>16</v>
      </c>
      <c r="C62" s="29" t="s">
        <v>199</v>
      </c>
      <c r="D62" s="29" t="s">
        <v>208</v>
      </c>
      <c r="E62" s="29" t="s">
        <v>30</v>
      </c>
      <c r="F62" s="31">
        <v>13128</v>
      </c>
      <c r="G62" s="31">
        <v>13906.32</v>
      </c>
    </row>
    <row r="63" spans="1:7" x14ac:dyDescent="0.25">
      <c r="A63" s="29" t="s">
        <v>55</v>
      </c>
      <c r="B63" s="29" t="s">
        <v>16</v>
      </c>
      <c r="C63" s="29" t="s">
        <v>199</v>
      </c>
      <c r="D63" s="29" t="s">
        <v>209</v>
      </c>
      <c r="E63" s="29" t="s">
        <v>30</v>
      </c>
      <c r="F63" s="31">
        <v>1611.17</v>
      </c>
      <c r="G63" s="31">
        <v>8332.3799999999992</v>
      </c>
    </row>
    <row r="64" spans="1:7" x14ac:dyDescent="0.25">
      <c r="A64" s="29" t="s">
        <v>55</v>
      </c>
      <c r="B64" s="29" t="s">
        <v>16</v>
      </c>
      <c r="C64" s="29" t="s">
        <v>199</v>
      </c>
      <c r="D64" s="29" t="s">
        <v>210</v>
      </c>
      <c r="E64" s="29" t="s">
        <v>94</v>
      </c>
      <c r="F64" s="31">
        <v>5245</v>
      </c>
      <c r="G64" s="31">
        <v>55502.23</v>
      </c>
    </row>
    <row r="65" spans="1:7" x14ac:dyDescent="0.25">
      <c r="A65" s="29" t="s">
        <v>55</v>
      </c>
      <c r="B65" s="29" t="s">
        <v>16</v>
      </c>
      <c r="C65" s="29" t="s">
        <v>199</v>
      </c>
      <c r="D65" s="29" t="s">
        <v>210</v>
      </c>
      <c r="E65" s="29" t="s">
        <v>95</v>
      </c>
      <c r="F65" s="31">
        <v>408000</v>
      </c>
      <c r="G65" s="31">
        <v>1205935.81</v>
      </c>
    </row>
    <row r="66" spans="1:7" x14ac:dyDescent="0.25">
      <c r="A66" s="29" t="s">
        <v>55</v>
      </c>
      <c r="B66" s="29" t="s">
        <v>16</v>
      </c>
      <c r="C66" s="29" t="s">
        <v>199</v>
      </c>
      <c r="D66" s="29" t="s">
        <v>212</v>
      </c>
      <c r="E66" s="29" t="s">
        <v>30</v>
      </c>
      <c r="F66" s="31">
        <v>11932.9</v>
      </c>
      <c r="G66" s="31">
        <v>72716.94</v>
      </c>
    </row>
    <row r="67" spans="1:7" x14ac:dyDescent="0.25">
      <c r="A67" s="29" t="s">
        <v>55</v>
      </c>
      <c r="B67" s="29" t="s">
        <v>16</v>
      </c>
      <c r="C67" s="29" t="s">
        <v>199</v>
      </c>
      <c r="D67" s="29" t="s">
        <v>158</v>
      </c>
      <c r="E67" s="29" t="s">
        <v>69</v>
      </c>
      <c r="F67" s="31">
        <v>5119.5200000000004</v>
      </c>
      <c r="G67" s="31">
        <v>39384.870000000003</v>
      </c>
    </row>
    <row r="68" spans="1:7" ht="30" x14ac:dyDescent="0.25">
      <c r="A68" s="29" t="s">
        <v>55</v>
      </c>
      <c r="B68" s="29" t="s">
        <v>16</v>
      </c>
      <c r="C68" s="29" t="s">
        <v>199</v>
      </c>
      <c r="D68" s="29" t="s">
        <v>213</v>
      </c>
      <c r="E68" s="29" t="s">
        <v>30</v>
      </c>
      <c r="F68" s="31">
        <v>17136</v>
      </c>
      <c r="G68" s="31">
        <v>31568.32</v>
      </c>
    </row>
    <row r="69" spans="1:7" ht="30" x14ac:dyDescent="0.25">
      <c r="A69" s="29" t="s">
        <v>55</v>
      </c>
      <c r="B69" s="29" t="s">
        <v>16</v>
      </c>
      <c r="C69" s="29" t="s">
        <v>199</v>
      </c>
      <c r="D69" s="29" t="s">
        <v>213</v>
      </c>
      <c r="E69" s="29" t="s">
        <v>214</v>
      </c>
      <c r="F69" s="31">
        <v>3500</v>
      </c>
      <c r="G69" s="31">
        <v>113120</v>
      </c>
    </row>
    <row r="70" spans="1:7" x14ac:dyDescent="0.25">
      <c r="A70" s="29" t="s">
        <v>55</v>
      </c>
      <c r="B70" s="29" t="s">
        <v>16</v>
      </c>
      <c r="C70" s="29" t="s">
        <v>199</v>
      </c>
      <c r="D70" s="29" t="s">
        <v>223</v>
      </c>
      <c r="E70" s="29" t="s">
        <v>30</v>
      </c>
      <c r="F70" s="31">
        <v>30961.49</v>
      </c>
      <c r="G70" s="31">
        <v>62838</v>
      </c>
    </row>
    <row r="71" spans="1:7" x14ac:dyDescent="0.25">
      <c r="A71" s="29" t="s">
        <v>55</v>
      </c>
      <c r="B71" s="29" t="s">
        <v>16</v>
      </c>
      <c r="C71" s="29" t="s">
        <v>199</v>
      </c>
      <c r="D71" s="29" t="s">
        <v>216</v>
      </c>
      <c r="E71" s="29" t="s">
        <v>30</v>
      </c>
      <c r="F71" s="31">
        <v>2898.95</v>
      </c>
      <c r="G71" s="31">
        <v>15518.02</v>
      </c>
    </row>
    <row r="72" spans="1:7" x14ac:dyDescent="0.25">
      <c r="A72" s="29" t="s">
        <v>55</v>
      </c>
      <c r="B72" s="29" t="s">
        <v>16</v>
      </c>
      <c r="C72" s="29" t="s">
        <v>199</v>
      </c>
      <c r="D72" s="29" t="s">
        <v>216</v>
      </c>
      <c r="E72" s="29" t="s">
        <v>218</v>
      </c>
      <c r="F72" s="31">
        <v>9532.7999999999993</v>
      </c>
      <c r="G72" s="31">
        <v>23565.56</v>
      </c>
    </row>
    <row r="73" spans="1:7" x14ac:dyDescent="0.25">
      <c r="A73" s="29" t="s">
        <v>55</v>
      </c>
      <c r="B73" s="29" t="s">
        <v>16</v>
      </c>
      <c r="C73" s="29" t="s">
        <v>199</v>
      </c>
      <c r="D73" s="29" t="s">
        <v>224</v>
      </c>
      <c r="E73" s="29" t="s">
        <v>89</v>
      </c>
      <c r="F73" s="31">
        <v>25000</v>
      </c>
      <c r="G73" s="31">
        <v>23657.5</v>
      </c>
    </row>
    <row r="74" spans="1:7" x14ac:dyDescent="0.25">
      <c r="A74" s="18" t="s">
        <v>63</v>
      </c>
      <c r="B74" s="19"/>
      <c r="C74" s="19"/>
      <c r="D74" s="19"/>
      <c r="E74" s="19"/>
      <c r="F74" s="19">
        <f>SUM(F55:F73)</f>
        <v>643760.69000000006</v>
      </c>
      <c r="G74" s="20">
        <f>SUM(G55:G73)</f>
        <v>2046373.4900000002</v>
      </c>
    </row>
    <row r="75" spans="1:7" x14ac:dyDescent="0.25">
      <c r="A75" s="29" t="s">
        <v>64</v>
      </c>
      <c r="B75" s="29" t="s">
        <v>16</v>
      </c>
      <c r="C75" s="29" t="s">
        <v>199</v>
      </c>
      <c r="D75" s="29" t="s">
        <v>201</v>
      </c>
      <c r="E75" s="29" t="s">
        <v>45</v>
      </c>
      <c r="F75" s="31">
        <v>48000</v>
      </c>
      <c r="G75" s="31">
        <v>136368</v>
      </c>
    </row>
    <row r="76" spans="1:7" x14ac:dyDescent="0.25">
      <c r="A76" s="29" t="s">
        <v>64</v>
      </c>
      <c r="B76" s="29" t="s">
        <v>16</v>
      </c>
      <c r="C76" s="29" t="s">
        <v>199</v>
      </c>
      <c r="D76" s="29" t="s">
        <v>201</v>
      </c>
      <c r="E76" s="29" t="s">
        <v>69</v>
      </c>
      <c r="F76" s="31">
        <v>17280</v>
      </c>
      <c r="G76" s="31">
        <v>19526.400000000001</v>
      </c>
    </row>
    <row r="77" spans="1:7" x14ac:dyDescent="0.25">
      <c r="A77" s="29" t="s">
        <v>64</v>
      </c>
      <c r="B77" s="29" t="s">
        <v>16</v>
      </c>
      <c r="C77" s="29" t="s">
        <v>199</v>
      </c>
      <c r="D77" s="29" t="s">
        <v>203</v>
      </c>
      <c r="E77" s="29" t="s">
        <v>30</v>
      </c>
      <c r="F77" s="31">
        <v>6542.98</v>
      </c>
      <c r="G77" s="31">
        <v>37247.4</v>
      </c>
    </row>
    <row r="78" spans="1:7" x14ac:dyDescent="0.25">
      <c r="A78" s="29" t="s">
        <v>64</v>
      </c>
      <c r="B78" s="29" t="s">
        <v>16</v>
      </c>
      <c r="C78" s="29" t="s">
        <v>199</v>
      </c>
      <c r="D78" s="29" t="s">
        <v>222</v>
      </c>
      <c r="E78" s="29" t="s">
        <v>30</v>
      </c>
      <c r="F78" s="31">
        <v>692.29</v>
      </c>
      <c r="G78" s="31">
        <v>3689.9</v>
      </c>
    </row>
    <row r="79" spans="1:7" x14ac:dyDescent="0.25">
      <c r="A79" s="29" t="s">
        <v>64</v>
      </c>
      <c r="B79" s="29" t="s">
        <v>16</v>
      </c>
      <c r="C79" s="29" t="s">
        <v>199</v>
      </c>
      <c r="D79" s="29" t="s">
        <v>126</v>
      </c>
      <c r="E79" s="29" t="s">
        <v>30</v>
      </c>
      <c r="F79" s="31">
        <v>20000</v>
      </c>
      <c r="G79" s="31">
        <v>24500</v>
      </c>
    </row>
    <row r="80" spans="1:7" x14ac:dyDescent="0.25">
      <c r="A80" s="29" t="s">
        <v>64</v>
      </c>
      <c r="B80" s="29" t="s">
        <v>16</v>
      </c>
      <c r="C80" s="29" t="s">
        <v>199</v>
      </c>
      <c r="D80" s="29" t="s">
        <v>207</v>
      </c>
      <c r="E80" s="29" t="s">
        <v>30</v>
      </c>
      <c r="F80" s="31">
        <v>110224.11</v>
      </c>
      <c r="G80" s="31">
        <v>242968.61</v>
      </c>
    </row>
    <row r="81" spans="1:7" x14ac:dyDescent="0.25">
      <c r="A81" s="29" t="s">
        <v>64</v>
      </c>
      <c r="B81" s="29" t="s">
        <v>16</v>
      </c>
      <c r="C81" s="29" t="s">
        <v>199</v>
      </c>
      <c r="D81" s="29" t="s">
        <v>208</v>
      </c>
      <c r="E81" s="29" t="s">
        <v>30</v>
      </c>
      <c r="F81" s="31">
        <v>536.25</v>
      </c>
      <c r="G81" s="31">
        <v>818.35</v>
      </c>
    </row>
    <row r="82" spans="1:7" x14ac:dyDescent="0.25">
      <c r="A82" s="29" t="s">
        <v>64</v>
      </c>
      <c r="B82" s="29" t="s">
        <v>16</v>
      </c>
      <c r="C82" s="29" t="s">
        <v>199</v>
      </c>
      <c r="D82" s="29" t="s">
        <v>210</v>
      </c>
      <c r="E82" s="29" t="s">
        <v>82</v>
      </c>
      <c r="F82" s="31">
        <v>13440</v>
      </c>
      <c r="G82" s="31">
        <v>36288</v>
      </c>
    </row>
    <row r="83" spans="1:7" x14ac:dyDescent="0.25">
      <c r="A83" s="29" t="s">
        <v>64</v>
      </c>
      <c r="B83" s="29" t="s">
        <v>16</v>
      </c>
      <c r="C83" s="29" t="s">
        <v>199</v>
      </c>
      <c r="D83" s="29" t="s">
        <v>212</v>
      </c>
      <c r="E83" s="29" t="s">
        <v>30</v>
      </c>
      <c r="F83" s="31">
        <v>15054.76</v>
      </c>
      <c r="G83" s="31">
        <v>94319.16</v>
      </c>
    </row>
    <row r="84" spans="1:7" ht="30" x14ac:dyDescent="0.25">
      <c r="A84" s="29" t="s">
        <v>64</v>
      </c>
      <c r="B84" s="29" t="s">
        <v>16</v>
      </c>
      <c r="C84" s="29" t="s">
        <v>199</v>
      </c>
      <c r="D84" s="29" t="s">
        <v>213</v>
      </c>
      <c r="E84" s="29" t="s">
        <v>30</v>
      </c>
      <c r="F84" s="31">
        <v>4152</v>
      </c>
      <c r="G84" s="31">
        <v>31838.62</v>
      </c>
    </row>
    <row r="85" spans="1:7" x14ac:dyDescent="0.25">
      <c r="A85" s="29" t="s">
        <v>64</v>
      </c>
      <c r="B85" s="29" t="s">
        <v>16</v>
      </c>
      <c r="C85" s="29" t="s">
        <v>199</v>
      </c>
      <c r="D85" s="29" t="s">
        <v>219</v>
      </c>
      <c r="E85" s="29" t="s">
        <v>30</v>
      </c>
      <c r="F85" s="31">
        <v>56689.62</v>
      </c>
      <c r="G85" s="31">
        <v>154707.75</v>
      </c>
    </row>
    <row r="86" spans="1:7" x14ac:dyDescent="0.25">
      <c r="A86" s="18" t="s">
        <v>70</v>
      </c>
      <c r="B86" s="19"/>
      <c r="C86" s="19"/>
      <c r="D86" s="19"/>
      <c r="E86" s="19"/>
      <c r="F86" s="19">
        <f>SUM(F75:F85)</f>
        <v>292612.01</v>
      </c>
      <c r="G86" s="20">
        <f>SUM(G75:G85)</f>
        <v>782272.19</v>
      </c>
    </row>
    <row r="87" spans="1:7" x14ac:dyDescent="0.25">
      <c r="A87" s="18" t="s">
        <v>20</v>
      </c>
      <c r="B87" s="19"/>
      <c r="C87" s="19"/>
      <c r="D87" s="19"/>
      <c r="E87" s="19"/>
      <c r="F87" s="19">
        <f>SUM(F86,F74,F54)</f>
        <v>2152584.4700000002</v>
      </c>
      <c r="G87" s="20">
        <f>SUM(G86,G74,G54)</f>
        <v>6989525.2300000004</v>
      </c>
    </row>
    <row r="89" spans="1:7" x14ac:dyDescent="0.25">
      <c r="A89" t="s">
        <v>71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2"/>
  <sheetViews>
    <sheetView showGridLines="0" tabSelected="1" workbookViewId="0">
      <selection activeCell="A10" sqref="A10:G10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225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1" t="s">
        <v>26</v>
      </c>
      <c r="B14" s="21" t="s">
        <v>226</v>
      </c>
      <c r="C14" s="21" t="s">
        <v>227</v>
      </c>
      <c r="D14" s="21" t="s">
        <v>228</v>
      </c>
      <c r="E14" s="21" t="s">
        <v>93</v>
      </c>
      <c r="F14" s="22">
        <v>21000</v>
      </c>
      <c r="G14" s="23">
        <v>233040</v>
      </c>
    </row>
    <row r="15" spans="1:7" x14ac:dyDescent="0.25">
      <c r="A15" s="32" t="s">
        <v>54</v>
      </c>
      <c r="B15" s="15"/>
      <c r="C15" s="15"/>
      <c r="D15" s="15"/>
      <c r="E15" s="15"/>
      <c r="F15" s="16">
        <f>SUM(F14:F14)</f>
        <v>21000</v>
      </c>
      <c r="G15" s="17">
        <f>SUM(G14:G14)</f>
        <v>233040</v>
      </c>
    </row>
    <row r="16" spans="1:7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8" t="s">
        <v>63</v>
      </c>
      <c r="B17" s="19"/>
      <c r="C17" s="19"/>
      <c r="D17" s="19"/>
      <c r="E17" s="19"/>
      <c r="F17" s="19">
        <f>SUM(F16)</f>
        <v>0</v>
      </c>
      <c r="G17" s="20">
        <f>SUM(G16)</f>
        <v>0</v>
      </c>
    </row>
    <row r="18" spans="1:7" x14ac:dyDescent="0.25">
      <c r="A18" s="21"/>
      <c r="B18" s="21"/>
      <c r="C18" s="21"/>
      <c r="D18" s="21"/>
      <c r="E18" s="21"/>
      <c r="F18" s="22"/>
      <c r="G18" s="23"/>
    </row>
    <row r="19" spans="1:7" x14ac:dyDescent="0.25">
      <c r="A19" s="18" t="s">
        <v>70</v>
      </c>
      <c r="B19" s="19"/>
      <c r="C19" s="19"/>
      <c r="D19" s="19"/>
      <c r="E19" s="19"/>
      <c r="F19" s="19">
        <f>SUM(F18:F18)</f>
        <v>0</v>
      </c>
      <c r="G19" s="20">
        <f>SUM(G18:G18)</f>
        <v>0</v>
      </c>
    </row>
    <row r="20" spans="1:7" x14ac:dyDescent="0.25">
      <c r="A20" s="18" t="s">
        <v>20</v>
      </c>
      <c r="B20" s="19"/>
      <c r="C20" s="19"/>
      <c r="D20" s="19"/>
      <c r="E20" s="19"/>
      <c r="F20" s="19">
        <f>SUM(F19,F17,F15)</f>
        <v>21000</v>
      </c>
      <c r="G20" s="20">
        <f>SUM(G19,G17,G15)</f>
        <v>233040</v>
      </c>
    </row>
    <row r="22" spans="1:7" x14ac:dyDescent="0.25">
      <c r="A22" t="s">
        <v>71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topLeftCell="A4" workbookViewId="0">
      <selection activeCell="H19" sqref="H19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7"/>
      <c r="B6" s="37"/>
      <c r="C6" s="37"/>
      <c r="D6" s="37"/>
      <c r="E6" s="37"/>
      <c r="F6" s="37"/>
      <c r="G6" s="37"/>
    </row>
    <row r="7" spans="1:7" ht="22.5" x14ac:dyDescent="0.35">
      <c r="A7" s="38" t="s">
        <v>0</v>
      </c>
      <c r="B7" s="38"/>
      <c r="C7" s="38"/>
      <c r="D7" s="38"/>
      <c r="E7" s="38"/>
      <c r="F7" s="38"/>
      <c r="G7" s="38"/>
    </row>
    <row r="8" spans="1:7" ht="18.75" x14ac:dyDescent="0.3">
      <c r="A8" s="41" t="s">
        <v>1</v>
      </c>
      <c r="B8" s="41"/>
      <c r="C8" s="41"/>
      <c r="D8" s="41"/>
      <c r="E8" s="41"/>
      <c r="F8" s="41"/>
      <c r="G8" s="41"/>
    </row>
    <row r="9" spans="1:7" x14ac:dyDescent="0.25">
      <c r="A9" s="40" t="s">
        <v>229</v>
      </c>
      <c r="B9" s="40"/>
      <c r="C9" s="40"/>
      <c r="D9" s="40"/>
      <c r="E9" s="40"/>
      <c r="F9" s="40"/>
      <c r="G9" s="40"/>
    </row>
    <row r="10" spans="1:7" x14ac:dyDescent="0.25">
      <c r="A10" s="40" t="str">
        <f>Consolidado!B12</f>
        <v>2do Trimestre Año 2025</v>
      </c>
      <c r="B10" s="40"/>
      <c r="C10" s="40"/>
      <c r="D10" s="40"/>
      <c r="E10" s="40"/>
      <c r="F10" s="40"/>
      <c r="G10" s="40"/>
    </row>
    <row r="11" spans="1:7" x14ac:dyDescent="0.25">
      <c r="A11" s="15" t="s">
        <v>22</v>
      </c>
      <c r="B11" s="15" t="s">
        <v>23</v>
      </c>
      <c r="C11" s="15" t="s">
        <v>24</v>
      </c>
      <c r="D11" s="15" t="s">
        <v>4</v>
      </c>
      <c r="E11" s="15" t="s">
        <v>25</v>
      </c>
      <c r="F11" s="16" t="s">
        <v>5</v>
      </c>
      <c r="G11" s="17" t="s">
        <v>6</v>
      </c>
    </row>
    <row r="12" spans="1:7" x14ac:dyDescent="0.25">
      <c r="A12" s="21" t="s">
        <v>26</v>
      </c>
      <c r="B12" s="21" t="s">
        <v>15</v>
      </c>
      <c r="C12" s="21" t="s">
        <v>227</v>
      </c>
      <c r="D12" s="21" t="s">
        <v>230</v>
      </c>
      <c r="E12" s="21" t="s">
        <v>56</v>
      </c>
      <c r="F12" s="22">
        <v>2305.17993164063</v>
      </c>
      <c r="G12" s="23">
        <v>13420</v>
      </c>
    </row>
    <row r="13" spans="1:7" x14ac:dyDescent="0.25">
      <c r="A13" s="18" t="s">
        <v>54</v>
      </c>
      <c r="B13" s="19"/>
      <c r="C13" s="19"/>
      <c r="D13" s="19"/>
      <c r="E13" s="19"/>
      <c r="F13" s="19">
        <f>SUM(F12)</f>
        <v>2305.17993164063</v>
      </c>
      <c r="G13" s="20">
        <f>SUM(G12)</f>
        <v>13420</v>
      </c>
    </row>
    <row r="14" spans="1:7" x14ac:dyDescent="0.25">
      <c r="A14" s="21"/>
      <c r="B14" s="21"/>
      <c r="C14" s="21"/>
      <c r="D14" s="21"/>
      <c r="E14" s="21"/>
      <c r="F14" s="22"/>
      <c r="G14" s="23"/>
    </row>
    <row r="15" spans="1:7" x14ac:dyDescent="0.25">
      <c r="A15" s="18" t="s">
        <v>63</v>
      </c>
      <c r="B15" s="19"/>
      <c r="C15" s="19"/>
      <c r="D15" s="19"/>
      <c r="E15" s="19"/>
      <c r="F15" s="19">
        <f>SUM(F14)</f>
        <v>0</v>
      </c>
      <c r="G15" s="20">
        <f>SUM(G14)</f>
        <v>0</v>
      </c>
    </row>
    <row r="16" spans="1:7" x14ac:dyDescent="0.25">
      <c r="A16" s="21" t="s">
        <v>64</v>
      </c>
      <c r="B16" s="21" t="s">
        <v>15</v>
      </c>
      <c r="C16" s="21" t="s">
        <v>227</v>
      </c>
      <c r="D16" s="21" t="s">
        <v>231</v>
      </c>
      <c r="E16" s="21" t="s">
        <v>30</v>
      </c>
      <c r="F16" s="22">
        <v>81.650001525878906</v>
      </c>
      <c r="G16" s="23">
        <v>703.79998779296898</v>
      </c>
    </row>
    <row r="17" spans="1:7" x14ac:dyDescent="0.25">
      <c r="A17" s="18" t="s">
        <v>70</v>
      </c>
      <c r="B17" s="19"/>
      <c r="C17" s="19"/>
      <c r="D17" s="19"/>
      <c r="E17" s="19"/>
      <c r="F17" s="19">
        <f>SUM(F16)</f>
        <v>81.650001525878906</v>
      </c>
      <c r="G17" s="20">
        <f>SUM(G16)</f>
        <v>703.79998779296898</v>
      </c>
    </row>
    <row r="18" spans="1:7" x14ac:dyDescent="0.25">
      <c r="A18" s="18" t="s">
        <v>20</v>
      </c>
      <c r="B18" s="19"/>
      <c r="C18" s="19"/>
      <c r="D18" s="19"/>
      <c r="E18" s="19"/>
      <c r="F18" s="19">
        <f>SUM(F17,F15,F13)</f>
        <v>2386.8299331665089</v>
      </c>
      <c r="G18" s="20">
        <f>SUM(G17,G15,G13)</f>
        <v>14123.799987792969</v>
      </c>
    </row>
    <row r="20" spans="1:7" x14ac:dyDescent="0.25">
      <c r="A20" t="s">
        <v>71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05"/>
  <sheetViews>
    <sheetView showGridLines="0" zoomScaleNormal="100" workbookViewId="0">
      <selection activeCell="B122" sqref="B122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7"/>
      <c r="B8" s="37"/>
      <c r="C8" s="37"/>
      <c r="D8" s="37"/>
    </row>
    <row r="9" spans="1:4" ht="22.5" x14ac:dyDescent="0.35">
      <c r="A9" s="38" t="s">
        <v>0</v>
      </c>
      <c r="B9" s="38"/>
      <c r="C9" s="38"/>
      <c r="D9" s="38"/>
    </row>
    <row r="10" spans="1:4" ht="19.5" x14ac:dyDescent="0.35">
      <c r="A10" s="39" t="s">
        <v>1</v>
      </c>
      <c r="B10" s="39"/>
      <c r="C10" s="39"/>
      <c r="D10" s="39"/>
    </row>
    <row r="11" spans="1:4" x14ac:dyDescent="0.25">
      <c r="A11" s="44" t="s">
        <v>232</v>
      </c>
      <c r="B11" s="44"/>
      <c r="C11" s="44"/>
      <c r="D11" s="44"/>
    </row>
    <row r="12" spans="1:4" x14ac:dyDescent="0.25">
      <c r="A12" s="44" t="str">
        <f>Consolidado!B12</f>
        <v>2do Trimestre Año 2025</v>
      </c>
      <c r="B12" s="44"/>
      <c r="C12" s="44"/>
      <c r="D12" s="44"/>
    </row>
    <row r="13" spans="1:4" x14ac:dyDescent="0.25">
      <c r="A13" s="24" t="s">
        <v>22</v>
      </c>
      <c r="B13" s="24" t="s">
        <v>4</v>
      </c>
      <c r="C13" s="24" t="s">
        <v>25</v>
      </c>
      <c r="D13" s="25" t="s">
        <v>6</v>
      </c>
    </row>
    <row r="14" spans="1:4" x14ac:dyDescent="0.25">
      <c r="A14" s="21" t="s">
        <v>26</v>
      </c>
      <c r="B14" s="21" t="s">
        <v>233</v>
      </c>
      <c r="C14" s="21" t="s">
        <v>51</v>
      </c>
      <c r="D14" s="26">
        <v>251408.98</v>
      </c>
    </row>
    <row r="15" spans="1:4" x14ac:dyDescent="0.25">
      <c r="A15" s="21" t="s">
        <v>26</v>
      </c>
      <c r="B15" s="21" t="s">
        <v>233</v>
      </c>
      <c r="C15" s="21" t="s">
        <v>82</v>
      </c>
      <c r="D15" s="26">
        <v>3738723.42</v>
      </c>
    </row>
    <row r="16" spans="1:4" x14ac:dyDescent="0.25">
      <c r="A16" s="21" t="s">
        <v>26</v>
      </c>
      <c r="B16" s="21" t="s">
        <v>233</v>
      </c>
      <c r="C16" s="21" t="s">
        <v>49</v>
      </c>
      <c r="D16" s="26">
        <v>678554.15</v>
      </c>
    </row>
    <row r="17" spans="1:4" x14ac:dyDescent="0.25">
      <c r="A17" s="21" t="s">
        <v>26</v>
      </c>
      <c r="B17" s="21" t="s">
        <v>233</v>
      </c>
      <c r="C17" s="21" t="s">
        <v>56</v>
      </c>
      <c r="D17" s="26">
        <v>502431.16</v>
      </c>
    </row>
    <row r="18" spans="1:4" x14ac:dyDescent="0.25">
      <c r="A18" s="21" t="s">
        <v>26</v>
      </c>
      <c r="B18" s="21" t="s">
        <v>233</v>
      </c>
      <c r="C18" s="21" t="s">
        <v>234</v>
      </c>
      <c r="D18" s="26">
        <v>76560</v>
      </c>
    </row>
    <row r="19" spans="1:4" x14ac:dyDescent="0.25">
      <c r="A19" s="21" t="s">
        <v>26</v>
      </c>
      <c r="B19" s="21" t="s">
        <v>233</v>
      </c>
      <c r="C19" s="21" t="s">
        <v>89</v>
      </c>
      <c r="D19" s="26">
        <v>188907.23</v>
      </c>
    </row>
    <row r="20" spans="1:4" x14ac:dyDescent="0.25">
      <c r="A20" s="21" t="s">
        <v>26</v>
      </c>
      <c r="B20" s="21" t="s">
        <v>233</v>
      </c>
      <c r="C20" s="21" t="s">
        <v>83</v>
      </c>
      <c r="D20" s="26">
        <v>48990</v>
      </c>
    </row>
    <row r="21" spans="1:4" x14ac:dyDescent="0.25">
      <c r="A21" s="21" t="s">
        <v>26</v>
      </c>
      <c r="B21" s="21" t="s">
        <v>233</v>
      </c>
      <c r="C21" s="21" t="s">
        <v>68</v>
      </c>
      <c r="D21" s="26">
        <v>2091764.59</v>
      </c>
    </row>
    <row r="22" spans="1:4" x14ac:dyDescent="0.25">
      <c r="A22" s="21" t="s">
        <v>26</v>
      </c>
      <c r="B22" s="21" t="s">
        <v>233</v>
      </c>
      <c r="C22" s="21" t="s">
        <v>84</v>
      </c>
      <c r="D22" s="26">
        <v>347794.67</v>
      </c>
    </row>
    <row r="23" spans="1:4" x14ac:dyDescent="0.25">
      <c r="A23" s="21" t="s">
        <v>26</v>
      </c>
      <c r="B23" s="21" t="s">
        <v>233</v>
      </c>
      <c r="C23" s="21" t="s">
        <v>85</v>
      </c>
      <c r="D23" s="26">
        <v>251556.25</v>
      </c>
    </row>
    <row r="24" spans="1:4" x14ac:dyDescent="0.25">
      <c r="A24" s="21" t="s">
        <v>26</v>
      </c>
      <c r="B24" s="21" t="s">
        <v>233</v>
      </c>
      <c r="C24" s="21" t="s">
        <v>235</v>
      </c>
      <c r="D24" s="26">
        <v>81237.5</v>
      </c>
    </row>
    <row r="25" spans="1:4" x14ac:dyDescent="0.25">
      <c r="A25" s="21" t="s">
        <v>26</v>
      </c>
      <c r="B25" s="21" t="s">
        <v>233</v>
      </c>
      <c r="C25" s="21" t="s">
        <v>236</v>
      </c>
      <c r="D25" s="26">
        <v>62073.38</v>
      </c>
    </row>
    <row r="26" spans="1:4" x14ac:dyDescent="0.25">
      <c r="A26" s="21" t="s">
        <v>26</v>
      </c>
      <c r="B26" s="21" t="s">
        <v>233</v>
      </c>
      <c r="C26" s="21" t="s">
        <v>45</v>
      </c>
      <c r="D26" s="26">
        <v>689563.68</v>
      </c>
    </row>
    <row r="27" spans="1:4" x14ac:dyDescent="0.25">
      <c r="A27" s="21" t="s">
        <v>26</v>
      </c>
      <c r="B27" s="21" t="s">
        <v>233</v>
      </c>
      <c r="C27" s="21" t="s">
        <v>30</v>
      </c>
      <c r="D27" s="26">
        <v>42853564.869999997</v>
      </c>
    </row>
    <row r="28" spans="1:4" x14ac:dyDescent="0.25">
      <c r="A28" s="21" t="s">
        <v>26</v>
      </c>
      <c r="B28" s="21" t="s">
        <v>233</v>
      </c>
      <c r="C28" s="21" t="s">
        <v>80</v>
      </c>
      <c r="D28" s="26">
        <v>531183.28</v>
      </c>
    </row>
    <row r="29" spans="1:4" x14ac:dyDescent="0.25">
      <c r="A29" s="21" t="s">
        <v>26</v>
      </c>
      <c r="B29" s="21" t="s">
        <v>233</v>
      </c>
      <c r="C29" s="21" t="s">
        <v>36</v>
      </c>
      <c r="D29" s="26">
        <v>164993.24</v>
      </c>
    </row>
    <row r="30" spans="1:4" x14ac:dyDescent="0.25">
      <c r="A30" s="21" t="s">
        <v>26</v>
      </c>
      <c r="B30" s="21" t="s">
        <v>233</v>
      </c>
      <c r="C30" s="21" t="s">
        <v>211</v>
      </c>
      <c r="D30" s="26">
        <v>60159.5</v>
      </c>
    </row>
    <row r="31" spans="1:4" x14ac:dyDescent="0.25">
      <c r="A31" s="21" t="s">
        <v>26</v>
      </c>
      <c r="B31" s="21" t="s">
        <v>233</v>
      </c>
      <c r="C31" s="21" t="s">
        <v>237</v>
      </c>
      <c r="D31" s="26">
        <v>52739.38</v>
      </c>
    </row>
    <row r="32" spans="1:4" x14ac:dyDescent="0.25">
      <c r="A32" s="21" t="s">
        <v>26</v>
      </c>
      <c r="B32" s="21" t="s">
        <v>233</v>
      </c>
      <c r="C32" s="21" t="s">
        <v>174</v>
      </c>
      <c r="D32" s="26">
        <v>61582</v>
      </c>
    </row>
    <row r="33" spans="1:4" x14ac:dyDescent="0.25">
      <c r="A33" s="21" t="s">
        <v>26</v>
      </c>
      <c r="B33" s="21" t="s">
        <v>233</v>
      </c>
      <c r="C33" s="21" t="s">
        <v>94</v>
      </c>
      <c r="D33" s="26">
        <v>202174.35</v>
      </c>
    </row>
    <row r="34" spans="1:4" x14ac:dyDescent="0.25">
      <c r="A34" s="21" t="s">
        <v>26</v>
      </c>
      <c r="B34" s="21" t="s">
        <v>233</v>
      </c>
      <c r="C34" s="21" t="s">
        <v>69</v>
      </c>
      <c r="D34" s="26">
        <v>637710.93999999994</v>
      </c>
    </row>
    <row r="35" spans="1:4" x14ac:dyDescent="0.25">
      <c r="A35" s="21" t="s">
        <v>26</v>
      </c>
      <c r="B35" s="21" t="s">
        <v>233</v>
      </c>
      <c r="C35" s="21" t="s">
        <v>95</v>
      </c>
      <c r="D35" s="26">
        <v>18060</v>
      </c>
    </row>
    <row r="36" spans="1:4" x14ac:dyDescent="0.25">
      <c r="A36" s="21" t="s">
        <v>26</v>
      </c>
      <c r="B36" s="21" t="s">
        <v>233</v>
      </c>
      <c r="C36" s="21" t="s">
        <v>238</v>
      </c>
      <c r="D36" s="26">
        <v>57948.800000000003</v>
      </c>
    </row>
    <row r="37" spans="1:4" x14ac:dyDescent="0.25">
      <c r="A37" s="21" t="s">
        <v>26</v>
      </c>
      <c r="B37" s="21" t="s">
        <v>233</v>
      </c>
      <c r="C37" s="21" t="s">
        <v>239</v>
      </c>
      <c r="D37" s="26">
        <v>1465552.13</v>
      </c>
    </row>
    <row r="38" spans="1:4" x14ac:dyDescent="0.25">
      <c r="A38" s="21" t="s">
        <v>26</v>
      </c>
      <c r="B38" s="21" t="s">
        <v>233</v>
      </c>
      <c r="C38" s="21" t="s">
        <v>96</v>
      </c>
      <c r="D38" s="26">
        <v>153000</v>
      </c>
    </row>
    <row r="39" spans="1:4" x14ac:dyDescent="0.25">
      <c r="A39" s="21" t="s">
        <v>26</v>
      </c>
      <c r="B39" s="21" t="s">
        <v>233</v>
      </c>
      <c r="C39" s="21" t="s">
        <v>182</v>
      </c>
      <c r="D39" s="26">
        <v>23279.19</v>
      </c>
    </row>
    <row r="40" spans="1:4" x14ac:dyDescent="0.25">
      <c r="A40" s="21" t="s">
        <v>26</v>
      </c>
      <c r="B40" s="21" t="s">
        <v>233</v>
      </c>
      <c r="C40" s="21" t="s">
        <v>112</v>
      </c>
      <c r="D40" s="26">
        <v>72800</v>
      </c>
    </row>
    <row r="41" spans="1:4" x14ac:dyDescent="0.25">
      <c r="A41" s="21" t="s">
        <v>26</v>
      </c>
      <c r="B41" s="21" t="s">
        <v>233</v>
      </c>
      <c r="C41" s="21" t="s">
        <v>214</v>
      </c>
      <c r="D41" s="26">
        <v>35943.230000000003</v>
      </c>
    </row>
    <row r="42" spans="1:4" x14ac:dyDescent="0.25">
      <c r="A42" s="21" t="s">
        <v>26</v>
      </c>
      <c r="B42" s="21" t="s">
        <v>233</v>
      </c>
      <c r="C42" s="21" t="s">
        <v>240</v>
      </c>
      <c r="D42" s="26">
        <v>473013.2</v>
      </c>
    </row>
    <row r="43" spans="1:4" x14ac:dyDescent="0.25">
      <c r="A43" s="21" t="s">
        <v>26</v>
      </c>
      <c r="B43" s="21" t="s">
        <v>233</v>
      </c>
      <c r="C43" s="21" t="s">
        <v>241</v>
      </c>
      <c r="D43" s="26">
        <v>101774.5</v>
      </c>
    </row>
    <row r="44" spans="1:4" x14ac:dyDescent="0.25">
      <c r="A44" s="21" t="s">
        <v>26</v>
      </c>
      <c r="B44" s="21" t="s">
        <v>233</v>
      </c>
      <c r="C44" s="21" t="s">
        <v>242</v>
      </c>
      <c r="D44" s="26">
        <v>197310.01</v>
      </c>
    </row>
    <row r="45" spans="1:4" x14ac:dyDescent="0.25">
      <c r="A45" s="21" t="s">
        <v>26</v>
      </c>
      <c r="B45" s="21" t="s">
        <v>233</v>
      </c>
      <c r="C45" s="21" t="s">
        <v>243</v>
      </c>
      <c r="D45" s="26">
        <v>1941</v>
      </c>
    </row>
    <row r="46" spans="1:4" x14ac:dyDescent="0.25">
      <c r="A46" s="19" t="s">
        <v>54</v>
      </c>
      <c r="B46" s="19"/>
      <c r="C46" s="19"/>
      <c r="D46" s="20">
        <f>SUM(D14:D45)</f>
        <v>56174294.629999995</v>
      </c>
    </row>
    <row r="47" spans="1:4" x14ac:dyDescent="0.25">
      <c r="A47" s="21" t="s">
        <v>55</v>
      </c>
      <c r="B47" s="21" t="s">
        <v>233</v>
      </c>
      <c r="C47" s="21" t="s">
        <v>51</v>
      </c>
      <c r="D47" s="26">
        <v>187086.96</v>
      </c>
    </row>
    <row r="48" spans="1:4" x14ac:dyDescent="0.25">
      <c r="A48" s="21" t="s">
        <v>55</v>
      </c>
      <c r="B48" s="21" t="s">
        <v>233</v>
      </c>
      <c r="C48" s="21" t="s">
        <v>82</v>
      </c>
      <c r="D48" s="26">
        <v>355407.28</v>
      </c>
    </row>
    <row r="49" spans="1:4" x14ac:dyDescent="0.25">
      <c r="A49" s="21" t="s">
        <v>55</v>
      </c>
      <c r="B49" s="21" t="s">
        <v>233</v>
      </c>
      <c r="C49" s="21" t="s">
        <v>61</v>
      </c>
      <c r="D49" s="26">
        <v>421875</v>
      </c>
    </row>
    <row r="50" spans="1:4" x14ac:dyDescent="0.25">
      <c r="A50" s="21" t="s">
        <v>55</v>
      </c>
      <c r="B50" s="21" t="s">
        <v>233</v>
      </c>
      <c r="C50" s="21" t="s">
        <v>49</v>
      </c>
      <c r="D50" s="26">
        <v>733115.11</v>
      </c>
    </row>
    <row r="51" spans="1:4" x14ac:dyDescent="0.25">
      <c r="A51" s="21" t="s">
        <v>55</v>
      </c>
      <c r="B51" s="21" t="s">
        <v>233</v>
      </c>
      <c r="C51" s="21" t="s">
        <v>56</v>
      </c>
      <c r="D51" s="26">
        <v>870687.16</v>
      </c>
    </row>
    <row r="52" spans="1:4" x14ac:dyDescent="0.25">
      <c r="A52" s="21" t="s">
        <v>55</v>
      </c>
      <c r="B52" s="21" t="s">
        <v>233</v>
      </c>
      <c r="C52" s="21" t="s">
        <v>234</v>
      </c>
      <c r="D52" s="26">
        <v>247860.97</v>
      </c>
    </row>
    <row r="53" spans="1:4" x14ac:dyDescent="0.25">
      <c r="A53" s="21" t="s">
        <v>55</v>
      </c>
      <c r="B53" s="21" t="s">
        <v>233</v>
      </c>
      <c r="C53" s="21" t="s">
        <v>89</v>
      </c>
      <c r="D53" s="26">
        <v>54561.33</v>
      </c>
    </row>
    <row r="54" spans="1:4" x14ac:dyDescent="0.25">
      <c r="A54" s="21" t="s">
        <v>55</v>
      </c>
      <c r="B54" s="21" t="s">
        <v>233</v>
      </c>
      <c r="C54" s="21" t="s">
        <v>83</v>
      </c>
      <c r="D54" s="26">
        <v>25475</v>
      </c>
    </row>
    <row r="55" spans="1:4" x14ac:dyDescent="0.25">
      <c r="A55" s="21" t="s">
        <v>55</v>
      </c>
      <c r="B55" s="21" t="s">
        <v>233</v>
      </c>
      <c r="C55" s="21" t="s">
        <v>68</v>
      </c>
      <c r="D55" s="26">
        <v>2917042.29</v>
      </c>
    </row>
    <row r="56" spans="1:4" x14ac:dyDescent="0.25">
      <c r="A56" s="21" t="s">
        <v>55</v>
      </c>
      <c r="B56" s="21" t="s">
        <v>233</v>
      </c>
      <c r="C56" s="21" t="s">
        <v>84</v>
      </c>
      <c r="D56" s="26">
        <v>297498.11</v>
      </c>
    </row>
    <row r="57" spans="1:4" x14ac:dyDescent="0.25">
      <c r="A57" s="21" t="s">
        <v>55</v>
      </c>
      <c r="B57" s="21" t="s">
        <v>233</v>
      </c>
      <c r="C57" s="21" t="s">
        <v>85</v>
      </c>
      <c r="D57" s="26">
        <v>248570.34</v>
      </c>
    </row>
    <row r="58" spans="1:4" x14ac:dyDescent="0.25">
      <c r="A58" s="21" t="s">
        <v>55</v>
      </c>
      <c r="B58" s="21" t="s">
        <v>233</v>
      </c>
      <c r="C58" s="21" t="s">
        <v>235</v>
      </c>
      <c r="D58" s="26">
        <v>173184.04</v>
      </c>
    </row>
    <row r="59" spans="1:4" x14ac:dyDescent="0.25">
      <c r="A59" s="21" t="s">
        <v>55</v>
      </c>
      <c r="B59" s="21" t="s">
        <v>233</v>
      </c>
      <c r="C59" s="21" t="s">
        <v>236</v>
      </c>
      <c r="D59" s="26">
        <v>16497.97</v>
      </c>
    </row>
    <row r="60" spans="1:4" x14ac:dyDescent="0.25">
      <c r="A60" s="21" t="s">
        <v>55</v>
      </c>
      <c r="B60" s="21" t="s">
        <v>233</v>
      </c>
      <c r="C60" s="21" t="s">
        <v>45</v>
      </c>
      <c r="D60" s="26">
        <v>1097390.8799999999</v>
      </c>
    </row>
    <row r="61" spans="1:4" x14ac:dyDescent="0.25">
      <c r="A61" s="21" t="s">
        <v>55</v>
      </c>
      <c r="B61" s="21" t="s">
        <v>233</v>
      </c>
      <c r="C61" s="21" t="s">
        <v>30</v>
      </c>
      <c r="D61" s="26">
        <v>9504984.4499999993</v>
      </c>
    </row>
    <row r="62" spans="1:4" x14ac:dyDescent="0.25">
      <c r="A62" s="21" t="s">
        <v>55</v>
      </c>
      <c r="B62" s="21" t="s">
        <v>233</v>
      </c>
      <c r="C62" s="21" t="s">
        <v>80</v>
      </c>
      <c r="D62" s="26">
        <v>353655.15</v>
      </c>
    </row>
    <row r="63" spans="1:4" x14ac:dyDescent="0.25">
      <c r="A63" s="21" t="s">
        <v>55</v>
      </c>
      <c r="B63" s="21" t="s">
        <v>233</v>
      </c>
      <c r="C63" s="21" t="s">
        <v>36</v>
      </c>
      <c r="D63" s="26">
        <v>146291.32999999999</v>
      </c>
    </row>
    <row r="64" spans="1:4" x14ac:dyDescent="0.25">
      <c r="A64" s="21" t="s">
        <v>55</v>
      </c>
      <c r="B64" s="21" t="s">
        <v>233</v>
      </c>
      <c r="C64" s="21" t="s">
        <v>237</v>
      </c>
      <c r="D64" s="26">
        <v>62318.239999999998</v>
      </c>
    </row>
    <row r="65" spans="1:4" x14ac:dyDescent="0.25">
      <c r="A65" s="21" t="s">
        <v>55</v>
      </c>
      <c r="B65" s="21" t="s">
        <v>233</v>
      </c>
      <c r="C65" s="21" t="s">
        <v>174</v>
      </c>
      <c r="D65" s="26">
        <v>27300</v>
      </c>
    </row>
    <row r="66" spans="1:4" x14ac:dyDescent="0.25">
      <c r="A66" s="21" t="s">
        <v>55</v>
      </c>
      <c r="B66" s="21" t="s">
        <v>233</v>
      </c>
      <c r="C66" s="21" t="s">
        <v>94</v>
      </c>
      <c r="D66" s="26">
        <v>152544.16</v>
      </c>
    </row>
    <row r="67" spans="1:4" x14ac:dyDescent="0.25">
      <c r="A67" s="21" t="s">
        <v>55</v>
      </c>
      <c r="B67" s="21" t="s">
        <v>233</v>
      </c>
      <c r="C67" s="21" t="s">
        <v>69</v>
      </c>
      <c r="D67" s="26">
        <v>545941.01</v>
      </c>
    </row>
    <row r="68" spans="1:4" x14ac:dyDescent="0.25">
      <c r="A68" s="21" t="s">
        <v>55</v>
      </c>
      <c r="B68" s="21" t="s">
        <v>233</v>
      </c>
      <c r="C68" s="21" t="s">
        <v>95</v>
      </c>
      <c r="D68" s="26">
        <v>167802.95</v>
      </c>
    </row>
    <row r="69" spans="1:4" x14ac:dyDescent="0.25">
      <c r="A69" s="21" t="s">
        <v>55</v>
      </c>
      <c r="B69" s="21" t="s">
        <v>233</v>
      </c>
      <c r="C69" s="21" t="s">
        <v>239</v>
      </c>
      <c r="D69" s="26">
        <v>456698.02</v>
      </c>
    </row>
    <row r="70" spans="1:4" x14ac:dyDescent="0.25">
      <c r="A70" s="21" t="s">
        <v>55</v>
      </c>
      <c r="B70" s="21" t="s">
        <v>233</v>
      </c>
      <c r="C70" s="21" t="s">
        <v>244</v>
      </c>
      <c r="D70" s="26">
        <v>55597.05</v>
      </c>
    </row>
    <row r="71" spans="1:4" x14ac:dyDescent="0.25">
      <c r="A71" s="21" t="s">
        <v>55</v>
      </c>
      <c r="B71" s="21" t="s">
        <v>233</v>
      </c>
      <c r="C71" s="21" t="s">
        <v>96</v>
      </c>
      <c r="D71" s="26">
        <v>47953.04</v>
      </c>
    </row>
    <row r="72" spans="1:4" x14ac:dyDescent="0.25">
      <c r="A72" s="21" t="s">
        <v>55</v>
      </c>
      <c r="B72" s="21" t="s">
        <v>233</v>
      </c>
      <c r="C72" s="21" t="s">
        <v>245</v>
      </c>
      <c r="D72" s="26">
        <v>11439.05</v>
      </c>
    </row>
    <row r="73" spans="1:4" x14ac:dyDescent="0.25">
      <c r="A73" s="21" t="s">
        <v>55</v>
      </c>
      <c r="B73" s="21" t="s">
        <v>233</v>
      </c>
      <c r="C73" s="21" t="s">
        <v>214</v>
      </c>
      <c r="D73" s="26">
        <v>130600</v>
      </c>
    </row>
    <row r="74" spans="1:4" x14ac:dyDescent="0.25">
      <c r="A74" s="21" t="s">
        <v>55</v>
      </c>
      <c r="B74" s="21" t="s">
        <v>233</v>
      </c>
      <c r="C74" s="21" t="s">
        <v>240</v>
      </c>
      <c r="D74" s="26">
        <v>982952</v>
      </c>
    </row>
    <row r="75" spans="1:4" x14ac:dyDescent="0.25">
      <c r="A75" s="21" t="s">
        <v>55</v>
      </c>
      <c r="B75" s="21" t="s">
        <v>233</v>
      </c>
      <c r="C75" s="21" t="s">
        <v>241</v>
      </c>
      <c r="D75" s="26">
        <v>64662</v>
      </c>
    </row>
    <row r="76" spans="1:4" x14ac:dyDescent="0.25">
      <c r="A76" s="21" t="s">
        <v>55</v>
      </c>
      <c r="B76" s="21" t="s">
        <v>233</v>
      </c>
      <c r="C76" s="21" t="s">
        <v>242</v>
      </c>
      <c r="D76" s="26">
        <v>153758.37</v>
      </c>
    </row>
    <row r="77" spans="1:4" x14ac:dyDescent="0.25">
      <c r="A77" s="19" t="s">
        <v>63</v>
      </c>
      <c r="B77" s="19"/>
      <c r="C77" s="19"/>
      <c r="D77" s="20">
        <f>SUM(D47:D76)</f>
        <v>20510749.259999998</v>
      </c>
    </row>
    <row r="78" spans="1:4" x14ac:dyDescent="0.25">
      <c r="A78" s="21" t="s">
        <v>64</v>
      </c>
      <c r="B78" s="21" t="s">
        <v>233</v>
      </c>
      <c r="C78" s="21" t="s">
        <v>82</v>
      </c>
      <c r="D78" s="26">
        <v>14884050.5</v>
      </c>
    </row>
    <row r="79" spans="1:4" x14ac:dyDescent="0.25">
      <c r="A79" s="21" t="s">
        <v>64</v>
      </c>
      <c r="B79" s="21" t="s">
        <v>233</v>
      </c>
      <c r="C79" s="21" t="s">
        <v>49</v>
      </c>
      <c r="D79" s="26">
        <v>428800</v>
      </c>
    </row>
    <row r="80" spans="1:4" x14ac:dyDescent="0.25">
      <c r="A80" s="21" t="s">
        <v>64</v>
      </c>
      <c r="B80" s="21" t="s">
        <v>233</v>
      </c>
      <c r="C80" s="21" t="s">
        <v>56</v>
      </c>
      <c r="D80" s="26">
        <v>266729.05</v>
      </c>
    </row>
    <row r="81" spans="1:4" x14ac:dyDescent="0.25">
      <c r="A81" s="21" t="s">
        <v>64</v>
      </c>
      <c r="B81" s="21" t="s">
        <v>233</v>
      </c>
      <c r="C81" s="21" t="s">
        <v>89</v>
      </c>
      <c r="D81" s="26">
        <v>97468.15</v>
      </c>
    </row>
    <row r="82" spans="1:4" x14ac:dyDescent="0.25">
      <c r="A82" s="21" t="s">
        <v>64</v>
      </c>
      <c r="B82" s="21" t="s">
        <v>233</v>
      </c>
      <c r="C82" s="21" t="s">
        <v>83</v>
      </c>
      <c r="D82" s="26">
        <v>15275</v>
      </c>
    </row>
    <row r="83" spans="1:4" x14ac:dyDescent="0.25">
      <c r="A83" s="21" t="s">
        <v>64</v>
      </c>
      <c r="B83" s="21" t="s">
        <v>233</v>
      </c>
      <c r="C83" s="21" t="s">
        <v>68</v>
      </c>
      <c r="D83" s="26">
        <v>1721963.19</v>
      </c>
    </row>
    <row r="84" spans="1:4" x14ac:dyDescent="0.25">
      <c r="A84" s="21" t="s">
        <v>64</v>
      </c>
      <c r="B84" s="21" t="s">
        <v>233</v>
      </c>
      <c r="C84" s="21" t="s">
        <v>84</v>
      </c>
      <c r="D84" s="26">
        <v>153015.6</v>
      </c>
    </row>
    <row r="85" spans="1:4" x14ac:dyDescent="0.25">
      <c r="A85" s="21" t="s">
        <v>64</v>
      </c>
      <c r="B85" s="21" t="s">
        <v>233</v>
      </c>
      <c r="C85" s="21" t="s">
        <v>85</v>
      </c>
      <c r="D85" s="26">
        <v>196022.38</v>
      </c>
    </row>
    <row r="86" spans="1:4" x14ac:dyDescent="0.25">
      <c r="A86" s="21" t="s">
        <v>64</v>
      </c>
      <c r="B86" s="21" t="s">
        <v>233</v>
      </c>
      <c r="C86" s="21" t="s">
        <v>246</v>
      </c>
      <c r="D86" s="26">
        <v>109070.73</v>
      </c>
    </row>
    <row r="87" spans="1:4" x14ac:dyDescent="0.25">
      <c r="A87" s="21" t="s">
        <v>64</v>
      </c>
      <c r="B87" s="21" t="s">
        <v>233</v>
      </c>
      <c r="C87" s="21" t="s">
        <v>235</v>
      </c>
      <c r="D87" s="26">
        <v>35910</v>
      </c>
    </row>
    <row r="88" spans="1:4" x14ac:dyDescent="0.25">
      <c r="A88" s="21" t="s">
        <v>64</v>
      </c>
      <c r="B88" s="21" t="s">
        <v>233</v>
      </c>
      <c r="C88" s="21" t="s">
        <v>236</v>
      </c>
      <c r="D88" s="26">
        <v>85662.06</v>
      </c>
    </row>
    <row r="89" spans="1:4" x14ac:dyDescent="0.25">
      <c r="A89" s="21" t="s">
        <v>64</v>
      </c>
      <c r="B89" s="21" t="s">
        <v>233</v>
      </c>
      <c r="C89" s="21" t="s">
        <v>45</v>
      </c>
      <c r="D89" s="26">
        <v>180334.51</v>
      </c>
    </row>
    <row r="90" spans="1:4" x14ac:dyDescent="0.25">
      <c r="A90" s="21" t="s">
        <v>64</v>
      </c>
      <c r="B90" s="21" t="s">
        <v>233</v>
      </c>
      <c r="C90" s="21" t="s">
        <v>30</v>
      </c>
      <c r="D90" s="26">
        <v>27579307.739999998</v>
      </c>
    </row>
    <row r="91" spans="1:4" x14ac:dyDescent="0.25">
      <c r="A91" s="21" t="s">
        <v>64</v>
      </c>
      <c r="B91" s="21" t="s">
        <v>233</v>
      </c>
      <c r="C91" s="21" t="s">
        <v>80</v>
      </c>
      <c r="D91" s="26">
        <v>146802.19</v>
      </c>
    </row>
    <row r="92" spans="1:4" x14ac:dyDescent="0.25">
      <c r="A92" s="21" t="s">
        <v>64</v>
      </c>
      <c r="B92" s="21" t="s">
        <v>233</v>
      </c>
      <c r="C92" s="21" t="s">
        <v>247</v>
      </c>
      <c r="D92" s="26">
        <v>55798.2</v>
      </c>
    </row>
    <row r="93" spans="1:4" x14ac:dyDescent="0.25">
      <c r="A93" s="21" t="s">
        <v>64</v>
      </c>
      <c r="B93" s="21" t="s">
        <v>233</v>
      </c>
      <c r="C93" s="21" t="s">
        <v>36</v>
      </c>
      <c r="D93" s="26">
        <v>135536.99</v>
      </c>
    </row>
    <row r="94" spans="1:4" x14ac:dyDescent="0.25">
      <c r="A94" s="21" t="s">
        <v>64</v>
      </c>
      <c r="B94" s="21" t="s">
        <v>233</v>
      </c>
      <c r="C94" s="21" t="s">
        <v>94</v>
      </c>
      <c r="D94" s="26">
        <v>32961</v>
      </c>
    </row>
    <row r="95" spans="1:4" x14ac:dyDescent="0.25">
      <c r="A95" s="21" t="s">
        <v>64</v>
      </c>
      <c r="B95" s="21" t="s">
        <v>233</v>
      </c>
      <c r="C95" s="21" t="s">
        <v>248</v>
      </c>
      <c r="D95" s="26">
        <v>72900</v>
      </c>
    </row>
    <row r="96" spans="1:4" x14ac:dyDescent="0.25">
      <c r="A96" s="21" t="s">
        <v>64</v>
      </c>
      <c r="B96" s="21" t="s">
        <v>233</v>
      </c>
      <c r="C96" s="21" t="s">
        <v>69</v>
      </c>
      <c r="D96" s="26">
        <v>623867.07999999996</v>
      </c>
    </row>
    <row r="97" spans="1:4" x14ac:dyDescent="0.25">
      <c r="A97" s="21" t="s">
        <v>64</v>
      </c>
      <c r="B97" s="21" t="s">
        <v>233</v>
      </c>
      <c r="C97" s="21" t="s">
        <v>239</v>
      </c>
      <c r="D97" s="26">
        <v>2869825.38</v>
      </c>
    </row>
    <row r="98" spans="1:4" x14ac:dyDescent="0.25">
      <c r="A98" s="21" t="s">
        <v>64</v>
      </c>
      <c r="B98" s="21" t="s">
        <v>233</v>
      </c>
      <c r="C98" s="21" t="s">
        <v>244</v>
      </c>
      <c r="D98" s="26">
        <v>1</v>
      </c>
    </row>
    <row r="99" spans="1:4" x14ac:dyDescent="0.25">
      <c r="A99" s="21" t="s">
        <v>64</v>
      </c>
      <c r="B99" s="21" t="s">
        <v>233</v>
      </c>
      <c r="C99" s="21" t="s">
        <v>249</v>
      </c>
      <c r="D99" s="26">
        <v>194804.8</v>
      </c>
    </row>
    <row r="100" spans="1:4" x14ac:dyDescent="0.25">
      <c r="A100" s="21" t="s">
        <v>64</v>
      </c>
      <c r="B100" s="21" t="s">
        <v>233</v>
      </c>
      <c r="C100" s="21" t="s">
        <v>214</v>
      </c>
      <c r="D100" s="26">
        <v>120210</v>
      </c>
    </row>
    <row r="101" spans="1:4" x14ac:dyDescent="0.25">
      <c r="A101" s="21" t="s">
        <v>64</v>
      </c>
      <c r="B101" s="21" t="s">
        <v>233</v>
      </c>
      <c r="C101" s="21" t="s">
        <v>243</v>
      </c>
      <c r="D101" s="26">
        <v>1</v>
      </c>
    </row>
    <row r="102" spans="1:4" x14ac:dyDescent="0.25">
      <c r="A102" s="19" t="s">
        <v>70</v>
      </c>
      <c r="B102" s="19"/>
      <c r="C102" s="19"/>
      <c r="D102" s="20">
        <f>SUM(D78:D101)</f>
        <v>50006316.549999997</v>
      </c>
    </row>
    <row r="103" spans="1:4" x14ac:dyDescent="0.25">
      <c r="A103" s="19" t="s">
        <v>20</v>
      </c>
      <c r="B103" s="19"/>
      <c r="C103" s="19"/>
      <c r="D103" s="20">
        <f>SUM(D102,D77,D46)</f>
        <v>126691360.44</v>
      </c>
    </row>
    <row r="105" spans="1:4" x14ac:dyDescent="0.25">
      <c r="A105" t="s">
        <v>71</v>
      </c>
    </row>
  </sheetData>
  <sortState xmlns:xlrd2="http://schemas.microsoft.com/office/spreadsheetml/2017/richdata2"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showGridLines="0" topLeftCell="A7" workbookViewId="0">
      <selection activeCell="D55" sqref="D55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21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28</v>
      </c>
      <c r="D14" s="29" t="s">
        <v>29</v>
      </c>
      <c r="E14" s="29" t="s">
        <v>30</v>
      </c>
      <c r="F14" s="31">
        <v>849.36</v>
      </c>
      <c r="G14" s="31">
        <v>7583.63</v>
      </c>
    </row>
    <row r="15" spans="1:7" ht="30" x14ac:dyDescent="0.25">
      <c r="A15" s="29" t="s">
        <v>26</v>
      </c>
      <c r="B15" s="29" t="s">
        <v>27</v>
      </c>
      <c r="C15" s="29" t="s">
        <v>28</v>
      </c>
      <c r="D15" s="29" t="s">
        <v>31</v>
      </c>
      <c r="E15" s="29" t="s">
        <v>30</v>
      </c>
      <c r="F15" s="31">
        <v>1904</v>
      </c>
      <c r="G15" s="31">
        <v>11424</v>
      </c>
    </row>
    <row r="16" spans="1:7" x14ac:dyDescent="0.25">
      <c r="A16" s="29" t="s">
        <v>26</v>
      </c>
      <c r="B16" s="29" t="s">
        <v>27</v>
      </c>
      <c r="C16" s="29" t="s">
        <v>28</v>
      </c>
      <c r="D16" s="29" t="s">
        <v>32</v>
      </c>
      <c r="E16" s="29" t="s">
        <v>30</v>
      </c>
      <c r="F16" s="31">
        <v>22957.58</v>
      </c>
      <c r="G16" s="31">
        <v>301774.75</v>
      </c>
    </row>
    <row r="17" spans="1:7" x14ac:dyDescent="0.25">
      <c r="A17" s="29" t="s">
        <v>26</v>
      </c>
      <c r="B17" s="29" t="s">
        <v>27</v>
      </c>
      <c r="C17" s="29" t="s">
        <v>28</v>
      </c>
      <c r="D17" s="29" t="s">
        <v>33</v>
      </c>
      <c r="E17" s="29" t="s">
        <v>30</v>
      </c>
      <c r="F17" s="31">
        <v>170811.64</v>
      </c>
      <c r="G17" s="31">
        <v>376910</v>
      </c>
    </row>
    <row r="18" spans="1:7" x14ac:dyDescent="0.25">
      <c r="A18" s="29" t="s">
        <v>26</v>
      </c>
      <c r="B18" s="29" t="s">
        <v>27</v>
      </c>
      <c r="C18" s="29" t="s">
        <v>28</v>
      </c>
      <c r="D18" s="29" t="s">
        <v>34</v>
      </c>
      <c r="E18" s="29" t="s">
        <v>30</v>
      </c>
      <c r="F18" s="31">
        <v>12146.56</v>
      </c>
      <c r="G18" s="31">
        <v>212929.19</v>
      </c>
    </row>
    <row r="19" spans="1:7" x14ac:dyDescent="0.25">
      <c r="A19" s="29" t="s">
        <v>26</v>
      </c>
      <c r="B19" s="29" t="s">
        <v>27</v>
      </c>
      <c r="C19" s="29" t="s">
        <v>28</v>
      </c>
      <c r="D19" s="29" t="s">
        <v>35</v>
      </c>
      <c r="E19" s="29" t="s">
        <v>30</v>
      </c>
      <c r="F19" s="31">
        <v>747685.62</v>
      </c>
      <c r="G19" s="31">
        <v>6255770.8300000001</v>
      </c>
    </row>
    <row r="20" spans="1:7" x14ac:dyDescent="0.25">
      <c r="A20" s="29" t="s">
        <v>26</v>
      </c>
      <c r="B20" s="29" t="s">
        <v>27</v>
      </c>
      <c r="C20" s="29" t="s">
        <v>28</v>
      </c>
      <c r="D20" s="29" t="s">
        <v>35</v>
      </c>
      <c r="E20" s="29" t="s">
        <v>36</v>
      </c>
      <c r="F20" s="31">
        <v>19051.07</v>
      </c>
      <c r="G20" s="31">
        <v>132300</v>
      </c>
    </row>
    <row r="21" spans="1:7" x14ac:dyDescent="0.25">
      <c r="A21" s="29" t="s">
        <v>26</v>
      </c>
      <c r="B21" s="29" t="s">
        <v>27</v>
      </c>
      <c r="C21" s="29" t="s">
        <v>28</v>
      </c>
      <c r="D21" s="29" t="s">
        <v>35</v>
      </c>
      <c r="E21" s="29" t="s">
        <v>37</v>
      </c>
      <c r="F21" s="31">
        <v>21775.14</v>
      </c>
      <c r="G21" s="31">
        <v>172324.16</v>
      </c>
    </row>
    <row r="22" spans="1:7" x14ac:dyDescent="0.25">
      <c r="A22" s="29" t="s">
        <v>26</v>
      </c>
      <c r="B22" s="29" t="s">
        <v>27</v>
      </c>
      <c r="C22" s="29" t="s">
        <v>28</v>
      </c>
      <c r="D22" s="29" t="s">
        <v>38</v>
      </c>
      <c r="E22" s="29" t="s">
        <v>30</v>
      </c>
      <c r="F22" s="31">
        <v>19732</v>
      </c>
      <c r="G22" s="31">
        <v>62411.040000000001</v>
      </c>
    </row>
    <row r="23" spans="1:7" x14ac:dyDescent="0.25">
      <c r="A23" s="29" t="s">
        <v>26</v>
      </c>
      <c r="B23" s="29" t="s">
        <v>27</v>
      </c>
      <c r="C23" s="29" t="s">
        <v>28</v>
      </c>
      <c r="D23" s="29" t="s">
        <v>39</v>
      </c>
      <c r="E23" s="29" t="s">
        <v>30</v>
      </c>
      <c r="F23" s="31">
        <v>13786.44</v>
      </c>
      <c r="G23" s="31">
        <v>296632.78000000003</v>
      </c>
    </row>
    <row r="24" spans="1:7" x14ac:dyDescent="0.25">
      <c r="A24" s="29" t="s">
        <v>26</v>
      </c>
      <c r="B24" s="29" t="s">
        <v>27</v>
      </c>
      <c r="C24" s="29" t="s">
        <v>28</v>
      </c>
      <c r="D24" s="29" t="s">
        <v>40</v>
      </c>
      <c r="E24" s="29" t="s">
        <v>30</v>
      </c>
      <c r="F24" s="31">
        <v>16231.38</v>
      </c>
      <c r="G24" s="31">
        <v>124792.81</v>
      </c>
    </row>
    <row r="25" spans="1:7" x14ac:dyDescent="0.25">
      <c r="A25" s="29" t="s">
        <v>26</v>
      </c>
      <c r="B25" s="29" t="s">
        <v>27</v>
      </c>
      <c r="C25" s="29" t="s">
        <v>28</v>
      </c>
      <c r="D25" s="29" t="s">
        <v>41</v>
      </c>
      <c r="E25" s="29" t="s">
        <v>30</v>
      </c>
      <c r="F25" s="31">
        <v>22688.69</v>
      </c>
      <c r="G25" s="31">
        <v>38515.019999999997</v>
      </c>
    </row>
    <row r="26" spans="1:7" x14ac:dyDescent="0.25">
      <c r="A26" s="29" t="s">
        <v>26</v>
      </c>
      <c r="B26" s="29" t="s">
        <v>27</v>
      </c>
      <c r="C26" s="29" t="s">
        <v>28</v>
      </c>
      <c r="D26" s="29" t="s">
        <v>42</v>
      </c>
      <c r="E26" s="29" t="s">
        <v>30</v>
      </c>
      <c r="F26" s="31">
        <v>73080.990000000005</v>
      </c>
      <c r="G26" s="31">
        <v>235306.71</v>
      </c>
    </row>
    <row r="27" spans="1:7" x14ac:dyDescent="0.25">
      <c r="A27" s="29" t="s">
        <v>26</v>
      </c>
      <c r="B27" s="29" t="s">
        <v>27</v>
      </c>
      <c r="C27" s="29" t="s">
        <v>28</v>
      </c>
      <c r="D27" s="29" t="s">
        <v>43</v>
      </c>
      <c r="E27" s="29" t="s">
        <v>30</v>
      </c>
      <c r="F27" s="31">
        <v>17214</v>
      </c>
      <c r="G27" s="31">
        <v>106260</v>
      </c>
    </row>
    <row r="28" spans="1:7" x14ac:dyDescent="0.25">
      <c r="A28" s="29" t="s">
        <v>26</v>
      </c>
      <c r="B28" s="29" t="s">
        <v>27</v>
      </c>
      <c r="C28" s="29" t="s">
        <v>28</v>
      </c>
      <c r="D28" s="29" t="s">
        <v>44</v>
      </c>
      <c r="E28" s="29" t="s">
        <v>45</v>
      </c>
      <c r="F28" s="31">
        <v>25000</v>
      </c>
      <c r="G28" s="31">
        <v>45745.96</v>
      </c>
    </row>
    <row r="29" spans="1:7" x14ac:dyDescent="0.25">
      <c r="A29" s="29" t="s">
        <v>26</v>
      </c>
      <c r="B29" s="29" t="s">
        <v>27</v>
      </c>
      <c r="C29" s="29" t="s">
        <v>28</v>
      </c>
      <c r="D29" s="29" t="s">
        <v>44</v>
      </c>
      <c r="E29" s="29" t="s">
        <v>30</v>
      </c>
      <c r="F29" s="31">
        <v>47173.04</v>
      </c>
      <c r="G29" s="31">
        <v>72629.899999999994</v>
      </c>
    </row>
    <row r="30" spans="1:7" x14ac:dyDescent="0.25">
      <c r="A30" s="29" t="s">
        <v>26</v>
      </c>
      <c r="B30" s="29" t="s">
        <v>27</v>
      </c>
      <c r="C30" s="29" t="s">
        <v>28</v>
      </c>
      <c r="D30" s="29" t="s">
        <v>46</v>
      </c>
      <c r="E30" s="29" t="s">
        <v>45</v>
      </c>
      <c r="F30" s="31">
        <v>24930</v>
      </c>
      <c r="G30" s="31">
        <v>34059.370000000003</v>
      </c>
    </row>
    <row r="31" spans="1:7" x14ac:dyDescent="0.25">
      <c r="A31" s="29" t="s">
        <v>26</v>
      </c>
      <c r="B31" s="29" t="s">
        <v>27</v>
      </c>
      <c r="C31" s="29" t="s">
        <v>28</v>
      </c>
      <c r="D31" s="29" t="s">
        <v>47</v>
      </c>
      <c r="E31" s="29" t="s">
        <v>36</v>
      </c>
      <c r="F31" s="31">
        <v>16996.39</v>
      </c>
      <c r="G31" s="31">
        <v>118423.2</v>
      </c>
    </row>
    <row r="32" spans="1:7" x14ac:dyDescent="0.25">
      <c r="A32" s="29" t="s">
        <v>26</v>
      </c>
      <c r="B32" s="29" t="s">
        <v>27</v>
      </c>
      <c r="C32" s="29" t="s">
        <v>28</v>
      </c>
      <c r="D32" s="29" t="s">
        <v>48</v>
      </c>
      <c r="E32" s="29" t="s">
        <v>49</v>
      </c>
      <c r="F32" s="31">
        <v>3092</v>
      </c>
      <c r="G32" s="31">
        <v>63823.91</v>
      </c>
    </row>
    <row r="33" spans="1:8" ht="30" x14ac:dyDescent="0.25">
      <c r="A33" s="33" t="s">
        <v>26</v>
      </c>
      <c r="B33" s="33" t="s">
        <v>27</v>
      </c>
      <c r="C33" s="33" t="s">
        <v>28</v>
      </c>
      <c r="D33" s="33" t="s">
        <v>50</v>
      </c>
      <c r="E33" s="33" t="s">
        <v>51</v>
      </c>
      <c r="F33" s="34">
        <v>5270.34</v>
      </c>
      <c r="G33" s="34">
        <v>181255.55</v>
      </c>
      <c r="H33" s="35"/>
    </row>
    <row r="34" spans="1:8" ht="30" x14ac:dyDescent="0.25">
      <c r="A34" s="29" t="s">
        <v>26</v>
      </c>
      <c r="B34" s="29" t="s">
        <v>27</v>
      </c>
      <c r="C34" s="29" t="s">
        <v>28</v>
      </c>
      <c r="D34" s="29" t="s">
        <v>52</v>
      </c>
      <c r="E34" s="29" t="s">
        <v>45</v>
      </c>
      <c r="F34" s="31">
        <v>28.48</v>
      </c>
      <c r="G34" s="31">
        <v>726.9</v>
      </c>
    </row>
    <row r="35" spans="1:8" ht="30" x14ac:dyDescent="0.25">
      <c r="A35" s="29" t="s">
        <v>26</v>
      </c>
      <c r="B35" s="29" t="s">
        <v>27</v>
      </c>
      <c r="C35" s="29" t="s">
        <v>28</v>
      </c>
      <c r="D35" s="29" t="s">
        <v>52</v>
      </c>
      <c r="E35" s="29" t="s">
        <v>53</v>
      </c>
      <c r="F35" s="31">
        <v>66.11</v>
      </c>
      <c r="G35" s="31">
        <v>1658.42</v>
      </c>
    </row>
    <row r="36" spans="1:8" x14ac:dyDescent="0.25">
      <c r="A36" s="18" t="s">
        <v>54</v>
      </c>
      <c r="B36" s="19"/>
      <c r="C36" s="19"/>
      <c r="D36" s="19"/>
      <c r="E36" s="19"/>
      <c r="F36" s="19">
        <f>SUM(F14:F35)</f>
        <v>1282470.83</v>
      </c>
      <c r="G36" s="20">
        <f>SUM(G14:G35)</f>
        <v>8853258.129999999</v>
      </c>
    </row>
    <row r="37" spans="1:8" x14ac:dyDescent="0.25">
      <c r="A37" s="29" t="s">
        <v>55</v>
      </c>
      <c r="B37" s="29" t="s">
        <v>27</v>
      </c>
      <c r="C37" s="29" t="s">
        <v>28</v>
      </c>
      <c r="D37" s="29" t="s">
        <v>33</v>
      </c>
      <c r="E37" s="29" t="s">
        <v>30</v>
      </c>
      <c r="F37" s="31">
        <v>140953.9</v>
      </c>
      <c r="G37" s="31">
        <v>396978.43</v>
      </c>
    </row>
    <row r="38" spans="1:8" x14ac:dyDescent="0.25">
      <c r="A38" s="29" t="s">
        <v>55</v>
      </c>
      <c r="B38" s="29" t="s">
        <v>27</v>
      </c>
      <c r="C38" s="29" t="s">
        <v>28</v>
      </c>
      <c r="D38" s="29" t="s">
        <v>34</v>
      </c>
      <c r="E38" s="29" t="s">
        <v>30</v>
      </c>
      <c r="F38" s="31">
        <v>8133.22</v>
      </c>
      <c r="G38" s="31">
        <v>148643.84</v>
      </c>
    </row>
    <row r="39" spans="1:8" x14ac:dyDescent="0.25">
      <c r="A39" s="29" t="s">
        <v>55</v>
      </c>
      <c r="B39" s="29" t="s">
        <v>27</v>
      </c>
      <c r="C39" s="29" t="s">
        <v>28</v>
      </c>
      <c r="D39" s="29" t="s">
        <v>35</v>
      </c>
      <c r="E39" s="29" t="s">
        <v>56</v>
      </c>
      <c r="F39" s="31">
        <v>26970.98</v>
      </c>
      <c r="G39" s="31">
        <v>311568.78000000003</v>
      </c>
    </row>
    <row r="40" spans="1:8" x14ac:dyDescent="0.25">
      <c r="A40" s="29" t="s">
        <v>55</v>
      </c>
      <c r="B40" s="29" t="s">
        <v>27</v>
      </c>
      <c r="C40" s="29" t="s">
        <v>28</v>
      </c>
      <c r="D40" s="29" t="s">
        <v>35</v>
      </c>
      <c r="E40" s="29" t="s">
        <v>30</v>
      </c>
      <c r="F40" s="31">
        <v>1131365.51</v>
      </c>
      <c r="G40" s="31">
        <v>8193533.0700000003</v>
      </c>
    </row>
    <row r="41" spans="1:8" x14ac:dyDescent="0.25">
      <c r="A41" s="29" t="s">
        <v>55</v>
      </c>
      <c r="B41" s="29" t="s">
        <v>27</v>
      </c>
      <c r="C41" s="29" t="s">
        <v>28</v>
      </c>
      <c r="D41" s="29" t="s">
        <v>35</v>
      </c>
      <c r="E41" s="29" t="s">
        <v>37</v>
      </c>
      <c r="F41" s="31">
        <v>37349.370000000003</v>
      </c>
      <c r="G41" s="31">
        <v>360025.2</v>
      </c>
    </row>
    <row r="42" spans="1:8" x14ac:dyDescent="0.25">
      <c r="A42" s="29" t="s">
        <v>55</v>
      </c>
      <c r="B42" s="29" t="s">
        <v>27</v>
      </c>
      <c r="C42" s="29" t="s">
        <v>28</v>
      </c>
      <c r="D42" s="29" t="s">
        <v>38</v>
      </c>
      <c r="E42" s="29" t="s">
        <v>30</v>
      </c>
      <c r="F42" s="31">
        <v>20578.61</v>
      </c>
      <c r="G42" s="31">
        <v>73829.740000000005</v>
      </c>
    </row>
    <row r="43" spans="1:8" x14ac:dyDescent="0.25">
      <c r="A43" s="29" t="s">
        <v>55</v>
      </c>
      <c r="B43" s="29" t="s">
        <v>27</v>
      </c>
      <c r="C43" s="29" t="s">
        <v>28</v>
      </c>
      <c r="D43" s="29" t="s">
        <v>39</v>
      </c>
      <c r="E43" s="29" t="s">
        <v>30</v>
      </c>
      <c r="F43" s="31">
        <v>43435.43</v>
      </c>
      <c r="G43" s="31">
        <v>832756.76</v>
      </c>
    </row>
    <row r="44" spans="1:8" x14ac:dyDescent="0.25">
      <c r="A44" s="29" t="s">
        <v>55</v>
      </c>
      <c r="B44" s="29" t="s">
        <v>27</v>
      </c>
      <c r="C44" s="29" t="s">
        <v>28</v>
      </c>
      <c r="D44" s="29" t="s">
        <v>39</v>
      </c>
      <c r="E44" s="29" t="s">
        <v>37</v>
      </c>
      <c r="F44" s="31">
        <v>2670.18</v>
      </c>
      <c r="G44" s="31">
        <v>84356.12</v>
      </c>
    </row>
    <row r="45" spans="1:8" x14ac:dyDescent="0.25">
      <c r="A45" s="29" t="s">
        <v>55</v>
      </c>
      <c r="B45" s="29" t="s">
        <v>27</v>
      </c>
      <c r="C45" s="29" t="s">
        <v>28</v>
      </c>
      <c r="D45" s="29" t="s">
        <v>40</v>
      </c>
      <c r="E45" s="29" t="s">
        <v>30</v>
      </c>
      <c r="F45" s="31">
        <v>13097.79</v>
      </c>
      <c r="G45" s="31">
        <v>124574.34</v>
      </c>
    </row>
    <row r="46" spans="1:8" x14ac:dyDescent="0.25">
      <c r="A46" s="29" t="s">
        <v>55</v>
      </c>
      <c r="B46" s="29" t="s">
        <v>27</v>
      </c>
      <c r="C46" s="29" t="s">
        <v>28</v>
      </c>
      <c r="D46" s="29" t="s">
        <v>57</v>
      </c>
      <c r="E46" s="29" t="s">
        <v>30</v>
      </c>
      <c r="F46" s="31">
        <v>40551.53</v>
      </c>
      <c r="G46" s="31">
        <v>81453.600000000006</v>
      </c>
    </row>
    <row r="47" spans="1:8" x14ac:dyDescent="0.25">
      <c r="A47" s="29" t="s">
        <v>55</v>
      </c>
      <c r="B47" s="29" t="s">
        <v>27</v>
      </c>
      <c r="C47" s="29" t="s">
        <v>28</v>
      </c>
      <c r="D47" s="29" t="s">
        <v>57</v>
      </c>
      <c r="E47" s="29" t="s">
        <v>37</v>
      </c>
      <c r="F47" s="31">
        <v>8105.78</v>
      </c>
      <c r="G47" s="31">
        <v>46590.12</v>
      </c>
    </row>
    <row r="48" spans="1:8" x14ac:dyDescent="0.25">
      <c r="A48" s="29" t="s">
        <v>55</v>
      </c>
      <c r="B48" s="29" t="s">
        <v>27</v>
      </c>
      <c r="C48" s="29" t="s">
        <v>28</v>
      </c>
      <c r="D48" s="29" t="s">
        <v>58</v>
      </c>
      <c r="E48" s="29" t="s">
        <v>30</v>
      </c>
      <c r="F48" s="31">
        <v>24494.23</v>
      </c>
      <c r="G48" s="31">
        <v>76680</v>
      </c>
    </row>
    <row r="49" spans="1:7" x14ac:dyDescent="0.25">
      <c r="A49" s="29" t="s">
        <v>55</v>
      </c>
      <c r="B49" s="29" t="s">
        <v>27</v>
      </c>
      <c r="C49" s="29" t="s">
        <v>28</v>
      </c>
      <c r="D49" s="29" t="s">
        <v>43</v>
      </c>
      <c r="E49" s="29" t="s">
        <v>30</v>
      </c>
      <c r="F49" s="31">
        <v>24021.360000000001</v>
      </c>
      <c r="G49" s="31">
        <v>92585.53</v>
      </c>
    </row>
    <row r="50" spans="1:7" x14ac:dyDescent="0.25">
      <c r="A50" s="29" t="s">
        <v>55</v>
      </c>
      <c r="B50" s="29" t="s">
        <v>27</v>
      </c>
      <c r="C50" s="29" t="s">
        <v>28</v>
      </c>
      <c r="D50" s="29" t="s">
        <v>44</v>
      </c>
      <c r="E50" s="29" t="s">
        <v>45</v>
      </c>
      <c r="F50" s="31">
        <v>50109.9</v>
      </c>
      <c r="G50" s="31">
        <v>83408.87</v>
      </c>
    </row>
    <row r="51" spans="1:7" x14ac:dyDescent="0.25">
      <c r="A51" s="29" t="s">
        <v>55</v>
      </c>
      <c r="B51" s="29" t="s">
        <v>27</v>
      </c>
      <c r="C51" s="29" t="s">
        <v>28</v>
      </c>
      <c r="D51" s="29" t="s">
        <v>47</v>
      </c>
      <c r="E51" s="29" t="s">
        <v>36</v>
      </c>
      <c r="F51" s="31">
        <v>17292.060000000001</v>
      </c>
      <c r="G51" s="31">
        <v>117521.60000000001</v>
      </c>
    </row>
    <row r="52" spans="1:7" ht="30" x14ac:dyDescent="0.25">
      <c r="A52" s="29" t="s">
        <v>55</v>
      </c>
      <c r="B52" s="29" t="s">
        <v>27</v>
      </c>
      <c r="C52" s="29" t="s">
        <v>28</v>
      </c>
      <c r="D52" s="29" t="s">
        <v>50</v>
      </c>
      <c r="E52" s="29" t="s">
        <v>51</v>
      </c>
      <c r="F52" s="31">
        <v>15164.7</v>
      </c>
      <c r="G52" s="31">
        <v>63962.99</v>
      </c>
    </row>
    <row r="53" spans="1:7" ht="30" x14ac:dyDescent="0.25">
      <c r="A53" s="29" t="s">
        <v>55</v>
      </c>
      <c r="B53" s="29" t="s">
        <v>27</v>
      </c>
      <c r="C53" s="29" t="s">
        <v>28</v>
      </c>
      <c r="D53" s="29" t="s">
        <v>50</v>
      </c>
      <c r="E53" s="29" t="s">
        <v>59</v>
      </c>
      <c r="F53" s="31">
        <v>5440</v>
      </c>
      <c r="G53" s="31">
        <v>125446.39999999999</v>
      </c>
    </row>
    <row r="54" spans="1:7" ht="30" x14ac:dyDescent="0.25">
      <c r="A54" s="29" t="s">
        <v>55</v>
      </c>
      <c r="B54" s="29" t="s">
        <v>27</v>
      </c>
      <c r="C54" s="29" t="s">
        <v>28</v>
      </c>
      <c r="D54" s="29" t="s">
        <v>52</v>
      </c>
      <c r="E54" s="29" t="s">
        <v>51</v>
      </c>
      <c r="F54" s="31">
        <v>3811.4</v>
      </c>
      <c r="G54" s="31">
        <v>69028.22</v>
      </c>
    </row>
    <row r="55" spans="1:7" ht="30" x14ac:dyDescent="0.25">
      <c r="A55" s="29" t="s">
        <v>55</v>
      </c>
      <c r="B55" s="29" t="s">
        <v>27</v>
      </c>
      <c r="C55" s="29" t="s">
        <v>28</v>
      </c>
      <c r="D55" s="29" t="s">
        <v>52</v>
      </c>
      <c r="E55" s="29" t="s">
        <v>45</v>
      </c>
      <c r="F55" s="31">
        <v>251.5</v>
      </c>
      <c r="G55" s="31">
        <v>5453.34</v>
      </c>
    </row>
    <row r="56" spans="1:7" ht="45" x14ac:dyDescent="0.25">
      <c r="A56" s="29" t="s">
        <v>55</v>
      </c>
      <c r="B56" s="29" t="s">
        <v>27</v>
      </c>
      <c r="C56" s="29" t="s">
        <v>28</v>
      </c>
      <c r="D56" s="29" t="s">
        <v>60</v>
      </c>
      <c r="E56" s="29" t="s">
        <v>61</v>
      </c>
      <c r="F56" s="31">
        <v>601</v>
      </c>
      <c r="G56" s="31">
        <v>14920.79</v>
      </c>
    </row>
    <row r="57" spans="1:7" ht="45" x14ac:dyDescent="0.25">
      <c r="A57" s="29" t="s">
        <v>55</v>
      </c>
      <c r="B57" s="29" t="s">
        <v>27</v>
      </c>
      <c r="C57" s="29" t="s">
        <v>28</v>
      </c>
      <c r="D57" s="29" t="s">
        <v>60</v>
      </c>
      <c r="E57" s="29" t="s">
        <v>49</v>
      </c>
      <c r="F57" s="31">
        <v>86</v>
      </c>
      <c r="G57" s="31">
        <v>1893</v>
      </c>
    </row>
    <row r="58" spans="1:7" ht="45" x14ac:dyDescent="0.25">
      <c r="A58" s="29" t="s">
        <v>55</v>
      </c>
      <c r="B58" s="29" t="s">
        <v>27</v>
      </c>
      <c r="C58" s="29" t="s">
        <v>28</v>
      </c>
      <c r="D58" s="29" t="s">
        <v>60</v>
      </c>
      <c r="E58" s="29" t="s">
        <v>30</v>
      </c>
      <c r="F58" s="31">
        <v>838.69</v>
      </c>
      <c r="G58" s="31">
        <v>21377.02</v>
      </c>
    </row>
    <row r="59" spans="1:7" x14ac:dyDescent="0.25">
      <c r="A59" s="29" t="s">
        <v>55</v>
      </c>
      <c r="B59" s="29" t="s">
        <v>27</v>
      </c>
      <c r="C59" s="29" t="s">
        <v>28</v>
      </c>
      <c r="D59" s="29" t="s">
        <v>62</v>
      </c>
      <c r="E59" s="29" t="s">
        <v>30</v>
      </c>
      <c r="F59" s="31">
        <v>9036.2099999999991</v>
      </c>
      <c r="G59" s="31">
        <v>68875</v>
      </c>
    </row>
    <row r="60" spans="1:7" x14ac:dyDescent="0.25">
      <c r="A60" s="18" t="s">
        <v>63</v>
      </c>
      <c r="B60" s="19"/>
      <c r="C60" s="19"/>
      <c r="D60" s="19"/>
      <c r="E60" s="19"/>
      <c r="F60" s="19">
        <f>SUM(F37:F59)</f>
        <v>1624359.35</v>
      </c>
      <c r="G60" s="20">
        <f>SUM(G37:G59)</f>
        <v>11395462.759999996</v>
      </c>
    </row>
    <row r="61" spans="1:7" ht="30" x14ac:dyDescent="0.25">
      <c r="A61" s="29" t="s">
        <v>64</v>
      </c>
      <c r="B61" s="29" t="s">
        <v>27</v>
      </c>
      <c r="C61" s="29" t="s">
        <v>28</v>
      </c>
      <c r="D61" s="29" t="s">
        <v>65</v>
      </c>
      <c r="E61" s="29" t="s">
        <v>30</v>
      </c>
      <c r="F61" s="31">
        <v>2361</v>
      </c>
      <c r="G61" s="31">
        <v>57903.1</v>
      </c>
    </row>
    <row r="62" spans="1:7" x14ac:dyDescent="0.25">
      <c r="A62" s="29" t="s">
        <v>64</v>
      </c>
      <c r="B62" s="29" t="s">
        <v>27</v>
      </c>
      <c r="C62" s="29" t="s">
        <v>28</v>
      </c>
      <c r="D62" s="29" t="s">
        <v>33</v>
      </c>
      <c r="E62" s="29" t="s">
        <v>30</v>
      </c>
      <c r="F62" s="31">
        <v>69858.63</v>
      </c>
      <c r="G62" s="31">
        <v>171029.7</v>
      </c>
    </row>
    <row r="63" spans="1:7" x14ac:dyDescent="0.25">
      <c r="A63" s="29" t="s">
        <v>64</v>
      </c>
      <c r="B63" s="29" t="s">
        <v>27</v>
      </c>
      <c r="C63" s="29" t="s">
        <v>28</v>
      </c>
      <c r="D63" s="29" t="s">
        <v>34</v>
      </c>
      <c r="E63" s="29" t="s">
        <v>30</v>
      </c>
      <c r="F63" s="31">
        <v>272.16000000000003</v>
      </c>
      <c r="G63" s="31">
        <v>4792.7299999999996</v>
      </c>
    </row>
    <row r="64" spans="1:7" x14ac:dyDescent="0.25">
      <c r="A64" s="29" t="s">
        <v>64</v>
      </c>
      <c r="B64" s="29" t="s">
        <v>27</v>
      </c>
      <c r="C64" s="29" t="s">
        <v>28</v>
      </c>
      <c r="D64" s="29" t="s">
        <v>35</v>
      </c>
      <c r="E64" s="29" t="s">
        <v>30</v>
      </c>
      <c r="F64" s="31">
        <v>650435.19999999995</v>
      </c>
      <c r="G64" s="31">
        <v>6590848.4699999997</v>
      </c>
    </row>
    <row r="65" spans="1:7" x14ac:dyDescent="0.25">
      <c r="A65" s="29" t="s">
        <v>64</v>
      </c>
      <c r="B65" s="29" t="s">
        <v>27</v>
      </c>
      <c r="C65" s="29" t="s">
        <v>28</v>
      </c>
      <c r="D65" s="29" t="s">
        <v>38</v>
      </c>
      <c r="E65" s="29" t="s">
        <v>30</v>
      </c>
      <c r="F65" s="31">
        <v>887.53</v>
      </c>
      <c r="G65" s="31">
        <v>5222.75</v>
      </c>
    </row>
    <row r="66" spans="1:7" x14ac:dyDescent="0.25">
      <c r="A66" s="29" t="s">
        <v>64</v>
      </c>
      <c r="B66" s="29" t="s">
        <v>27</v>
      </c>
      <c r="C66" s="29" t="s">
        <v>28</v>
      </c>
      <c r="D66" s="29" t="s">
        <v>66</v>
      </c>
      <c r="E66" s="29" t="s">
        <v>30</v>
      </c>
      <c r="F66" s="31">
        <v>2948.38</v>
      </c>
      <c r="G66" s="31">
        <v>6344</v>
      </c>
    </row>
    <row r="67" spans="1:7" x14ac:dyDescent="0.25">
      <c r="A67" s="29" t="s">
        <v>64</v>
      </c>
      <c r="B67" s="29" t="s">
        <v>27</v>
      </c>
      <c r="C67" s="29" t="s">
        <v>28</v>
      </c>
      <c r="D67" s="29" t="s">
        <v>40</v>
      </c>
      <c r="E67" s="29" t="s">
        <v>36</v>
      </c>
      <c r="F67" s="31">
        <v>20684</v>
      </c>
      <c r="G67" s="31">
        <v>106272</v>
      </c>
    </row>
    <row r="68" spans="1:7" x14ac:dyDescent="0.25">
      <c r="A68" s="29" t="s">
        <v>64</v>
      </c>
      <c r="B68" s="29" t="s">
        <v>27</v>
      </c>
      <c r="C68" s="29" t="s">
        <v>28</v>
      </c>
      <c r="D68" s="29" t="s">
        <v>42</v>
      </c>
      <c r="E68" s="29" t="s">
        <v>30</v>
      </c>
      <c r="F68" s="31">
        <v>24455</v>
      </c>
      <c r="G68" s="31">
        <v>72240</v>
      </c>
    </row>
    <row r="69" spans="1:7" x14ac:dyDescent="0.25">
      <c r="A69" s="29" t="s">
        <v>64</v>
      </c>
      <c r="B69" s="29" t="s">
        <v>27</v>
      </c>
      <c r="C69" s="29" t="s">
        <v>28</v>
      </c>
      <c r="D69" s="29" t="s">
        <v>44</v>
      </c>
      <c r="E69" s="29" t="s">
        <v>45</v>
      </c>
      <c r="F69" s="31">
        <v>49589.9</v>
      </c>
      <c r="G69" s="31">
        <v>76744.97</v>
      </c>
    </row>
    <row r="70" spans="1:7" x14ac:dyDescent="0.25">
      <c r="A70" s="29" t="s">
        <v>64</v>
      </c>
      <c r="B70" s="29" t="s">
        <v>27</v>
      </c>
      <c r="C70" s="29" t="s">
        <v>28</v>
      </c>
      <c r="D70" s="29" t="s">
        <v>67</v>
      </c>
      <c r="E70" s="29" t="s">
        <v>30</v>
      </c>
      <c r="F70" s="31">
        <v>5311.28</v>
      </c>
      <c r="G70" s="31">
        <v>116101.6</v>
      </c>
    </row>
    <row r="71" spans="1:7" x14ac:dyDescent="0.25">
      <c r="A71" s="29" t="s">
        <v>64</v>
      </c>
      <c r="B71" s="29" t="s">
        <v>27</v>
      </c>
      <c r="C71" s="29" t="s">
        <v>28</v>
      </c>
      <c r="D71" s="29" t="s">
        <v>47</v>
      </c>
      <c r="E71" s="29" t="s">
        <v>36</v>
      </c>
      <c r="F71" s="31">
        <v>35111.06</v>
      </c>
      <c r="G71" s="31">
        <v>247591.95</v>
      </c>
    </row>
    <row r="72" spans="1:7" ht="30" x14ac:dyDescent="0.25">
      <c r="A72" s="29" t="s">
        <v>64</v>
      </c>
      <c r="B72" s="29" t="s">
        <v>27</v>
      </c>
      <c r="C72" s="29" t="s">
        <v>28</v>
      </c>
      <c r="D72" s="29" t="s">
        <v>50</v>
      </c>
      <c r="E72" s="29" t="s">
        <v>51</v>
      </c>
      <c r="F72" s="31">
        <v>13941</v>
      </c>
      <c r="G72" s="31">
        <v>32060.44</v>
      </c>
    </row>
    <row r="73" spans="1:7" ht="30" x14ac:dyDescent="0.25">
      <c r="A73" s="29" t="s">
        <v>64</v>
      </c>
      <c r="B73" s="29" t="s">
        <v>27</v>
      </c>
      <c r="C73" s="29" t="s">
        <v>28</v>
      </c>
      <c r="D73" s="29" t="s">
        <v>50</v>
      </c>
      <c r="E73" s="29" t="s">
        <v>68</v>
      </c>
      <c r="F73" s="31">
        <v>5040</v>
      </c>
      <c r="G73" s="31">
        <v>42940.800000000003</v>
      </c>
    </row>
    <row r="74" spans="1:7" ht="30" x14ac:dyDescent="0.25">
      <c r="A74" s="29" t="s">
        <v>64</v>
      </c>
      <c r="B74" s="29" t="s">
        <v>27</v>
      </c>
      <c r="C74" s="29" t="s">
        <v>28</v>
      </c>
      <c r="D74" s="29" t="s">
        <v>50</v>
      </c>
      <c r="E74" s="29" t="s">
        <v>45</v>
      </c>
      <c r="F74" s="31">
        <v>13941</v>
      </c>
      <c r="G74" s="31">
        <v>32060.44</v>
      </c>
    </row>
    <row r="75" spans="1:7" ht="30" x14ac:dyDescent="0.25">
      <c r="A75" s="29" t="s">
        <v>64</v>
      </c>
      <c r="B75" s="29" t="s">
        <v>27</v>
      </c>
      <c r="C75" s="29" t="s">
        <v>28</v>
      </c>
      <c r="D75" s="29" t="s">
        <v>50</v>
      </c>
      <c r="E75" s="29" t="s">
        <v>30</v>
      </c>
      <c r="F75" s="31">
        <v>3606.97</v>
      </c>
      <c r="G75" s="31">
        <v>95788.86</v>
      </c>
    </row>
    <row r="76" spans="1:7" ht="30" x14ac:dyDescent="0.25">
      <c r="A76" s="29" t="s">
        <v>64</v>
      </c>
      <c r="B76" s="29" t="s">
        <v>27</v>
      </c>
      <c r="C76" s="29" t="s">
        <v>28</v>
      </c>
      <c r="D76" s="29" t="s">
        <v>50</v>
      </c>
      <c r="E76" s="29" t="s">
        <v>69</v>
      </c>
      <c r="F76" s="31">
        <v>13398.43</v>
      </c>
      <c r="G76" s="31">
        <v>170868.63</v>
      </c>
    </row>
    <row r="77" spans="1:7" x14ac:dyDescent="0.25">
      <c r="A77" s="29" t="s">
        <v>64</v>
      </c>
      <c r="B77" s="29" t="s">
        <v>27</v>
      </c>
      <c r="C77" s="29" t="s">
        <v>28</v>
      </c>
      <c r="D77" s="29" t="s">
        <v>62</v>
      </c>
      <c r="E77" s="29" t="s">
        <v>30</v>
      </c>
      <c r="F77" s="31">
        <v>1871.54</v>
      </c>
      <c r="G77" s="31">
        <v>18356.48</v>
      </c>
    </row>
    <row r="78" spans="1:7" x14ac:dyDescent="0.25">
      <c r="A78" s="18" t="s">
        <v>70</v>
      </c>
      <c r="B78" s="19"/>
      <c r="C78" s="19"/>
      <c r="D78" s="19"/>
      <c r="E78" s="19"/>
      <c r="F78" s="19">
        <f>SUM(F61:F77)</f>
        <v>913713.08000000019</v>
      </c>
      <c r="G78" s="20">
        <f>SUM(G61:G77)</f>
        <v>7847166.9200000009</v>
      </c>
    </row>
    <row r="79" spans="1:7" x14ac:dyDescent="0.25">
      <c r="A79" s="18" t="s">
        <v>20</v>
      </c>
      <c r="B79" s="19"/>
      <c r="C79" s="19"/>
      <c r="D79" s="19"/>
      <c r="E79" s="19"/>
      <c r="F79" s="19">
        <f>SUM(F78,F60,F36)</f>
        <v>3820543.2600000002</v>
      </c>
      <c r="G79" s="20">
        <f>SUM(G78,G60,G36)</f>
        <v>28095887.809999995</v>
      </c>
    </row>
    <row r="81" spans="1:1" x14ac:dyDescent="0.25">
      <c r="A81" t="s">
        <v>71</v>
      </c>
    </row>
  </sheetData>
  <sortState xmlns:xlrd2="http://schemas.microsoft.com/office/spreadsheetml/2017/richdata2" ref="A14:G92">
    <sortCondition ref="A14:A9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6"/>
  <sheetViews>
    <sheetView showGridLines="0" topLeftCell="A16" workbookViewId="0">
      <selection activeCell="A21" sqref="A21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3.25" x14ac:dyDescent="0.35">
      <c r="A9" s="42" t="s">
        <v>0</v>
      </c>
      <c r="B9" s="42"/>
      <c r="C9" s="42"/>
      <c r="D9" s="42"/>
      <c r="E9" s="42"/>
      <c r="F9" s="42"/>
      <c r="G9" s="42"/>
    </row>
    <row r="10" spans="1:7" ht="22.5" x14ac:dyDescent="0.35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40" t="s">
        <v>72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73</v>
      </c>
      <c r="D14" s="29" t="s">
        <v>74</v>
      </c>
      <c r="E14" s="29" t="s">
        <v>30</v>
      </c>
      <c r="F14" s="31">
        <v>3200</v>
      </c>
      <c r="G14" s="31">
        <v>57707.61</v>
      </c>
    </row>
    <row r="15" spans="1:7" x14ac:dyDescent="0.25">
      <c r="A15" s="29" t="s">
        <v>26</v>
      </c>
      <c r="B15" s="29" t="s">
        <v>27</v>
      </c>
      <c r="C15" s="29" t="s">
        <v>73</v>
      </c>
      <c r="D15" s="29" t="s">
        <v>75</v>
      </c>
      <c r="E15" s="29" t="s">
        <v>30</v>
      </c>
      <c r="F15" s="31">
        <v>38400</v>
      </c>
      <c r="G15" s="31">
        <v>275166.75</v>
      </c>
    </row>
    <row r="16" spans="1:7" x14ac:dyDescent="0.25">
      <c r="A16" s="29" t="s">
        <v>26</v>
      </c>
      <c r="B16" s="29" t="s">
        <v>27</v>
      </c>
      <c r="C16" s="29" t="s">
        <v>73</v>
      </c>
      <c r="D16" s="29" t="s">
        <v>76</v>
      </c>
      <c r="E16" s="29" t="s">
        <v>30</v>
      </c>
      <c r="F16" s="31">
        <v>4196.68</v>
      </c>
      <c r="G16" s="31">
        <v>12020.52</v>
      </c>
    </row>
    <row r="17" spans="1:7" x14ac:dyDescent="0.25">
      <c r="A17" s="29" t="s">
        <v>26</v>
      </c>
      <c r="B17" s="29" t="s">
        <v>27</v>
      </c>
      <c r="C17" s="29" t="s">
        <v>73</v>
      </c>
      <c r="D17" s="29" t="s">
        <v>77</v>
      </c>
      <c r="E17" s="29" t="s">
        <v>30</v>
      </c>
      <c r="F17" s="31">
        <v>32214.93</v>
      </c>
      <c r="G17" s="31">
        <v>101749.95</v>
      </c>
    </row>
    <row r="18" spans="1:7" x14ac:dyDescent="0.25">
      <c r="A18" s="29" t="s">
        <v>26</v>
      </c>
      <c r="B18" s="29" t="s">
        <v>27</v>
      </c>
      <c r="C18" s="29" t="s">
        <v>73</v>
      </c>
      <c r="D18" s="29" t="s">
        <v>78</v>
      </c>
      <c r="E18" s="29" t="s">
        <v>51</v>
      </c>
      <c r="F18" s="31">
        <v>14904</v>
      </c>
      <c r="G18" s="31">
        <v>46500.480000000003</v>
      </c>
    </row>
    <row r="19" spans="1:7" x14ac:dyDescent="0.25">
      <c r="A19" s="29" t="s">
        <v>26</v>
      </c>
      <c r="B19" s="29" t="s">
        <v>27</v>
      </c>
      <c r="C19" s="29" t="s">
        <v>73</v>
      </c>
      <c r="D19" s="29" t="s">
        <v>78</v>
      </c>
      <c r="E19" s="29" t="s">
        <v>56</v>
      </c>
      <c r="F19" s="31">
        <v>50038.2</v>
      </c>
      <c r="G19" s="31">
        <v>128848.35</v>
      </c>
    </row>
    <row r="20" spans="1:7" x14ac:dyDescent="0.25">
      <c r="A20" s="29" t="s">
        <v>26</v>
      </c>
      <c r="B20" s="29" t="s">
        <v>27</v>
      </c>
      <c r="C20" s="29" t="s">
        <v>73</v>
      </c>
      <c r="D20" s="29" t="s">
        <v>78</v>
      </c>
      <c r="E20" s="29" t="s">
        <v>45</v>
      </c>
      <c r="F20" s="31">
        <v>16628.64</v>
      </c>
      <c r="G20" s="31">
        <v>58966.82</v>
      </c>
    </row>
    <row r="21" spans="1:7" x14ac:dyDescent="0.25">
      <c r="A21" s="29" t="s">
        <v>26</v>
      </c>
      <c r="B21" s="29" t="s">
        <v>27</v>
      </c>
      <c r="C21" s="29" t="s">
        <v>73</v>
      </c>
      <c r="D21" s="29" t="s">
        <v>78</v>
      </c>
      <c r="E21" s="29" t="s">
        <v>69</v>
      </c>
      <c r="F21" s="31">
        <v>16732.8</v>
      </c>
      <c r="G21" s="31">
        <v>46084.92</v>
      </c>
    </row>
    <row r="22" spans="1:7" x14ac:dyDescent="0.25">
      <c r="A22" s="29" t="s">
        <v>26</v>
      </c>
      <c r="B22" s="29" t="s">
        <v>27</v>
      </c>
      <c r="C22" s="29" t="s">
        <v>73</v>
      </c>
      <c r="D22" s="29" t="s">
        <v>79</v>
      </c>
      <c r="E22" s="29" t="s">
        <v>80</v>
      </c>
      <c r="F22" s="31">
        <v>5117</v>
      </c>
      <c r="G22" s="31">
        <v>48520</v>
      </c>
    </row>
    <row r="23" spans="1:7" x14ac:dyDescent="0.25">
      <c r="A23" s="29" t="s">
        <v>26</v>
      </c>
      <c r="B23" s="29" t="s">
        <v>27</v>
      </c>
      <c r="C23" s="29" t="s">
        <v>73</v>
      </c>
      <c r="D23" s="29" t="s">
        <v>81</v>
      </c>
      <c r="E23" s="29" t="s">
        <v>82</v>
      </c>
      <c r="F23" s="31">
        <v>50280</v>
      </c>
      <c r="G23" s="31">
        <v>81938.399999999994</v>
      </c>
    </row>
    <row r="24" spans="1:7" x14ac:dyDescent="0.25">
      <c r="A24" s="29" t="s">
        <v>26</v>
      </c>
      <c r="B24" s="29" t="s">
        <v>27</v>
      </c>
      <c r="C24" s="29" t="s">
        <v>73</v>
      </c>
      <c r="D24" s="29" t="s">
        <v>81</v>
      </c>
      <c r="E24" s="29" t="s">
        <v>83</v>
      </c>
      <c r="F24" s="31">
        <v>9720</v>
      </c>
      <c r="G24" s="31">
        <v>23117.4</v>
      </c>
    </row>
    <row r="25" spans="1:7" x14ac:dyDescent="0.25">
      <c r="A25" s="29" t="s">
        <v>26</v>
      </c>
      <c r="B25" s="29" t="s">
        <v>27</v>
      </c>
      <c r="C25" s="29" t="s">
        <v>73</v>
      </c>
      <c r="D25" s="29" t="s">
        <v>81</v>
      </c>
      <c r="E25" s="29" t="s">
        <v>84</v>
      </c>
      <c r="F25" s="31">
        <v>1182</v>
      </c>
      <c r="G25" s="31">
        <v>5259.9</v>
      </c>
    </row>
    <row r="26" spans="1:7" x14ac:dyDescent="0.25">
      <c r="A26" s="29" t="s">
        <v>26</v>
      </c>
      <c r="B26" s="29" t="s">
        <v>27</v>
      </c>
      <c r="C26" s="29" t="s">
        <v>73</v>
      </c>
      <c r="D26" s="29" t="s">
        <v>81</v>
      </c>
      <c r="E26" s="29" t="s">
        <v>85</v>
      </c>
      <c r="F26" s="31">
        <v>16185</v>
      </c>
      <c r="G26" s="31">
        <v>44602.53</v>
      </c>
    </row>
    <row r="27" spans="1:7" x14ac:dyDescent="0.25">
      <c r="A27" s="29" t="s">
        <v>26</v>
      </c>
      <c r="B27" s="29" t="s">
        <v>27</v>
      </c>
      <c r="C27" s="29" t="s">
        <v>73</v>
      </c>
      <c r="D27" s="29" t="s">
        <v>81</v>
      </c>
      <c r="E27" s="29" t="s">
        <v>30</v>
      </c>
      <c r="F27" s="31">
        <v>1262.58</v>
      </c>
      <c r="G27" s="31">
        <v>3128.19</v>
      </c>
    </row>
    <row r="28" spans="1:7" x14ac:dyDescent="0.25">
      <c r="A28" s="29" t="s">
        <v>26</v>
      </c>
      <c r="B28" s="29" t="s">
        <v>27</v>
      </c>
      <c r="C28" s="29" t="s">
        <v>73</v>
      </c>
      <c r="D28" s="29" t="s">
        <v>86</v>
      </c>
      <c r="E28" s="29" t="s">
        <v>30</v>
      </c>
      <c r="F28" s="31">
        <v>51491.76</v>
      </c>
      <c r="G28" s="31">
        <v>368732.5</v>
      </c>
    </row>
    <row r="29" spans="1:7" x14ac:dyDescent="0.25">
      <c r="A29" s="29" t="s">
        <v>26</v>
      </c>
      <c r="B29" s="29" t="s">
        <v>27</v>
      </c>
      <c r="C29" s="29" t="s">
        <v>73</v>
      </c>
      <c r="D29" s="29" t="s">
        <v>87</v>
      </c>
      <c r="E29" s="29" t="s">
        <v>30</v>
      </c>
      <c r="F29" s="31">
        <v>63003.93</v>
      </c>
      <c r="G29" s="31">
        <v>136546.34</v>
      </c>
    </row>
    <row r="30" spans="1:7" x14ac:dyDescent="0.25">
      <c r="A30" s="29" t="s">
        <v>26</v>
      </c>
      <c r="B30" s="29" t="s">
        <v>27</v>
      </c>
      <c r="C30" s="29" t="s">
        <v>73</v>
      </c>
      <c r="D30" s="29" t="s">
        <v>87</v>
      </c>
      <c r="E30" s="29" t="s">
        <v>80</v>
      </c>
      <c r="F30" s="31">
        <v>12028.41</v>
      </c>
      <c r="G30" s="31">
        <v>93401.05</v>
      </c>
    </row>
    <row r="31" spans="1:7" x14ac:dyDescent="0.25">
      <c r="A31" s="29" t="s">
        <v>26</v>
      </c>
      <c r="B31" s="29" t="s">
        <v>27</v>
      </c>
      <c r="C31" s="29" t="s">
        <v>73</v>
      </c>
      <c r="D31" s="29" t="s">
        <v>87</v>
      </c>
      <c r="E31" s="29" t="s">
        <v>36</v>
      </c>
      <c r="F31" s="31">
        <v>7523</v>
      </c>
      <c r="G31" s="31">
        <v>38666.980000000003</v>
      </c>
    </row>
    <row r="32" spans="1:7" x14ac:dyDescent="0.25">
      <c r="A32" s="29" t="s">
        <v>26</v>
      </c>
      <c r="B32" s="29" t="s">
        <v>27</v>
      </c>
      <c r="C32" s="29" t="s">
        <v>73</v>
      </c>
      <c r="D32" s="29" t="s">
        <v>87</v>
      </c>
      <c r="E32" s="29" t="s">
        <v>69</v>
      </c>
      <c r="F32" s="31">
        <v>15113.34</v>
      </c>
      <c r="G32" s="31">
        <v>96027.56</v>
      </c>
    </row>
    <row r="33" spans="1:7" x14ac:dyDescent="0.25">
      <c r="A33" s="29" t="s">
        <v>26</v>
      </c>
      <c r="B33" s="29" t="s">
        <v>27</v>
      </c>
      <c r="C33" s="29" t="s">
        <v>73</v>
      </c>
      <c r="D33" s="29" t="s">
        <v>88</v>
      </c>
      <c r="E33" s="29" t="s">
        <v>89</v>
      </c>
      <c r="F33" s="31">
        <v>24975</v>
      </c>
      <c r="G33" s="31">
        <v>23633.84</v>
      </c>
    </row>
    <row r="34" spans="1:7" x14ac:dyDescent="0.25">
      <c r="A34" s="29" t="s">
        <v>26</v>
      </c>
      <c r="B34" s="29" t="s">
        <v>27</v>
      </c>
      <c r="C34" s="29" t="s">
        <v>73</v>
      </c>
      <c r="D34" s="29" t="s">
        <v>88</v>
      </c>
      <c r="E34" s="29" t="s">
        <v>80</v>
      </c>
      <c r="F34" s="31">
        <v>3000</v>
      </c>
      <c r="G34" s="31">
        <v>27030.9</v>
      </c>
    </row>
    <row r="35" spans="1:7" x14ac:dyDescent="0.25">
      <c r="A35" s="29" t="s">
        <v>26</v>
      </c>
      <c r="B35" s="29" t="s">
        <v>27</v>
      </c>
      <c r="C35" s="29" t="s">
        <v>73</v>
      </c>
      <c r="D35" s="29" t="s">
        <v>90</v>
      </c>
      <c r="E35" s="29" t="s">
        <v>51</v>
      </c>
      <c r="F35" s="31">
        <v>17920</v>
      </c>
      <c r="G35" s="31">
        <v>190848</v>
      </c>
    </row>
    <row r="36" spans="1:7" x14ac:dyDescent="0.25">
      <c r="A36" s="29" t="s">
        <v>26</v>
      </c>
      <c r="B36" s="29" t="s">
        <v>27</v>
      </c>
      <c r="C36" s="29" t="s">
        <v>73</v>
      </c>
      <c r="D36" s="29" t="s">
        <v>90</v>
      </c>
      <c r="E36" s="29" t="s">
        <v>30</v>
      </c>
      <c r="F36" s="31">
        <v>18000</v>
      </c>
      <c r="G36" s="31">
        <v>116370</v>
      </c>
    </row>
    <row r="37" spans="1:7" x14ac:dyDescent="0.25">
      <c r="A37" s="29" t="s">
        <v>26</v>
      </c>
      <c r="B37" s="29" t="s">
        <v>27</v>
      </c>
      <c r="C37" s="29" t="s">
        <v>73</v>
      </c>
      <c r="D37" s="29" t="s">
        <v>90</v>
      </c>
      <c r="E37" s="29" t="s">
        <v>91</v>
      </c>
      <c r="F37" s="31">
        <v>2559.4</v>
      </c>
      <c r="G37" s="31">
        <v>14181.91</v>
      </c>
    </row>
    <row r="38" spans="1:7" x14ac:dyDescent="0.25">
      <c r="A38" s="29" t="s">
        <v>26</v>
      </c>
      <c r="B38" s="29" t="s">
        <v>27</v>
      </c>
      <c r="C38" s="29" t="s">
        <v>73</v>
      </c>
      <c r="D38" s="29" t="s">
        <v>92</v>
      </c>
      <c r="E38" s="29" t="s">
        <v>51</v>
      </c>
      <c r="F38" s="31">
        <v>1385608.08</v>
      </c>
      <c r="G38" s="31">
        <v>1447650.98</v>
      </c>
    </row>
    <row r="39" spans="1:7" x14ac:dyDescent="0.25">
      <c r="A39" s="29" t="s">
        <v>26</v>
      </c>
      <c r="B39" s="29" t="s">
        <v>27</v>
      </c>
      <c r="C39" s="29" t="s">
        <v>73</v>
      </c>
      <c r="D39" s="29" t="s">
        <v>92</v>
      </c>
      <c r="E39" s="29" t="s">
        <v>82</v>
      </c>
      <c r="F39" s="31">
        <v>53057.81</v>
      </c>
      <c r="G39" s="31">
        <v>74369.98</v>
      </c>
    </row>
    <row r="40" spans="1:7" x14ac:dyDescent="0.25">
      <c r="A40" s="29" t="s">
        <v>26</v>
      </c>
      <c r="B40" s="29" t="s">
        <v>27</v>
      </c>
      <c r="C40" s="29" t="s">
        <v>73</v>
      </c>
      <c r="D40" s="29" t="s">
        <v>92</v>
      </c>
      <c r="E40" s="29" t="s">
        <v>49</v>
      </c>
      <c r="F40" s="31">
        <v>534957.6</v>
      </c>
      <c r="G40" s="31">
        <v>396159.73</v>
      </c>
    </row>
    <row r="41" spans="1:7" x14ac:dyDescent="0.25">
      <c r="A41" s="29" t="s">
        <v>26</v>
      </c>
      <c r="B41" s="29" t="s">
        <v>27</v>
      </c>
      <c r="C41" s="29" t="s">
        <v>73</v>
      </c>
      <c r="D41" s="29" t="s">
        <v>92</v>
      </c>
      <c r="E41" s="29" t="s">
        <v>85</v>
      </c>
      <c r="F41" s="31">
        <v>30579.95</v>
      </c>
      <c r="G41" s="31">
        <v>55414.89</v>
      </c>
    </row>
    <row r="42" spans="1:7" x14ac:dyDescent="0.25">
      <c r="A42" s="29" t="s">
        <v>26</v>
      </c>
      <c r="B42" s="29" t="s">
        <v>27</v>
      </c>
      <c r="C42" s="29" t="s">
        <v>73</v>
      </c>
      <c r="D42" s="29" t="s">
        <v>92</v>
      </c>
      <c r="E42" s="29" t="s">
        <v>93</v>
      </c>
      <c r="F42" s="31">
        <v>53905.919999999998</v>
      </c>
      <c r="G42" s="31">
        <v>309061.37</v>
      </c>
    </row>
    <row r="43" spans="1:7" x14ac:dyDescent="0.25">
      <c r="A43" s="29" t="s">
        <v>26</v>
      </c>
      <c r="B43" s="29" t="s">
        <v>27</v>
      </c>
      <c r="C43" s="29" t="s">
        <v>73</v>
      </c>
      <c r="D43" s="29" t="s">
        <v>92</v>
      </c>
      <c r="E43" s="29" t="s">
        <v>45</v>
      </c>
      <c r="F43" s="31">
        <v>677706.87</v>
      </c>
      <c r="G43" s="31">
        <v>1191463.24</v>
      </c>
    </row>
    <row r="44" spans="1:7" x14ac:dyDescent="0.25">
      <c r="A44" s="29" t="s">
        <v>26</v>
      </c>
      <c r="B44" s="29" t="s">
        <v>27</v>
      </c>
      <c r="C44" s="29" t="s">
        <v>73</v>
      </c>
      <c r="D44" s="29" t="s">
        <v>92</v>
      </c>
      <c r="E44" s="29" t="s">
        <v>30</v>
      </c>
      <c r="F44" s="31">
        <v>239195.57</v>
      </c>
      <c r="G44" s="31">
        <v>1272852.82</v>
      </c>
    </row>
    <row r="45" spans="1:7" x14ac:dyDescent="0.25">
      <c r="A45" s="29" t="s">
        <v>26</v>
      </c>
      <c r="B45" s="29" t="s">
        <v>27</v>
      </c>
      <c r="C45" s="29" t="s">
        <v>73</v>
      </c>
      <c r="D45" s="29" t="s">
        <v>92</v>
      </c>
      <c r="E45" s="29" t="s">
        <v>80</v>
      </c>
      <c r="F45" s="31">
        <v>373389.1</v>
      </c>
      <c r="G45" s="31">
        <v>1097305.55</v>
      </c>
    </row>
    <row r="46" spans="1:7" x14ac:dyDescent="0.25">
      <c r="A46" s="29" t="s">
        <v>26</v>
      </c>
      <c r="B46" s="29" t="s">
        <v>27</v>
      </c>
      <c r="C46" s="29" t="s">
        <v>73</v>
      </c>
      <c r="D46" s="29" t="s">
        <v>92</v>
      </c>
      <c r="E46" s="29" t="s">
        <v>91</v>
      </c>
      <c r="F46" s="31">
        <v>60824.15</v>
      </c>
      <c r="G46" s="31">
        <v>763224.95</v>
      </c>
    </row>
    <row r="47" spans="1:7" x14ac:dyDescent="0.25">
      <c r="A47" s="29" t="s">
        <v>26</v>
      </c>
      <c r="B47" s="29" t="s">
        <v>27</v>
      </c>
      <c r="C47" s="29" t="s">
        <v>73</v>
      </c>
      <c r="D47" s="29" t="s">
        <v>92</v>
      </c>
      <c r="E47" s="29" t="s">
        <v>94</v>
      </c>
      <c r="F47" s="31">
        <v>17322.37</v>
      </c>
      <c r="G47" s="31">
        <v>157333.22</v>
      </c>
    </row>
    <row r="48" spans="1:7" x14ac:dyDescent="0.25">
      <c r="A48" s="29" t="s">
        <v>26</v>
      </c>
      <c r="B48" s="29" t="s">
        <v>27</v>
      </c>
      <c r="C48" s="29" t="s">
        <v>73</v>
      </c>
      <c r="D48" s="29" t="s">
        <v>92</v>
      </c>
      <c r="E48" s="29" t="s">
        <v>69</v>
      </c>
      <c r="F48" s="31">
        <v>23694</v>
      </c>
      <c r="G48" s="31">
        <v>123543.7</v>
      </c>
    </row>
    <row r="49" spans="1:7" x14ac:dyDescent="0.25">
      <c r="A49" s="29" t="s">
        <v>26</v>
      </c>
      <c r="B49" s="29" t="s">
        <v>27</v>
      </c>
      <c r="C49" s="29" t="s">
        <v>73</v>
      </c>
      <c r="D49" s="29" t="s">
        <v>92</v>
      </c>
      <c r="E49" s="29" t="s">
        <v>95</v>
      </c>
      <c r="F49" s="31">
        <v>349223.99</v>
      </c>
      <c r="G49" s="31">
        <v>1577348.45</v>
      </c>
    </row>
    <row r="50" spans="1:7" x14ac:dyDescent="0.25">
      <c r="A50" s="29" t="s">
        <v>26</v>
      </c>
      <c r="B50" s="29" t="s">
        <v>27</v>
      </c>
      <c r="C50" s="29" t="s">
        <v>73</v>
      </c>
      <c r="D50" s="29" t="s">
        <v>92</v>
      </c>
      <c r="E50" s="29" t="s">
        <v>96</v>
      </c>
      <c r="F50" s="31">
        <v>18636.48</v>
      </c>
      <c r="G50" s="31">
        <v>34981.54</v>
      </c>
    </row>
    <row r="51" spans="1:7" x14ac:dyDescent="0.25">
      <c r="A51" s="29" t="s">
        <v>26</v>
      </c>
      <c r="B51" s="29" t="s">
        <v>27</v>
      </c>
      <c r="C51" s="29" t="s">
        <v>73</v>
      </c>
      <c r="D51" s="29" t="s">
        <v>97</v>
      </c>
      <c r="E51" s="29" t="s">
        <v>30</v>
      </c>
      <c r="F51" s="31">
        <v>57600</v>
      </c>
      <c r="G51" s="31">
        <v>418752</v>
      </c>
    </row>
    <row r="52" spans="1:7" x14ac:dyDescent="0.25">
      <c r="A52" s="29" t="s">
        <v>26</v>
      </c>
      <c r="B52" s="29" t="s">
        <v>27</v>
      </c>
      <c r="C52" s="29" t="s">
        <v>73</v>
      </c>
      <c r="D52" s="29" t="s">
        <v>98</v>
      </c>
      <c r="E52" s="29" t="s">
        <v>30</v>
      </c>
      <c r="F52" s="31">
        <v>41486.28</v>
      </c>
      <c r="G52" s="31">
        <v>146587.07999999999</v>
      </c>
    </row>
    <row r="53" spans="1:7" x14ac:dyDescent="0.25">
      <c r="A53" s="29" t="s">
        <v>26</v>
      </c>
      <c r="B53" s="29" t="s">
        <v>27</v>
      </c>
      <c r="C53" s="29" t="s">
        <v>73</v>
      </c>
      <c r="D53" s="29" t="s">
        <v>99</v>
      </c>
      <c r="E53" s="29" t="s">
        <v>45</v>
      </c>
      <c r="F53" s="31">
        <v>28769</v>
      </c>
      <c r="G53" s="31">
        <v>83896.14</v>
      </c>
    </row>
    <row r="54" spans="1:7" x14ac:dyDescent="0.25">
      <c r="A54" s="29" t="s">
        <v>26</v>
      </c>
      <c r="B54" s="29" t="s">
        <v>27</v>
      </c>
      <c r="C54" s="29" t="s">
        <v>73</v>
      </c>
      <c r="D54" s="29" t="s">
        <v>99</v>
      </c>
      <c r="E54" s="29" t="s">
        <v>30</v>
      </c>
      <c r="F54" s="31">
        <v>68719.55</v>
      </c>
      <c r="G54" s="31">
        <v>401558.28</v>
      </c>
    </row>
    <row r="55" spans="1:7" x14ac:dyDescent="0.25">
      <c r="A55" s="29" t="s">
        <v>26</v>
      </c>
      <c r="B55" s="29" t="s">
        <v>27</v>
      </c>
      <c r="C55" s="29" t="s">
        <v>100</v>
      </c>
      <c r="D55" s="29" t="s">
        <v>101</v>
      </c>
      <c r="E55" s="29" t="s">
        <v>30</v>
      </c>
      <c r="F55" s="31">
        <v>12557.47</v>
      </c>
      <c r="G55" s="31">
        <v>66279.44</v>
      </c>
    </row>
    <row r="56" spans="1:7" x14ac:dyDescent="0.25">
      <c r="A56" s="29" t="s">
        <v>26</v>
      </c>
      <c r="B56" s="29" t="s">
        <v>27</v>
      </c>
      <c r="C56" s="29" t="s">
        <v>100</v>
      </c>
      <c r="D56" s="29" t="s">
        <v>102</v>
      </c>
      <c r="E56" s="29" t="s">
        <v>30</v>
      </c>
      <c r="F56" s="31">
        <v>325753.42</v>
      </c>
      <c r="G56" s="31">
        <v>1558849.28</v>
      </c>
    </row>
    <row r="57" spans="1:7" x14ac:dyDescent="0.25">
      <c r="A57" s="29" t="s">
        <v>26</v>
      </c>
      <c r="B57" s="29" t="s">
        <v>27</v>
      </c>
      <c r="C57" s="29" t="s">
        <v>100</v>
      </c>
      <c r="D57" s="29" t="s">
        <v>102</v>
      </c>
      <c r="E57" s="29" t="s">
        <v>53</v>
      </c>
      <c r="F57" s="31">
        <v>21000</v>
      </c>
      <c r="G57" s="31">
        <v>114450</v>
      </c>
    </row>
    <row r="58" spans="1:7" x14ac:dyDescent="0.25">
      <c r="A58" s="29" t="s">
        <v>26</v>
      </c>
      <c r="B58" s="29" t="s">
        <v>27</v>
      </c>
      <c r="C58" s="29" t="s">
        <v>100</v>
      </c>
      <c r="D58" s="29" t="s">
        <v>103</v>
      </c>
      <c r="E58" s="29" t="s">
        <v>30</v>
      </c>
      <c r="F58" s="31">
        <v>1624.72</v>
      </c>
      <c r="G58" s="31">
        <v>9559.56</v>
      </c>
    </row>
    <row r="59" spans="1:7" x14ac:dyDescent="0.25">
      <c r="A59" s="29" t="s">
        <v>26</v>
      </c>
      <c r="B59" s="29" t="s">
        <v>27</v>
      </c>
      <c r="C59" s="29" t="s">
        <v>100</v>
      </c>
      <c r="D59" s="29" t="s">
        <v>104</v>
      </c>
      <c r="E59" s="29" t="s">
        <v>30</v>
      </c>
      <c r="F59" s="31">
        <v>68776.88</v>
      </c>
      <c r="G59" s="31">
        <v>457220.21</v>
      </c>
    </row>
    <row r="60" spans="1:7" x14ac:dyDescent="0.25">
      <c r="A60" s="29" t="s">
        <v>26</v>
      </c>
      <c r="B60" s="29" t="s">
        <v>27</v>
      </c>
      <c r="C60" s="29" t="s">
        <v>100</v>
      </c>
      <c r="D60" s="29" t="s">
        <v>105</v>
      </c>
      <c r="E60" s="29" t="s">
        <v>30</v>
      </c>
      <c r="F60" s="31">
        <v>244.9</v>
      </c>
      <c r="G60" s="31">
        <v>2731.4</v>
      </c>
    </row>
    <row r="61" spans="1:7" x14ac:dyDescent="0.25">
      <c r="A61" s="29" t="s">
        <v>26</v>
      </c>
      <c r="B61" s="29" t="s">
        <v>27</v>
      </c>
      <c r="C61" s="29" t="s">
        <v>100</v>
      </c>
      <c r="D61" s="29" t="s">
        <v>106</v>
      </c>
      <c r="E61" s="29" t="s">
        <v>80</v>
      </c>
      <c r="F61" s="31">
        <v>2155.4899999999998</v>
      </c>
      <c r="G61" s="31">
        <v>5755.2</v>
      </c>
    </row>
    <row r="62" spans="1:7" x14ac:dyDescent="0.25">
      <c r="A62" s="29" t="s">
        <v>26</v>
      </c>
      <c r="B62" s="29" t="s">
        <v>27</v>
      </c>
      <c r="C62" s="29" t="s">
        <v>100</v>
      </c>
      <c r="D62" s="29" t="s">
        <v>107</v>
      </c>
      <c r="E62" s="29" t="s">
        <v>51</v>
      </c>
      <c r="F62" s="31">
        <v>83589.73</v>
      </c>
      <c r="G62" s="31">
        <v>307602.27</v>
      </c>
    </row>
    <row r="63" spans="1:7" x14ac:dyDescent="0.25">
      <c r="A63" s="29" t="s">
        <v>26</v>
      </c>
      <c r="B63" s="29" t="s">
        <v>27</v>
      </c>
      <c r="C63" s="29" t="s">
        <v>100</v>
      </c>
      <c r="D63" s="29" t="s">
        <v>107</v>
      </c>
      <c r="E63" s="29" t="s">
        <v>95</v>
      </c>
      <c r="F63" s="31">
        <v>117922.99</v>
      </c>
      <c r="G63" s="31">
        <v>715857.01</v>
      </c>
    </row>
    <row r="64" spans="1:7" x14ac:dyDescent="0.25">
      <c r="A64" s="29" t="s">
        <v>26</v>
      </c>
      <c r="B64" s="29" t="s">
        <v>27</v>
      </c>
      <c r="C64" s="29" t="s">
        <v>100</v>
      </c>
      <c r="D64" s="29" t="s">
        <v>107</v>
      </c>
      <c r="E64" s="29" t="s">
        <v>53</v>
      </c>
      <c r="F64" s="31">
        <v>40949.03</v>
      </c>
      <c r="G64" s="31">
        <v>206472.83</v>
      </c>
    </row>
    <row r="65" spans="1:7" x14ac:dyDescent="0.25">
      <c r="A65" s="29" t="s">
        <v>26</v>
      </c>
      <c r="B65" s="29" t="s">
        <v>27</v>
      </c>
      <c r="C65" s="29" t="s">
        <v>100</v>
      </c>
      <c r="D65" s="29" t="s">
        <v>108</v>
      </c>
      <c r="E65" s="29" t="s">
        <v>30</v>
      </c>
      <c r="F65" s="31">
        <v>65.3</v>
      </c>
      <c r="G65" s="31">
        <v>457.44</v>
      </c>
    </row>
    <row r="66" spans="1:7" x14ac:dyDescent="0.25">
      <c r="A66" s="29" t="s">
        <v>26</v>
      </c>
      <c r="B66" s="29" t="s">
        <v>27</v>
      </c>
      <c r="C66" s="29" t="s">
        <v>100</v>
      </c>
      <c r="D66" s="29" t="s">
        <v>109</v>
      </c>
      <c r="E66" s="29" t="s">
        <v>51</v>
      </c>
      <c r="F66" s="31">
        <v>682500.43</v>
      </c>
      <c r="G66" s="31">
        <v>3428166.03</v>
      </c>
    </row>
    <row r="67" spans="1:7" x14ac:dyDescent="0.25">
      <c r="A67" s="29" t="s">
        <v>26</v>
      </c>
      <c r="B67" s="29" t="s">
        <v>27</v>
      </c>
      <c r="C67" s="29" t="s">
        <v>100</v>
      </c>
      <c r="D67" s="29" t="s">
        <v>109</v>
      </c>
      <c r="E67" s="29" t="s">
        <v>110</v>
      </c>
      <c r="F67" s="31">
        <v>20562.66</v>
      </c>
      <c r="G67" s="31">
        <v>94789.93</v>
      </c>
    </row>
    <row r="68" spans="1:7" x14ac:dyDescent="0.25">
      <c r="A68" s="29" t="s">
        <v>26</v>
      </c>
      <c r="B68" s="29" t="s">
        <v>27</v>
      </c>
      <c r="C68" s="29" t="s">
        <v>100</v>
      </c>
      <c r="D68" s="29" t="s">
        <v>109</v>
      </c>
      <c r="E68" s="29" t="s">
        <v>49</v>
      </c>
      <c r="F68" s="31">
        <v>42803.83</v>
      </c>
      <c r="G68" s="31">
        <v>204985.97</v>
      </c>
    </row>
    <row r="69" spans="1:7" x14ac:dyDescent="0.25">
      <c r="A69" s="29" t="s">
        <v>26</v>
      </c>
      <c r="B69" s="29" t="s">
        <v>27</v>
      </c>
      <c r="C69" s="29" t="s">
        <v>100</v>
      </c>
      <c r="D69" s="29" t="s">
        <v>109</v>
      </c>
      <c r="E69" s="29" t="s">
        <v>30</v>
      </c>
      <c r="F69" s="31">
        <v>291388.79999999999</v>
      </c>
      <c r="G69" s="31">
        <v>1244459.3899999999</v>
      </c>
    </row>
    <row r="70" spans="1:7" x14ac:dyDescent="0.25">
      <c r="A70" s="29" t="s">
        <v>26</v>
      </c>
      <c r="B70" s="29" t="s">
        <v>27</v>
      </c>
      <c r="C70" s="29" t="s">
        <v>100</v>
      </c>
      <c r="D70" s="29" t="s">
        <v>109</v>
      </c>
      <c r="E70" s="29" t="s">
        <v>80</v>
      </c>
      <c r="F70" s="31">
        <v>12106.8</v>
      </c>
      <c r="G70" s="31">
        <v>96194.77</v>
      </c>
    </row>
    <row r="71" spans="1:7" x14ac:dyDescent="0.25">
      <c r="A71" s="29" t="s">
        <v>26</v>
      </c>
      <c r="B71" s="29" t="s">
        <v>27</v>
      </c>
      <c r="C71" s="29" t="s">
        <v>100</v>
      </c>
      <c r="D71" s="29" t="s">
        <v>109</v>
      </c>
      <c r="E71" s="29" t="s">
        <v>111</v>
      </c>
      <c r="F71" s="31">
        <v>94225.98</v>
      </c>
      <c r="G71" s="31">
        <v>335015.65000000002</v>
      </c>
    </row>
    <row r="72" spans="1:7" x14ac:dyDescent="0.25">
      <c r="A72" s="29" t="s">
        <v>26</v>
      </c>
      <c r="B72" s="29" t="s">
        <v>27</v>
      </c>
      <c r="C72" s="29" t="s">
        <v>100</v>
      </c>
      <c r="D72" s="29" t="s">
        <v>109</v>
      </c>
      <c r="E72" s="29" t="s">
        <v>95</v>
      </c>
      <c r="F72" s="31">
        <v>16800</v>
      </c>
      <c r="G72" s="31">
        <v>80640</v>
      </c>
    </row>
    <row r="73" spans="1:7" x14ac:dyDescent="0.25">
      <c r="A73" s="29" t="s">
        <v>26</v>
      </c>
      <c r="B73" s="29" t="s">
        <v>27</v>
      </c>
      <c r="C73" s="29" t="s">
        <v>100</v>
      </c>
      <c r="D73" s="29" t="s">
        <v>109</v>
      </c>
      <c r="E73" s="29" t="s">
        <v>53</v>
      </c>
      <c r="F73" s="31">
        <v>123009.60000000001</v>
      </c>
      <c r="G73" s="31">
        <v>533382.80000000005</v>
      </c>
    </row>
    <row r="74" spans="1:7" x14ac:dyDescent="0.25">
      <c r="A74" s="29" t="s">
        <v>26</v>
      </c>
      <c r="B74" s="29" t="s">
        <v>27</v>
      </c>
      <c r="C74" s="29" t="s">
        <v>100</v>
      </c>
      <c r="D74" s="29" t="s">
        <v>109</v>
      </c>
      <c r="E74" s="29" t="s">
        <v>112</v>
      </c>
      <c r="F74" s="31">
        <v>48367.33</v>
      </c>
      <c r="G74" s="31">
        <v>196621.61</v>
      </c>
    </row>
    <row r="75" spans="1:7" x14ac:dyDescent="0.25">
      <c r="A75" s="29" t="s">
        <v>26</v>
      </c>
      <c r="B75" s="29" t="s">
        <v>27</v>
      </c>
      <c r="C75" s="29" t="s">
        <v>100</v>
      </c>
      <c r="D75" s="29" t="s">
        <v>113</v>
      </c>
      <c r="E75" s="29" t="s">
        <v>30</v>
      </c>
      <c r="F75" s="31">
        <v>1928.57</v>
      </c>
      <c r="G75" s="31">
        <v>13202.79</v>
      </c>
    </row>
    <row r="76" spans="1:7" x14ac:dyDescent="0.25">
      <c r="A76" s="29" t="s">
        <v>26</v>
      </c>
      <c r="B76" s="29" t="s">
        <v>27</v>
      </c>
      <c r="C76" s="29" t="s">
        <v>100</v>
      </c>
      <c r="D76" s="29" t="s">
        <v>113</v>
      </c>
      <c r="E76" s="29" t="s">
        <v>80</v>
      </c>
      <c r="F76" s="31">
        <v>2520</v>
      </c>
      <c r="G76" s="31">
        <v>17265.599999999999</v>
      </c>
    </row>
    <row r="77" spans="1:7" x14ac:dyDescent="0.25">
      <c r="A77" s="29" t="s">
        <v>26</v>
      </c>
      <c r="B77" s="29" t="s">
        <v>27</v>
      </c>
      <c r="C77" s="29" t="s">
        <v>100</v>
      </c>
      <c r="D77" s="29" t="s">
        <v>114</v>
      </c>
      <c r="E77" s="29" t="s">
        <v>30</v>
      </c>
      <c r="F77" s="31">
        <v>34865.769999999997</v>
      </c>
      <c r="G77" s="31">
        <v>244608.79</v>
      </c>
    </row>
    <row r="78" spans="1:7" x14ac:dyDescent="0.25">
      <c r="A78" s="29" t="s">
        <v>26</v>
      </c>
      <c r="B78" s="29" t="s">
        <v>27</v>
      </c>
      <c r="C78" s="29" t="s">
        <v>100</v>
      </c>
      <c r="D78" s="29" t="s">
        <v>115</v>
      </c>
      <c r="E78" s="29" t="s">
        <v>30</v>
      </c>
      <c r="F78" s="31">
        <v>18159.830000000002</v>
      </c>
      <c r="G78" s="31">
        <v>130453.1</v>
      </c>
    </row>
    <row r="79" spans="1:7" x14ac:dyDescent="0.25">
      <c r="A79" s="29" t="s">
        <v>26</v>
      </c>
      <c r="B79" s="29" t="s">
        <v>27</v>
      </c>
      <c r="C79" s="29" t="s">
        <v>100</v>
      </c>
      <c r="D79" s="29" t="s">
        <v>116</v>
      </c>
      <c r="E79" s="29" t="s">
        <v>30</v>
      </c>
      <c r="F79" s="31">
        <v>2727.12</v>
      </c>
      <c r="G79" s="31">
        <v>15462.77</v>
      </c>
    </row>
    <row r="80" spans="1:7" x14ac:dyDescent="0.25">
      <c r="A80" s="29" t="s">
        <v>26</v>
      </c>
      <c r="B80" s="29" t="s">
        <v>27</v>
      </c>
      <c r="C80" s="29" t="s">
        <v>100</v>
      </c>
      <c r="D80" s="29" t="s">
        <v>117</v>
      </c>
      <c r="E80" s="29" t="s">
        <v>51</v>
      </c>
      <c r="F80" s="31">
        <v>38760</v>
      </c>
      <c r="G80" s="31">
        <v>210207.11</v>
      </c>
    </row>
    <row r="81" spans="1:7" x14ac:dyDescent="0.25">
      <c r="A81" s="29" t="s">
        <v>26</v>
      </c>
      <c r="B81" s="29" t="s">
        <v>27</v>
      </c>
      <c r="C81" s="29" t="s">
        <v>100</v>
      </c>
      <c r="D81" s="29" t="s">
        <v>117</v>
      </c>
      <c r="E81" s="29" t="s">
        <v>94</v>
      </c>
      <c r="F81" s="31">
        <v>5480.9</v>
      </c>
      <c r="G81" s="31">
        <v>91750.26</v>
      </c>
    </row>
    <row r="82" spans="1:7" x14ac:dyDescent="0.25">
      <c r="A82" s="29" t="s">
        <v>26</v>
      </c>
      <c r="B82" s="29" t="s">
        <v>27</v>
      </c>
      <c r="C82" s="29" t="s">
        <v>100</v>
      </c>
      <c r="D82" s="29" t="s">
        <v>118</v>
      </c>
      <c r="E82" s="29" t="s">
        <v>51</v>
      </c>
      <c r="F82" s="31">
        <v>46802.66</v>
      </c>
      <c r="G82" s="31">
        <v>241443.98</v>
      </c>
    </row>
    <row r="83" spans="1:7" x14ac:dyDescent="0.25">
      <c r="A83" s="29" t="s">
        <v>26</v>
      </c>
      <c r="B83" s="29" t="s">
        <v>27</v>
      </c>
      <c r="C83" s="29" t="s">
        <v>100</v>
      </c>
      <c r="D83" s="29" t="s">
        <v>118</v>
      </c>
      <c r="E83" s="29" t="s">
        <v>61</v>
      </c>
      <c r="F83" s="31">
        <v>4290</v>
      </c>
      <c r="G83" s="31">
        <v>27465.87</v>
      </c>
    </row>
    <row r="84" spans="1:7" x14ac:dyDescent="0.25">
      <c r="A84" s="29" t="s">
        <v>26</v>
      </c>
      <c r="B84" s="29" t="s">
        <v>27</v>
      </c>
      <c r="C84" s="29" t="s">
        <v>100</v>
      </c>
      <c r="D84" s="29" t="s">
        <v>118</v>
      </c>
      <c r="E84" s="29" t="s">
        <v>45</v>
      </c>
      <c r="F84" s="31">
        <v>1</v>
      </c>
      <c r="G84" s="31">
        <v>1</v>
      </c>
    </row>
    <row r="85" spans="1:7" x14ac:dyDescent="0.25">
      <c r="A85" s="29" t="s">
        <v>26</v>
      </c>
      <c r="B85" s="29" t="s">
        <v>27</v>
      </c>
      <c r="C85" s="29" t="s">
        <v>100</v>
      </c>
      <c r="D85" s="29" t="s">
        <v>118</v>
      </c>
      <c r="E85" s="29" t="s">
        <v>30</v>
      </c>
      <c r="F85" s="31">
        <v>16855</v>
      </c>
      <c r="G85" s="31">
        <v>84893.5</v>
      </c>
    </row>
    <row r="86" spans="1:7" x14ac:dyDescent="0.25">
      <c r="A86" s="29" t="s">
        <v>26</v>
      </c>
      <c r="B86" s="29" t="s">
        <v>27</v>
      </c>
      <c r="C86" s="29" t="s">
        <v>100</v>
      </c>
      <c r="D86" s="29" t="s">
        <v>118</v>
      </c>
      <c r="E86" s="29" t="s">
        <v>95</v>
      </c>
      <c r="F86" s="31">
        <v>38662.400000000001</v>
      </c>
      <c r="G86" s="31">
        <v>283281.88</v>
      </c>
    </row>
    <row r="87" spans="1:7" x14ac:dyDescent="0.25">
      <c r="A87" s="29" t="s">
        <v>26</v>
      </c>
      <c r="B87" s="29" t="s">
        <v>27</v>
      </c>
      <c r="C87" s="29" t="s">
        <v>100</v>
      </c>
      <c r="D87" s="29" t="s">
        <v>119</v>
      </c>
      <c r="E87" s="29" t="s">
        <v>30</v>
      </c>
      <c r="F87" s="31">
        <v>192899.93</v>
      </c>
      <c r="G87" s="31">
        <v>892484.71</v>
      </c>
    </row>
    <row r="88" spans="1:7" x14ac:dyDescent="0.25">
      <c r="A88" s="29" t="s">
        <v>26</v>
      </c>
      <c r="B88" s="29" t="s">
        <v>27</v>
      </c>
      <c r="C88" s="29" t="s">
        <v>100</v>
      </c>
      <c r="D88" s="29" t="s">
        <v>120</v>
      </c>
      <c r="E88" s="29" t="s">
        <v>30</v>
      </c>
      <c r="F88" s="31">
        <v>145.12</v>
      </c>
      <c r="G88" s="31">
        <v>1462.94</v>
      </c>
    </row>
    <row r="89" spans="1:7" x14ac:dyDescent="0.25">
      <c r="A89" s="18" t="s">
        <v>54</v>
      </c>
      <c r="B89" s="19"/>
      <c r="C89" s="19"/>
      <c r="D89" s="19"/>
      <c r="E89" s="19"/>
      <c r="F89" s="19">
        <f>SUM(F14:F88)</f>
        <v>6900857.0500000017</v>
      </c>
      <c r="G89" s="20">
        <f>SUM(G14:G88)</f>
        <v>23504029.91</v>
      </c>
    </row>
    <row r="90" spans="1:7" x14ac:dyDescent="0.25">
      <c r="A90" s="29" t="s">
        <v>55</v>
      </c>
      <c r="B90" s="29" t="s">
        <v>27</v>
      </c>
      <c r="C90" s="29" t="s">
        <v>73</v>
      </c>
      <c r="D90" s="29" t="s">
        <v>74</v>
      </c>
      <c r="E90" s="29" t="s">
        <v>30</v>
      </c>
      <c r="F90" s="31">
        <v>20200</v>
      </c>
      <c r="G90" s="31">
        <v>149991.29999999999</v>
      </c>
    </row>
    <row r="91" spans="1:7" x14ac:dyDescent="0.25">
      <c r="A91" s="29" t="s">
        <v>55</v>
      </c>
      <c r="B91" s="29" t="s">
        <v>27</v>
      </c>
      <c r="C91" s="29" t="s">
        <v>73</v>
      </c>
      <c r="D91" s="29" t="s">
        <v>76</v>
      </c>
      <c r="E91" s="29" t="s">
        <v>30</v>
      </c>
      <c r="F91" s="31">
        <v>3685.02</v>
      </c>
      <c r="G91" s="31">
        <v>13622.8</v>
      </c>
    </row>
    <row r="92" spans="1:7" x14ac:dyDescent="0.25">
      <c r="A92" s="29" t="s">
        <v>55</v>
      </c>
      <c r="B92" s="29" t="s">
        <v>27</v>
      </c>
      <c r="C92" s="29" t="s">
        <v>73</v>
      </c>
      <c r="D92" s="29" t="s">
        <v>77</v>
      </c>
      <c r="E92" s="29" t="s">
        <v>30</v>
      </c>
      <c r="F92" s="31">
        <v>51254.73</v>
      </c>
      <c r="G92" s="31">
        <v>110917.36</v>
      </c>
    </row>
    <row r="93" spans="1:7" x14ac:dyDescent="0.25">
      <c r="A93" s="29" t="s">
        <v>55</v>
      </c>
      <c r="B93" s="29" t="s">
        <v>27</v>
      </c>
      <c r="C93" s="29" t="s">
        <v>73</v>
      </c>
      <c r="D93" s="29" t="s">
        <v>78</v>
      </c>
      <c r="E93" s="29" t="s">
        <v>51</v>
      </c>
      <c r="F93" s="31">
        <v>253411.69</v>
      </c>
      <c r="G93" s="31">
        <v>300088.67</v>
      </c>
    </row>
    <row r="94" spans="1:7" x14ac:dyDescent="0.25">
      <c r="A94" s="29" t="s">
        <v>55</v>
      </c>
      <c r="B94" s="29" t="s">
        <v>27</v>
      </c>
      <c r="C94" s="29" t="s">
        <v>73</v>
      </c>
      <c r="D94" s="29" t="s">
        <v>78</v>
      </c>
      <c r="E94" s="29" t="s">
        <v>56</v>
      </c>
      <c r="F94" s="31">
        <v>94363.199999999997</v>
      </c>
      <c r="G94" s="31">
        <v>259183.42</v>
      </c>
    </row>
    <row r="95" spans="1:7" x14ac:dyDescent="0.25">
      <c r="A95" s="29" t="s">
        <v>55</v>
      </c>
      <c r="B95" s="29" t="s">
        <v>27</v>
      </c>
      <c r="C95" s="29" t="s">
        <v>73</v>
      </c>
      <c r="D95" s="29" t="s">
        <v>78</v>
      </c>
      <c r="E95" s="29" t="s">
        <v>45</v>
      </c>
      <c r="F95" s="31">
        <v>18150.919999999998</v>
      </c>
      <c r="G95" s="31">
        <v>60652.800000000003</v>
      </c>
    </row>
    <row r="96" spans="1:7" x14ac:dyDescent="0.25">
      <c r="A96" s="29" t="s">
        <v>55</v>
      </c>
      <c r="B96" s="29" t="s">
        <v>27</v>
      </c>
      <c r="C96" s="29" t="s">
        <v>73</v>
      </c>
      <c r="D96" s="29" t="s">
        <v>78</v>
      </c>
      <c r="E96" s="29" t="s">
        <v>30</v>
      </c>
      <c r="F96" s="31">
        <v>21800</v>
      </c>
      <c r="G96" s="31">
        <v>54798.66</v>
      </c>
    </row>
    <row r="97" spans="1:7" x14ac:dyDescent="0.25">
      <c r="A97" s="29" t="s">
        <v>55</v>
      </c>
      <c r="B97" s="29" t="s">
        <v>27</v>
      </c>
      <c r="C97" s="29" t="s">
        <v>73</v>
      </c>
      <c r="D97" s="29" t="s">
        <v>79</v>
      </c>
      <c r="E97" s="29" t="s">
        <v>30</v>
      </c>
      <c r="F97" s="31">
        <v>1352</v>
      </c>
      <c r="G97" s="31">
        <v>21983.52</v>
      </c>
    </row>
    <row r="98" spans="1:7" x14ac:dyDescent="0.25">
      <c r="A98" s="29" t="s">
        <v>55</v>
      </c>
      <c r="B98" s="29" t="s">
        <v>27</v>
      </c>
      <c r="C98" s="29" t="s">
        <v>73</v>
      </c>
      <c r="D98" s="29" t="s">
        <v>81</v>
      </c>
      <c r="E98" s="29" t="s">
        <v>84</v>
      </c>
      <c r="F98" s="31">
        <v>50757.8</v>
      </c>
      <c r="G98" s="31">
        <v>640829.4</v>
      </c>
    </row>
    <row r="99" spans="1:7" x14ac:dyDescent="0.25">
      <c r="A99" s="29" t="s">
        <v>55</v>
      </c>
      <c r="B99" s="29" t="s">
        <v>27</v>
      </c>
      <c r="C99" s="29" t="s">
        <v>73</v>
      </c>
      <c r="D99" s="29" t="s">
        <v>81</v>
      </c>
      <c r="E99" s="29" t="s">
        <v>30</v>
      </c>
      <c r="F99" s="31">
        <v>4734.67</v>
      </c>
      <c r="G99" s="31">
        <v>11730.75</v>
      </c>
    </row>
    <row r="100" spans="1:7" x14ac:dyDescent="0.25">
      <c r="A100" s="29" t="s">
        <v>55</v>
      </c>
      <c r="B100" s="29" t="s">
        <v>27</v>
      </c>
      <c r="C100" s="29" t="s">
        <v>73</v>
      </c>
      <c r="D100" s="29" t="s">
        <v>86</v>
      </c>
      <c r="E100" s="29" t="s">
        <v>30</v>
      </c>
      <c r="F100" s="31">
        <v>34327.839999999997</v>
      </c>
      <c r="G100" s="31">
        <v>245821.66</v>
      </c>
    </row>
    <row r="101" spans="1:7" x14ac:dyDescent="0.25">
      <c r="A101" s="29" t="s">
        <v>55</v>
      </c>
      <c r="B101" s="29" t="s">
        <v>27</v>
      </c>
      <c r="C101" s="29" t="s">
        <v>73</v>
      </c>
      <c r="D101" s="29" t="s">
        <v>121</v>
      </c>
      <c r="E101" s="29" t="s">
        <v>30</v>
      </c>
      <c r="F101" s="31">
        <v>18778</v>
      </c>
      <c r="G101" s="31">
        <v>142712.79999999999</v>
      </c>
    </row>
    <row r="102" spans="1:7" x14ac:dyDescent="0.25">
      <c r="A102" s="29" t="s">
        <v>55</v>
      </c>
      <c r="B102" s="29" t="s">
        <v>27</v>
      </c>
      <c r="C102" s="29" t="s">
        <v>73</v>
      </c>
      <c r="D102" s="29" t="s">
        <v>87</v>
      </c>
      <c r="E102" s="29" t="s">
        <v>85</v>
      </c>
      <c r="F102" s="31">
        <v>5533.44</v>
      </c>
      <c r="G102" s="31">
        <v>31680</v>
      </c>
    </row>
    <row r="103" spans="1:7" x14ac:dyDescent="0.25">
      <c r="A103" s="29" t="s">
        <v>55</v>
      </c>
      <c r="B103" s="29" t="s">
        <v>27</v>
      </c>
      <c r="C103" s="29" t="s">
        <v>73</v>
      </c>
      <c r="D103" s="29" t="s">
        <v>87</v>
      </c>
      <c r="E103" s="29" t="s">
        <v>30</v>
      </c>
      <c r="F103" s="31">
        <v>45250.23</v>
      </c>
      <c r="G103" s="31">
        <v>59393.74</v>
      </c>
    </row>
    <row r="104" spans="1:7" x14ac:dyDescent="0.25">
      <c r="A104" s="29" t="s">
        <v>55</v>
      </c>
      <c r="B104" s="29" t="s">
        <v>27</v>
      </c>
      <c r="C104" s="29" t="s">
        <v>73</v>
      </c>
      <c r="D104" s="29" t="s">
        <v>87</v>
      </c>
      <c r="E104" s="29" t="s">
        <v>36</v>
      </c>
      <c r="F104" s="31">
        <v>19159</v>
      </c>
      <c r="G104" s="31">
        <v>74431.649999999994</v>
      </c>
    </row>
    <row r="105" spans="1:7" x14ac:dyDescent="0.25">
      <c r="A105" s="29" t="s">
        <v>55</v>
      </c>
      <c r="B105" s="29" t="s">
        <v>27</v>
      </c>
      <c r="C105" s="29" t="s">
        <v>73</v>
      </c>
      <c r="D105" s="29" t="s">
        <v>87</v>
      </c>
      <c r="E105" s="29" t="s">
        <v>69</v>
      </c>
      <c r="F105" s="31">
        <v>9894.7999999999993</v>
      </c>
      <c r="G105" s="31">
        <v>58642.27</v>
      </c>
    </row>
    <row r="106" spans="1:7" x14ac:dyDescent="0.25">
      <c r="A106" s="29" t="s">
        <v>55</v>
      </c>
      <c r="B106" s="29" t="s">
        <v>27</v>
      </c>
      <c r="C106" s="29" t="s">
        <v>73</v>
      </c>
      <c r="D106" s="29" t="s">
        <v>122</v>
      </c>
      <c r="E106" s="29" t="s">
        <v>49</v>
      </c>
      <c r="F106" s="31">
        <v>22644</v>
      </c>
      <c r="G106" s="31">
        <v>67807.460000000006</v>
      </c>
    </row>
    <row r="107" spans="1:7" x14ac:dyDescent="0.25">
      <c r="A107" s="29" t="s">
        <v>55</v>
      </c>
      <c r="B107" s="29" t="s">
        <v>27</v>
      </c>
      <c r="C107" s="29" t="s">
        <v>73</v>
      </c>
      <c r="D107" s="29" t="s">
        <v>92</v>
      </c>
      <c r="E107" s="29" t="s">
        <v>45</v>
      </c>
      <c r="F107" s="31">
        <v>7541.61</v>
      </c>
      <c r="G107" s="31">
        <v>34517.5</v>
      </c>
    </row>
    <row r="108" spans="1:7" x14ac:dyDescent="0.25">
      <c r="A108" s="29" t="s">
        <v>55</v>
      </c>
      <c r="B108" s="29" t="s">
        <v>27</v>
      </c>
      <c r="C108" s="29" t="s">
        <v>73</v>
      </c>
      <c r="D108" s="29" t="s">
        <v>97</v>
      </c>
      <c r="E108" s="29" t="s">
        <v>51</v>
      </c>
      <c r="F108" s="31">
        <v>840</v>
      </c>
      <c r="G108" s="31">
        <v>11361.5</v>
      </c>
    </row>
    <row r="109" spans="1:7" x14ac:dyDescent="0.25">
      <c r="A109" s="29" t="s">
        <v>55</v>
      </c>
      <c r="B109" s="29" t="s">
        <v>27</v>
      </c>
      <c r="C109" s="29" t="s">
        <v>73</v>
      </c>
      <c r="D109" s="29" t="s">
        <v>98</v>
      </c>
      <c r="E109" s="29" t="s">
        <v>30</v>
      </c>
      <c r="F109" s="31">
        <v>43978.879999999997</v>
      </c>
      <c r="G109" s="31">
        <v>135288.31</v>
      </c>
    </row>
    <row r="110" spans="1:7" x14ac:dyDescent="0.25">
      <c r="A110" s="29" t="s">
        <v>55</v>
      </c>
      <c r="B110" s="29" t="s">
        <v>27</v>
      </c>
      <c r="C110" s="29" t="s">
        <v>73</v>
      </c>
      <c r="D110" s="29" t="s">
        <v>99</v>
      </c>
      <c r="E110" s="29" t="s">
        <v>45</v>
      </c>
      <c r="F110" s="31">
        <v>13732</v>
      </c>
      <c r="G110" s="31">
        <v>38447.589999999997</v>
      </c>
    </row>
    <row r="111" spans="1:7" x14ac:dyDescent="0.25">
      <c r="A111" s="29" t="s">
        <v>55</v>
      </c>
      <c r="B111" s="29" t="s">
        <v>27</v>
      </c>
      <c r="C111" s="29" t="s">
        <v>73</v>
      </c>
      <c r="D111" s="29" t="s">
        <v>99</v>
      </c>
      <c r="E111" s="29" t="s">
        <v>30</v>
      </c>
      <c r="F111" s="31">
        <v>45256.46</v>
      </c>
      <c r="G111" s="31">
        <v>304507.75</v>
      </c>
    </row>
    <row r="112" spans="1:7" x14ac:dyDescent="0.25">
      <c r="A112" s="29" t="s">
        <v>55</v>
      </c>
      <c r="B112" s="29" t="s">
        <v>27</v>
      </c>
      <c r="C112" s="29" t="s">
        <v>100</v>
      </c>
      <c r="D112" s="29" t="s">
        <v>101</v>
      </c>
      <c r="E112" s="29" t="s">
        <v>30</v>
      </c>
      <c r="F112" s="31">
        <v>14255.92</v>
      </c>
      <c r="G112" s="31">
        <v>67549.460000000006</v>
      </c>
    </row>
    <row r="113" spans="1:7" x14ac:dyDescent="0.25">
      <c r="A113" s="29" t="s">
        <v>55</v>
      </c>
      <c r="B113" s="29" t="s">
        <v>27</v>
      </c>
      <c r="C113" s="29" t="s">
        <v>100</v>
      </c>
      <c r="D113" s="29" t="s">
        <v>102</v>
      </c>
      <c r="E113" s="29" t="s">
        <v>30</v>
      </c>
      <c r="F113" s="31">
        <v>400947.01</v>
      </c>
      <c r="G113" s="31">
        <v>1820116.94</v>
      </c>
    </row>
    <row r="114" spans="1:7" x14ac:dyDescent="0.25">
      <c r="A114" s="29" t="s">
        <v>55</v>
      </c>
      <c r="B114" s="29" t="s">
        <v>27</v>
      </c>
      <c r="C114" s="29" t="s">
        <v>100</v>
      </c>
      <c r="D114" s="29" t="s">
        <v>103</v>
      </c>
      <c r="E114" s="29" t="s">
        <v>30</v>
      </c>
      <c r="F114" s="31">
        <v>1890.6</v>
      </c>
      <c r="G114" s="31">
        <v>14174.8</v>
      </c>
    </row>
    <row r="115" spans="1:7" x14ac:dyDescent="0.25">
      <c r="A115" s="29" t="s">
        <v>55</v>
      </c>
      <c r="B115" s="29" t="s">
        <v>27</v>
      </c>
      <c r="C115" s="29" t="s">
        <v>100</v>
      </c>
      <c r="D115" s="29" t="s">
        <v>104</v>
      </c>
      <c r="E115" s="29" t="s">
        <v>30</v>
      </c>
      <c r="F115" s="31">
        <v>64151.82</v>
      </c>
      <c r="G115" s="31">
        <v>246791.84</v>
      </c>
    </row>
    <row r="116" spans="1:7" x14ac:dyDescent="0.25">
      <c r="A116" s="29" t="s">
        <v>55</v>
      </c>
      <c r="B116" s="29" t="s">
        <v>27</v>
      </c>
      <c r="C116" s="29" t="s">
        <v>100</v>
      </c>
      <c r="D116" s="29" t="s">
        <v>105</v>
      </c>
      <c r="E116" s="29" t="s">
        <v>30</v>
      </c>
      <c r="F116" s="31">
        <v>907.19</v>
      </c>
      <c r="G116" s="31">
        <v>5920</v>
      </c>
    </row>
    <row r="117" spans="1:7" x14ac:dyDescent="0.25">
      <c r="A117" s="29" t="s">
        <v>55</v>
      </c>
      <c r="B117" s="29" t="s">
        <v>27</v>
      </c>
      <c r="C117" s="29" t="s">
        <v>100</v>
      </c>
      <c r="D117" s="29" t="s">
        <v>106</v>
      </c>
      <c r="E117" s="29" t="s">
        <v>80</v>
      </c>
      <c r="F117" s="31">
        <v>16987.11</v>
      </c>
      <c r="G117" s="31">
        <v>145742.26999999999</v>
      </c>
    </row>
    <row r="118" spans="1:7" x14ac:dyDescent="0.25">
      <c r="A118" s="29" t="s">
        <v>55</v>
      </c>
      <c r="B118" s="29" t="s">
        <v>27</v>
      </c>
      <c r="C118" s="29" t="s">
        <v>100</v>
      </c>
      <c r="D118" s="29" t="s">
        <v>107</v>
      </c>
      <c r="E118" s="29" t="s">
        <v>51</v>
      </c>
      <c r="F118" s="31">
        <v>89764.95</v>
      </c>
      <c r="G118" s="31">
        <v>454039.81</v>
      </c>
    </row>
    <row r="119" spans="1:7" x14ac:dyDescent="0.25">
      <c r="A119" s="29" t="s">
        <v>55</v>
      </c>
      <c r="B119" s="29" t="s">
        <v>27</v>
      </c>
      <c r="C119" s="29" t="s">
        <v>100</v>
      </c>
      <c r="D119" s="29" t="s">
        <v>107</v>
      </c>
      <c r="E119" s="29" t="s">
        <v>49</v>
      </c>
      <c r="F119" s="31">
        <v>21195.84</v>
      </c>
      <c r="G119" s="31">
        <v>132770.73000000001</v>
      </c>
    </row>
    <row r="120" spans="1:7" x14ac:dyDescent="0.25">
      <c r="A120" s="29" t="s">
        <v>55</v>
      </c>
      <c r="B120" s="29" t="s">
        <v>27</v>
      </c>
      <c r="C120" s="29" t="s">
        <v>100</v>
      </c>
      <c r="D120" s="29" t="s">
        <v>107</v>
      </c>
      <c r="E120" s="29" t="s">
        <v>95</v>
      </c>
      <c r="F120" s="31">
        <v>39159.93</v>
      </c>
      <c r="G120" s="31">
        <v>246055.7</v>
      </c>
    </row>
    <row r="121" spans="1:7" x14ac:dyDescent="0.25">
      <c r="A121" s="29" t="s">
        <v>55</v>
      </c>
      <c r="B121" s="29" t="s">
        <v>27</v>
      </c>
      <c r="C121" s="29" t="s">
        <v>100</v>
      </c>
      <c r="D121" s="29" t="s">
        <v>107</v>
      </c>
      <c r="E121" s="29" t="s">
        <v>53</v>
      </c>
      <c r="F121" s="31">
        <v>20000</v>
      </c>
      <c r="G121" s="31">
        <v>121244</v>
      </c>
    </row>
    <row r="122" spans="1:7" x14ac:dyDescent="0.25">
      <c r="A122" s="29" t="s">
        <v>55</v>
      </c>
      <c r="B122" s="29" t="s">
        <v>27</v>
      </c>
      <c r="C122" s="29" t="s">
        <v>100</v>
      </c>
      <c r="D122" s="29" t="s">
        <v>123</v>
      </c>
      <c r="E122" s="29" t="s">
        <v>30</v>
      </c>
      <c r="F122" s="31">
        <v>174.19</v>
      </c>
      <c r="G122" s="31">
        <v>1406.4</v>
      </c>
    </row>
    <row r="123" spans="1:7" x14ac:dyDescent="0.25">
      <c r="A123" s="29" t="s">
        <v>55</v>
      </c>
      <c r="B123" s="29" t="s">
        <v>27</v>
      </c>
      <c r="C123" s="29" t="s">
        <v>100</v>
      </c>
      <c r="D123" s="29" t="s">
        <v>109</v>
      </c>
      <c r="E123" s="29" t="s">
        <v>51</v>
      </c>
      <c r="F123" s="31">
        <v>438659.06</v>
      </c>
      <c r="G123" s="31">
        <v>1769242.18</v>
      </c>
    </row>
    <row r="124" spans="1:7" x14ac:dyDescent="0.25">
      <c r="A124" s="29" t="s">
        <v>55</v>
      </c>
      <c r="B124" s="29" t="s">
        <v>27</v>
      </c>
      <c r="C124" s="29" t="s">
        <v>100</v>
      </c>
      <c r="D124" s="29" t="s">
        <v>109</v>
      </c>
      <c r="E124" s="29" t="s">
        <v>49</v>
      </c>
      <c r="F124" s="31">
        <v>40844.93</v>
      </c>
      <c r="G124" s="31">
        <v>208309.17</v>
      </c>
    </row>
    <row r="125" spans="1:7" x14ac:dyDescent="0.25">
      <c r="A125" s="29" t="s">
        <v>55</v>
      </c>
      <c r="B125" s="29" t="s">
        <v>27</v>
      </c>
      <c r="C125" s="29" t="s">
        <v>100</v>
      </c>
      <c r="D125" s="29" t="s">
        <v>109</v>
      </c>
      <c r="E125" s="29" t="s">
        <v>30</v>
      </c>
      <c r="F125" s="31">
        <v>112460.05</v>
      </c>
      <c r="G125" s="31">
        <v>481019.44</v>
      </c>
    </row>
    <row r="126" spans="1:7" x14ac:dyDescent="0.25">
      <c r="A126" s="29" t="s">
        <v>55</v>
      </c>
      <c r="B126" s="29" t="s">
        <v>27</v>
      </c>
      <c r="C126" s="29" t="s">
        <v>100</v>
      </c>
      <c r="D126" s="29" t="s">
        <v>109</v>
      </c>
      <c r="E126" s="29" t="s">
        <v>95</v>
      </c>
      <c r="F126" s="31">
        <v>44745.99</v>
      </c>
      <c r="G126" s="31">
        <v>201356.98</v>
      </c>
    </row>
    <row r="127" spans="1:7" x14ac:dyDescent="0.25">
      <c r="A127" s="29" t="s">
        <v>55</v>
      </c>
      <c r="B127" s="29" t="s">
        <v>27</v>
      </c>
      <c r="C127" s="29" t="s">
        <v>100</v>
      </c>
      <c r="D127" s="29" t="s">
        <v>109</v>
      </c>
      <c r="E127" s="29" t="s">
        <v>53</v>
      </c>
      <c r="F127" s="31">
        <v>54096</v>
      </c>
      <c r="G127" s="31">
        <v>224498.41</v>
      </c>
    </row>
    <row r="128" spans="1:7" x14ac:dyDescent="0.25">
      <c r="A128" s="29" t="s">
        <v>55</v>
      </c>
      <c r="B128" s="29" t="s">
        <v>27</v>
      </c>
      <c r="C128" s="29" t="s">
        <v>100</v>
      </c>
      <c r="D128" s="29" t="s">
        <v>109</v>
      </c>
      <c r="E128" s="29" t="s">
        <v>112</v>
      </c>
      <c r="F128" s="31">
        <v>86486.94</v>
      </c>
      <c r="G128" s="31">
        <v>386954.84</v>
      </c>
    </row>
    <row r="129" spans="1:7" x14ac:dyDescent="0.25">
      <c r="A129" s="29" t="s">
        <v>55</v>
      </c>
      <c r="B129" s="29" t="s">
        <v>27</v>
      </c>
      <c r="C129" s="29" t="s">
        <v>100</v>
      </c>
      <c r="D129" s="29" t="s">
        <v>113</v>
      </c>
      <c r="E129" s="29" t="s">
        <v>30</v>
      </c>
      <c r="F129" s="31">
        <v>3397</v>
      </c>
      <c r="G129" s="31">
        <v>23262.04</v>
      </c>
    </row>
    <row r="130" spans="1:7" x14ac:dyDescent="0.25">
      <c r="A130" s="29" t="s">
        <v>55</v>
      </c>
      <c r="B130" s="29" t="s">
        <v>27</v>
      </c>
      <c r="C130" s="29" t="s">
        <v>100</v>
      </c>
      <c r="D130" s="29" t="s">
        <v>114</v>
      </c>
      <c r="E130" s="29" t="s">
        <v>30</v>
      </c>
      <c r="F130" s="31">
        <v>10151.35</v>
      </c>
      <c r="G130" s="31">
        <v>107365.82</v>
      </c>
    </row>
    <row r="131" spans="1:7" x14ac:dyDescent="0.25">
      <c r="A131" s="29" t="s">
        <v>55</v>
      </c>
      <c r="B131" s="29" t="s">
        <v>27</v>
      </c>
      <c r="C131" s="29" t="s">
        <v>100</v>
      </c>
      <c r="D131" s="29" t="s">
        <v>115</v>
      </c>
      <c r="E131" s="29" t="s">
        <v>30</v>
      </c>
      <c r="F131" s="31">
        <v>69080.710000000006</v>
      </c>
      <c r="G131" s="31">
        <v>523412.08</v>
      </c>
    </row>
    <row r="132" spans="1:7" x14ac:dyDescent="0.25">
      <c r="A132" s="29" t="s">
        <v>55</v>
      </c>
      <c r="B132" s="29" t="s">
        <v>27</v>
      </c>
      <c r="C132" s="29" t="s">
        <v>100</v>
      </c>
      <c r="D132" s="29" t="s">
        <v>116</v>
      </c>
      <c r="E132" s="29" t="s">
        <v>30</v>
      </c>
      <c r="F132" s="31">
        <v>3399.75</v>
      </c>
      <c r="G132" s="31">
        <v>18218.78</v>
      </c>
    </row>
    <row r="133" spans="1:7" x14ac:dyDescent="0.25">
      <c r="A133" s="29" t="s">
        <v>55</v>
      </c>
      <c r="B133" s="29" t="s">
        <v>27</v>
      </c>
      <c r="C133" s="29" t="s">
        <v>100</v>
      </c>
      <c r="D133" s="29" t="s">
        <v>117</v>
      </c>
      <c r="E133" s="29" t="s">
        <v>30</v>
      </c>
      <c r="F133" s="31">
        <v>2</v>
      </c>
      <c r="G133" s="31">
        <v>2</v>
      </c>
    </row>
    <row r="134" spans="1:7" x14ac:dyDescent="0.25">
      <c r="A134" s="29" t="s">
        <v>55</v>
      </c>
      <c r="B134" s="29" t="s">
        <v>27</v>
      </c>
      <c r="C134" s="29" t="s">
        <v>100</v>
      </c>
      <c r="D134" s="29" t="s">
        <v>117</v>
      </c>
      <c r="E134" s="29" t="s">
        <v>94</v>
      </c>
      <c r="F134" s="31">
        <v>1</v>
      </c>
      <c r="G134" s="31">
        <v>1</v>
      </c>
    </row>
    <row r="135" spans="1:7" x14ac:dyDescent="0.25">
      <c r="A135" s="29" t="s">
        <v>55</v>
      </c>
      <c r="B135" s="29" t="s">
        <v>27</v>
      </c>
      <c r="C135" s="29" t="s">
        <v>100</v>
      </c>
      <c r="D135" s="29" t="s">
        <v>117</v>
      </c>
      <c r="E135" s="29" t="s">
        <v>53</v>
      </c>
      <c r="F135" s="31">
        <v>50968</v>
      </c>
      <c r="G135" s="31">
        <v>205537.2</v>
      </c>
    </row>
    <row r="136" spans="1:7" x14ac:dyDescent="0.25">
      <c r="A136" s="29" t="s">
        <v>55</v>
      </c>
      <c r="B136" s="29" t="s">
        <v>27</v>
      </c>
      <c r="C136" s="29" t="s">
        <v>100</v>
      </c>
      <c r="D136" s="29" t="s">
        <v>118</v>
      </c>
      <c r="E136" s="29" t="s">
        <v>51</v>
      </c>
      <c r="F136" s="31">
        <v>132015.82999999999</v>
      </c>
      <c r="G136" s="31">
        <v>705900.45</v>
      </c>
    </row>
    <row r="137" spans="1:7" x14ac:dyDescent="0.25">
      <c r="A137" s="29" t="s">
        <v>55</v>
      </c>
      <c r="B137" s="29" t="s">
        <v>27</v>
      </c>
      <c r="C137" s="29" t="s">
        <v>100</v>
      </c>
      <c r="D137" s="29" t="s">
        <v>118</v>
      </c>
      <c r="E137" s="29" t="s">
        <v>49</v>
      </c>
      <c r="F137" s="31">
        <v>2106.9</v>
      </c>
      <c r="G137" s="31">
        <v>3631.5</v>
      </c>
    </row>
    <row r="138" spans="1:7" x14ac:dyDescent="0.25">
      <c r="A138" s="29" t="s">
        <v>55</v>
      </c>
      <c r="B138" s="29" t="s">
        <v>27</v>
      </c>
      <c r="C138" s="29" t="s">
        <v>100</v>
      </c>
      <c r="D138" s="29" t="s">
        <v>118</v>
      </c>
      <c r="E138" s="29" t="s">
        <v>45</v>
      </c>
      <c r="F138" s="31">
        <v>5</v>
      </c>
      <c r="G138" s="31">
        <v>5</v>
      </c>
    </row>
    <row r="139" spans="1:7" x14ac:dyDescent="0.25">
      <c r="A139" s="29" t="s">
        <v>55</v>
      </c>
      <c r="B139" s="29" t="s">
        <v>27</v>
      </c>
      <c r="C139" s="29" t="s">
        <v>100</v>
      </c>
      <c r="D139" s="29" t="s">
        <v>118</v>
      </c>
      <c r="E139" s="29" t="s">
        <v>30</v>
      </c>
      <c r="F139" s="31">
        <v>17743.759999999998</v>
      </c>
      <c r="G139" s="31">
        <v>93675.4</v>
      </c>
    </row>
    <row r="140" spans="1:7" x14ac:dyDescent="0.25">
      <c r="A140" s="29" t="s">
        <v>55</v>
      </c>
      <c r="B140" s="29" t="s">
        <v>27</v>
      </c>
      <c r="C140" s="29" t="s">
        <v>100</v>
      </c>
      <c r="D140" s="29" t="s">
        <v>118</v>
      </c>
      <c r="E140" s="29" t="s">
        <v>53</v>
      </c>
      <c r="F140" s="31">
        <v>20970.740000000002</v>
      </c>
      <c r="G140" s="31">
        <v>90174.18</v>
      </c>
    </row>
    <row r="141" spans="1:7" x14ac:dyDescent="0.25">
      <c r="A141" s="29" t="s">
        <v>55</v>
      </c>
      <c r="B141" s="29" t="s">
        <v>27</v>
      </c>
      <c r="C141" s="29" t="s">
        <v>100</v>
      </c>
      <c r="D141" s="29" t="s">
        <v>119</v>
      </c>
      <c r="E141" s="29" t="s">
        <v>30</v>
      </c>
      <c r="F141" s="31">
        <v>165041.39000000001</v>
      </c>
      <c r="G141" s="31">
        <v>795328.57</v>
      </c>
    </row>
    <row r="142" spans="1:7" x14ac:dyDescent="0.25">
      <c r="A142" s="29" t="s">
        <v>55</v>
      </c>
      <c r="B142" s="29" t="s">
        <v>16</v>
      </c>
      <c r="C142" s="29" t="s">
        <v>100</v>
      </c>
      <c r="D142" s="29" t="s">
        <v>124</v>
      </c>
      <c r="E142" s="29" t="s">
        <v>30</v>
      </c>
      <c r="F142" s="31">
        <v>21118.77</v>
      </c>
      <c r="G142" s="31">
        <v>139174.71</v>
      </c>
    </row>
    <row r="143" spans="1:7" x14ac:dyDescent="0.25">
      <c r="A143" s="18" t="s">
        <v>63</v>
      </c>
      <c r="B143" s="19"/>
      <c r="C143" s="19"/>
      <c r="D143" s="19"/>
      <c r="E143" s="19"/>
      <c r="F143" s="19">
        <f>SUM(F90:F142)</f>
        <v>2729376.02</v>
      </c>
      <c r="G143" s="20">
        <f>SUM(G90:G142)</f>
        <v>12061292.609999999</v>
      </c>
    </row>
    <row r="144" spans="1:7" x14ac:dyDescent="0.25">
      <c r="A144" s="29" t="s">
        <v>64</v>
      </c>
      <c r="B144" s="29" t="s">
        <v>27</v>
      </c>
      <c r="C144" s="29" t="s">
        <v>73</v>
      </c>
      <c r="D144" s="29" t="s">
        <v>76</v>
      </c>
      <c r="E144" s="29" t="s">
        <v>30</v>
      </c>
      <c r="F144" s="31">
        <v>10256.5</v>
      </c>
      <c r="G144" s="31">
        <v>108438.62</v>
      </c>
    </row>
    <row r="145" spans="1:7" x14ac:dyDescent="0.25">
      <c r="A145" s="29" t="s">
        <v>64</v>
      </c>
      <c r="B145" s="29" t="s">
        <v>27</v>
      </c>
      <c r="C145" s="29" t="s">
        <v>73</v>
      </c>
      <c r="D145" s="29" t="s">
        <v>77</v>
      </c>
      <c r="E145" s="29" t="s">
        <v>30</v>
      </c>
      <c r="F145" s="31">
        <v>34751.760000000002</v>
      </c>
      <c r="G145" s="31">
        <v>101075.3</v>
      </c>
    </row>
    <row r="146" spans="1:7" x14ac:dyDescent="0.25">
      <c r="A146" s="29" t="s">
        <v>64</v>
      </c>
      <c r="B146" s="29" t="s">
        <v>27</v>
      </c>
      <c r="C146" s="29" t="s">
        <v>73</v>
      </c>
      <c r="D146" s="29" t="s">
        <v>78</v>
      </c>
      <c r="E146" s="29" t="s">
        <v>56</v>
      </c>
      <c r="F146" s="31">
        <v>30009.599999999999</v>
      </c>
      <c r="G146" s="31">
        <v>81234.320000000007</v>
      </c>
    </row>
    <row r="147" spans="1:7" x14ac:dyDescent="0.25">
      <c r="A147" s="29" t="s">
        <v>64</v>
      </c>
      <c r="B147" s="29" t="s">
        <v>27</v>
      </c>
      <c r="C147" s="29" t="s">
        <v>73</v>
      </c>
      <c r="D147" s="29" t="s">
        <v>81</v>
      </c>
      <c r="E147" s="29" t="s">
        <v>84</v>
      </c>
      <c r="F147" s="31">
        <v>37105</v>
      </c>
      <c r="G147" s="31">
        <v>166535.82</v>
      </c>
    </row>
    <row r="148" spans="1:7" x14ac:dyDescent="0.25">
      <c r="A148" s="29" t="s">
        <v>64</v>
      </c>
      <c r="B148" s="29" t="s">
        <v>27</v>
      </c>
      <c r="C148" s="29" t="s">
        <v>73</v>
      </c>
      <c r="D148" s="29" t="s">
        <v>81</v>
      </c>
      <c r="E148" s="29" t="s">
        <v>85</v>
      </c>
      <c r="F148" s="31">
        <v>10560</v>
      </c>
      <c r="G148" s="31">
        <v>28121.279999999999</v>
      </c>
    </row>
    <row r="149" spans="1:7" x14ac:dyDescent="0.25">
      <c r="A149" s="29" t="s">
        <v>64</v>
      </c>
      <c r="B149" s="29" t="s">
        <v>27</v>
      </c>
      <c r="C149" s="29" t="s">
        <v>73</v>
      </c>
      <c r="D149" s="29" t="s">
        <v>81</v>
      </c>
      <c r="E149" s="29" t="s">
        <v>30</v>
      </c>
      <c r="F149" s="31">
        <v>315.64</v>
      </c>
      <c r="G149" s="31">
        <v>782.25</v>
      </c>
    </row>
    <row r="150" spans="1:7" x14ac:dyDescent="0.25">
      <c r="A150" s="29" t="s">
        <v>64</v>
      </c>
      <c r="B150" s="29" t="s">
        <v>27</v>
      </c>
      <c r="C150" s="29" t="s">
        <v>73</v>
      </c>
      <c r="D150" s="29" t="s">
        <v>125</v>
      </c>
      <c r="E150" s="29" t="s">
        <v>30</v>
      </c>
      <c r="F150" s="31">
        <v>431.1</v>
      </c>
      <c r="G150" s="31">
        <v>1553.2</v>
      </c>
    </row>
    <row r="151" spans="1:7" x14ac:dyDescent="0.25">
      <c r="A151" s="29" t="s">
        <v>64</v>
      </c>
      <c r="B151" s="29" t="s">
        <v>27</v>
      </c>
      <c r="C151" s="29" t="s">
        <v>73</v>
      </c>
      <c r="D151" s="29" t="s">
        <v>87</v>
      </c>
      <c r="E151" s="29" t="s">
        <v>85</v>
      </c>
      <c r="F151" s="31">
        <v>7832.35</v>
      </c>
      <c r="G151" s="31">
        <v>47678.400000000001</v>
      </c>
    </row>
    <row r="152" spans="1:7" x14ac:dyDescent="0.25">
      <c r="A152" s="29" t="s">
        <v>64</v>
      </c>
      <c r="B152" s="29" t="s">
        <v>27</v>
      </c>
      <c r="C152" s="29" t="s">
        <v>73</v>
      </c>
      <c r="D152" s="29" t="s">
        <v>87</v>
      </c>
      <c r="E152" s="29" t="s">
        <v>30</v>
      </c>
      <c r="F152" s="31">
        <v>45678.22</v>
      </c>
      <c r="G152" s="31">
        <v>63565.38</v>
      </c>
    </row>
    <row r="153" spans="1:7" x14ac:dyDescent="0.25">
      <c r="A153" s="29" t="s">
        <v>64</v>
      </c>
      <c r="B153" s="29" t="s">
        <v>27</v>
      </c>
      <c r="C153" s="29" t="s">
        <v>73</v>
      </c>
      <c r="D153" s="29" t="s">
        <v>87</v>
      </c>
      <c r="E153" s="29" t="s">
        <v>36</v>
      </c>
      <c r="F153" s="31">
        <v>17015</v>
      </c>
      <c r="G153" s="31">
        <v>76859</v>
      </c>
    </row>
    <row r="154" spans="1:7" x14ac:dyDescent="0.25">
      <c r="A154" s="29" t="s">
        <v>64</v>
      </c>
      <c r="B154" s="29" t="s">
        <v>27</v>
      </c>
      <c r="C154" s="29" t="s">
        <v>73</v>
      </c>
      <c r="D154" s="29" t="s">
        <v>126</v>
      </c>
      <c r="E154" s="29" t="s">
        <v>30</v>
      </c>
      <c r="F154" s="31">
        <v>19950</v>
      </c>
      <c r="G154" s="31">
        <v>22982.400000000001</v>
      </c>
    </row>
    <row r="155" spans="1:7" x14ac:dyDescent="0.25">
      <c r="A155" s="29" t="s">
        <v>64</v>
      </c>
      <c r="B155" s="29" t="s">
        <v>27</v>
      </c>
      <c r="C155" s="29" t="s">
        <v>73</v>
      </c>
      <c r="D155" s="29" t="s">
        <v>88</v>
      </c>
      <c r="E155" s="29" t="s">
        <v>30</v>
      </c>
      <c r="F155" s="31">
        <v>19975</v>
      </c>
      <c r="G155" s="31">
        <v>23011.200000000001</v>
      </c>
    </row>
    <row r="156" spans="1:7" x14ac:dyDescent="0.25">
      <c r="A156" s="29" t="s">
        <v>64</v>
      </c>
      <c r="B156" s="29" t="s">
        <v>27</v>
      </c>
      <c r="C156" s="29" t="s">
        <v>73</v>
      </c>
      <c r="D156" s="29" t="s">
        <v>98</v>
      </c>
      <c r="E156" s="29" t="s">
        <v>30</v>
      </c>
      <c r="F156" s="31">
        <v>89074.06</v>
      </c>
      <c r="G156" s="31">
        <v>323523.73</v>
      </c>
    </row>
    <row r="157" spans="1:7" x14ac:dyDescent="0.25">
      <c r="A157" s="29" t="s">
        <v>64</v>
      </c>
      <c r="B157" s="29" t="s">
        <v>27</v>
      </c>
      <c r="C157" s="29" t="s">
        <v>73</v>
      </c>
      <c r="D157" s="29" t="s">
        <v>99</v>
      </c>
      <c r="E157" s="29" t="s">
        <v>30</v>
      </c>
      <c r="F157" s="31">
        <v>36543.980000000003</v>
      </c>
      <c r="G157" s="31">
        <v>180226.77</v>
      </c>
    </row>
    <row r="158" spans="1:7" x14ac:dyDescent="0.25">
      <c r="A158" s="29" t="s">
        <v>64</v>
      </c>
      <c r="B158" s="29" t="s">
        <v>27</v>
      </c>
      <c r="C158" s="29" t="s">
        <v>100</v>
      </c>
      <c r="D158" s="29" t="s">
        <v>101</v>
      </c>
      <c r="E158" s="29" t="s">
        <v>30</v>
      </c>
      <c r="F158" s="31">
        <v>11329.45</v>
      </c>
      <c r="G158" s="31">
        <v>59194.080000000002</v>
      </c>
    </row>
    <row r="159" spans="1:7" x14ac:dyDescent="0.25">
      <c r="A159" s="29" t="s">
        <v>64</v>
      </c>
      <c r="B159" s="29" t="s">
        <v>27</v>
      </c>
      <c r="C159" s="29" t="s">
        <v>100</v>
      </c>
      <c r="D159" s="29" t="s">
        <v>102</v>
      </c>
      <c r="E159" s="29" t="s">
        <v>30</v>
      </c>
      <c r="F159" s="31">
        <v>168407.77</v>
      </c>
      <c r="G159" s="31">
        <v>726046.98</v>
      </c>
    </row>
    <row r="160" spans="1:7" x14ac:dyDescent="0.25">
      <c r="A160" s="29" t="s">
        <v>64</v>
      </c>
      <c r="B160" s="29" t="s">
        <v>27</v>
      </c>
      <c r="C160" s="29" t="s">
        <v>100</v>
      </c>
      <c r="D160" s="29" t="s">
        <v>103</v>
      </c>
      <c r="E160" s="29" t="s">
        <v>30</v>
      </c>
      <c r="F160" s="31">
        <v>8610.66</v>
      </c>
      <c r="G160" s="31">
        <v>29889.84</v>
      </c>
    </row>
    <row r="161" spans="1:7" x14ac:dyDescent="0.25">
      <c r="A161" s="29" t="s">
        <v>64</v>
      </c>
      <c r="B161" s="29" t="s">
        <v>27</v>
      </c>
      <c r="C161" s="29" t="s">
        <v>100</v>
      </c>
      <c r="D161" s="29" t="s">
        <v>104</v>
      </c>
      <c r="E161" s="29" t="s">
        <v>30</v>
      </c>
      <c r="F161" s="31">
        <v>31022.04</v>
      </c>
      <c r="G161" s="31">
        <v>95966.82</v>
      </c>
    </row>
    <row r="162" spans="1:7" x14ac:dyDescent="0.25">
      <c r="A162" s="29" t="s">
        <v>64</v>
      </c>
      <c r="B162" s="29" t="s">
        <v>27</v>
      </c>
      <c r="C162" s="29" t="s">
        <v>100</v>
      </c>
      <c r="D162" s="29" t="s">
        <v>108</v>
      </c>
      <c r="E162" s="29" t="s">
        <v>30</v>
      </c>
      <c r="F162" s="31">
        <v>454</v>
      </c>
      <c r="G162" s="31">
        <v>2478.84</v>
      </c>
    </row>
    <row r="163" spans="1:7" x14ac:dyDescent="0.25">
      <c r="A163" s="29" t="s">
        <v>64</v>
      </c>
      <c r="B163" s="29" t="s">
        <v>27</v>
      </c>
      <c r="C163" s="29" t="s">
        <v>100</v>
      </c>
      <c r="D163" s="29" t="s">
        <v>109</v>
      </c>
      <c r="E163" s="29" t="s">
        <v>30</v>
      </c>
      <c r="F163" s="31">
        <v>61219.45</v>
      </c>
      <c r="G163" s="31">
        <v>303511.15999999997</v>
      </c>
    </row>
    <row r="164" spans="1:7" x14ac:dyDescent="0.25">
      <c r="A164" s="29" t="s">
        <v>64</v>
      </c>
      <c r="B164" s="29" t="s">
        <v>27</v>
      </c>
      <c r="C164" s="29" t="s">
        <v>100</v>
      </c>
      <c r="D164" s="29" t="s">
        <v>114</v>
      </c>
      <c r="E164" s="29" t="s">
        <v>30</v>
      </c>
      <c r="F164" s="31">
        <v>6194.77</v>
      </c>
      <c r="G164" s="31">
        <v>39493.56</v>
      </c>
    </row>
    <row r="165" spans="1:7" x14ac:dyDescent="0.25">
      <c r="A165" s="29" t="s">
        <v>64</v>
      </c>
      <c r="B165" s="29" t="s">
        <v>27</v>
      </c>
      <c r="C165" s="29" t="s">
        <v>100</v>
      </c>
      <c r="D165" s="29" t="s">
        <v>115</v>
      </c>
      <c r="E165" s="29" t="s">
        <v>30</v>
      </c>
      <c r="F165" s="31">
        <v>11911.5</v>
      </c>
      <c r="G165" s="31">
        <v>93516.85</v>
      </c>
    </row>
    <row r="166" spans="1:7" x14ac:dyDescent="0.25">
      <c r="A166" s="29" t="s">
        <v>64</v>
      </c>
      <c r="B166" s="29" t="s">
        <v>27</v>
      </c>
      <c r="C166" s="29" t="s">
        <v>100</v>
      </c>
      <c r="D166" s="29" t="s">
        <v>116</v>
      </c>
      <c r="E166" s="29" t="s">
        <v>30</v>
      </c>
      <c r="F166" s="31">
        <v>2777.69</v>
      </c>
      <c r="G166" s="31">
        <v>15615.44</v>
      </c>
    </row>
    <row r="167" spans="1:7" x14ac:dyDescent="0.25">
      <c r="A167" s="29" t="s">
        <v>64</v>
      </c>
      <c r="B167" s="29" t="s">
        <v>27</v>
      </c>
      <c r="C167" s="29" t="s">
        <v>100</v>
      </c>
      <c r="D167" s="29" t="s">
        <v>117</v>
      </c>
      <c r="E167" s="29" t="s">
        <v>30</v>
      </c>
      <c r="F167" s="31">
        <v>1821.73</v>
      </c>
      <c r="G167" s="31">
        <v>9478.33</v>
      </c>
    </row>
    <row r="168" spans="1:7" x14ac:dyDescent="0.25">
      <c r="A168" s="29" t="s">
        <v>64</v>
      </c>
      <c r="B168" s="29" t="s">
        <v>27</v>
      </c>
      <c r="C168" s="29" t="s">
        <v>100</v>
      </c>
      <c r="D168" s="29" t="s">
        <v>118</v>
      </c>
      <c r="E168" s="29" t="s">
        <v>45</v>
      </c>
      <c r="F168" s="31">
        <v>2</v>
      </c>
      <c r="G168" s="31">
        <v>2</v>
      </c>
    </row>
    <row r="169" spans="1:7" x14ac:dyDescent="0.25">
      <c r="A169" s="29" t="s">
        <v>64</v>
      </c>
      <c r="B169" s="29" t="s">
        <v>27</v>
      </c>
      <c r="C169" s="29" t="s">
        <v>100</v>
      </c>
      <c r="D169" s="29" t="s">
        <v>118</v>
      </c>
      <c r="E169" s="29" t="s">
        <v>30</v>
      </c>
      <c r="F169" s="31">
        <v>15509.07</v>
      </c>
      <c r="G169" s="31">
        <v>86807.09</v>
      </c>
    </row>
    <row r="170" spans="1:7" x14ac:dyDescent="0.25">
      <c r="A170" s="29" t="s">
        <v>64</v>
      </c>
      <c r="B170" s="29" t="s">
        <v>27</v>
      </c>
      <c r="C170" s="29" t="s">
        <v>100</v>
      </c>
      <c r="D170" s="29" t="s">
        <v>118</v>
      </c>
      <c r="E170" s="29" t="s">
        <v>95</v>
      </c>
      <c r="F170" s="31">
        <v>18259.39</v>
      </c>
      <c r="G170" s="31">
        <v>110772.83</v>
      </c>
    </row>
    <row r="171" spans="1:7" x14ac:dyDescent="0.25">
      <c r="A171" s="29" t="s">
        <v>64</v>
      </c>
      <c r="B171" s="29" t="s">
        <v>27</v>
      </c>
      <c r="C171" s="29" t="s">
        <v>100</v>
      </c>
      <c r="D171" s="29" t="s">
        <v>119</v>
      </c>
      <c r="E171" s="29" t="s">
        <v>30</v>
      </c>
      <c r="F171" s="31">
        <v>143410.70000000001</v>
      </c>
      <c r="G171" s="31">
        <v>797866.69</v>
      </c>
    </row>
    <row r="172" spans="1:7" x14ac:dyDescent="0.25">
      <c r="A172" s="29" t="s">
        <v>64</v>
      </c>
      <c r="B172" s="29" t="s">
        <v>16</v>
      </c>
      <c r="C172" s="29" t="s">
        <v>100</v>
      </c>
      <c r="D172" s="29" t="s">
        <v>124</v>
      </c>
      <c r="E172" s="29" t="s">
        <v>30</v>
      </c>
      <c r="F172" s="31">
        <v>7077</v>
      </c>
      <c r="G172" s="31">
        <v>13366.08</v>
      </c>
    </row>
    <row r="173" spans="1:7" x14ac:dyDescent="0.25">
      <c r="A173" s="18" t="s">
        <v>70</v>
      </c>
      <c r="B173" s="19"/>
      <c r="C173" s="19"/>
      <c r="D173" s="19"/>
      <c r="E173" s="19"/>
      <c r="F173" s="19">
        <f>SUM(F144:F172)</f>
        <v>847505.42999999993</v>
      </c>
      <c r="G173" s="20">
        <f>SUM(G144:G172)</f>
        <v>3609594.2600000002</v>
      </c>
    </row>
    <row r="174" spans="1:7" x14ac:dyDescent="0.25">
      <c r="A174" s="18" t="s">
        <v>20</v>
      </c>
      <c r="B174" s="19"/>
      <c r="C174" s="19"/>
      <c r="D174" s="19"/>
      <c r="E174" s="19"/>
      <c r="F174" s="19">
        <f>SUM(F173,F143,F89)</f>
        <v>10477738.500000002</v>
      </c>
      <c r="G174" s="20">
        <f>SUM(G173,G143,G89)</f>
        <v>39174916.780000001</v>
      </c>
    </row>
    <row r="176" spans="1:7" x14ac:dyDescent="0.25">
      <c r="A176" t="s">
        <v>71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7"/>
  <sheetViews>
    <sheetView showGridLines="0" topLeftCell="A7" workbookViewId="0">
      <selection activeCell="A17" sqref="A17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127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9</v>
      </c>
      <c r="D14" s="29" t="s">
        <v>128</v>
      </c>
      <c r="E14" s="29" t="s">
        <v>51</v>
      </c>
      <c r="F14" s="31">
        <v>1581.56</v>
      </c>
      <c r="G14" s="31">
        <v>15925.9</v>
      </c>
    </row>
    <row r="15" spans="1:7" x14ac:dyDescent="0.25">
      <c r="A15" s="29" t="s">
        <v>26</v>
      </c>
      <c r="B15" s="29" t="s">
        <v>27</v>
      </c>
      <c r="C15" s="29" t="s">
        <v>9</v>
      </c>
      <c r="D15" s="29" t="s">
        <v>128</v>
      </c>
      <c r="E15" s="29" t="s">
        <v>93</v>
      </c>
      <c r="F15" s="31">
        <v>265806.48</v>
      </c>
      <c r="G15" s="31">
        <v>2512242.4900000002</v>
      </c>
    </row>
    <row r="16" spans="1:7" x14ac:dyDescent="0.25">
      <c r="A16" s="29" t="s">
        <v>26</v>
      </c>
      <c r="B16" s="29" t="s">
        <v>27</v>
      </c>
      <c r="C16" s="29" t="s">
        <v>9</v>
      </c>
      <c r="D16" s="29" t="s">
        <v>128</v>
      </c>
      <c r="E16" s="29" t="s">
        <v>45</v>
      </c>
      <c r="F16" s="31">
        <v>5184</v>
      </c>
      <c r="G16" s="31">
        <v>43972.55</v>
      </c>
    </row>
    <row r="17" spans="1:7" x14ac:dyDescent="0.25">
      <c r="A17" s="29" t="s">
        <v>26</v>
      </c>
      <c r="B17" s="29" t="s">
        <v>27</v>
      </c>
      <c r="C17" s="29" t="s">
        <v>9</v>
      </c>
      <c r="D17" s="29" t="s">
        <v>128</v>
      </c>
      <c r="E17" s="29" t="s">
        <v>91</v>
      </c>
      <c r="F17" s="31">
        <v>25647.62</v>
      </c>
      <c r="G17" s="31">
        <v>420650.31</v>
      </c>
    </row>
    <row r="18" spans="1:7" x14ac:dyDescent="0.25">
      <c r="A18" s="29" t="s">
        <v>26</v>
      </c>
      <c r="B18" s="29" t="s">
        <v>27</v>
      </c>
      <c r="C18" s="29" t="s">
        <v>9</v>
      </c>
      <c r="D18" s="29" t="s">
        <v>128</v>
      </c>
      <c r="E18" s="29" t="s">
        <v>94</v>
      </c>
      <c r="F18" s="31">
        <v>649.79999999999995</v>
      </c>
      <c r="G18" s="31">
        <v>18828.88</v>
      </c>
    </row>
    <row r="19" spans="1:7" x14ac:dyDescent="0.25">
      <c r="A19" s="29" t="s">
        <v>26</v>
      </c>
      <c r="B19" s="29" t="s">
        <v>27</v>
      </c>
      <c r="C19" s="29" t="s">
        <v>9</v>
      </c>
      <c r="D19" s="29" t="s">
        <v>128</v>
      </c>
      <c r="E19" s="29" t="s">
        <v>69</v>
      </c>
      <c r="F19" s="31">
        <v>507482.95</v>
      </c>
      <c r="G19" s="31">
        <v>2159862.2400000002</v>
      </c>
    </row>
    <row r="20" spans="1:7" x14ac:dyDescent="0.25">
      <c r="A20" s="29" t="s">
        <v>26</v>
      </c>
      <c r="B20" s="29" t="s">
        <v>27</v>
      </c>
      <c r="C20" s="29" t="s">
        <v>9</v>
      </c>
      <c r="D20" s="29" t="s">
        <v>128</v>
      </c>
      <c r="E20" s="29" t="s">
        <v>95</v>
      </c>
      <c r="F20" s="31">
        <v>1440</v>
      </c>
      <c r="G20" s="31">
        <v>13098</v>
      </c>
    </row>
    <row r="21" spans="1:7" x14ac:dyDescent="0.25">
      <c r="A21" s="29" t="s">
        <v>26</v>
      </c>
      <c r="B21" s="29" t="s">
        <v>27</v>
      </c>
      <c r="C21" s="29" t="s">
        <v>9</v>
      </c>
      <c r="D21" s="29" t="s">
        <v>129</v>
      </c>
      <c r="E21" s="29" t="s">
        <v>30</v>
      </c>
      <c r="F21" s="31">
        <v>425</v>
      </c>
      <c r="G21" s="31">
        <v>8466</v>
      </c>
    </row>
    <row r="22" spans="1:7" x14ac:dyDescent="0.25">
      <c r="A22" s="29" t="s">
        <v>26</v>
      </c>
      <c r="B22" s="29" t="s">
        <v>27</v>
      </c>
      <c r="C22" s="29" t="s">
        <v>9</v>
      </c>
      <c r="D22" s="29" t="s">
        <v>130</v>
      </c>
      <c r="E22" s="29" t="s">
        <v>56</v>
      </c>
      <c r="F22" s="31">
        <v>22752</v>
      </c>
      <c r="G22" s="31">
        <v>54720</v>
      </c>
    </row>
    <row r="23" spans="1:7" x14ac:dyDescent="0.25">
      <c r="A23" s="29" t="s">
        <v>26</v>
      </c>
      <c r="B23" s="29" t="s">
        <v>27</v>
      </c>
      <c r="C23" s="29" t="s">
        <v>9</v>
      </c>
      <c r="D23" s="29" t="s">
        <v>131</v>
      </c>
      <c r="E23" s="29" t="s">
        <v>51</v>
      </c>
      <c r="F23" s="31">
        <v>450000</v>
      </c>
      <c r="G23" s="31">
        <v>1257860</v>
      </c>
    </row>
    <row r="24" spans="1:7" x14ac:dyDescent="0.25">
      <c r="A24" s="29" t="s">
        <v>26</v>
      </c>
      <c r="B24" s="29" t="s">
        <v>27</v>
      </c>
      <c r="C24" s="29" t="s">
        <v>9</v>
      </c>
      <c r="D24" s="29" t="s">
        <v>131</v>
      </c>
      <c r="E24" s="29" t="s">
        <v>49</v>
      </c>
      <c r="F24" s="31">
        <v>49500</v>
      </c>
      <c r="G24" s="31">
        <v>128526.75</v>
      </c>
    </row>
    <row r="25" spans="1:7" x14ac:dyDescent="0.25">
      <c r="A25" s="29" t="s">
        <v>26</v>
      </c>
      <c r="B25" s="29" t="s">
        <v>27</v>
      </c>
      <c r="C25" s="29" t="s">
        <v>9</v>
      </c>
      <c r="D25" s="29" t="s">
        <v>131</v>
      </c>
      <c r="E25" s="29" t="s">
        <v>30</v>
      </c>
      <c r="F25" s="31">
        <v>133075</v>
      </c>
      <c r="G25" s="31">
        <v>408501.55</v>
      </c>
    </row>
    <row r="26" spans="1:7" x14ac:dyDescent="0.25">
      <c r="A26" s="29" t="s">
        <v>26</v>
      </c>
      <c r="B26" s="29" t="s">
        <v>27</v>
      </c>
      <c r="C26" s="29" t="s">
        <v>9</v>
      </c>
      <c r="D26" s="29" t="s">
        <v>131</v>
      </c>
      <c r="E26" s="29" t="s">
        <v>80</v>
      </c>
      <c r="F26" s="31">
        <v>524850</v>
      </c>
      <c r="G26" s="31">
        <v>1400228.75</v>
      </c>
    </row>
    <row r="27" spans="1:7" x14ac:dyDescent="0.25">
      <c r="A27" s="29" t="s">
        <v>26</v>
      </c>
      <c r="B27" s="29" t="s">
        <v>27</v>
      </c>
      <c r="C27" s="29" t="s">
        <v>9</v>
      </c>
      <c r="D27" s="29" t="s">
        <v>131</v>
      </c>
      <c r="E27" s="29" t="s">
        <v>111</v>
      </c>
      <c r="F27" s="31">
        <v>72000</v>
      </c>
      <c r="G27" s="31">
        <v>203205.59</v>
      </c>
    </row>
    <row r="28" spans="1:7" x14ac:dyDescent="0.25">
      <c r="A28" s="29" t="s">
        <v>26</v>
      </c>
      <c r="B28" s="29" t="s">
        <v>27</v>
      </c>
      <c r="C28" s="29" t="s">
        <v>9</v>
      </c>
      <c r="D28" s="29" t="s">
        <v>131</v>
      </c>
      <c r="E28" s="29" t="s">
        <v>53</v>
      </c>
      <c r="F28" s="31">
        <v>250000</v>
      </c>
      <c r="G28" s="31">
        <v>729075</v>
      </c>
    </row>
    <row r="29" spans="1:7" x14ac:dyDescent="0.25">
      <c r="A29" s="29" t="s">
        <v>26</v>
      </c>
      <c r="B29" s="29" t="s">
        <v>27</v>
      </c>
      <c r="C29" s="29" t="s">
        <v>9</v>
      </c>
      <c r="D29" s="29" t="s">
        <v>132</v>
      </c>
      <c r="E29" s="29" t="s">
        <v>51</v>
      </c>
      <c r="F29" s="31">
        <v>50000</v>
      </c>
      <c r="G29" s="31">
        <v>141000</v>
      </c>
    </row>
    <row r="30" spans="1:7" x14ac:dyDescent="0.25">
      <c r="A30" s="29" t="s">
        <v>26</v>
      </c>
      <c r="B30" s="29" t="s">
        <v>27</v>
      </c>
      <c r="C30" s="29" t="s">
        <v>9</v>
      </c>
      <c r="D30" s="29" t="s">
        <v>132</v>
      </c>
      <c r="E30" s="29" t="s">
        <v>49</v>
      </c>
      <c r="F30" s="31">
        <v>50000</v>
      </c>
      <c r="G30" s="31">
        <v>232500</v>
      </c>
    </row>
    <row r="31" spans="1:7" x14ac:dyDescent="0.25">
      <c r="A31" s="29" t="s">
        <v>26</v>
      </c>
      <c r="B31" s="29" t="s">
        <v>27</v>
      </c>
      <c r="C31" s="29" t="s">
        <v>9</v>
      </c>
      <c r="D31" s="29" t="s">
        <v>132</v>
      </c>
      <c r="E31" s="29" t="s">
        <v>93</v>
      </c>
      <c r="F31" s="31">
        <v>17094</v>
      </c>
      <c r="G31" s="31">
        <v>136381.63</v>
      </c>
    </row>
    <row r="32" spans="1:7" x14ac:dyDescent="0.25">
      <c r="A32" s="29" t="s">
        <v>26</v>
      </c>
      <c r="B32" s="29" t="s">
        <v>27</v>
      </c>
      <c r="C32" s="29" t="s">
        <v>9</v>
      </c>
      <c r="D32" s="29" t="s">
        <v>132</v>
      </c>
      <c r="E32" s="29" t="s">
        <v>80</v>
      </c>
      <c r="F32" s="31">
        <v>150000</v>
      </c>
      <c r="G32" s="31">
        <v>407250</v>
      </c>
    </row>
    <row r="33" spans="1:7" x14ac:dyDescent="0.25">
      <c r="A33" s="29" t="s">
        <v>26</v>
      </c>
      <c r="B33" s="29" t="s">
        <v>27</v>
      </c>
      <c r="C33" s="29" t="s">
        <v>9</v>
      </c>
      <c r="D33" s="29" t="s">
        <v>132</v>
      </c>
      <c r="E33" s="29" t="s">
        <v>69</v>
      </c>
      <c r="F33" s="31">
        <v>44755.199999999997</v>
      </c>
      <c r="G33" s="31">
        <v>202016.02</v>
      </c>
    </row>
    <row r="34" spans="1:7" x14ac:dyDescent="0.25">
      <c r="A34" s="29" t="s">
        <v>26</v>
      </c>
      <c r="B34" s="29" t="s">
        <v>27</v>
      </c>
      <c r="C34" s="29" t="s">
        <v>9</v>
      </c>
      <c r="D34" s="29" t="s">
        <v>133</v>
      </c>
      <c r="E34" s="29" t="s">
        <v>51</v>
      </c>
      <c r="F34" s="31">
        <v>136207.79</v>
      </c>
      <c r="G34" s="31">
        <v>109949</v>
      </c>
    </row>
    <row r="35" spans="1:7" x14ac:dyDescent="0.25">
      <c r="A35" s="29" t="s">
        <v>26</v>
      </c>
      <c r="B35" s="29" t="s">
        <v>27</v>
      </c>
      <c r="C35" s="29" t="s">
        <v>9</v>
      </c>
      <c r="D35" s="29" t="s">
        <v>133</v>
      </c>
      <c r="E35" s="29" t="s">
        <v>49</v>
      </c>
      <c r="F35" s="31">
        <v>66744</v>
      </c>
      <c r="G35" s="31">
        <v>48540.69</v>
      </c>
    </row>
    <row r="36" spans="1:7" x14ac:dyDescent="0.25">
      <c r="A36" s="29" t="s">
        <v>26</v>
      </c>
      <c r="B36" s="29" t="s">
        <v>27</v>
      </c>
      <c r="C36" s="29" t="s">
        <v>9</v>
      </c>
      <c r="D36" s="29" t="s">
        <v>133</v>
      </c>
      <c r="E36" s="29" t="s">
        <v>45</v>
      </c>
      <c r="F36" s="31">
        <v>2250</v>
      </c>
      <c r="G36" s="31">
        <v>2857.5</v>
      </c>
    </row>
    <row r="37" spans="1:7" x14ac:dyDescent="0.25">
      <c r="A37" s="29" t="s">
        <v>26</v>
      </c>
      <c r="B37" s="29" t="s">
        <v>27</v>
      </c>
      <c r="C37" s="29" t="s">
        <v>9</v>
      </c>
      <c r="D37" s="29" t="s">
        <v>133</v>
      </c>
      <c r="E37" s="29" t="s">
        <v>30</v>
      </c>
      <c r="F37" s="31">
        <v>640272.84</v>
      </c>
      <c r="G37" s="31">
        <v>610519.25</v>
      </c>
    </row>
    <row r="38" spans="1:7" x14ac:dyDescent="0.25">
      <c r="A38" s="29" t="s">
        <v>26</v>
      </c>
      <c r="B38" s="29" t="s">
        <v>27</v>
      </c>
      <c r="C38" s="29" t="s">
        <v>9</v>
      </c>
      <c r="D38" s="29" t="s">
        <v>133</v>
      </c>
      <c r="E38" s="29" t="s">
        <v>53</v>
      </c>
      <c r="F38" s="31">
        <v>231000</v>
      </c>
      <c r="G38" s="31">
        <v>167634.6</v>
      </c>
    </row>
    <row r="39" spans="1:7" x14ac:dyDescent="0.25">
      <c r="A39" s="29" t="s">
        <v>26</v>
      </c>
      <c r="B39" s="29" t="s">
        <v>27</v>
      </c>
      <c r="C39" s="29" t="s">
        <v>9</v>
      </c>
      <c r="D39" s="29" t="s">
        <v>134</v>
      </c>
      <c r="E39" s="29" t="s">
        <v>51</v>
      </c>
      <c r="F39" s="31">
        <v>20155.2</v>
      </c>
      <c r="G39" s="31">
        <v>39302.639999999999</v>
      </c>
    </row>
    <row r="40" spans="1:7" x14ac:dyDescent="0.25">
      <c r="A40" s="29" t="s">
        <v>26</v>
      </c>
      <c r="B40" s="29" t="s">
        <v>27</v>
      </c>
      <c r="C40" s="29" t="s">
        <v>9</v>
      </c>
      <c r="D40" s="29" t="s">
        <v>134</v>
      </c>
      <c r="E40" s="29" t="s">
        <v>30</v>
      </c>
      <c r="F40" s="31">
        <v>7248.3</v>
      </c>
      <c r="G40" s="31">
        <v>18744.39</v>
      </c>
    </row>
    <row r="41" spans="1:7" x14ac:dyDescent="0.25">
      <c r="A41" s="29" t="s">
        <v>26</v>
      </c>
      <c r="B41" s="29" t="s">
        <v>27</v>
      </c>
      <c r="C41" s="29" t="s">
        <v>9</v>
      </c>
      <c r="D41" s="29" t="s">
        <v>134</v>
      </c>
      <c r="E41" s="29" t="s">
        <v>96</v>
      </c>
      <c r="F41" s="31">
        <v>327313.32</v>
      </c>
      <c r="G41" s="31">
        <v>599316.6</v>
      </c>
    </row>
    <row r="42" spans="1:7" x14ac:dyDescent="0.25">
      <c r="A42" s="29" t="s">
        <v>26</v>
      </c>
      <c r="B42" s="29" t="s">
        <v>27</v>
      </c>
      <c r="C42" s="29" t="s">
        <v>9</v>
      </c>
      <c r="D42" s="29" t="s">
        <v>135</v>
      </c>
      <c r="E42" s="29" t="s">
        <v>30</v>
      </c>
      <c r="F42" s="31">
        <v>26971.07</v>
      </c>
      <c r="G42" s="31">
        <v>465270.09</v>
      </c>
    </row>
    <row r="43" spans="1:7" x14ac:dyDescent="0.25">
      <c r="A43" s="29" t="s">
        <v>26</v>
      </c>
      <c r="B43" s="29" t="s">
        <v>27</v>
      </c>
      <c r="C43" s="29" t="s">
        <v>9</v>
      </c>
      <c r="D43" s="29" t="s">
        <v>136</v>
      </c>
      <c r="E43" s="29" t="s">
        <v>51</v>
      </c>
      <c r="F43" s="31">
        <v>15876</v>
      </c>
      <c r="G43" s="31">
        <v>80786.61</v>
      </c>
    </row>
    <row r="44" spans="1:7" x14ac:dyDescent="0.25">
      <c r="A44" s="29" t="s">
        <v>26</v>
      </c>
      <c r="B44" s="29" t="s">
        <v>27</v>
      </c>
      <c r="C44" s="29" t="s">
        <v>9</v>
      </c>
      <c r="D44" s="29" t="s">
        <v>137</v>
      </c>
      <c r="E44" s="29" t="s">
        <v>51</v>
      </c>
      <c r="F44" s="31">
        <v>200232</v>
      </c>
      <c r="G44" s="31">
        <v>155520</v>
      </c>
    </row>
    <row r="45" spans="1:7" x14ac:dyDescent="0.25">
      <c r="A45" s="18" t="s">
        <v>54</v>
      </c>
      <c r="B45" s="19"/>
      <c r="C45" s="19"/>
      <c r="D45" s="19"/>
      <c r="E45" s="19"/>
      <c r="F45" s="19">
        <f>SUM(F14:F44)</f>
        <v>4296514.13</v>
      </c>
      <c r="G45" s="20">
        <f>SUM(G14:G44)</f>
        <v>12792753.029999999</v>
      </c>
    </row>
    <row r="46" spans="1:7" x14ac:dyDescent="0.25">
      <c r="A46" s="29" t="s">
        <v>55</v>
      </c>
      <c r="B46" s="29" t="s">
        <v>27</v>
      </c>
      <c r="C46" s="29" t="s">
        <v>9</v>
      </c>
      <c r="D46" s="29" t="s">
        <v>128</v>
      </c>
      <c r="E46" s="29" t="s">
        <v>51</v>
      </c>
      <c r="F46" s="31">
        <v>166744</v>
      </c>
      <c r="G46" s="31">
        <v>321240</v>
      </c>
    </row>
    <row r="47" spans="1:7" x14ac:dyDescent="0.25">
      <c r="A47" s="29" t="s">
        <v>55</v>
      </c>
      <c r="B47" s="29" t="s">
        <v>27</v>
      </c>
      <c r="C47" s="29" t="s">
        <v>9</v>
      </c>
      <c r="D47" s="29" t="s">
        <v>128</v>
      </c>
      <c r="E47" s="29" t="s">
        <v>93</v>
      </c>
      <c r="F47" s="31">
        <v>429290.5</v>
      </c>
      <c r="G47" s="31">
        <v>3485787.51</v>
      </c>
    </row>
    <row r="48" spans="1:7" x14ac:dyDescent="0.25">
      <c r="A48" s="29" t="s">
        <v>55</v>
      </c>
      <c r="B48" s="29" t="s">
        <v>27</v>
      </c>
      <c r="C48" s="29" t="s">
        <v>9</v>
      </c>
      <c r="D48" s="29" t="s">
        <v>128</v>
      </c>
      <c r="E48" s="29" t="s">
        <v>30</v>
      </c>
      <c r="F48" s="31">
        <v>40656.9</v>
      </c>
      <c r="G48" s="31">
        <v>287341</v>
      </c>
    </row>
    <row r="49" spans="1:7" x14ac:dyDescent="0.25">
      <c r="A49" s="29" t="s">
        <v>55</v>
      </c>
      <c r="B49" s="29" t="s">
        <v>27</v>
      </c>
      <c r="C49" s="29" t="s">
        <v>9</v>
      </c>
      <c r="D49" s="29" t="s">
        <v>128</v>
      </c>
      <c r="E49" s="29" t="s">
        <v>69</v>
      </c>
      <c r="F49" s="31">
        <v>623772.6</v>
      </c>
      <c r="G49" s="31">
        <v>2391325.5099999998</v>
      </c>
    </row>
    <row r="50" spans="1:7" x14ac:dyDescent="0.25">
      <c r="A50" s="29" t="s">
        <v>55</v>
      </c>
      <c r="B50" s="29" t="s">
        <v>27</v>
      </c>
      <c r="C50" s="29" t="s">
        <v>9</v>
      </c>
      <c r="D50" s="29" t="s">
        <v>128</v>
      </c>
      <c r="E50" s="29" t="s">
        <v>53</v>
      </c>
      <c r="F50" s="31">
        <v>378000</v>
      </c>
      <c r="G50" s="31">
        <v>282592.8</v>
      </c>
    </row>
    <row r="51" spans="1:7" x14ac:dyDescent="0.25">
      <c r="A51" s="29" t="s">
        <v>55</v>
      </c>
      <c r="B51" s="29" t="s">
        <v>27</v>
      </c>
      <c r="C51" s="29" t="s">
        <v>9</v>
      </c>
      <c r="D51" s="29" t="s">
        <v>131</v>
      </c>
      <c r="E51" s="29" t="s">
        <v>51</v>
      </c>
      <c r="F51" s="31">
        <v>100000</v>
      </c>
      <c r="G51" s="31">
        <v>269170</v>
      </c>
    </row>
    <row r="52" spans="1:7" x14ac:dyDescent="0.25">
      <c r="A52" s="29" t="s">
        <v>55</v>
      </c>
      <c r="B52" s="29" t="s">
        <v>27</v>
      </c>
      <c r="C52" s="29" t="s">
        <v>9</v>
      </c>
      <c r="D52" s="29" t="s">
        <v>131</v>
      </c>
      <c r="E52" s="29" t="s">
        <v>30</v>
      </c>
      <c r="F52" s="31">
        <v>210225.02</v>
      </c>
      <c r="G52" s="31">
        <v>651058.87</v>
      </c>
    </row>
    <row r="53" spans="1:7" x14ac:dyDescent="0.25">
      <c r="A53" s="29" t="s">
        <v>55</v>
      </c>
      <c r="B53" s="29" t="s">
        <v>27</v>
      </c>
      <c r="C53" s="29" t="s">
        <v>9</v>
      </c>
      <c r="D53" s="29" t="s">
        <v>131</v>
      </c>
      <c r="E53" s="29" t="s">
        <v>53</v>
      </c>
      <c r="F53" s="31">
        <v>75000</v>
      </c>
      <c r="G53" s="31">
        <v>217450</v>
      </c>
    </row>
    <row r="54" spans="1:7" x14ac:dyDescent="0.25">
      <c r="A54" s="29" t="s">
        <v>55</v>
      </c>
      <c r="B54" s="29" t="s">
        <v>27</v>
      </c>
      <c r="C54" s="29" t="s">
        <v>9</v>
      </c>
      <c r="D54" s="29" t="s">
        <v>138</v>
      </c>
      <c r="E54" s="29" t="s">
        <v>51</v>
      </c>
      <c r="F54" s="31">
        <v>25006.15</v>
      </c>
      <c r="G54" s="31">
        <v>24905.4</v>
      </c>
    </row>
    <row r="55" spans="1:7" x14ac:dyDescent="0.25">
      <c r="A55" s="29" t="s">
        <v>55</v>
      </c>
      <c r="B55" s="29" t="s">
        <v>27</v>
      </c>
      <c r="C55" s="29" t="s">
        <v>9</v>
      </c>
      <c r="D55" s="29" t="s">
        <v>132</v>
      </c>
      <c r="E55" s="29" t="s">
        <v>49</v>
      </c>
      <c r="F55" s="31">
        <v>100000</v>
      </c>
      <c r="G55" s="31">
        <v>444850</v>
      </c>
    </row>
    <row r="56" spans="1:7" x14ac:dyDescent="0.25">
      <c r="A56" s="29" t="s">
        <v>55</v>
      </c>
      <c r="B56" s="29" t="s">
        <v>27</v>
      </c>
      <c r="C56" s="29" t="s">
        <v>9</v>
      </c>
      <c r="D56" s="29" t="s">
        <v>132</v>
      </c>
      <c r="E56" s="29" t="s">
        <v>93</v>
      </c>
      <c r="F56" s="31">
        <v>41004</v>
      </c>
      <c r="G56" s="31">
        <v>393209.05</v>
      </c>
    </row>
    <row r="57" spans="1:7" x14ac:dyDescent="0.25">
      <c r="A57" s="29" t="s">
        <v>55</v>
      </c>
      <c r="B57" s="29" t="s">
        <v>27</v>
      </c>
      <c r="C57" s="29" t="s">
        <v>9</v>
      </c>
      <c r="D57" s="29" t="s">
        <v>132</v>
      </c>
      <c r="E57" s="29" t="s">
        <v>30</v>
      </c>
      <c r="F57" s="31">
        <v>157350</v>
      </c>
      <c r="G57" s="31">
        <v>591153.31000000006</v>
      </c>
    </row>
    <row r="58" spans="1:7" x14ac:dyDescent="0.25">
      <c r="A58" s="29" t="s">
        <v>55</v>
      </c>
      <c r="B58" s="29" t="s">
        <v>27</v>
      </c>
      <c r="C58" s="29" t="s">
        <v>9</v>
      </c>
      <c r="D58" s="29" t="s">
        <v>132</v>
      </c>
      <c r="E58" s="29" t="s">
        <v>80</v>
      </c>
      <c r="F58" s="31">
        <v>150000</v>
      </c>
      <c r="G58" s="31">
        <v>424000</v>
      </c>
    </row>
    <row r="59" spans="1:7" x14ac:dyDescent="0.25">
      <c r="A59" s="29" t="s">
        <v>55</v>
      </c>
      <c r="B59" s="29" t="s">
        <v>27</v>
      </c>
      <c r="C59" s="29" t="s">
        <v>9</v>
      </c>
      <c r="D59" s="29" t="s">
        <v>132</v>
      </c>
      <c r="E59" s="29" t="s">
        <v>91</v>
      </c>
      <c r="F59" s="31">
        <v>50000</v>
      </c>
      <c r="G59" s="31">
        <v>228750</v>
      </c>
    </row>
    <row r="60" spans="1:7" x14ac:dyDescent="0.25">
      <c r="A60" s="29" t="s">
        <v>55</v>
      </c>
      <c r="B60" s="29" t="s">
        <v>27</v>
      </c>
      <c r="C60" s="29" t="s">
        <v>9</v>
      </c>
      <c r="D60" s="29" t="s">
        <v>132</v>
      </c>
      <c r="E60" s="29" t="s">
        <v>139</v>
      </c>
      <c r="F60" s="31">
        <v>176400</v>
      </c>
      <c r="G60" s="31">
        <v>783909.25</v>
      </c>
    </row>
    <row r="61" spans="1:7" x14ac:dyDescent="0.25">
      <c r="A61" s="29" t="s">
        <v>55</v>
      </c>
      <c r="B61" s="29" t="s">
        <v>27</v>
      </c>
      <c r="C61" s="29" t="s">
        <v>9</v>
      </c>
      <c r="D61" s="29" t="s">
        <v>133</v>
      </c>
      <c r="E61" s="29" t="s">
        <v>45</v>
      </c>
      <c r="F61" s="31">
        <v>4500</v>
      </c>
      <c r="G61" s="31">
        <v>6494.19</v>
      </c>
    </row>
    <row r="62" spans="1:7" x14ac:dyDescent="0.25">
      <c r="A62" s="29" t="s">
        <v>55</v>
      </c>
      <c r="B62" s="29" t="s">
        <v>27</v>
      </c>
      <c r="C62" s="29" t="s">
        <v>9</v>
      </c>
      <c r="D62" s="29" t="s">
        <v>133</v>
      </c>
      <c r="E62" s="29" t="s">
        <v>30</v>
      </c>
      <c r="F62" s="31">
        <v>822909.06</v>
      </c>
      <c r="G62" s="31">
        <v>552917.71</v>
      </c>
    </row>
    <row r="63" spans="1:7" x14ac:dyDescent="0.25">
      <c r="A63" s="29" t="s">
        <v>55</v>
      </c>
      <c r="B63" s="29" t="s">
        <v>27</v>
      </c>
      <c r="C63" s="29" t="s">
        <v>9</v>
      </c>
      <c r="D63" s="29" t="s">
        <v>133</v>
      </c>
      <c r="E63" s="29" t="s">
        <v>53</v>
      </c>
      <c r="F63" s="31">
        <v>336000</v>
      </c>
      <c r="G63" s="31">
        <v>255124.8</v>
      </c>
    </row>
    <row r="64" spans="1:7" x14ac:dyDescent="0.25">
      <c r="A64" s="29" t="s">
        <v>55</v>
      </c>
      <c r="B64" s="29" t="s">
        <v>27</v>
      </c>
      <c r="C64" s="29" t="s">
        <v>9</v>
      </c>
      <c r="D64" s="29" t="s">
        <v>134</v>
      </c>
      <c r="E64" s="29" t="s">
        <v>51</v>
      </c>
      <c r="F64" s="31">
        <v>90114.72</v>
      </c>
      <c r="G64" s="31">
        <v>186095.91</v>
      </c>
    </row>
    <row r="65" spans="1:7" x14ac:dyDescent="0.25">
      <c r="A65" s="29" t="s">
        <v>55</v>
      </c>
      <c r="B65" s="29" t="s">
        <v>27</v>
      </c>
      <c r="C65" s="29" t="s">
        <v>9</v>
      </c>
      <c r="D65" s="29" t="s">
        <v>134</v>
      </c>
      <c r="E65" s="29" t="s">
        <v>49</v>
      </c>
      <c r="F65" s="31">
        <v>107566.08</v>
      </c>
      <c r="G65" s="31">
        <v>228603.11</v>
      </c>
    </row>
    <row r="66" spans="1:7" x14ac:dyDescent="0.25">
      <c r="A66" s="29" t="s">
        <v>55</v>
      </c>
      <c r="B66" s="29" t="s">
        <v>27</v>
      </c>
      <c r="C66" s="29" t="s">
        <v>9</v>
      </c>
      <c r="D66" s="29" t="s">
        <v>134</v>
      </c>
      <c r="E66" s="29" t="s">
        <v>30</v>
      </c>
      <c r="F66" s="31">
        <v>5637.56</v>
      </c>
      <c r="G66" s="31">
        <v>14579.68</v>
      </c>
    </row>
    <row r="67" spans="1:7" x14ac:dyDescent="0.25">
      <c r="A67" s="29" t="s">
        <v>55</v>
      </c>
      <c r="B67" s="29" t="s">
        <v>27</v>
      </c>
      <c r="C67" s="29" t="s">
        <v>9</v>
      </c>
      <c r="D67" s="29" t="s">
        <v>134</v>
      </c>
      <c r="E67" s="29" t="s">
        <v>96</v>
      </c>
      <c r="F67" s="31">
        <v>299712.71000000002</v>
      </c>
      <c r="G67" s="31">
        <v>353620.49</v>
      </c>
    </row>
    <row r="68" spans="1:7" x14ac:dyDescent="0.25">
      <c r="A68" s="29" t="s">
        <v>55</v>
      </c>
      <c r="B68" s="29" t="s">
        <v>27</v>
      </c>
      <c r="C68" s="29" t="s">
        <v>9</v>
      </c>
      <c r="D68" s="29" t="s">
        <v>135</v>
      </c>
      <c r="E68" s="29" t="s">
        <v>49</v>
      </c>
      <c r="F68" s="31">
        <v>720</v>
      </c>
      <c r="G68" s="31">
        <v>6931.08</v>
      </c>
    </row>
    <row r="69" spans="1:7" x14ac:dyDescent="0.25">
      <c r="A69" s="29" t="s">
        <v>55</v>
      </c>
      <c r="B69" s="29" t="s">
        <v>27</v>
      </c>
      <c r="C69" s="29" t="s">
        <v>9</v>
      </c>
      <c r="D69" s="29" t="s">
        <v>135</v>
      </c>
      <c r="E69" s="29" t="s">
        <v>30</v>
      </c>
      <c r="F69" s="31">
        <v>19273.61</v>
      </c>
      <c r="G69" s="31">
        <v>253374.97</v>
      </c>
    </row>
    <row r="70" spans="1:7" x14ac:dyDescent="0.25">
      <c r="A70" s="29" t="s">
        <v>55</v>
      </c>
      <c r="B70" s="29" t="s">
        <v>27</v>
      </c>
      <c r="C70" s="29" t="s">
        <v>9</v>
      </c>
      <c r="D70" s="29" t="s">
        <v>137</v>
      </c>
      <c r="E70" s="29" t="s">
        <v>96</v>
      </c>
      <c r="F70" s="31">
        <v>63000</v>
      </c>
      <c r="G70" s="31">
        <v>48491.1</v>
      </c>
    </row>
    <row r="71" spans="1:7" x14ac:dyDescent="0.25">
      <c r="A71" s="18" t="s">
        <v>63</v>
      </c>
      <c r="B71" s="19"/>
      <c r="C71" s="19"/>
      <c r="D71" s="19"/>
      <c r="E71" s="19"/>
      <c r="F71" s="19">
        <f>SUM(F46:F70)</f>
        <v>4472882.9100000011</v>
      </c>
      <c r="G71" s="20">
        <f>SUM(G46:G70)</f>
        <v>12702975.740000002</v>
      </c>
    </row>
    <row r="72" spans="1:7" x14ac:dyDescent="0.25">
      <c r="A72" s="29" t="s">
        <v>64</v>
      </c>
      <c r="B72" s="29" t="s">
        <v>27</v>
      </c>
      <c r="C72" s="29" t="s">
        <v>9</v>
      </c>
      <c r="D72" s="29" t="s">
        <v>128</v>
      </c>
      <c r="E72" s="29" t="s">
        <v>93</v>
      </c>
      <c r="F72" s="31">
        <v>60208.32</v>
      </c>
      <c r="G72" s="31">
        <v>732335.31</v>
      </c>
    </row>
    <row r="73" spans="1:7" x14ac:dyDescent="0.25">
      <c r="A73" s="29" t="s">
        <v>64</v>
      </c>
      <c r="B73" s="29" t="s">
        <v>27</v>
      </c>
      <c r="C73" s="29" t="s">
        <v>9</v>
      </c>
      <c r="D73" s="29" t="s">
        <v>128</v>
      </c>
      <c r="E73" s="29" t="s">
        <v>30</v>
      </c>
      <c r="F73" s="31">
        <v>21168.9</v>
      </c>
      <c r="G73" s="31">
        <v>154187.75</v>
      </c>
    </row>
    <row r="74" spans="1:7" x14ac:dyDescent="0.25">
      <c r="A74" s="29" t="s">
        <v>64</v>
      </c>
      <c r="B74" s="29" t="s">
        <v>27</v>
      </c>
      <c r="C74" s="29" t="s">
        <v>9</v>
      </c>
      <c r="D74" s="29" t="s">
        <v>128</v>
      </c>
      <c r="E74" s="29" t="s">
        <v>69</v>
      </c>
      <c r="F74" s="31">
        <v>349512.31</v>
      </c>
      <c r="G74" s="31">
        <v>1434253.15</v>
      </c>
    </row>
    <row r="75" spans="1:7" x14ac:dyDescent="0.25">
      <c r="A75" s="29" t="s">
        <v>64</v>
      </c>
      <c r="B75" s="29" t="s">
        <v>27</v>
      </c>
      <c r="C75" s="29" t="s">
        <v>9</v>
      </c>
      <c r="D75" s="29" t="s">
        <v>129</v>
      </c>
      <c r="E75" s="29" t="s">
        <v>30</v>
      </c>
      <c r="F75" s="31">
        <v>13260</v>
      </c>
      <c r="G75" s="31">
        <v>25398</v>
      </c>
    </row>
    <row r="76" spans="1:7" x14ac:dyDescent="0.25">
      <c r="A76" s="29" t="s">
        <v>64</v>
      </c>
      <c r="B76" s="29" t="s">
        <v>27</v>
      </c>
      <c r="C76" s="29" t="s">
        <v>9</v>
      </c>
      <c r="D76" s="29" t="s">
        <v>131</v>
      </c>
      <c r="E76" s="29" t="s">
        <v>30</v>
      </c>
      <c r="F76" s="31">
        <v>19125</v>
      </c>
      <c r="G76" s="31">
        <v>55462.5</v>
      </c>
    </row>
    <row r="77" spans="1:7" x14ac:dyDescent="0.25">
      <c r="A77" s="29" t="s">
        <v>64</v>
      </c>
      <c r="B77" s="29" t="s">
        <v>27</v>
      </c>
      <c r="C77" s="29" t="s">
        <v>9</v>
      </c>
      <c r="D77" s="29" t="s">
        <v>132</v>
      </c>
      <c r="E77" s="29" t="s">
        <v>93</v>
      </c>
      <c r="F77" s="31">
        <v>85470</v>
      </c>
      <c r="G77" s="31">
        <v>669255.75</v>
      </c>
    </row>
    <row r="78" spans="1:7" x14ac:dyDescent="0.25">
      <c r="A78" s="29" t="s">
        <v>64</v>
      </c>
      <c r="B78" s="29" t="s">
        <v>27</v>
      </c>
      <c r="C78" s="29" t="s">
        <v>9</v>
      </c>
      <c r="D78" s="29" t="s">
        <v>132</v>
      </c>
      <c r="E78" s="29" t="s">
        <v>30</v>
      </c>
      <c r="F78" s="31">
        <v>298.10000000000002</v>
      </c>
      <c r="G78" s="31">
        <v>8820.77</v>
      </c>
    </row>
    <row r="79" spans="1:7" x14ac:dyDescent="0.25">
      <c r="A79" s="29" t="s">
        <v>64</v>
      </c>
      <c r="B79" s="29" t="s">
        <v>27</v>
      </c>
      <c r="C79" s="29" t="s">
        <v>9</v>
      </c>
      <c r="D79" s="29" t="s">
        <v>132</v>
      </c>
      <c r="E79" s="29" t="s">
        <v>139</v>
      </c>
      <c r="F79" s="31">
        <v>50400</v>
      </c>
      <c r="G79" s="31">
        <v>223974.06</v>
      </c>
    </row>
    <row r="80" spans="1:7" x14ac:dyDescent="0.25">
      <c r="A80" s="29" t="s">
        <v>64</v>
      </c>
      <c r="B80" s="29" t="s">
        <v>27</v>
      </c>
      <c r="C80" s="29" t="s">
        <v>9</v>
      </c>
      <c r="D80" s="29" t="s">
        <v>133</v>
      </c>
      <c r="E80" s="29" t="s">
        <v>85</v>
      </c>
      <c r="F80" s="31">
        <v>192711.38</v>
      </c>
      <c r="G80" s="31">
        <v>219359.17</v>
      </c>
    </row>
    <row r="81" spans="1:7" x14ac:dyDescent="0.25">
      <c r="A81" s="29" t="s">
        <v>64</v>
      </c>
      <c r="B81" s="29" t="s">
        <v>27</v>
      </c>
      <c r="C81" s="29" t="s">
        <v>9</v>
      </c>
      <c r="D81" s="29" t="s">
        <v>133</v>
      </c>
      <c r="E81" s="29" t="s">
        <v>45</v>
      </c>
      <c r="F81" s="31">
        <v>104940</v>
      </c>
      <c r="G81" s="31">
        <v>95797.68</v>
      </c>
    </row>
    <row r="82" spans="1:7" x14ac:dyDescent="0.25">
      <c r="A82" s="29" t="s">
        <v>64</v>
      </c>
      <c r="B82" s="29" t="s">
        <v>27</v>
      </c>
      <c r="C82" s="29" t="s">
        <v>9</v>
      </c>
      <c r="D82" s="29" t="s">
        <v>133</v>
      </c>
      <c r="E82" s="29" t="s">
        <v>30</v>
      </c>
      <c r="F82" s="31">
        <v>770769.22</v>
      </c>
      <c r="G82" s="31">
        <v>710715.71</v>
      </c>
    </row>
    <row r="83" spans="1:7" x14ac:dyDescent="0.25">
      <c r="A83" s="29" t="s">
        <v>64</v>
      </c>
      <c r="B83" s="29" t="s">
        <v>27</v>
      </c>
      <c r="C83" s="29" t="s">
        <v>9</v>
      </c>
      <c r="D83" s="29" t="s">
        <v>134</v>
      </c>
      <c r="E83" s="29" t="s">
        <v>30</v>
      </c>
      <c r="F83" s="31">
        <v>5637.54</v>
      </c>
      <c r="G83" s="31">
        <v>14583.94</v>
      </c>
    </row>
    <row r="84" spans="1:7" x14ac:dyDescent="0.25">
      <c r="A84" s="18" t="s">
        <v>70</v>
      </c>
      <c r="B84" s="19"/>
      <c r="C84" s="19"/>
      <c r="D84" s="19"/>
      <c r="E84" s="19"/>
      <c r="F84" s="19">
        <f>SUM(F72:F83)</f>
        <v>1673500.77</v>
      </c>
      <c r="G84" s="20">
        <f>SUM(G72:G83)</f>
        <v>4344143.79</v>
      </c>
    </row>
    <row r="85" spans="1:7" x14ac:dyDescent="0.25">
      <c r="A85" s="18" t="s">
        <v>20</v>
      </c>
      <c r="B85" s="19"/>
      <c r="C85" s="19"/>
      <c r="D85" s="19"/>
      <c r="E85" s="19"/>
      <c r="F85" s="19">
        <f>SUM(F84,F71,F45)</f>
        <v>10442897.810000002</v>
      </c>
      <c r="G85" s="20">
        <f>SUM(G84,G71,G45)</f>
        <v>29839872.560000002</v>
      </c>
    </row>
    <row r="87" spans="1:7" x14ac:dyDescent="0.25">
      <c r="A87" t="s">
        <v>71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4"/>
  <sheetViews>
    <sheetView showGridLines="0" topLeftCell="A15" workbookViewId="0">
      <selection activeCell="B22" sqref="B22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4" spans="1:7" x14ac:dyDescent="0.25">
      <c r="A4" s="30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140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141</v>
      </c>
      <c r="C14" s="29" t="s">
        <v>28</v>
      </c>
      <c r="D14" s="29" t="s">
        <v>65</v>
      </c>
      <c r="E14" s="29" t="s">
        <v>30</v>
      </c>
      <c r="F14" s="31">
        <v>51642</v>
      </c>
      <c r="G14" s="31">
        <v>274379.11</v>
      </c>
    </row>
    <row r="15" spans="1:7" x14ac:dyDescent="0.25">
      <c r="A15" s="29" t="s">
        <v>26</v>
      </c>
      <c r="B15" s="29" t="s">
        <v>141</v>
      </c>
      <c r="C15" s="29" t="s">
        <v>28</v>
      </c>
      <c r="D15" s="29" t="s">
        <v>33</v>
      </c>
      <c r="E15" s="29" t="s">
        <v>30</v>
      </c>
      <c r="F15" s="31">
        <v>26535.41</v>
      </c>
      <c r="G15" s="31">
        <v>35977.5</v>
      </c>
    </row>
    <row r="16" spans="1:7" x14ac:dyDescent="0.25">
      <c r="A16" s="29" t="s">
        <v>26</v>
      </c>
      <c r="B16" s="29" t="s">
        <v>141</v>
      </c>
      <c r="C16" s="29" t="s">
        <v>28</v>
      </c>
      <c r="D16" s="29" t="s">
        <v>142</v>
      </c>
      <c r="E16" s="29" t="s">
        <v>30</v>
      </c>
      <c r="F16" s="31">
        <v>24439.8</v>
      </c>
      <c r="G16" s="31">
        <v>47141.4</v>
      </c>
    </row>
    <row r="17" spans="1:7" x14ac:dyDescent="0.25">
      <c r="A17" s="29" t="s">
        <v>26</v>
      </c>
      <c r="B17" s="29" t="s">
        <v>141</v>
      </c>
      <c r="C17" s="29" t="s">
        <v>28</v>
      </c>
      <c r="D17" s="29" t="s">
        <v>143</v>
      </c>
      <c r="E17" s="29" t="s">
        <v>56</v>
      </c>
      <c r="F17" s="31">
        <v>54022.85</v>
      </c>
      <c r="G17" s="31">
        <v>56723.99</v>
      </c>
    </row>
    <row r="18" spans="1:7" x14ac:dyDescent="0.25">
      <c r="A18" s="29" t="s">
        <v>26</v>
      </c>
      <c r="B18" s="29" t="s">
        <v>141</v>
      </c>
      <c r="C18" s="29" t="s">
        <v>28</v>
      </c>
      <c r="D18" s="29" t="s">
        <v>143</v>
      </c>
      <c r="E18" s="29" t="s">
        <v>30</v>
      </c>
      <c r="F18" s="31">
        <v>1342020.6399999999</v>
      </c>
      <c r="G18" s="31">
        <v>3511878.68</v>
      </c>
    </row>
    <row r="19" spans="1:7" x14ac:dyDescent="0.25">
      <c r="A19" s="29" t="s">
        <v>26</v>
      </c>
      <c r="B19" s="29" t="s">
        <v>141</v>
      </c>
      <c r="C19" s="29" t="s">
        <v>28</v>
      </c>
      <c r="D19" s="29" t="s">
        <v>144</v>
      </c>
      <c r="E19" s="29" t="s">
        <v>45</v>
      </c>
      <c r="F19" s="31">
        <v>20157.8</v>
      </c>
      <c r="G19" s="31">
        <v>98106.29</v>
      </c>
    </row>
    <row r="20" spans="1:7" x14ac:dyDescent="0.25">
      <c r="A20" s="29" t="s">
        <v>26</v>
      </c>
      <c r="B20" s="29" t="s">
        <v>141</v>
      </c>
      <c r="C20" s="29" t="s">
        <v>28</v>
      </c>
      <c r="D20" s="29" t="s">
        <v>35</v>
      </c>
      <c r="E20" s="29" t="s">
        <v>30</v>
      </c>
      <c r="F20" s="31">
        <v>894673.9</v>
      </c>
      <c r="G20" s="31">
        <v>2981757.82</v>
      </c>
    </row>
    <row r="21" spans="1:7" x14ac:dyDescent="0.25">
      <c r="A21" s="29" t="s">
        <v>26</v>
      </c>
      <c r="B21" s="29" t="s">
        <v>141</v>
      </c>
      <c r="C21" s="29" t="s">
        <v>28</v>
      </c>
      <c r="D21" s="29" t="s">
        <v>38</v>
      </c>
      <c r="E21" s="29" t="s">
        <v>56</v>
      </c>
      <c r="F21" s="31">
        <v>27007.62</v>
      </c>
      <c r="G21" s="31">
        <v>42401.96</v>
      </c>
    </row>
    <row r="22" spans="1:7" x14ac:dyDescent="0.25">
      <c r="A22" s="29" t="s">
        <v>26</v>
      </c>
      <c r="B22" s="29" t="s">
        <v>141</v>
      </c>
      <c r="C22" s="29" t="s">
        <v>28</v>
      </c>
      <c r="D22" s="29" t="s">
        <v>38</v>
      </c>
      <c r="E22" s="29" t="s">
        <v>30</v>
      </c>
      <c r="F22" s="31">
        <v>477197.03</v>
      </c>
      <c r="G22" s="31">
        <v>1675174.11</v>
      </c>
    </row>
    <row r="23" spans="1:7" x14ac:dyDescent="0.25">
      <c r="A23" s="29" t="s">
        <v>26</v>
      </c>
      <c r="B23" s="29" t="s">
        <v>141</v>
      </c>
      <c r="C23" s="29" t="s">
        <v>28</v>
      </c>
      <c r="D23" s="29" t="s">
        <v>145</v>
      </c>
      <c r="E23" s="29" t="s">
        <v>30</v>
      </c>
      <c r="F23" s="31">
        <v>1432.8</v>
      </c>
      <c r="G23" s="31">
        <v>50889.65</v>
      </c>
    </row>
    <row r="24" spans="1:7" x14ac:dyDescent="0.25">
      <c r="A24" s="29" t="s">
        <v>26</v>
      </c>
      <c r="B24" s="29" t="s">
        <v>141</v>
      </c>
      <c r="C24" s="29" t="s">
        <v>28</v>
      </c>
      <c r="D24" s="29" t="s">
        <v>39</v>
      </c>
      <c r="E24" s="29" t="s">
        <v>30</v>
      </c>
      <c r="F24" s="31">
        <v>44349.07</v>
      </c>
      <c r="G24" s="31">
        <v>184384.14</v>
      </c>
    </row>
    <row r="25" spans="1:7" x14ac:dyDescent="0.25">
      <c r="A25" s="29" t="s">
        <v>26</v>
      </c>
      <c r="B25" s="29" t="s">
        <v>141</v>
      </c>
      <c r="C25" s="29" t="s">
        <v>28</v>
      </c>
      <c r="D25" s="29" t="s">
        <v>66</v>
      </c>
      <c r="E25" s="29" t="s">
        <v>30</v>
      </c>
      <c r="F25" s="31">
        <v>425517.34</v>
      </c>
      <c r="G25" s="31">
        <v>718472.88</v>
      </c>
    </row>
    <row r="26" spans="1:7" x14ac:dyDescent="0.25">
      <c r="A26" s="29" t="s">
        <v>26</v>
      </c>
      <c r="B26" s="29" t="s">
        <v>141</v>
      </c>
      <c r="C26" s="29" t="s">
        <v>28</v>
      </c>
      <c r="D26" s="29" t="s">
        <v>66</v>
      </c>
      <c r="E26" s="29" t="s">
        <v>112</v>
      </c>
      <c r="F26" s="31">
        <v>24302</v>
      </c>
      <c r="G26" s="31">
        <v>28311.32</v>
      </c>
    </row>
    <row r="27" spans="1:7" x14ac:dyDescent="0.25">
      <c r="A27" s="29" t="s">
        <v>26</v>
      </c>
      <c r="B27" s="29" t="s">
        <v>141</v>
      </c>
      <c r="C27" s="29" t="s">
        <v>28</v>
      </c>
      <c r="D27" s="29" t="s">
        <v>40</v>
      </c>
      <c r="E27" s="29" t="s">
        <v>30</v>
      </c>
      <c r="F27" s="31">
        <v>1203</v>
      </c>
      <c r="G27" s="31">
        <v>3609</v>
      </c>
    </row>
    <row r="28" spans="1:7" x14ac:dyDescent="0.25">
      <c r="A28" s="29" t="s">
        <v>26</v>
      </c>
      <c r="B28" s="29" t="s">
        <v>141</v>
      </c>
      <c r="C28" s="29" t="s">
        <v>28</v>
      </c>
      <c r="D28" s="29" t="s">
        <v>146</v>
      </c>
      <c r="E28" s="29" t="s">
        <v>45</v>
      </c>
      <c r="F28" s="31">
        <v>937.46</v>
      </c>
      <c r="G28" s="31">
        <v>14753.36</v>
      </c>
    </row>
    <row r="29" spans="1:7" x14ac:dyDescent="0.25">
      <c r="A29" s="29" t="s">
        <v>26</v>
      </c>
      <c r="B29" s="29" t="s">
        <v>141</v>
      </c>
      <c r="C29" s="29" t="s">
        <v>28</v>
      </c>
      <c r="D29" s="29" t="s">
        <v>146</v>
      </c>
      <c r="E29" s="29" t="s">
        <v>30</v>
      </c>
      <c r="F29" s="31">
        <v>1763.94</v>
      </c>
      <c r="G29" s="31">
        <v>7947.3</v>
      </c>
    </row>
    <row r="30" spans="1:7" x14ac:dyDescent="0.25">
      <c r="A30" s="29" t="s">
        <v>26</v>
      </c>
      <c r="B30" s="29" t="s">
        <v>141</v>
      </c>
      <c r="C30" s="29" t="s">
        <v>28</v>
      </c>
      <c r="D30" s="29" t="s">
        <v>42</v>
      </c>
      <c r="E30" s="29" t="s">
        <v>30</v>
      </c>
      <c r="F30" s="31">
        <v>222965.74</v>
      </c>
      <c r="G30" s="31">
        <v>663323.26</v>
      </c>
    </row>
    <row r="31" spans="1:7" x14ac:dyDescent="0.25">
      <c r="A31" s="29" t="s">
        <v>26</v>
      </c>
      <c r="B31" s="29" t="s">
        <v>141</v>
      </c>
      <c r="C31" s="29" t="s">
        <v>28</v>
      </c>
      <c r="D31" s="29" t="s">
        <v>147</v>
      </c>
      <c r="E31" s="29" t="s">
        <v>30</v>
      </c>
      <c r="F31" s="31">
        <v>69073.509999999995</v>
      </c>
      <c r="G31" s="31">
        <v>248509.61</v>
      </c>
    </row>
    <row r="32" spans="1:7" x14ac:dyDescent="0.25">
      <c r="A32" s="29" t="s">
        <v>26</v>
      </c>
      <c r="B32" s="29" t="s">
        <v>141</v>
      </c>
      <c r="C32" s="29" t="s">
        <v>28</v>
      </c>
      <c r="D32" s="29" t="s">
        <v>58</v>
      </c>
      <c r="E32" s="29" t="s">
        <v>30</v>
      </c>
      <c r="F32" s="31">
        <v>325810.46999999997</v>
      </c>
      <c r="G32" s="31">
        <v>1051725.05</v>
      </c>
    </row>
    <row r="33" spans="1:9" x14ac:dyDescent="0.25">
      <c r="A33" s="29" t="s">
        <v>26</v>
      </c>
      <c r="B33" s="29" t="s">
        <v>141</v>
      </c>
      <c r="C33" s="29" t="s">
        <v>28</v>
      </c>
      <c r="D33" s="29" t="s">
        <v>43</v>
      </c>
      <c r="E33" s="29" t="s">
        <v>45</v>
      </c>
      <c r="F33" s="31">
        <v>25173.02</v>
      </c>
      <c r="G33" s="31">
        <v>99893.59</v>
      </c>
    </row>
    <row r="34" spans="1:9" x14ac:dyDescent="0.25">
      <c r="A34" s="29" t="s">
        <v>26</v>
      </c>
      <c r="B34" s="29" t="s">
        <v>141</v>
      </c>
      <c r="C34" s="29" t="s">
        <v>28</v>
      </c>
      <c r="D34" s="29" t="s">
        <v>43</v>
      </c>
      <c r="E34" s="29" t="s">
        <v>30</v>
      </c>
      <c r="F34" s="31">
        <v>73620.570000000007</v>
      </c>
      <c r="G34" s="31">
        <v>354443.69</v>
      </c>
    </row>
    <row r="35" spans="1:9" x14ac:dyDescent="0.25">
      <c r="A35" s="29" t="s">
        <v>26</v>
      </c>
      <c r="B35" s="29" t="s">
        <v>141</v>
      </c>
      <c r="C35" s="29" t="s">
        <v>28</v>
      </c>
      <c r="D35" s="29" t="s">
        <v>44</v>
      </c>
      <c r="E35" s="29" t="s">
        <v>45</v>
      </c>
      <c r="F35" s="31">
        <v>25000</v>
      </c>
      <c r="G35" s="31">
        <v>45745.96</v>
      </c>
    </row>
    <row r="36" spans="1:9" x14ac:dyDescent="0.25">
      <c r="A36" s="29" t="s">
        <v>26</v>
      </c>
      <c r="B36" s="29" t="s">
        <v>141</v>
      </c>
      <c r="C36" s="29" t="s">
        <v>28</v>
      </c>
      <c r="D36" s="29" t="s">
        <v>44</v>
      </c>
      <c r="E36" s="29" t="s">
        <v>30</v>
      </c>
      <c r="F36" s="31">
        <v>120733.12</v>
      </c>
      <c r="G36" s="31">
        <v>215688.54</v>
      </c>
    </row>
    <row r="37" spans="1:9" x14ac:dyDescent="0.25">
      <c r="A37" s="29" t="s">
        <v>26</v>
      </c>
      <c r="B37" s="29" t="s">
        <v>141</v>
      </c>
      <c r="C37" s="29" t="s">
        <v>28</v>
      </c>
      <c r="D37" s="29" t="s">
        <v>148</v>
      </c>
      <c r="E37" s="29" t="s">
        <v>56</v>
      </c>
      <c r="F37" s="31">
        <v>78638.820000000007</v>
      </c>
      <c r="G37" s="31">
        <v>81784.820000000007</v>
      </c>
    </row>
    <row r="38" spans="1:9" x14ac:dyDescent="0.25">
      <c r="A38" s="29" t="s">
        <v>26</v>
      </c>
      <c r="B38" s="29" t="s">
        <v>141</v>
      </c>
      <c r="C38" s="29" t="s">
        <v>28</v>
      </c>
      <c r="D38" s="29" t="s">
        <v>148</v>
      </c>
      <c r="E38" s="29" t="s">
        <v>30</v>
      </c>
      <c r="F38" s="31">
        <v>1836558.28</v>
      </c>
      <c r="G38" s="31">
        <v>4958747.59</v>
      </c>
    </row>
    <row r="39" spans="1:9" x14ac:dyDescent="0.25">
      <c r="A39" s="29" t="s">
        <v>26</v>
      </c>
      <c r="B39" s="29" t="s">
        <v>141</v>
      </c>
      <c r="C39" s="29" t="s">
        <v>28</v>
      </c>
      <c r="D39" s="29" t="s">
        <v>149</v>
      </c>
      <c r="E39" s="29" t="s">
        <v>30</v>
      </c>
      <c r="F39" s="31">
        <v>24480.93</v>
      </c>
      <c r="G39" s="31">
        <v>84194.28</v>
      </c>
    </row>
    <row r="40" spans="1:9" x14ac:dyDescent="0.25">
      <c r="A40" s="29" t="s">
        <v>26</v>
      </c>
      <c r="B40" s="29" t="s">
        <v>141</v>
      </c>
      <c r="C40" s="29" t="s">
        <v>28</v>
      </c>
      <c r="D40" s="29" t="s">
        <v>150</v>
      </c>
      <c r="E40" s="29" t="s">
        <v>30</v>
      </c>
      <c r="F40" s="31">
        <v>54921.18</v>
      </c>
      <c r="G40" s="31">
        <v>321557.63</v>
      </c>
    </row>
    <row r="41" spans="1:9" x14ac:dyDescent="0.25">
      <c r="A41" s="29" t="s">
        <v>26</v>
      </c>
      <c r="B41" s="29" t="s">
        <v>141</v>
      </c>
      <c r="C41" s="29" t="s">
        <v>28</v>
      </c>
      <c r="D41" s="29" t="s">
        <v>48</v>
      </c>
      <c r="E41" s="29" t="s">
        <v>30</v>
      </c>
      <c r="F41" s="31">
        <v>19795</v>
      </c>
      <c r="G41" s="31">
        <v>266076.39</v>
      </c>
      <c r="H41" s="28"/>
      <c r="I41" s="28"/>
    </row>
    <row r="42" spans="1:9" x14ac:dyDescent="0.25">
      <c r="A42" s="18" t="s">
        <v>54</v>
      </c>
      <c r="B42" s="19"/>
      <c r="C42" s="19"/>
      <c r="D42" s="19"/>
      <c r="E42" s="19"/>
      <c r="F42" s="19">
        <f>SUM(F14:F41)</f>
        <v>6293973.2999999989</v>
      </c>
      <c r="G42" s="20">
        <f>SUM(G14:G41)</f>
        <v>18123598.920000002</v>
      </c>
    </row>
    <row r="43" spans="1:9" x14ac:dyDescent="0.25">
      <c r="A43" s="29" t="s">
        <v>55</v>
      </c>
      <c r="B43" s="29" t="s">
        <v>141</v>
      </c>
      <c r="C43" s="29" t="s">
        <v>28</v>
      </c>
      <c r="D43" s="29" t="s">
        <v>151</v>
      </c>
      <c r="E43" s="29" t="s">
        <v>30</v>
      </c>
      <c r="F43" s="31">
        <v>24295.919999999998</v>
      </c>
      <c r="G43" s="31">
        <v>42314.61</v>
      </c>
    </row>
    <row r="44" spans="1:9" x14ac:dyDescent="0.25">
      <c r="A44" s="29" t="s">
        <v>55</v>
      </c>
      <c r="B44" s="29" t="s">
        <v>141</v>
      </c>
      <c r="C44" s="29" t="s">
        <v>28</v>
      </c>
      <c r="D44" s="29" t="s">
        <v>152</v>
      </c>
      <c r="E44" s="29" t="s">
        <v>30</v>
      </c>
      <c r="F44" s="31">
        <v>48445.51</v>
      </c>
      <c r="G44" s="31">
        <v>161657.78</v>
      </c>
    </row>
    <row r="45" spans="1:9" x14ac:dyDescent="0.25">
      <c r="A45" s="29" t="s">
        <v>55</v>
      </c>
      <c r="B45" s="29" t="s">
        <v>141</v>
      </c>
      <c r="C45" s="29" t="s">
        <v>28</v>
      </c>
      <c r="D45" s="29" t="s">
        <v>65</v>
      </c>
      <c r="E45" s="29" t="s">
        <v>30</v>
      </c>
      <c r="F45" s="31">
        <v>34428</v>
      </c>
      <c r="G45" s="31">
        <v>182919.41</v>
      </c>
    </row>
    <row r="46" spans="1:9" x14ac:dyDescent="0.25">
      <c r="A46" s="29" t="s">
        <v>55</v>
      </c>
      <c r="B46" s="29" t="s">
        <v>141</v>
      </c>
      <c r="C46" s="29" t="s">
        <v>28</v>
      </c>
      <c r="D46" s="29" t="s">
        <v>142</v>
      </c>
      <c r="E46" s="29" t="s">
        <v>30</v>
      </c>
      <c r="F46" s="31">
        <v>3048.17</v>
      </c>
      <c r="G46" s="31">
        <v>45493.4</v>
      </c>
    </row>
    <row r="47" spans="1:9" x14ac:dyDescent="0.25">
      <c r="A47" s="29" t="s">
        <v>55</v>
      </c>
      <c r="B47" s="29" t="s">
        <v>141</v>
      </c>
      <c r="C47" s="29" t="s">
        <v>28</v>
      </c>
      <c r="D47" s="29" t="s">
        <v>143</v>
      </c>
      <c r="E47" s="29" t="s">
        <v>56</v>
      </c>
      <c r="F47" s="31">
        <v>146396.32</v>
      </c>
      <c r="G47" s="31">
        <v>245503.38</v>
      </c>
    </row>
    <row r="48" spans="1:9" x14ac:dyDescent="0.25">
      <c r="A48" s="29" t="s">
        <v>55</v>
      </c>
      <c r="B48" s="29" t="s">
        <v>141</v>
      </c>
      <c r="C48" s="29" t="s">
        <v>28</v>
      </c>
      <c r="D48" s="29" t="s">
        <v>143</v>
      </c>
      <c r="E48" s="29" t="s">
        <v>30</v>
      </c>
      <c r="F48" s="31">
        <v>2104738.7400000002</v>
      </c>
      <c r="G48" s="31">
        <v>5776696.0199999996</v>
      </c>
    </row>
    <row r="49" spans="1:7" x14ac:dyDescent="0.25">
      <c r="A49" s="29" t="s">
        <v>55</v>
      </c>
      <c r="B49" s="29" t="s">
        <v>141</v>
      </c>
      <c r="C49" s="29" t="s">
        <v>28</v>
      </c>
      <c r="D49" s="29" t="s">
        <v>35</v>
      </c>
      <c r="E49" s="29" t="s">
        <v>89</v>
      </c>
      <c r="F49" s="31">
        <v>46951.83</v>
      </c>
      <c r="G49" s="31">
        <v>72452.570000000007</v>
      </c>
    </row>
    <row r="50" spans="1:7" x14ac:dyDescent="0.25">
      <c r="A50" s="29" t="s">
        <v>55</v>
      </c>
      <c r="B50" s="29" t="s">
        <v>141</v>
      </c>
      <c r="C50" s="29" t="s">
        <v>28</v>
      </c>
      <c r="D50" s="29" t="s">
        <v>35</v>
      </c>
      <c r="E50" s="29" t="s">
        <v>45</v>
      </c>
      <c r="F50" s="31">
        <v>25195</v>
      </c>
      <c r="G50" s="31">
        <v>102183.36</v>
      </c>
    </row>
    <row r="51" spans="1:7" x14ac:dyDescent="0.25">
      <c r="A51" s="29" t="s">
        <v>55</v>
      </c>
      <c r="B51" s="29" t="s">
        <v>141</v>
      </c>
      <c r="C51" s="29" t="s">
        <v>28</v>
      </c>
      <c r="D51" s="29" t="s">
        <v>35</v>
      </c>
      <c r="E51" s="29" t="s">
        <v>30</v>
      </c>
      <c r="F51" s="31">
        <v>825725.71</v>
      </c>
      <c r="G51" s="31">
        <v>2833931.71</v>
      </c>
    </row>
    <row r="52" spans="1:7" x14ac:dyDescent="0.25">
      <c r="A52" s="29" t="s">
        <v>55</v>
      </c>
      <c r="B52" s="29" t="s">
        <v>141</v>
      </c>
      <c r="C52" s="29" t="s">
        <v>28</v>
      </c>
      <c r="D52" s="29" t="s">
        <v>38</v>
      </c>
      <c r="E52" s="29" t="s">
        <v>30</v>
      </c>
      <c r="F52" s="31">
        <v>180856.49</v>
      </c>
      <c r="G52" s="31">
        <v>585615.99</v>
      </c>
    </row>
    <row r="53" spans="1:7" x14ac:dyDescent="0.25">
      <c r="A53" s="29" t="s">
        <v>55</v>
      </c>
      <c r="B53" s="29" t="s">
        <v>141</v>
      </c>
      <c r="C53" s="29" t="s">
        <v>28</v>
      </c>
      <c r="D53" s="29" t="s">
        <v>66</v>
      </c>
      <c r="E53" s="29" t="s">
        <v>30</v>
      </c>
      <c r="F53" s="31">
        <v>338121.64</v>
      </c>
      <c r="G53" s="31">
        <v>667884.02</v>
      </c>
    </row>
    <row r="54" spans="1:7" x14ac:dyDescent="0.25">
      <c r="A54" s="29" t="s">
        <v>55</v>
      </c>
      <c r="B54" s="29" t="s">
        <v>141</v>
      </c>
      <c r="C54" s="29" t="s">
        <v>28</v>
      </c>
      <c r="D54" s="29" t="s">
        <v>40</v>
      </c>
      <c r="E54" s="29" t="s">
        <v>30</v>
      </c>
      <c r="F54" s="31">
        <v>1669</v>
      </c>
      <c r="G54" s="31">
        <v>8345</v>
      </c>
    </row>
    <row r="55" spans="1:7" x14ac:dyDescent="0.25">
      <c r="A55" s="29" t="s">
        <v>55</v>
      </c>
      <c r="B55" s="29" t="s">
        <v>141</v>
      </c>
      <c r="C55" s="29" t="s">
        <v>28</v>
      </c>
      <c r="D55" s="29" t="s">
        <v>146</v>
      </c>
      <c r="E55" s="29" t="s">
        <v>30</v>
      </c>
      <c r="F55" s="31">
        <v>20004.330000000002</v>
      </c>
      <c r="G55" s="31">
        <v>139634.10999999999</v>
      </c>
    </row>
    <row r="56" spans="1:7" x14ac:dyDescent="0.25">
      <c r="A56" s="29" t="s">
        <v>55</v>
      </c>
      <c r="B56" s="29" t="s">
        <v>141</v>
      </c>
      <c r="C56" s="29" t="s">
        <v>28</v>
      </c>
      <c r="D56" s="29" t="s">
        <v>153</v>
      </c>
      <c r="E56" s="29" t="s">
        <v>30</v>
      </c>
      <c r="F56" s="31">
        <v>855.03</v>
      </c>
      <c r="G56" s="31">
        <v>1879.2</v>
      </c>
    </row>
    <row r="57" spans="1:7" x14ac:dyDescent="0.25">
      <c r="A57" s="29" t="s">
        <v>55</v>
      </c>
      <c r="B57" s="29" t="s">
        <v>141</v>
      </c>
      <c r="C57" s="29" t="s">
        <v>28</v>
      </c>
      <c r="D57" s="29" t="s">
        <v>42</v>
      </c>
      <c r="E57" s="29" t="s">
        <v>30</v>
      </c>
      <c r="F57" s="31">
        <v>319084.26</v>
      </c>
      <c r="G57" s="31">
        <v>998474</v>
      </c>
    </row>
    <row r="58" spans="1:7" x14ac:dyDescent="0.25">
      <c r="A58" s="29" t="s">
        <v>55</v>
      </c>
      <c r="B58" s="29" t="s">
        <v>141</v>
      </c>
      <c r="C58" s="29" t="s">
        <v>28</v>
      </c>
      <c r="D58" s="29" t="s">
        <v>154</v>
      </c>
      <c r="E58" s="29" t="s">
        <v>30</v>
      </c>
      <c r="F58" s="31">
        <v>50962.98</v>
      </c>
      <c r="G58" s="31">
        <v>167863.73</v>
      </c>
    </row>
    <row r="59" spans="1:7" x14ac:dyDescent="0.25">
      <c r="A59" s="29" t="s">
        <v>55</v>
      </c>
      <c r="B59" s="29" t="s">
        <v>141</v>
      </c>
      <c r="C59" s="29" t="s">
        <v>28</v>
      </c>
      <c r="D59" s="29" t="s">
        <v>147</v>
      </c>
      <c r="E59" s="29" t="s">
        <v>30</v>
      </c>
      <c r="F59" s="31">
        <v>17236.689999999999</v>
      </c>
      <c r="G59" s="31">
        <v>72945.67</v>
      </c>
    </row>
    <row r="60" spans="1:7" x14ac:dyDescent="0.25">
      <c r="A60" s="29" t="s">
        <v>55</v>
      </c>
      <c r="B60" s="29" t="s">
        <v>141</v>
      </c>
      <c r="C60" s="29" t="s">
        <v>28</v>
      </c>
      <c r="D60" s="29" t="s">
        <v>58</v>
      </c>
      <c r="E60" s="29" t="s">
        <v>30</v>
      </c>
      <c r="F60" s="31">
        <v>375342.38</v>
      </c>
      <c r="G60" s="31">
        <v>1194081.57</v>
      </c>
    </row>
    <row r="61" spans="1:7" x14ac:dyDescent="0.25">
      <c r="A61" s="29" t="s">
        <v>55</v>
      </c>
      <c r="B61" s="29" t="s">
        <v>141</v>
      </c>
      <c r="C61" s="29" t="s">
        <v>28</v>
      </c>
      <c r="D61" s="29" t="s">
        <v>43</v>
      </c>
      <c r="E61" s="29" t="s">
        <v>30</v>
      </c>
      <c r="F61" s="31">
        <v>93762.98</v>
      </c>
      <c r="G61" s="31">
        <v>392419.2</v>
      </c>
    </row>
    <row r="62" spans="1:7" x14ac:dyDescent="0.25">
      <c r="A62" s="29" t="s">
        <v>55</v>
      </c>
      <c r="B62" s="29" t="s">
        <v>141</v>
      </c>
      <c r="C62" s="29" t="s">
        <v>28</v>
      </c>
      <c r="D62" s="29" t="s">
        <v>44</v>
      </c>
      <c r="E62" s="29" t="s">
        <v>30</v>
      </c>
      <c r="F62" s="31">
        <v>451388.36</v>
      </c>
      <c r="G62" s="31">
        <v>725366.09</v>
      </c>
    </row>
    <row r="63" spans="1:7" x14ac:dyDescent="0.25">
      <c r="A63" s="29" t="s">
        <v>55</v>
      </c>
      <c r="B63" s="29" t="s">
        <v>141</v>
      </c>
      <c r="C63" s="29" t="s">
        <v>28</v>
      </c>
      <c r="D63" s="29" t="s">
        <v>155</v>
      </c>
      <c r="E63" s="29" t="s">
        <v>30</v>
      </c>
      <c r="F63" s="31">
        <v>24428</v>
      </c>
      <c r="G63" s="31">
        <v>182919.41</v>
      </c>
    </row>
    <row r="64" spans="1:7" x14ac:dyDescent="0.25">
      <c r="A64" s="29" t="s">
        <v>55</v>
      </c>
      <c r="B64" s="29" t="s">
        <v>141</v>
      </c>
      <c r="C64" s="29" t="s">
        <v>28</v>
      </c>
      <c r="D64" s="29" t="s">
        <v>148</v>
      </c>
      <c r="E64" s="29" t="s">
        <v>56</v>
      </c>
      <c r="F64" s="31">
        <v>49743.97</v>
      </c>
      <c r="G64" s="31">
        <v>132899.26999999999</v>
      </c>
    </row>
    <row r="65" spans="1:7" x14ac:dyDescent="0.25">
      <c r="A65" s="29" t="s">
        <v>55</v>
      </c>
      <c r="B65" s="29" t="s">
        <v>141</v>
      </c>
      <c r="C65" s="29" t="s">
        <v>28</v>
      </c>
      <c r="D65" s="29" t="s">
        <v>148</v>
      </c>
      <c r="E65" s="29" t="s">
        <v>30</v>
      </c>
      <c r="F65" s="31">
        <v>1662021.4</v>
      </c>
      <c r="G65" s="31">
        <v>4418463.9000000004</v>
      </c>
    </row>
    <row r="66" spans="1:7" x14ac:dyDescent="0.25">
      <c r="A66" s="29" t="s">
        <v>55</v>
      </c>
      <c r="B66" s="29" t="s">
        <v>141</v>
      </c>
      <c r="C66" s="29" t="s">
        <v>28</v>
      </c>
      <c r="D66" s="29" t="s">
        <v>148</v>
      </c>
      <c r="E66" s="29" t="s">
        <v>112</v>
      </c>
      <c r="F66" s="31">
        <v>23607.41</v>
      </c>
      <c r="G66" s="31">
        <v>56206.879999999997</v>
      </c>
    </row>
    <row r="67" spans="1:7" x14ac:dyDescent="0.25">
      <c r="A67" s="29" t="s">
        <v>55</v>
      </c>
      <c r="B67" s="29" t="s">
        <v>141</v>
      </c>
      <c r="C67" s="29" t="s">
        <v>28</v>
      </c>
      <c r="D67" s="29" t="s">
        <v>150</v>
      </c>
      <c r="E67" s="29" t="s">
        <v>30</v>
      </c>
      <c r="F67" s="31">
        <v>89297.08</v>
      </c>
      <c r="G67" s="31">
        <v>497223.16</v>
      </c>
    </row>
    <row r="68" spans="1:7" x14ac:dyDescent="0.25">
      <c r="A68" s="29" t="s">
        <v>55</v>
      </c>
      <c r="B68" s="29" t="s">
        <v>141</v>
      </c>
      <c r="C68" s="29" t="s">
        <v>28</v>
      </c>
      <c r="D68" s="29" t="s">
        <v>156</v>
      </c>
      <c r="E68" s="29" t="s">
        <v>30</v>
      </c>
      <c r="F68" s="31">
        <v>23187.47</v>
      </c>
      <c r="G68" s="31">
        <v>66965.41</v>
      </c>
    </row>
    <row r="69" spans="1:7" x14ac:dyDescent="0.25">
      <c r="A69" s="18" t="s">
        <v>63</v>
      </c>
      <c r="B69" s="19"/>
      <c r="C69" s="19"/>
      <c r="D69" s="19"/>
      <c r="E69" s="19"/>
      <c r="F69" s="19">
        <f>SUM(F43:F68)</f>
        <v>6980794.6700000009</v>
      </c>
      <c r="G69" s="20">
        <f>SUM(G43:G68)</f>
        <v>19772338.849999998</v>
      </c>
    </row>
    <row r="70" spans="1:7" x14ac:dyDescent="0.25">
      <c r="A70" s="29" t="s">
        <v>64</v>
      </c>
      <c r="B70" s="29" t="s">
        <v>141</v>
      </c>
      <c r="C70" s="29" t="s">
        <v>28</v>
      </c>
      <c r="D70" s="29" t="s">
        <v>152</v>
      </c>
      <c r="E70" s="29" t="s">
        <v>30</v>
      </c>
      <c r="F70" s="31">
        <v>24612.84</v>
      </c>
      <c r="G70" s="31">
        <v>75966.100000000006</v>
      </c>
    </row>
    <row r="71" spans="1:7" x14ac:dyDescent="0.25">
      <c r="A71" s="29" t="s">
        <v>64</v>
      </c>
      <c r="B71" s="29" t="s">
        <v>141</v>
      </c>
      <c r="C71" s="29" t="s">
        <v>28</v>
      </c>
      <c r="D71" s="29" t="s">
        <v>157</v>
      </c>
      <c r="E71" s="29" t="s">
        <v>30</v>
      </c>
      <c r="F71" s="31">
        <v>49423.92</v>
      </c>
      <c r="G71" s="31">
        <v>152549.16</v>
      </c>
    </row>
    <row r="72" spans="1:7" x14ac:dyDescent="0.25">
      <c r="A72" s="29" t="s">
        <v>64</v>
      </c>
      <c r="B72" s="29" t="s">
        <v>141</v>
      </c>
      <c r="C72" s="29" t="s">
        <v>28</v>
      </c>
      <c r="D72" s="29" t="s">
        <v>142</v>
      </c>
      <c r="E72" s="29" t="s">
        <v>30</v>
      </c>
      <c r="F72" s="31">
        <v>9074.34</v>
      </c>
      <c r="G72" s="31">
        <v>110668.08</v>
      </c>
    </row>
    <row r="73" spans="1:7" x14ac:dyDescent="0.25">
      <c r="A73" s="29" t="s">
        <v>64</v>
      </c>
      <c r="B73" s="29" t="s">
        <v>141</v>
      </c>
      <c r="C73" s="29" t="s">
        <v>28</v>
      </c>
      <c r="D73" s="29" t="s">
        <v>143</v>
      </c>
      <c r="E73" s="29" t="s">
        <v>56</v>
      </c>
      <c r="F73" s="31">
        <v>27004.15</v>
      </c>
      <c r="G73" s="31">
        <v>28354.35</v>
      </c>
    </row>
    <row r="74" spans="1:7" x14ac:dyDescent="0.25">
      <c r="A74" s="29" t="s">
        <v>64</v>
      </c>
      <c r="B74" s="29" t="s">
        <v>141</v>
      </c>
      <c r="C74" s="29" t="s">
        <v>28</v>
      </c>
      <c r="D74" s="29" t="s">
        <v>143</v>
      </c>
      <c r="E74" s="29" t="s">
        <v>30</v>
      </c>
      <c r="F74" s="31">
        <v>806746.33</v>
      </c>
      <c r="G74" s="31">
        <v>2210485.84</v>
      </c>
    </row>
    <row r="75" spans="1:7" x14ac:dyDescent="0.25">
      <c r="A75" s="29" t="s">
        <v>64</v>
      </c>
      <c r="B75" s="29" t="s">
        <v>141</v>
      </c>
      <c r="C75" s="29" t="s">
        <v>28</v>
      </c>
      <c r="D75" s="29" t="s">
        <v>35</v>
      </c>
      <c r="E75" s="29" t="s">
        <v>89</v>
      </c>
      <c r="F75" s="31">
        <v>25000</v>
      </c>
      <c r="G75" s="31">
        <v>38580</v>
      </c>
    </row>
    <row r="76" spans="1:7" x14ac:dyDescent="0.25">
      <c r="A76" s="29" t="s">
        <v>64</v>
      </c>
      <c r="B76" s="29" t="s">
        <v>141</v>
      </c>
      <c r="C76" s="29" t="s">
        <v>28</v>
      </c>
      <c r="D76" s="29" t="s">
        <v>35</v>
      </c>
      <c r="E76" s="29" t="s">
        <v>30</v>
      </c>
      <c r="F76" s="31">
        <v>930132.2</v>
      </c>
      <c r="G76" s="31">
        <v>4066939.1</v>
      </c>
    </row>
    <row r="77" spans="1:7" x14ac:dyDescent="0.25">
      <c r="A77" s="29" t="s">
        <v>64</v>
      </c>
      <c r="B77" s="29" t="s">
        <v>141</v>
      </c>
      <c r="C77" s="29" t="s">
        <v>28</v>
      </c>
      <c r="D77" s="29" t="s">
        <v>38</v>
      </c>
      <c r="E77" s="29" t="s">
        <v>30</v>
      </c>
      <c r="F77" s="31">
        <v>73770.25</v>
      </c>
      <c r="G77" s="31">
        <v>240931.65</v>
      </c>
    </row>
    <row r="78" spans="1:7" x14ac:dyDescent="0.25">
      <c r="A78" s="29" t="s">
        <v>64</v>
      </c>
      <c r="B78" s="29" t="s">
        <v>141</v>
      </c>
      <c r="C78" s="29" t="s">
        <v>28</v>
      </c>
      <c r="D78" s="29" t="s">
        <v>145</v>
      </c>
      <c r="E78" s="29" t="s">
        <v>30</v>
      </c>
      <c r="F78" s="31">
        <v>4808.76</v>
      </c>
      <c r="G78" s="31">
        <v>79555.490000000005</v>
      </c>
    </row>
    <row r="79" spans="1:7" x14ac:dyDescent="0.25">
      <c r="A79" s="29" t="s">
        <v>64</v>
      </c>
      <c r="B79" s="29" t="s">
        <v>141</v>
      </c>
      <c r="C79" s="29" t="s">
        <v>28</v>
      </c>
      <c r="D79" s="29" t="s">
        <v>66</v>
      </c>
      <c r="E79" s="29" t="s">
        <v>30</v>
      </c>
      <c r="F79" s="31">
        <v>24929.69</v>
      </c>
      <c r="G79" s="31">
        <v>47241.599999999999</v>
      </c>
    </row>
    <row r="80" spans="1:7" x14ac:dyDescent="0.25">
      <c r="A80" s="29" t="s">
        <v>64</v>
      </c>
      <c r="B80" s="29" t="s">
        <v>141</v>
      </c>
      <c r="C80" s="29" t="s">
        <v>28</v>
      </c>
      <c r="D80" s="29" t="s">
        <v>146</v>
      </c>
      <c r="E80" s="29" t="s">
        <v>30</v>
      </c>
      <c r="F80" s="31">
        <v>14696.54</v>
      </c>
      <c r="G80" s="31">
        <v>106339.04</v>
      </c>
    </row>
    <row r="81" spans="1:7" x14ac:dyDescent="0.25">
      <c r="A81" s="29" t="s">
        <v>64</v>
      </c>
      <c r="B81" s="29" t="s">
        <v>141</v>
      </c>
      <c r="C81" s="29" t="s">
        <v>28</v>
      </c>
      <c r="D81" s="29" t="s">
        <v>42</v>
      </c>
      <c r="E81" s="29" t="s">
        <v>30</v>
      </c>
      <c r="F81" s="31">
        <v>150914.88</v>
      </c>
      <c r="G81" s="31">
        <v>419146.97</v>
      </c>
    </row>
    <row r="82" spans="1:7" x14ac:dyDescent="0.25">
      <c r="A82" s="29" t="s">
        <v>64</v>
      </c>
      <c r="B82" s="29" t="s">
        <v>141</v>
      </c>
      <c r="C82" s="29" t="s">
        <v>28</v>
      </c>
      <c r="D82" s="29" t="s">
        <v>147</v>
      </c>
      <c r="E82" s="29" t="s">
        <v>45</v>
      </c>
      <c r="F82" s="31">
        <v>24830</v>
      </c>
      <c r="G82" s="31">
        <v>98421.15</v>
      </c>
    </row>
    <row r="83" spans="1:7" x14ac:dyDescent="0.25">
      <c r="A83" s="29" t="s">
        <v>64</v>
      </c>
      <c r="B83" s="29" t="s">
        <v>141</v>
      </c>
      <c r="C83" s="29" t="s">
        <v>28</v>
      </c>
      <c r="D83" s="29" t="s">
        <v>58</v>
      </c>
      <c r="E83" s="29" t="s">
        <v>30</v>
      </c>
      <c r="F83" s="31">
        <v>46838.42</v>
      </c>
      <c r="G83" s="31">
        <v>146804.19</v>
      </c>
    </row>
    <row r="84" spans="1:7" x14ac:dyDescent="0.25">
      <c r="A84" s="29" t="s">
        <v>64</v>
      </c>
      <c r="B84" s="29" t="s">
        <v>141</v>
      </c>
      <c r="C84" s="29" t="s">
        <v>28</v>
      </c>
      <c r="D84" s="29" t="s">
        <v>44</v>
      </c>
      <c r="E84" s="29" t="s">
        <v>30</v>
      </c>
      <c r="F84" s="31">
        <v>121533.86</v>
      </c>
      <c r="G84" s="31">
        <v>183945.99</v>
      </c>
    </row>
    <row r="85" spans="1:7" x14ac:dyDescent="0.25">
      <c r="A85" s="29" t="s">
        <v>64</v>
      </c>
      <c r="B85" s="29" t="s">
        <v>141</v>
      </c>
      <c r="C85" s="29" t="s">
        <v>28</v>
      </c>
      <c r="D85" s="29" t="s">
        <v>155</v>
      </c>
      <c r="E85" s="29" t="s">
        <v>30</v>
      </c>
      <c r="F85" s="31">
        <v>34428.01</v>
      </c>
      <c r="G85" s="31">
        <v>182919.45</v>
      </c>
    </row>
    <row r="86" spans="1:7" x14ac:dyDescent="0.25">
      <c r="A86" s="29" t="s">
        <v>64</v>
      </c>
      <c r="B86" s="29" t="s">
        <v>141</v>
      </c>
      <c r="C86" s="29" t="s">
        <v>28</v>
      </c>
      <c r="D86" s="29" t="s">
        <v>148</v>
      </c>
      <c r="E86" s="29" t="s">
        <v>30</v>
      </c>
      <c r="F86" s="31">
        <v>500133.76</v>
      </c>
      <c r="G86" s="31">
        <v>10944731.119999999</v>
      </c>
    </row>
    <row r="87" spans="1:7" x14ac:dyDescent="0.25">
      <c r="A87" s="29" t="s">
        <v>64</v>
      </c>
      <c r="B87" s="29" t="s">
        <v>141</v>
      </c>
      <c r="C87" s="29" t="s">
        <v>28</v>
      </c>
      <c r="D87" s="29" t="s">
        <v>158</v>
      </c>
      <c r="E87" s="29" t="s">
        <v>30</v>
      </c>
      <c r="F87" s="31">
        <v>870.75</v>
      </c>
      <c r="G87" s="31">
        <v>8030.87</v>
      </c>
    </row>
    <row r="88" spans="1:7" x14ac:dyDescent="0.25">
      <c r="A88" s="29" t="s">
        <v>64</v>
      </c>
      <c r="B88" s="29" t="s">
        <v>141</v>
      </c>
      <c r="C88" s="29" t="s">
        <v>28</v>
      </c>
      <c r="D88" s="29" t="s">
        <v>150</v>
      </c>
      <c r="E88" s="29" t="s">
        <v>30</v>
      </c>
      <c r="F88" s="31">
        <v>42529.43</v>
      </c>
      <c r="G88" s="31">
        <v>246123.15</v>
      </c>
    </row>
    <row r="89" spans="1:7" x14ac:dyDescent="0.25">
      <c r="A89" s="29" t="s">
        <v>64</v>
      </c>
      <c r="B89" s="29" t="s">
        <v>141</v>
      </c>
      <c r="C89" s="29" t="s">
        <v>28</v>
      </c>
      <c r="D89" s="29" t="s">
        <v>47</v>
      </c>
      <c r="E89" s="29" t="s">
        <v>30</v>
      </c>
      <c r="F89" s="31">
        <v>308.62</v>
      </c>
      <c r="G89" s="31">
        <v>927.36</v>
      </c>
    </row>
    <row r="90" spans="1:7" x14ac:dyDescent="0.25">
      <c r="A90" s="29" t="s">
        <v>64</v>
      </c>
      <c r="B90" s="29" t="s">
        <v>141</v>
      </c>
      <c r="C90" s="29" t="s">
        <v>28</v>
      </c>
      <c r="D90" s="29" t="s">
        <v>62</v>
      </c>
      <c r="E90" s="29" t="s">
        <v>30</v>
      </c>
      <c r="F90" s="31">
        <v>16749.53</v>
      </c>
      <c r="G90" s="31">
        <v>261933.98</v>
      </c>
    </row>
    <row r="91" spans="1:7" x14ac:dyDescent="0.25">
      <c r="A91" s="18" t="s">
        <v>70</v>
      </c>
      <c r="B91" s="19"/>
      <c r="C91" s="19"/>
      <c r="D91" s="19"/>
      <c r="E91" s="19"/>
      <c r="F91" s="19">
        <f>SUM(F70:F90)</f>
        <v>2929336.2799999993</v>
      </c>
      <c r="G91" s="20">
        <f>SUM(G70:G90)</f>
        <v>19650594.640000001</v>
      </c>
    </row>
    <row r="92" spans="1:7" x14ac:dyDescent="0.25">
      <c r="A92" s="18" t="s">
        <v>20</v>
      </c>
      <c r="B92" s="19"/>
      <c r="C92" s="19"/>
      <c r="D92" s="19"/>
      <c r="E92" s="19"/>
      <c r="F92" s="19">
        <f>SUM(F91,F69,F42)</f>
        <v>16204104.249999998</v>
      </c>
      <c r="G92" s="20">
        <f>SUM(G91,G69,G42)</f>
        <v>57546532.409999996</v>
      </c>
    </row>
    <row r="94" spans="1:7" x14ac:dyDescent="0.25">
      <c r="A94" t="s">
        <v>71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showGridLines="0" topLeftCell="A13" workbookViewId="0">
      <selection activeCell="A20" sqref="A20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3.25" x14ac:dyDescent="0.35">
      <c r="A9" s="42" t="s">
        <v>0</v>
      </c>
      <c r="B9" s="42"/>
      <c r="C9" s="42"/>
      <c r="D9" s="42"/>
      <c r="E9" s="42"/>
      <c r="F9" s="42"/>
      <c r="G9" s="42"/>
    </row>
    <row r="10" spans="1:7" ht="19.5" x14ac:dyDescent="0.35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40" t="s">
        <v>159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11</v>
      </c>
      <c r="C14" s="29" t="s">
        <v>28</v>
      </c>
      <c r="D14" s="29" t="s">
        <v>160</v>
      </c>
      <c r="E14" s="29" t="s">
        <v>30</v>
      </c>
      <c r="F14" s="31">
        <v>3265.9</v>
      </c>
      <c r="G14" s="31">
        <v>21168</v>
      </c>
    </row>
    <row r="15" spans="1:7" x14ac:dyDescent="0.25">
      <c r="A15" s="29" t="s">
        <v>26</v>
      </c>
      <c r="B15" s="29" t="s">
        <v>11</v>
      </c>
      <c r="C15" s="29" t="s">
        <v>28</v>
      </c>
      <c r="D15" s="29" t="s">
        <v>161</v>
      </c>
      <c r="E15" s="29" t="s">
        <v>56</v>
      </c>
      <c r="F15" s="31">
        <v>25244.99</v>
      </c>
      <c r="G15" s="31">
        <v>48419.96</v>
      </c>
    </row>
    <row r="16" spans="1:7" x14ac:dyDescent="0.25">
      <c r="A16" s="29" t="s">
        <v>26</v>
      </c>
      <c r="B16" s="29" t="s">
        <v>11</v>
      </c>
      <c r="C16" s="29" t="s">
        <v>28</v>
      </c>
      <c r="D16" s="29" t="s">
        <v>161</v>
      </c>
      <c r="E16" s="29" t="s">
        <v>30</v>
      </c>
      <c r="F16" s="31">
        <v>15948.46</v>
      </c>
      <c r="G16" s="31">
        <v>8032.4</v>
      </c>
    </row>
    <row r="17" spans="1:7" x14ac:dyDescent="0.25">
      <c r="A17" s="29" t="s">
        <v>26</v>
      </c>
      <c r="B17" s="29" t="s">
        <v>11</v>
      </c>
      <c r="C17" s="29" t="s">
        <v>28</v>
      </c>
      <c r="D17" s="29" t="s">
        <v>162</v>
      </c>
      <c r="E17" s="29" t="s">
        <v>30</v>
      </c>
      <c r="F17" s="31">
        <v>163.27000000000001</v>
      </c>
      <c r="G17" s="31">
        <v>1275.73</v>
      </c>
    </row>
    <row r="18" spans="1:7" x14ac:dyDescent="0.25">
      <c r="A18" s="29" t="s">
        <v>26</v>
      </c>
      <c r="B18" s="29" t="s">
        <v>11</v>
      </c>
      <c r="C18" s="29" t="s">
        <v>28</v>
      </c>
      <c r="D18" s="29" t="s">
        <v>150</v>
      </c>
      <c r="E18" s="29" t="s">
        <v>30</v>
      </c>
      <c r="F18" s="31">
        <v>10886</v>
      </c>
      <c r="G18" s="31">
        <v>69379</v>
      </c>
    </row>
    <row r="19" spans="1:7" x14ac:dyDescent="0.25">
      <c r="A19" s="18" t="s">
        <v>54</v>
      </c>
      <c r="B19" s="19"/>
      <c r="C19" s="19"/>
      <c r="D19" s="19"/>
      <c r="E19" s="19"/>
      <c r="F19" s="19">
        <f>SUM(F14:F18)</f>
        <v>55508.62</v>
      </c>
      <c r="G19" s="20">
        <f>SUM(G14:G18)</f>
        <v>148275.08999999997</v>
      </c>
    </row>
    <row r="20" spans="1:7" x14ac:dyDescent="0.25">
      <c r="A20" s="29" t="s">
        <v>55</v>
      </c>
      <c r="B20" s="29" t="s">
        <v>11</v>
      </c>
      <c r="C20" s="29" t="s">
        <v>28</v>
      </c>
      <c r="D20" s="29" t="s">
        <v>40</v>
      </c>
      <c r="E20" s="29" t="s">
        <v>30</v>
      </c>
      <c r="F20" s="31">
        <v>740.27</v>
      </c>
      <c r="G20" s="31">
        <v>5858.88</v>
      </c>
    </row>
    <row r="21" spans="1:7" x14ac:dyDescent="0.25">
      <c r="A21" s="29" t="s">
        <v>55</v>
      </c>
      <c r="B21" s="29" t="s">
        <v>11</v>
      </c>
      <c r="C21" s="29" t="s">
        <v>28</v>
      </c>
      <c r="D21" s="29" t="s">
        <v>146</v>
      </c>
      <c r="E21" s="29" t="s">
        <v>30</v>
      </c>
      <c r="F21" s="31">
        <v>1047.6199999999999</v>
      </c>
      <c r="G21" s="31">
        <v>8995.66</v>
      </c>
    </row>
    <row r="22" spans="1:7" x14ac:dyDescent="0.25">
      <c r="A22" s="29" t="s">
        <v>55</v>
      </c>
      <c r="B22" s="29" t="s">
        <v>11</v>
      </c>
      <c r="C22" s="29" t="s">
        <v>28</v>
      </c>
      <c r="D22" s="29" t="s">
        <v>162</v>
      </c>
      <c r="E22" s="29" t="s">
        <v>56</v>
      </c>
      <c r="F22" s="31">
        <v>26999.99</v>
      </c>
      <c r="G22" s="31">
        <v>162501.06</v>
      </c>
    </row>
    <row r="23" spans="1:7" x14ac:dyDescent="0.25">
      <c r="A23" s="29" t="s">
        <v>55</v>
      </c>
      <c r="B23" s="29" t="s">
        <v>11</v>
      </c>
      <c r="C23" s="29" t="s">
        <v>28</v>
      </c>
      <c r="D23" s="29" t="s">
        <v>162</v>
      </c>
      <c r="E23" s="29" t="s">
        <v>30</v>
      </c>
      <c r="F23" s="31">
        <v>91451.43</v>
      </c>
      <c r="G23" s="31">
        <v>419153.38</v>
      </c>
    </row>
    <row r="24" spans="1:7" x14ac:dyDescent="0.25">
      <c r="A24" s="18" t="s">
        <v>63</v>
      </c>
      <c r="B24" s="19"/>
      <c r="C24" s="19"/>
      <c r="D24" s="19"/>
      <c r="E24" s="19"/>
      <c r="F24" s="19">
        <f>SUM(F20:F23)</f>
        <v>120239.31</v>
      </c>
      <c r="G24" s="20">
        <f>SUM(G20:G23)</f>
        <v>596508.98</v>
      </c>
    </row>
    <row r="25" spans="1:7" x14ac:dyDescent="0.25">
      <c r="A25" s="29" t="s">
        <v>64</v>
      </c>
      <c r="B25" s="29" t="s">
        <v>11</v>
      </c>
      <c r="C25" s="29" t="s">
        <v>28</v>
      </c>
      <c r="D25" s="29" t="s">
        <v>146</v>
      </c>
      <c r="E25" s="29" t="s">
        <v>30</v>
      </c>
      <c r="F25" s="31">
        <v>811</v>
      </c>
      <c r="G25" s="31">
        <v>5080</v>
      </c>
    </row>
    <row r="26" spans="1:7" x14ac:dyDescent="0.25">
      <c r="A26" s="29" t="s">
        <v>64</v>
      </c>
      <c r="B26" s="29" t="s">
        <v>11</v>
      </c>
      <c r="C26" s="29" t="s">
        <v>28</v>
      </c>
      <c r="D26" s="29" t="s">
        <v>150</v>
      </c>
      <c r="E26" s="29" t="s">
        <v>30</v>
      </c>
      <c r="F26" s="31">
        <v>13411.95</v>
      </c>
      <c r="G26" s="31">
        <v>66528</v>
      </c>
    </row>
    <row r="27" spans="1:7" x14ac:dyDescent="0.25">
      <c r="A27" s="18" t="s">
        <v>70</v>
      </c>
      <c r="B27" s="19"/>
      <c r="C27" s="19"/>
      <c r="D27" s="19"/>
      <c r="E27" s="19"/>
      <c r="F27" s="19">
        <f>SUM(F25:F26)</f>
        <v>14222.95</v>
      </c>
      <c r="G27" s="20">
        <f>SUM(G25:G26)</f>
        <v>71608</v>
      </c>
    </row>
    <row r="28" spans="1:7" x14ac:dyDescent="0.25">
      <c r="A28" s="18" t="s">
        <v>20</v>
      </c>
      <c r="B28" s="19"/>
      <c r="C28" s="19"/>
      <c r="D28" s="19"/>
      <c r="E28" s="19"/>
      <c r="F28" s="19">
        <f>SUM(F27,F24,F19)</f>
        <v>189970.88</v>
      </c>
      <c r="G28" s="20">
        <f>SUM(G27,G24,G19)</f>
        <v>816392.07</v>
      </c>
    </row>
    <row r="30" spans="1:7" x14ac:dyDescent="0.25">
      <c r="A30" t="s">
        <v>71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topLeftCell="A10" workbookViewId="0">
      <selection activeCell="C18" sqref="C18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2.28515625" style="2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163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12</v>
      </c>
      <c r="C14" s="29" t="s">
        <v>28</v>
      </c>
      <c r="D14" s="29" t="s">
        <v>164</v>
      </c>
      <c r="E14" s="29" t="s">
        <v>30</v>
      </c>
      <c r="F14" s="31">
        <v>230.35</v>
      </c>
      <c r="G14" s="31">
        <v>3022.19</v>
      </c>
    </row>
    <row r="15" spans="1:7" x14ac:dyDescent="0.25">
      <c r="A15" s="29" t="s">
        <v>26</v>
      </c>
      <c r="B15" s="29" t="s">
        <v>12</v>
      </c>
      <c r="C15" s="29" t="s">
        <v>28</v>
      </c>
      <c r="D15" s="29" t="s">
        <v>31</v>
      </c>
      <c r="E15" s="29" t="s">
        <v>30</v>
      </c>
      <c r="F15" s="31">
        <v>14114</v>
      </c>
      <c r="G15" s="31">
        <v>80406</v>
      </c>
    </row>
    <row r="16" spans="1:7" x14ac:dyDescent="0.25">
      <c r="A16" s="29" t="s">
        <v>26</v>
      </c>
      <c r="B16" s="29" t="s">
        <v>12</v>
      </c>
      <c r="C16" s="29" t="s">
        <v>28</v>
      </c>
      <c r="D16" s="29" t="s">
        <v>148</v>
      </c>
      <c r="E16" s="29" t="s">
        <v>30</v>
      </c>
      <c r="F16" s="31">
        <v>1846.74</v>
      </c>
      <c r="G16" s="31">
        <v>18361.7</v>
      </c>
    </row>
    <row r="17" spans="1:7" x14ac:dyDescent="0.25">
      <c r="A17" s="29" t="s">
        <v>26</v>
      </c>
      <c r="B17" s="29" t="s">
        <v>12</v>
      </c>
      <c r="C17" s="29" t="s">
        <v>28</v>
      </c>
      <c r="D17" s="29" t="s">
        <v>31</v>
      </c>
      <c r="E17" s="29" t="s">
        <v>30</v>
      </c>
      <c r="F17" s="31">
        <v>554.86</v>
      </c>
      <c r="G17" s="31">
        <v>12555.4</v>
      </c>
    </row>
    <row r="18" spans="1:7" x14ac:dyDescent="0.25">
      <c r="A18" s="29" t="s">
        <v>26</v>
      </c>
      <c r="B18" s="29" t="s">
        <v>12</v>
      </c>
      <c r="C18" s="29" t="s">
        <v>28</v>
      </c>
      <c r="D18" s="29" t="s">
        <v>31</v>
      </c>
      <c r="E18" s="29" t="s">
        <v>30</v>
      </c>
      <c r="F18" s="31">
        <v>15823</v>
      </c>
      <c r="G18" s="31">
        <v>80430.899999999994</v>
      </c>
    </row>
    <row r="19" spans="1:7" x14ac:dyDescent="0.25">
      <c r="A19" s="18" t="s">
        <v>54</v>
      </c>
      <c r="B19" s="19"/>
      <c r="C19" s="19"/>
      <c r="D19" s="19"/>
      <c r="E19" s="19"/>
      <c r="F19" s="19">
        <f>SUM(F14:F18)</f>
        <v>32568.95</v>
      </c>
      <c r="G19" s="20">
        <f>SUM(G14:G18)</f>
        <v>194776.19</v>
      </c>
    </row>
    <row r="20" spans="1:7" x14ac:dyDescent="0.25">
      <c r="A20" s="29" t="s">
        <v>55</v>
      </c>
      <c r="B20" s="29" t="s">
        <v>12</v>
      </c>
      <c r="C20" s="29" t="s">
        <v>28</v>
      </c>
      <c r="D20" s="29" t="s">
        <v>31</v>
      </c>
      <c r="E20" s="29" t="s">
        <v>30</v>
      </c>
      <c r="F20" s="23">
        <v>1989.21</v>
      </c>
      <c r="G20" s="23">
        <v>58106.68</v>
      </c>
    </row>
    <row r="21" spans="1:7" x14ac:dyDescent="0.25">
      <c r="A21" s="29" t="s">
        <v>55</v>
      </c>
      <c r="B21" s="29" t="s">
        <v>12</v>
      </c>
      <c r="C21" s="29" t="s">
        <v>28</v>
      </c>
      <c r="D21" s="29" t="s">
        <v>148</v>
      </c>
      <c r="E21" s="29" t="s">
        <v>30</v>
      </c>
      <c r="F21" s="23">
        <v>232</v>
      </c>
      <c r="G21" s="23">
        <v>2240.7600000000002</v>
      </c>
    </row>
    <row r="22" spans="1:7" x14ac:dyDescent="0.25">
      <c r="A22" s="29" t="s">
        <v>55</v>
      </c>
      <c r="B22" s="29" t="s">
        <v>12</v>
      </c>
      <c r="C22" s="29" t="s">
        <v>28</v>
      </c>
      <c r="D22" s="29" t="s">
        <v>38</v>
      </c>
      <c r="E22" s="29" t="s">
        <v>30</v>
      </c>
      <c r="F22" s="23">
        <v>585.39</v>
      </c>
      <c r="G22" s="23">
        <v>16252.15</v>
      </c>
    </row>
    <row r="23" spans="1:7" x14ac:dyDescent="0.25">
      <c r="A23" s="29" t="s">
        <v>55</v>
      </c>
      <c r="B23" s="29" t="s">
        <v>12</v>
      </c>
      <c r="C23" s="29" t="s">
        <v>28</v>
      </c>
      <c r="D23" s="29" t="s">
        <v>31</v>
      </c>
      <c r="E23" s="29" t="s">
        <v>30</v>
      </c>
      <c r="F23" s="23">
        <v>15000</v>
      </c>
      <c r="G23" s="23">
        <v>28500</v>
      </c>
    </row>
    <row r="24" spans="1:7" x14ac:dyDescent="0.25">
      <c r="A24" s="29" t="s">
        <v>55</v>
      </c>
      <c r="B24" s="29" t="s">
        <v>12</v>
      </c>
      <c r="C24" s="29" t="s">
        <v>28</v>
      </c>
      <c r="D24" s="29" t="s">
        <v>31</v>
      </c>
      <c r="E24" s="29" t="s">
        <v>30</v>
      </c>
      <c r="F24" s="23">
        <v>6406</v>
      </c>
      <c r="G24" s="23">
        <v>32030</v>
      </c>
    </row>
    <row r="25" spans="1:7" x14ac:dyDescent="0.25">
      <c r="A25" s="18" t="s">
        <v>63</v>
      </c>
      <c r="B25" s="19"/>
      <c r="C25" s="19"/>
      <c r="D25" s="19"/>
      <c r="E25" s="19"/>
      <c r="F25" s="19">
        <f>SUM(F20:F24)</f>
        <v>24212.6</v>
      </c>
      <c r="G25" s="20">
        <f>SUM(G20:G24)</f>
        <v>137129.59</v>
      </c>
    </row>
    <row r="26" spans="1:7" x14ac:dyDescent="0.25">
      <c r="A26" s="29" t="s">
        <v>64</v>
      </c>
      <c r="B26" s="29" t="s">
        <v>12</v>
      </c>
      <c r="C26" s="29" t="s">
        <v>28</v>
      </c>
      <c r="D26" s="29" t="s">
        <v>148</v>
      </c>
      <c r="E26" s="29" t="s">
        <v>30</v>
      </c>
      <c r="F26" s="31">
        <v>23471.59</v>
      </c>
      <c r="G26" s="31">
        <v>54275.7</v>
      </c>
    </row>
    <row r="27" spans="1:7" x14ac:dyDescent="0.25">
      <c r="A27" s="29" t="s">
        <v>64</v>
      </c>
      <c r="B27" s="29" t="s">
        <v>12</v>
      </c>
      <c r="C27" s="29" t="s">
        <v>28</v>
      </c>
      <c r="D27" s="29" t="s">
        <v>148</v>
      </c>
      <c r="E27" s="29" t="s">
        <v>30</v>
      </c>
      <c r="F27" s="31">
        <v>22600.55</v>
      </c>
      <c r="G27" s="31">
        <v>56302.48</v>
      </c>
    </row>
    <row r="28" spans="1:7" x14ac:dyDescent="0.25">
      <c r="A28" s="18" t="s">
        <v>70</v>
      </c>
      <c r="B28" s="19"/>
      <c r="C28" s="19"/>
      <c r="D28" s="19"/>
      <c r="E28" s="19"/>
      <c r="F28" s="19">
        <f>SUM(F26:F27)</f>
        <v>46072.14</v>
      </c>
      <c r="G28" s="20">
        <f>SUM(G26:G27)</f>
        <v>110578.18</v>
      </c>
    </row>
    <row r="29" spans="1:7" ht="15.75" customHeight="1" x14ac:dyDescent="0.25">
      <c r="A29" s="18" t="s">
        <v>20</v>
      </c>
      <c r="B29" s="19"/>
      <c r="C29" s="19"/>
      <c r="D29" s="19"/>
      <c r="E29" s="19"/>
      <c r="F29" s="19">
        <f>SUM(F28,F25,F19)</f>
        <v>102853.68999999999</v>
      </c>
      <c r="G29" s="20">
        <f>SUM(G28,G25,G19)</f>
        <v>442483.95999999996</v>
      </c>
    </row>
    <row r="31" spans="1:7" x14ac:dyDescent="0.25">
      <c r="A31" t="s">
        <v>71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8"/>
  <sheetViews>
    <sheetView showGridLines="0" topLeftCell="A16" workbookViewId="0">
      <selection activeCell="A26" sqref="A26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165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166</v>
      </c>
      <c r="D14" s="29" t="s">
        <v>167</v>
      </c>
      <c r="E14" s="29" t="s">
        <v>68</v>
      </c>
      <c r="F14" s="31">
        <v>7968.19</v>
      </c>
      <c r="G14" s="31">
        <v>28675.16</v>
      </c>
    </row>
    <row r="15" spans="1:7" x14ac:dyDescent="0.25">
      <c r="A15" s="29" t="s">
        <v>26</v>
      </c>
      <c r="B15" s="29" t="s">
        <v>27</v>
      </c>
      <c r="C15" s="29" t="s">
        <v>166</v>
      </c>
      <c r="D15" s="29" t="s">
        <v>168</v>
      </c>
      <c r="E15" s="29" t="s">
        <v>84</v>
      </c>
      <c r="F15" s="31">
        <v>968.97</v>
      </c>
      <c r="G15" s="31">
        <v>6906.92</v>
      </c>
    </row>
    <row r="16" spans="1:7" x14ac:dyDescent="0.25">
      <c r="A16" s="29" t="s">
        <v>26</v>
      </c>
      <c r="B16" s="29" t="s">
        <v>27</v>
      </c>
      <c r="C16" s="29" t="s">
        <v>166</v>
      </c>
      <c r="D16" s="29" t="s">
        <v>167</v>
      </c>
      <c r="E16" s="29" t="s">
        <v>30</v>
      </c>
      <c r="F16" s="31">
        <v>8260.4500000000007</v>
      </c>
      <c r="G16" s="31">
        <v>200801.77</v>
      </c>
    </row>
    <row r="17" spans="1:7" x14ac:dyDescent="0.25">
      <c r="A17" s="29" t="s">
        <v>26</v>
      </c>
      <c r="B17" s="29" t="s">
        <v>27</v>
      </c>
      <c r="C17" s="29" t="s">
        <v>166</v>
      </c>
      <c r="D17" s="29" t="s">
        <v>167</v>
      </c>
      <c r="E17" s="29" t="s">
        <v>94</v>
      </c>
      <c r="F17" s="31">
        <v>38064</v>
      </c>
      <c r="G17" s="31">
        <v>535665.43999999994</v>
      </c>
    </row>
    <row r="18" spans="1:7" x14ac:dyDescent="0.25">
      <c r="A18" s="29" t="s">
        <v>26</v>
      </c>
      <c r="B18" s="29" t="s">
        <v>27</v>
      </c>
      <c r="C18" s="29" t="s">
        <v>166</v>
      </c>
      <c r="D18" s="29" t="s">
        <v>168</v>
      </c>
      <c r="E18" s="29" t="s">
        <v>69</v>
      </c>
      <c r="F18" s="31">
        <v>22682.77</v>
      </c>
      <c r="G18" s="31">
        <v>230810.73</v>
      </c>
    </row>
    <row r="19" spans="1:7" x14ac:dyDescent="0.25">
      <c r="A19" s="29" t="s">
        <v>26</v>
      </c>
      <c r="B19" s="29" t="s">
        <v>27</v>
      </c>
      <c r="C19" s="29" t="s">
        <v>166</v>
      </c>
      <c r="D19" s="29" t="s">
        <v>168</v>
      </c>
      <c r="E19" s="29" t="s">
        <v>53</v>
      </c>
      <c r="F19" s="31">
        <v>2811</v>
      </c>
      <c r="G19" s="31">
        <v>210064.91</v>
      </c>
    </row>
    <row r="20" spans="1:7" x14ac:dyDescent="0.25">
      <c r="A20" s="29" t="s">
        <v>26</v>
      </c>
      <c r="B20" s="29" t="s">
        <v>27</v>
      </c>
      <c r="C20" s="29" t="s">
        <v>166</v>
      </c>
      <c r="D20" s="29" t="s">
        <v>168</v>
      </c>
      <c r="E20" s="29" t="s">
        <v>169</v>
      </c>
      <c r="F20" s="31">
        <v>372.4</v>
      </c>
      <c r="G20" s="31">
        <v>9554.2900000000009</v>
      </c>
    </row>
    <row r="21" spans="1:7" x14ac:dyDescent="0.25">
      <c r="A21" s="29" t="s">
        <v>26</v>
      </c>
      <c r="B21" s="29" t="s">
        <v>27</v>
      </c>
      <c r="C21" s="29" t="s">
        <v>166</v>
      </c>
      <c r="D21" s="29" t="s">
        <v>168</v>
      </c>
      <c r="E21" s="29" t="s">
        <v>170</v>
      </c>
      <c r="F21" s="31">
        <v>3515.38</v>
      </c>
      <c r="G21" s="31">
        <v>17980</v>
      </c>
    </row>
    <row r="22" spans="1:7" x14ac:dyDescent="0.25">
      <c r="A22" s="29" t="s">
        <v>26</v>
      </c>
      <c r="B22" s="29" t="s">
        <v>27</v>
      </c>
      <c r="C22" s="29" t="s">
        <v>166</v>
      </c>
      <c r="D22" s="29" t="s">
        <v>171</v>
      </c>
      <c r="E22" s="29" t="s">
        <v>30</v>
      </c>
      <c r="F22" s="31">
        <v>21996</v>
      </c>
      <c r="G22" s="31">
        <v>45120</v>
      </c>
    </row>
    <row r="23" spans="1:7" x14ac:dyDescent="0.25">
      <c r="A23" s="29" t="s">
        <v>26</v>
      </c>
      <c r="B23" s="29" t="s">
        <v>27</v>
      </c>
      <c r="C23" s="29" t="s">
        <v>166</v>
      </c>
      <c r="D23" s="29" t="s">
        <v>172</v>
      </c>
      <c r="E23" s="29" t="s">
        <v>56</v>
      </c>
      <c r="F23" s="31">
        <v>5249</v>
      </c>
      <c r="G23" s="31">
        <v>72353.45</v>
      </c>
    </row>
    <row r="24" spans="1:7" x14ac:dyDescent="0.25">
      <c r="A24" s="29" t="s">
        <v>26</v>
      </c>
      <c r="B24" s="29" t="s">
        <v>27</v>
      </c>
      <c r="C24" s="29" t="s">
        <v>166</v>
      </c>
      <c r="D24" s="29" t="s">
        <v>173</v>
      </c>
      <c r="E24" s="29" t="s">
        <v>30</v>
      </c>
      <c r="F24" s="31">
        <v>898.58</v>
      </c>
      <c r="G24" s="31">
        <v>31108.21</v>
      </c>
    </row>
    <row r="25" spans="1:7" x14ac:dyDescent="0.25">
      <c r="A25" s="18" t="s">
        <v>54</v>
      </c>
      <c r="B25" s="19"/>
      <c r="C25" s="19"/>
      <c r="D25" s="19"/>
      <c r="E25" s="19"/>
      <c r="F25" s="19">
        <f>SUM(F14:F24)</f>
        <v>112786.74</v>
      </c>
      <c r="G25" s="20">
        <f>SUM(G14:G24)</f>
        <v>1389040.88</v>
      </c>
    </row>
    <row r="26" spans="1:7" x14ac:dyDescent="0.25">
      <c r="A26" s="29" t="s">
        <v>55</v>
      </c>
      <c r="B26" s="29" t="s">
        <v>27</v>
      </c>
      <c r="C26" s="29" t="s">
        <v>166</v>
      </c>
      <c r="D26" s="29" t="s">
        <v>168</v>
      </c>
      <c r="E26" s="29" t="s">
        <v>51</v>
      </c>
      <c r="F26" s="31">
        <v>165</v>
      </c>
      <c r="G26" s="31">
        <v>6834.68</v>
      </c>
    </row>
    <row r="27" spans="1:7" x14ac:dyDescent="0.25">
      <c r="A27" s="29" t="s">
        <v>55</v>
      </c>
      <c r="B27" s="29" t="s">
        <v>27</v>
      </c>
      <c r="C27" s="29" t="s">
        <v>166</v>
      </c>
      <c r="D27" s="29" t="s">
        <v>168</v>
      </c>
      <c r="E27" s="29" t="s">
        <v>30</v>
      </c>
      <c r="F27" s="31">
        <v>20664.95</v>
      </c>
      <c r="G27" s="31">
        <v>183537.42</v>
      </c>
    </row>
    <row r="28" spans="1:7" x14ac:dyDescent="0.25">
      <c r="A28" s="29" t="s">
        <v>55</v>
      </c>
      <c r="B28" s="29" t="s">
        <v>27</v>
      </c>
      <c r="C28" s="29" t="s">
        <v>166</v>
      </c>
      <c r="D28" s="29" t="s">
        <v>168</v>
      </c>
      <c r="E28" s="29" t="s">
        <v>174</v>
      </c>
      <c r="F28" s="31">
        <v>500</v>
      </c>
      <c r="G28" s="31">
        <v>12030</v>
      </c>
    </row>
    <row r="29" spans="1:7" x14ac:dyDescent="0.25">
      <c r="A29" s="29" t="s">
        <v>55</v>
      </c>
      <c r="B29" s="29" t="s">
        <v>27</v>
      </c>
      <c r="C29" s="29" t="s">
        <v>166</v>
      </c>
      <c r="D29" s="29" t="s">
        <v>168</v>
      </c>
      <c r="E29" s="29" t="s">
        <v>94</v>
      </c>
      <c r="F29" s="31">
        <v>24741</v>
      </c>
      <c r="G29" s="31">
        <v>878988.36</v>
      </c>
    </row>
    <row r="30" spans="1:7" x14ac:dyDescent="0.25">
      <c r="A30" s="29" t="s">
        <v>55</v>
      </c>
      <c r="B30" s="29" t="s">
        <v>27</v>
      </c>
      <c r="C30" s="29" t="s">
        <v>166</v>
      </c>
      <c r="D30" s="29" t="s">
        <v>168</v>
      </c>
      <c r="E30" s="29" t="s">
        <v>69</v>
      </c>
      <c r="F30" s="31">
        <v>26323</v>
      </c>
      <c r="G30" s="31">
        <v>324088.49</v>
      </c>
    </row>
    <row r="31" spans="1:7" x14ac:dyDescent="0.25">
      <c r="A31" s="29" t="s">
        <v>55</v>
      </c>
      <c r="B31" s="29" t="s">
        <v>27</v>
      </c>
      <c r="C31" s="29" t="s">
        <v>166</v>
      </c>
      <c r="D31" s="29" t="s">
        <v>168</v>
      </c>
      <c r="E31" s="29" t="s">
        <v>112</v>
      </c>
      <c r="F31" s="31">
        <v>486</v>
      </c>
      <c r="G31" s="31">
        <v>17157.650000000001</v>
      </c>
    </row>
    <row r="32" spans="1:7" x14ac:dyDescent="0.25">
      <c r="A32" s="29" t="s">
        <v>55</v>
      </c>
      <c r="B32" s="29" t="s">
        <v>27</v>
      </c>
      <c r="C32" s="29" t="s">
        <v>166</v>
      </c>
      <c r="D32" s="29" t="s">
        <v>168</v>
      </c>
      <c r="E32" s="29" t="s">
        <v>169</v>
      </c>
      <c r="F32" s="31">
        <v>372.4</v>
      </c>
      <c r="G32" s="31">
        <v>9554.2900000000009</v>
      </c>
    </row>
    <row r="33" spans="1:7" x14ac:dyDescent="0.25">
      <c r="A33" s="29" t="s">
        <v>55</v>
      </c>
      <c r="B33" s="29" t="s">
        <v>27</v>
      </c>
      <c r="C33" s="29" t="s">
        <v>166</v>
      </c>
      <c r="D33" s="29" t="s">
        <v>173</v>
      </c>
      <c r="E33" s="29" t="s">
        <v>94</v>
      </c>
      <c r="F33" s="31">
        <v>48560</v>
      </c>
      <c r="G33" s="31">
        <v>263094.96999999997</v>
      </c>
    </row>
    <row r="34" spans="1:7" x14ac:dyDescent="0.25">
      <c r="A34" s="18" t="s">
        <v>63</v>
      </c>
      <c r="B34" s="19"/>
      <c r="C34" s="19"/>
      <c r="D34" s="19"/>
      <c r="E34" s="19"/>
      <c r="F34" s="19">
        <f>SUM(F26:F33)</f>
        <v>121812.34999999999</v>
      </c>
      <c r="G34" s="20">
        <f>SUM(G26:G33)</f>
        <v>1695285.8599999999</v>
      </c>
    </row>
    <row r="35" spans="1:7" x14ac:dyDescent="0.25">
      <c r="A35" s="29" t="s">
        <v>64</v>
      </c>
      <c r="B35" s="29" t="s">
        <v>27</v>
      </c>
      <c r="C35" s="29" t="s">
        <v>166</v>
      </c>
      <c r="D35" s="29" t="s">
        <v>168</v>
      </c>
      <c r="E35" s="29" t="s">
        <v>51</v>
      </c>
      <c r="F35" s="31">
        <v>2292</v>
      </c>
      <c r="G35" s="31">
        <v>9322.02</v>
      </c>
    </row>
    <row r="36" spans="1:7" x14ac:dyDescent="0.25">
      <c r="A36" s="29" t="s">
        <v>64</v>
      </c>
      <c r="B36" s="29" t="s">
        <v>27</v>
      </c>
      <c r="C36" s="29" t="s">
        <v>166</v>
      </c>
      <c r="D36" s="29" t="s">
        <v>168</v>
      </c>
      <c r="E36" s="29" t="s">
        <v>30</v>
      </c>
      <c r="F36" s="31">
        <v>68.040000000000006</v>
      </c>
      <c r="G36" s="31">
        <v>2913</v>
      </c>
    </row>
    <row r="37" spans="1:7" x14ac:dyDescent="0.25">
      <c r="A37" s="29" t="s">
        <v>64</v>
      </c>
      <c r="B37" s="29" t="s">
        <v>27</v>
      </c>
      <c r="C37" s="29" t="s">
        <v>166</v>
      </c>
      <c r="D37" s="29" t="s">
        <v>168</v>
      </c>
      <c r="E37" s="29" t="s">
        <v>174</v>
      </c>
      <c r="F37" s="31">
        <v>336</v>
      </c>
      <c r="G37" s="31">
        <v>6765.02</v>
      </c>
    </row>
    <row r="38" spans="1:7" x14ac:dyDescent="0.25">
      <c r="A38" s="29" t="s">
        <v>64</v>
      </c>
      <c r="B38" s="29" t="s">
        <v>27</v>
      </c>
      <c r="C38" s="29" t="s">
        <v>166</v>
      </c>
      <c r="D38" s="29" t="s">
        <v>168</v>
      </c>
      <c r="E38" s="29" t="s">
        <v>94</v>
      </c>
      <c r="F38" s="31">
        <v>49563</v>
      </c>
      <c r="G38" s="31">
        <v>437893.1</v>
      </c>
    </row>
    <row r="39" spans="1:7" x14ac:dyDescent="0.25">
      <c r="A39" s="29" t="s">
        <v>64</v>
      </c>
      <c r="B39" s="29" t="s">
        <v>27</v>
      </c>
      <c r="C39" s="29" t="s">
        <v>166</v>
      </c>
      <c r="D39" s="29" t="s">
        <v>168</v>
      </c>
      <c r="E39" s="29" t="s">
        <v>69</v>
      </c>
      <c r="F39" s="31">
        <v>899</v>
      </c>
      <c r="G39" s="31">
        <v>24010.22</v>
      </c>
    </row>
    <row r="40" spans="1:7" x14ac:dyDescent="0.25">
      <c r="A40" s="29" t="s">
        <v>64</v>
      </c>
      <c r="B40" s="29" t="s">
        <v>27</v>
      </c>
      <c r="C40" s="29" t="s">
        <v>166</v>
      </c>
      <c r="D40" s="29" t="s">
        <v>168</v>
      </c>
      <c r="E40" s="29" t="s">
        <v>170</v>
      </c>
      <c r="F40" s="31">
        <v>965</v>
      </c>
      <c r="G40" s="31">
        <v>17640.099999999999</v>
      </c>
    </row>
    <row r="41" spans="1:7" x14ac:dyDescent="0.25">
      <c r="A41" s="29" t="s">
        <v>64</v>
      </c>
      <c r="B41" s="29" t="s">
        <v>27</v>
      </c>
      <c r="C41" s="29" t="s">
        <v>166</v>
      </c>
      <c r="D41" s="29" t="s">
        <v>171</v>
      </c>
      <c r="E41" s="29" t="s">
        <v>94</v>
      </c>
      <c r="F41" s="31">
        <v>22940</v>
      </c>
      <c r="G41" s="31">
        <v>99575.66</v>
      </c>
    </row>
    <row r="42" spans="1:7" x14ac:dyDescent="0.25">
      <c r="A42" s="29" t="s">
        <v>64</v>
      </c>
      <c r="B42" s="29" t="s">
        <v>27</v>
      </c>
      <c r="C42" s="29" t="s">
        <v>166</v>
      </c>
      <c r="D42" s="29" t="s">
        <v>172</v>
      </c>
      <c r="E42" s="29" t="s">
        <v>94</v>
      </c>
      <c r="F42" s="31">
        <v>3140</v>
      </c>
      <c r="G42" s="31">
        <v>259250.88</v>
      </c>
    </row>
    <row r="43" spans="1:7" x14ac:dyDescent="0.25">
      <c r="A43" s="29" t="s">
        <v>64</v>
      </c>
      <c r="B43" s="29" t="s">
        <v>27</v>
      </c>
      <c r="C43" s="29" t="s">
        <v>166</v>
      </c>
      <c r="D43" s="29" t="s">
        <v>172</v>
      </c>
      <c r="E43" s="29" t="s">
        <v>69</v>
      </c>
      <c r="F43" s="31">
        <v>5976</v>
      </c>
      <c r="G43" s="31">
        <v>72127.78</v>
      </c>
    </row>
    <row r="44" spans="1:7" x14ac:dyDescent="0.25">
      <c r="A44" s="29" t="s">
        <v>64</v>
      </c>
      <c r="B44" s="29" t="s">
        <v>12</v>
      </c>
      <c r="C44" s="29" t="s">
        <v>166</v>
      </c>
      <c r="D44" s="29" t="s">
        <v>168</v>
      </c>
      <c r="E44" s="29" t="s">
        <v>94</v>
      </c>
      <c r="F44" s="31">
        <v>354</v>
      </c>
      <c r="G44" s="31">
        <v>16075.78</v>
      </c>
    </row>
    <row r="45" spans="1:7" x14ac:dyDescent="0.25">
      <c r="A45" s="18" t="s">
        <v>70</v>
      </c>
      <c r="B45" s="19"/>
      <c r="C45" s="19"/>
      <c r="D45" s="19"/>
      <c r="E45" s="19"/>
      <c r="F45" s="19">
        <f>SUM(F35:F44)</f>
        <v>86533.040000000008</v>
      </c>
      <c r="G45" s="20">
        <f>SUM(G35:G44)</f>
        <v>945573.56</v>
      </c>
    </row>
    <row r="46" spans="1:7" x14ac:dyDescent="0.25">
      <c r="A46" s="18" t="s">
        <v>20</v>
      </c>
      <c r="B46" s="19"/>
      <c r="C46" s="19"/>
      <c r="D46" s="19"/>
      <c r="E46" s="19"/>
      <c r="F46" s="19">
        <f>SUM(F45,F34,F25)</f>
        <v>321132.13</v>
      </c>
      <c r="G46" s="20">
        <f>SUM(G45,G34,G25)</f>
        <v>4029900.3</v>
      </c>
    </row>
    <row r="48" spans="1:7" x14ac:dyDescent="0.25">
      <c r="A48" t="s">
        <v>71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2"/>
  <sheetViews>
    <sheetView showGridLines="0" topLeftCell="A10" workbookViewId="0">
      <selection activeCell="A31" sqref="A31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  <col min="8" max="9" width="12.285156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7"/>
      <c r="B8" s="37"/>
      <c r="C8" s="37"/>
      <c r="D8" s="37"/>
      <c r="E8" s="37"/>
      <c r="F8" s="37"/>
      <c r="G8" s="37"/>
    </row>
    <row r="9" spans="1:7" ht="22.5" x14ac:dyDescent="0.35">
      <c r="A9" s="38" t="s">
        <v>0</v>
      </c>
      <c r="B9" s="38"/>
      <c r="C9" s="38"/>
      <c r="D9" s="38"/>
      <c r="E9" s="38"/>
      <c r="F9" s="38"/>
      <c r="G9" s="38"/>
    </row>
    <row r="10" spans="1:7" ht="18.75" x14ac:dyDescent="0.3">
      <c r="A10" s="41" t="s">
        <v>1</v>
      </c>
      <c r="B10" s="41"/>
      <c r="C10" s="41"/>
      <c r="D10" s="41"/>
      <c r="E10" s="41"/>
      <c r="F10" s="41"/>
      <c r="G10" s="41"/>
    </row>
    <row r="11" spans="1:7" x14ac:dyDescent="0.25">
      <c r="A11" s="40" t="s">
        <v>175</v>
      </c>
      <c r="B11" s="40"/>
      <c r="C11" s="40"/>
      <c r="D11" s="40"/>
      <c r="E11" s="40"/>
      <c r="F11" s="40"/>
      <c r="G11" s="40"/>
    </row>
    <row r="12" spans="1:7" x14ac:dyDescent="0.25">
      <c r="A12" s="40" t="str">
        <f>Consolidado!B12</f>
        <v>2do Trimestre Año 2025</v>
      </c>
      <c r="B12" s="40"/>
      <c r="C12" s="40"/>
      <c r="D12" s="40"/>
      <c r="E12" s="40"/>
      <c r="F12" s="40"/>
      <c r="G12" s="40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14</v>
      </c>
      <c r="D14" s="29" t="s">
        <v>176</v>
      </c>
      <c r="E14" s="29" t="s">
        <v>30</v>
      </c>
      <c r="F14" s="31">
        <v>7310</v>
      </c>
      <c r="G14" s="31">
        <v>46766.3</v>
      </c>
    </row>
    <row r="15" spans="1:7" x14ac:dyDescent="0.25">
      <c r="A15" s="29" t="s">
        <v>26</v>
      </c>
      <c r="B15" s="29" t="s">
        <v>27</v>
      </c>
      <c r="C15" s="29" t="s">
        <v>14</v>
      </c>
      <c r="D15" s="29" t="s">
        <v>177</v>
      </c>
      <c r="E15" s="29" t="s">
        <v>30</v>
      </c>
      <c r="F15" s="31">
        <v>12457.12</v>
      </c>
      <c r="G15" s="31">
        <v>74791.42</v>
      </c>
    </row>
    <row r="16" spans="1:7" x14ac:dyDescent="0.25">
      <c r="A16" s="29" t="s">
        <v>26</v>
      </c>
      <c r="B16" s="29" t="s">
        <v>178</v>
      </c>
      <c r="C16" s="29" t="s">
        <v>14</v>
      </c>
      <c r="D16" s="29" t="s">
        <v>177</v>
      </c>
      <c r="E16" s="29" t="s">
        <v>30</v>
      </c>
      <c r="F16" s="31">
        <v>14547.37</v>
      </c>
      <c r="G16" s="31">
        <v>98237.79</v>
      </c>
    </row>
    <row r="17" spans="1:7" ht="30" x14ac:dyDescent="0.25">
      <c r="A17" s="29" t="s">
        <v>26</v>
      </c>
      <c r="B17" s="29" t="s">
        <v>16</v>
      </c>
      <c r="C17" s="29" t="s">
        <v>14</v>
      </c>
      <c r="D17" s="29" t="s">
        <v>179</v>
      </c>
      <c r="E17" s="29" t="s">
        <v>30</v>
      </c>
      <c r="F17" s="31">
        <v>589.86</v>
      </c>
      <c r="G17" s="31">
        <v>3238.66</v>
      </c>
    </row>
    <row r="18" spans="1:7" x14ac:dyDescent="0.25">
      <c r="A18" s="29" t="s">
        <v>26</v>
      </c>
      <c r="B18" s="29" t="s">
        <v>16</v>
      </c>
      <c r="C18" s="29" t="s">
        <v>14</v>
      </c>
      <c r="D18" s="29" t="s">
        <v>180</v>
      </c>
      <c r="E18" s="29" t="s">
        <v>45</v>
      </c>
      <c r="F18" s="31">
        <v>106627.42</v>
      </c>
      <c r="G18" s="31">
        <v>847283.05</v>
      </c>
    </row>
    <row r="19" spans="1:7" x14ac:dyDescent="0.25">
      <c r="A19" s="29" t="s">
        <v>26</v>
      </c>
      <c r="B19" s="29" t="s">
        <v>16</v>
      </c>
      <c r="C19" s="29" t="s">
        <v>14</v>
      </c>
      <c r="D19" s="29" t="s">
        <v>180</v>
      </c>
      <c r="E19" s="29" t="s">
        <v>30</v>
      </c>
      <c r="F19" s="31">
        <v>22666.36</v>
      </c>
      <c r="G19" s="31">
        <v>177714.83</v>
      </c>
    </row>
    <row r="20" spans="1:7" x14ac:dyDescent="0.25">
      <c r="A20" s="29" t="s">
        <v>26</v>
      </c>
      <c r="B20" s="29" t="s">
        <v>16</v>
      </c>
      <c r="C20" s="29" t="s">
        <v>14</v>
      </c>
      <c r="D20" s="29" t="s">
        <v>180</v>
      </c>
      <c r="E20" s="29" t="s">
        <v>94</v>
      </c>
      <c r="F20" s="31">
        <v>1626.5</v>
      </c>
      <c r="G20" s="31">
        <v>22019.360000000001</v>
      </c>
    </row>
    <row r="21" spans="1:7" x14ac:dyDescent="0.25">
      <c r="A21" s="29" t="s">
        <v>26</v>
      </c>
      <c r="B21" s="29" t="s">
        <v>11</v>
      </c>
      <c r="C21" s="29" t="s">
        <v>14</v>
      </c>
      <c r="D21" s="29" t="s">
        <v>181</v>
      </c>
      <c r="E21" s="29" t="s">
        <v>30</v>
      </c>
      <c r="F21" s="31">
        <v>30862</v>
      </c>
      <c r="G21" s="31">
        <v>102662.2</v>
      </c>
    </row>
    <row r="22" spans="1:7" x14ac:dyDescent="0.25">
      <c r="A22" s="29" t="s">
        <v>26</v>
      </c>
      <c r="B22" s="29" t="s">
        <v>11</v>
      </c>
      <c r="C22" s="29" t="s">
        <v>14</v>
      </c>
      <c r="D22" s="29" t="s">
        <v>177</v>
      </c>
      <c r="E22" s="29" t="s">
        <v>30</v>
      </c>
      <c r="F22" s="31">
        <v>3538.05</v>
      </c>
      <c r="G22" s="31">
        <v>26370.26</v>
      </c>
    </row>
    <row r="23" spans="1:7" x14ac:dyDescent="0.25">
      <c r="A23" s="29" t="s">
        <v>26</v>
      </c>
      <c r="B23" s="29" t="s">
        <v>15</v>
      </c>
      <c r="C23" s="29" t="s">
        <v>14</v>
      </c>
      <c r="D23" s="29" t="s">
        <v>177</v>
      </c>
      <c r="E23" s="29" t="s">
        <v>30</v>
      </c>
      <c r="F23" s="31">
        <v>235.87</v>
      </c>
      <c r="G23" s="31">
        <v>2035.55</v>
      </c>
    </row>
    <row r="24" spans="1:7" x14ac:dyDescent="0.25">
      <c r="A24" s="29" t="s">
        <v>26</v>
      </c>
      <c r="B24" s="29" t="s">
        <v>15</v>
      </c>
      <c r="C24" s="29" t="s">
        <v>14</v>
      </c>
      <c r="D24" s="29" t="s">
        <v>177</v>
      </c>
      <c r="E24" s="29" t="s">
        <v>182</v>
      </c>
      <c r="F24" s="31">
        <v>62341.919999999998</v>
      </c>
      <c r="G24" s="31">
        <v>178219.27</v>
      </c>
    </row>
    <row r="25" spans="1:7" x14ac:dyDescent="0.25">
      <c r="A25" s="29" t="s">
        <v>26</v>
      </c>
      <c r="B25" s="29" t="s">
        <v>141</v>
      </c>
      <c r="C25" s="29" t="s">
        <v>14</v>
      </c>
      <c r="D25" s="29" t="s">
        <v>146</v>
      </c>
      <c r="E25" s="29" t="s">
        <v>30</v>
      </c>
      <c r="F25" s="31">
        <v>3429.19</v>
      </c>
      <c r="G25" s="31">
        <v>21158.1</v>
      </c>
    </row>
    <row r="26" spans="1:7" x14ac:dyDescent="0.25">
      <c r="A26" s="29" t="s">
        <v>26</v>
      </c>
      <c r="B26" s="29" t="s">
        <v>141</v>
      </c>
      <c r="C26" s="29" t="s">
        <v>14</v>
      </c>
      <c r="D26" s="29" t="s">
        <v>183</v>
      </c>
      <c r="E26" s="29" t="s">
        <v>30</v>
      </c>
      <c r="F26" s="31">
        <v>118889</v>
      </c>
      <c r="G26" s="31">
        <v>522234.04</v>
      </c>
    </row>
    <row r="27" spans="1:7" x14ac:dyDescent="0.25">
      <c r="A27" s="29" t="s">
        <v>26</v>
      </c>
      <c r="B27" s="29" t="s">
        <v>141</v>
      </c>
      <c r="C27" s="29" t="s">
        <v>14</v>
      </c>
      <c r="D27" s="29" t="s">
        <v>184</v>
      </c>
      <c r="E27" s="29" t="s">
        <v>30</v>
      </c>
      <c r="F27" s="31">
        <v>35975.730000000003</v>
      </c>
      <c r="G27" s="31">
        <v>218527.74</v>
      </c>
    </row>
    <row r="28" spans="1:7" x14ac:dyDescent="0.25">
      <c r="A28" s="29" t="s">
        <v>26</v>
      </c>
      <c r="B28" s="29" t="s">
        <v>141</v>
      </c>
      <c r="C28" s="29" t="s">
        <v>14</v>
      </c>
      <c r="D28" s="29" t="s">
        <v>176</v>
      </c>
      <c r="E28" s="29" t="s">
        <v>30</v>
      </c>
      <c r="F28" s="31">
        <v>12150</v>
      </c>
      <c r="G28" s="31">
        <v>95821.72</v>
      </c>
    </row>
    <row r="29" spans="1:7" x14ac:dyDescent="0.25">
      <c r="A29" s="29" t="s">
        <v>26</v>
      </c>
      <c r="B29" s="29" t="s">
        <v>141</v>
      </c>
      <c r="C29" s="29" t="s">
        <v>14</v>
      </c>
      <c r="D29" s="29" t="s">
        <v>177</v>
      </c>
      <c r="E29" s="29" t="s">
        <v>30</v>
      </c>
      <c r="F29" s="31">
        <v>16200.14</v>
      </c>
      <c r="G29" s="31">
        <v>64433.38</v>
      </c>
    </row>
    <row r="30" spans="1:7" x14ac:dyDescent="0.25">
      <c r="A30" s="18" t="s">
        <v>54</v>
      </c>
      <c r="B30" s="19"/>
      <c r="C30" s="19"/>
      <c r="D30" s="19"/>
      <c r="E30" s="19"/>
      <c r="F30" s="19">
        <f>SUM(F14:F29)</f>
        <v>449446.52999999997</v>
      </c>
      <c r="G30" s="20">
        <f>SUM(G14:G29)</f>
        <v>2501513.6700000004</v>
      </c>
    </row>
    <row r="31" spans="1:7" x14ac:dyDescent="0.25">
      <c r="A31" s="29" t="s">
        <v>55</v>
      </c>
      <c r="B31" s="29" t="s">
        <v>27</v>
      </c>
      <c r="C31" s="29" t="s">
        <v>14</v>
      </c>
      <c r="D31" s="29" t="s">
        <v>180</v>
      </c>
      <c r="E31" s="29" t="s">
        <v>30</v>
      </c>
      <c r="F31" s="31">
        <v>1</v>
      </c>
      <c r="G31" s="31">
        <v>1</v>
      </c>
    </row>
    <row r="32" spans="1:7" x14ac:dyDescent="0.25">
      <c r="A32" s="29" t="s">
        <v>55</v>
      </c>
      <c r="B32" s="29" t="s">
        <v>27</v>
      </c>
      <c r="C32" s="29" t="s">
        <v>14</v>
      </c>
      <c r="D32" s="29" t="s">
        <v>176</v>
      </c>
      <c r="E32" s="29" t="s">
        <v>30</v>
      </c>
      <c r="F32" s="31">
        <v>7364</v>
      </c>
      <c r="G32" s="31">
        <v>47142</v>
      </c>
    </row>
    <row r="33" spans="1:7" x14ac:dyDescent="0.25">
      <c r="A33" s="29" t="s">
        <v>55</v>
      </c>
      <c r="B33" s="29" t="s">
        <v>27</v>
      </c>
      <c r="C33" s="29" t="s">
        <v>14</v>
      </c>
      <c r="D33" s="29" t="s">
        <v>177</v>
      </c>
      <c r="E33" s="29" t="s">
        <v>30</v>
      </c>
      <c r="F33" s="31">
        <v>20185.71</v>
      </c>
      <c r="G33" s="31">
        <v>114224.89</v>
      </c>
    </row>
    <row r="34" spans="1:7" x14ac:dyDescent="0.25">
      <c r="A34" s="29" t="s">
        <v>55</v>
      </c>
      <c r="B34" s="29" t="s">
        <v>178</v>
      </c>
      <c r="C34" s="29" t="s">
        <v>14</v>
      </c>
      <c r="D34" s="29" t="s">
        <v>177</v>
      </c>
      <c r="E34" s="29" t="s">
        <v>30</v>
      </c>
      <c r="F34" s="31">
        <v>2297</v>
      </c>
      <c r="G34" s="31">
        <v>16916.5</v>
      </c>
    </row>
    <row r="35" spans="1:7" ht="30" x14ac:dyDescent="0.25">
      <c r="A35" s="29" t="s">
        <v>55</v>
      </c>
      <c r="B35" s="29" t="s">
        <v>16</v>
      </c>
      <c r="C35" s="29" t="s">
        <v>14</v>
      </c>
      <c r="D35" s="29" t="s">
        <v>179</v>
      </c>
      <c r="E35" s="29" t="s">
        <v>45</v>
      </c>
      <c r="F35" s="31">
        <v>17186.560000000001</v>
      </c>
      <c r="G35" s="31">
        <v>110849.49</v>
      </c>
    </row>
    <row r="36" spans="1:7" x14ac:dyDescent="0.25">
      <c r="A36" s="29" t="s">
        <v>55</v>
      </c>
      <c r="B36" s="29" t="s">
        <v>16</v>
      </c>
      <c r="C36" s="29" t="s">
        <v>14</v>
      </c>
      <c r="D36" s="29" t="s">
        <v>180</v>
      </c>
      <c r="E36" s="29" t="s">
        <v>45</v>
      </c>
      <c r="F36" s="31">
        <v>58765.15</v>
      </c>
      <c r="G36" s="31">
        <v>492675.66</v>
      </c>
    </row>
    <row r="37" spans="1:7" x14ac:dyDescent="0.25">
      <c r="A37" s="29" t="s">
        <v>55</v>
      </c>
      <c r="B37" s="29" t="s">
        <v>16</v>
      </c>
      <c r="C37" s="29" t="s">
        <v>14</v>
      </c>
      <c r="D37" s="29" t="s">
        <v>180</v>
      </c>
      <c r="E37" s="29" t="s">
        <v>30</v>
      </c>
      <c r="F37" s="31">
        <v>5704.88</v>
      </c>
      <c r="G37" s="31">
        <v>52331.75</v>
      </c>
    </row>
    <row r="38" spans="1:7" x14ac:dyDescent="0.25">
      <c r="A38" s="29" t="s">
        <v>55</v>
      </c>
      <c r="B38" s="29" t="s">
        <v>16</v>
      </c>
      <c r="C38" s="29" t="s">
        <v>14</v>
      </c>
      <c r="D38" s="29" t="s">
        <v>180</v>
      </c>
      <c r="E38" s="29" t="s">
        <v>94</v>
      </c>
      <c r="F38" s="31">
        <v>1377.02</v>
      </c>
      <c r="G38" s="31">
        <v>18581.18</v>
      </c>
    </row>
    <row r="39" spans="1:7" x14ac:dyDescent="0.25">
      <c r="A39" s="29" t="s">
        <v>55</v>
      </c>
      <c r="B39" s="29" t="s">
        <v>11</v>
      </c>
      <c r="C39" s="29" t="s">
        <v>14</v>
      </c>
      <c r="D39" s="29" t="s">
        <v>181</v>
      </c>
      <c r="E39" s="29" t="s">
        <v>30</v>
      </c>
      <c r="F39" s="31">
        <v>15520</v>
      </c>
      <c r="G39" s="31">
        <v>95323.87</v>
      </c>
    </row>
    <row r="40" spans="1:7" x14ac:dyDescent="0.25">
      <c r="A40" s="29" t="s">
        <v>55</v>
      </c>
      <c r="B40" s="29" t="s">
        <v>15</v>
      </c>
      <c r="C40" s="29" t="s">
        <v>14</v>
      </c>
      <c r="D40" s="29" t="s">
        <v>177</v>
      </c>
      <c r="E40" s="29" t="s">
        <v>30</v>
      </c>
      <c r="F40" s="31">
        <v>1630</v>
      </c>
      <c r="G40" s="31">
        <v>2809.44</v>
      </c>
    </row>
    <row r="41" spans="1:7" x14ac:dyDescent="0.25">
      <c r="A41" s="29" t="s">
        <v>55</v>
      </c>
      <c r="B41" s="29" t="s">
        <v>141</v>
      </c>
      <c r="C41" s="29" t="s">
        <v>14</v>
      </c>
      <c r="D41" s="29" t="s">
        <v>183</v>
      </c>
      <c r="E41" s="29" t="s">
        <v>30</v>
      </c>
      <c r="F41" s="31">
        <v>47425</v>
      </c>
      <c r="G41" s="31">
        <v>231698.75</v>
      </c>
    </row>
    <row r="42" spans="1:7" x14ac:dyDescent="0.25">
      <c r="A42" s="29" t="s">
        <v>55</v>
      </c>
      <c r="B42" s="29" t="s">
        <v>141</v>
      </c>
      <c r="C42" s="29" t="s">
        <v>14</v>
      </c>
      <c r="D42" s="29" t="s">
        <v>184</v>
      </c>
      <c r="E42" s="29" t="s">
        <v>30</v>
      </c>
      <c r="F42" s="31">
        <v>45467.82</v>
      </c>
      <c r="G42" s="31">
        <v>299698.39</v>
      </c>
    </row>
    <row r="43" spans="1:7" x14ac:dyDescent="0.25">
      <c r="A43" s="29" t="s">
        <v>55</v>
      </c>
      <c r="B43" s="29" t="s">
        <v>141</v>
      </c>
      <c r="C43" s="29" t="s">
        <v>14</v>
      </c>
      <c r="D43" s="29" t="s">
        <v>176</v>
      </c>
      <c r="E43" s="29" t="s">
        <v>30</v>
      </c>
      <c r="F43" s="31">
        <v>3864</v>
      </c>
      <c r="G43" s="31">
        <v>37539</v>
      </c>
    </row>
    <row r="44" spans="1:7" x14ac:dyDescent="0.25">
      <c r="A44" s="29" t="s">
        <v>55</v>
      </c>
      <c r="B44" s="29" t="s">
        <v>141</v>
      </c>
      <c r="C44" s="29" t="s">
        <v>14</v>
      </c>
      <c r="D44" s="29" t="s">
        <v>177</v>
      </c>
      <c r="E44" s="29" t="s">
        <v>30</v>
      </c>
      <c r="F44" s="31">
        <v>7012.86</v>
      </c>
      <c r="G44" s="31">
        <v>36464.74</v>
      </c>
    </row>
    <row r="45" spans="1:7" x14ac:dyDescent="0.25">
      <c r="A45" s="18" t="s">
        <v>63</v>
      </c>
      <c r="B45" s="19"/>
      <c r="C45" s="19"/>
      <c r="D45" s="19"/>
      <c r="E45" s="19"/>
      <c r="F45" s="19">
        <f>SUM(F31:F44)</f>
        <v>233801</v>
      </c>
      <c r="G45" s="20">
        <f>SUM(G31:G44)</f>
        <v>1556256.66</v>
      </c>
    </row>
    <row r="46" spans="1:7" x14ac:dyDescent="0.25">
      <c r="A46" s="29" t="s">
        <v>64</v>
      </c>
      <c r="B46" s="29" t="s">
        <v>27</v>
      </c>
      <c r="C46" s="29" t="s">
        <v>14</v>
      </c>
      <c r="D46" s="29" t="s">
        <v>176</v>
      </c>
      <c r="E46" s="29" t="s">
        <v>30</v>
      </c>
      <c r="F46" s="31">
        <v>20434.02</v>
      </c>
      <c r="G46" s="31">
        <v>79554.149999999994</v>
      </c>
    </row>
    <row r="47" spans="1:7" x14ac:dyDescent="0.25">
      <c r="A47" s="29" t="s">
        <v>64</v>
      </c>
      <c r="B47" s="29" t="s">
        <v>27</v>
      </c>
      <c r="C47" s="29" t="s">
        <v>14</v>
      </c>
      <c r="D47" s="29" t="s">
        <v>177</v>
      </c>
      <c r="E47" s="29" t="s">
        <v>30</v>
      </c>
      <c r="F47" s="31">
        <v>8187.57</v>
      </c>
      <c r="G47" s="31">
        <v>3032433.66</v>
      </c>
    </row>
    <row r="48" spans="1:7" x14ac:dyDescent="0.25">
      <c r="A48" s="29" t="s">
        <v>64</v>
      </c>
      <c r="B48" s="29" t="s">
        <v>27</v>
      </c>
      <c r="C48" s="29" t="s">
        <v>14</v>
      </c>
      <c r="D48" s="29" t="s">
        <v>185</v>
      </c>
      <c r="E48" s="29" t="s">
        <v>30</v>
      </c>
      <c r="F48" s="31">
        <v>14826.28</v>
      </c>
      <c r="G48" s="31">
        <v>102886.41</v>
      </c>
    </row>
    <row r="49" spans="1:7" x14ac:dyDescent="0.25">
      <c r="A49" s="29" t="s">
        <v>64</v>
      </c>
      <c r="B49" s="29" t="s">
        <v>16</v>
      </c>
      <c r="C49" s="29" t="s">
        <v>14</v>
      </c>
      <c r="D49" s="29" t="s">
        <v>186</v>
      </c>
      <c r="E49" s="29" t="s">
        <v>45</v>
      </c>
      <c r="F49" s="31">
        <v>496.61</v>
      </c>
      <c r="G49" s="31">
        <v>3473.14</v>
      </c>
    </row>
    <row r="50" spans="1:7" ht="30" x14ac:dyDescent="0.25">
      <c r="A50" s="29" t="s">
        <v>64</v>
      </c>
      <c r="B50" s="29" t="s">
        <v>16</v>
      </c>
      <c r="C50" s="29" t="s">
        <v>14</v>
      </c>
      <c r="D50" s="29" t="s">
        <v>179</v>
      </c>
      <c r="E50" s="29" t="s">
        <v>45</v>
      </c>
      <c r="F50" s="31">
        <v>3692.43</v>
      </c>
      <c r="G50" s="31">
        <v>49110.21</v>
      </c>
    </row>
    <row r="51" spans="1:7" ht="30" x14ac:dyDescent="0.25">
      <c r="A51" s="29" t="s">
        <v>64</v>
      </c>
      <c r="B51" s="29" t="s">
        <v>16</v>
      </c>
      <c r="C51" s="29" t="s">
        <v>14</v>
      </c>
      <c r="D51" s="29" t="s">
        <v>179</v>
      </c>
      <c r="E51" s="29" t="s">
        <v>30</v>
      </c>
      <c r="F51" s="31">
        <v>2</v>
      </c>
      <c r="G51" s="31">
        <v>2</v>
      </c>
    </row>
    <row r="52" spans="1:7" x14ac:dyDescent="0.25">
      <c r="A52" s="29" t="s">
        <v>64</v>
      </c>
      <c r="B52" s="29" t="s">
        <v>16</v>
      </c>
      <c r="C52" s="29" t="s">
        <v>14</v>
      </c>
      <c r="D52" s="29" t="s">
        <v>180</v>
      </c>
      <c r="E52" s="29" t="s">
        <v>45</v>
      </c>
      <c r="F52" s="31">
        <v>21311.25</v>
      </c>
      <c r="G52" s="31">
        <v>150602.20000000001</v>
      </c>
    </row>
    <row r="53" spans="1:7" x14ac:dyDescent="0.25">
      <c r="A53" s="29" t="s">
        <v>64</v>
      </c>
      <c r="B53" s="29" t="s">
        <v>16</v>
      </c>
      <c r="C53" s="29" t="s">
        <v>14</v>
      </c>
      <c r="D53" s="29" t="s">
        <v>180</v>
      </c>
      <c r="E53" s="29" t="s">
        <v>30</v>
      </c>
      <c r="F53" s="31">
        <v>16327.96</v>
      </c>
      <c r="G53" s="31">
        <v>118036.35</v>
      </c>
    </row>
    <row r="54" spans="1:7" x14ac:dyDescent="0.25">
      <c r="A54" s="29" t="s">
        <v>64</v>
      </c>
      <c r="B54" s="29" t="s">
        <v>16</v>
      </c>
      <c r="C54" s="29" t="s">
        <v>14</v>
      </c>
      <c r="D54" s="29" t="s">
        <v>180</v>
      </c>
      <c r="E54" s="29" t="s">
        <v>94</v>
      </c>
      <c r="F54" s="31">
        <v>2</v>
      </c>
      <c r="G54" s="31">
        <v>2</v>
      </c>
    </row>
    <row r="55" spans="1:7" x14ac:dyDescent="0.25">
      <c r="A55" s="29" t="s">
        <v>64</v>
      </c>
      <c r="B55" s="29" t="s">
        <v>11</v>
      </c>
      <c r="C55" s="29" t="s">
        <v>14</v>
      </c>
      <c r="D55" s="29" t="s">
        <v>181</v>
      </c>
      <c r="E55" s="29" t="s">
        <v>30</v>
      </c>
      <c r="F55" s="31">
        <v>18044.29</v>
      </c>
      <c r="G55" s="31">
        <v>57267.85</v>
      </c>
    </row>
    <row r="56" spans="1:7" x14ac:dyDescent="0.25">
      <c r="A56" s="29" t="s">
        <v>64</v>
      </c>
      <c r="B56" s="29" t="s">
        <v>15</v>
      </c>
      <c r="C56" s="29" t="s">
        <v>14</v>
      </c>
      <c r="D56" s="29" t="s">
        <v>177</v>
      </c>
      <c r="E56" s="29" t="s">
        <v>30</v>
      </c>
      <c r="F56" s="31">
        <v>641.61</v>
      </c>
      <c r="G56" s="31">
        <v>3323.53</v>
      </c>
    </row>
    <row r="57" spans="1:7" x14ac:dyDescent="0.25">
      <c r="A57" s="29" t="s">
        <v>64</v>
      </c>
      <c r="B57" s="29" t="s">
        <v>141</v>
      </c>
      <c r="C57" s="29" t="s">
        <v>14</v>
      </c>
      <c r="D57" s="29" t="s">
        <v>183</v>
      </c>
      <c r="E57" s="29" t="s">
        <v>30</v>
      </c>
      <c r="F57" s="31">
        <v>13739</v>
      </c>
      <c r="G57" s="31">
        <v>42725.5</v>
      </c>
    </row>
    <row r="58" spans="1:7" x14ac:dyDescent="0.25">
      <c r="A58" s="29" t="s">
        <v>64</v>
      </c>
      <c r="B58" s="29" t="s">
        <v>141</v>
      </c>
      <c r="C58" s="29" t="s">
        <v>14</v>
      </c>
      <c r="D58" s="29" t="s">
        <v>177</v>
      </c>
      <c r="E58" s="29" t="s">
        <v>30</v>
      </c>
      <c r="F58" s="31">
        <v>1163.48</v>
      </c>
      <c r="G58" s="31">
        <v>9322.2000000000007</v>
      </c>
    </row>
    <row r="59" spans="1:7" x14ac:dyDescent="0.25">
      <c r="A59" s="18" t="s">
        <v>70</v>
      </c>
      <c r="B59" s="19"/>
      <c r="C59" s="19"/>
      <c r="D59" s="19"/>
      <c r="E59" s="19"/>
      <c r="F59" s="19">
        <f>SUM(F46:F58)</f>
        <v>118868.5</v>
      </c>
      <c r="G59" s="20">
        <f>SUM(G46:G58)</f>
        <v>3648739.2000000007</v>
      </c>
    </row>
    <row r="60" spans="1:7" x14ac:dyDescent="0.25">
      <c r="A60" s="18" t="s">
        <v>20</v>
      </c>
      <c r="B60" s="19"/>
      <c r="C60" s="19"/>
      <c r="D60" s="19"/>
      <c r="E60" s="19"/>
      <c r="F60" s="19">
        <f>SUM(F30:F59)</f>
        <v>1154785.5299999998</v>
      </c>
      <c r="G60" s="20">
        <f>SUM(G30:G59)</f>
        <v>12911505.390000001</v>
      </c>
    </row>
    <row r="62" spans="1:7" x14ac:dyDescent="0.25">
      <c r="A62" t="s">
        <v>71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_Hlk122417032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Marcos Cabral</cp:lastModifiedBy>
  <cp:revision/>
  <cp:lastPrinted>2025-09-23T19:58:15Z</cp:lastPrinted>
  <dcterms:created xsi:type="dcterms:W3CDTF">2013-05-27T12:29:06Z</dcterms:created>
  <dcterms:modified xsi:type="dcterms:W3CDTF">2025-09-23T20:03:00Z</dcterms:modified>
  <cp:category/>
  <cp:contentStatus/>
</cp:coreProperties>
</file>