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1\"/>
    </mc:Choice>
  </mc:AlternateContent>
  <xr:revisionPtr revIDLastSave="0" documentId="8_{F0ABC6A2-2801-4F8B-A163-BA648D5D0562}" xr6:coauthVersionLast="47" xr6:coauthVersionMax="47" xr10:uidLastSave="{00000000-0000-0000-0000-000000000000}"/>
  <bookViews>
    <workbookView xWindow="9120" yWindow="9120" windowWidth="27675" windowHeight="8940" xr2:uid="{4DC36E89-1367-4161-B330-EB8388B1A2DF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  <c r="E28" i="1"/>
  <c r="E31" i="1" s="1"/>
  <c r="D28" i="1"/>
  <c r="D31" i="1" s="1"/>
  <c r="C28" i="1"/>
  <c r="C31" i="1" s="1"/>
  <c r="B28" i="1"/>
  <c r="B31" i="1" s="1"/>
  <c r="B32" i="1" s="1"/>
  <c r="C27" i="1"/>
  <c r="B27" i="1"/>
  <c r="E25" i="1"/>
  <c r="D25" i="1"/>
  <c r="C25" i="1"/>
  <c r="B25" i="1"/>
  <c r="E24" i="1"/>
  <c r="D24" i="1"/>
  <c r="C24" i="1"/>
  <c r="B24" i="1"/>
  <c r="E23" i="1"/>
  <c r="E26" i="1" s="1"/>
  <c r="D23" i="1"/>
  <c r="D26" i="1" s="1"/>
  <c r="C23" i="1"/>
  <c r="C26" i="1" s="1"/>
  <c r="B23" i="1"/>
  <c r="B26" i="1" s="1"/>
  <c r="E20" i="1"/>
  <c r="D20" i="1"/>
  <c r="C20" i="1"/>
  <c r="B20" i="1"/>
  <c r="E19" i="1"/>
  <c r="D19" i="1"/>
  <c r="C19" i="1"/>
  <c r="B19" i="1"/>
  <c r="E18" i="1"/>
  <c r="E21" i="1" s="1"/>
  <c r="D18" i="1"/>
  <c r="D21" i="1" s="1"/>
  <c r="C18" i="1"/>
  <c r="C21" i="1" s="1"/>
  <c r="B18" i="1"/>
  <c r="B21" i="1" s="1"/>
  <c r="E15" i="1"/>
  <c r="D15" i="1"/>
  <c r="C15" i="1"/>
  <c r="B15" i="1"/>
  <c r="E14" i="1"/>
  <c r="D14" i="1"/>
  <c r="C14" i="1"/>
  <c r="B14" i="1"/>
  <c r="E13" i="1"/>
  <c r="E16" i="1" s="1"/>
  <c r="D13" i="1"/>
  <c r="D16" i="1" s="1"/>
  <c r="C13" i="1"/>
  <c r="B13" i="1"/>
  <c r="B16" i="1" s="1"/>
  <c r="C16" i="1" l="1"/>
  <c r="C32" i="1"/>
  <c r="D32" i="1"/>
  <c r="E32" i="1"/>
</calcChain>
</file>

<file path=xl/sharedStrings.xml><?xml version="1.0" encoding="utf-8"?>
<sst xmlns="http://schemas.openxmlformats.org/spreadsheetml/2006/main" count="40" uniqueCount="37">
  <si>
    <t>República Dominicana</t>
  </si>
  <si>
    <t>Ministerio de Agricultura</t>
  </si>
  <si>
    <t>Dirección General de Ganadería</t>
  </si>
  <si>
    <t>Producción de Productos Pecuarios   Año 2021.</t>
  </si>
  <si>
    <t>MES</t>
  </si>
  <si>
    <t>Leche</t>
  </si>
  <si>
    <t>Carnes</t>
  </si>
  <si>
    <t>Miel</t>
  </si>
  <si>
    <t xml:space="preserve"> Res</t>
  </si>
  <si>
    <t xml:space="preserve">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</si>
  <si>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</si>
  <si>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</si>
  <si>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</si>
  <si>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</si>
  <si>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</si>
  <si>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</si>
  <si>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</si>
  <si>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</si>
  <si>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</si>
  <si>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</si>
  <si>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</si>
  <si>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</si>
  <si>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</si>
  <si>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</si>
  <si>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</si>
  <si>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</si>
  <si>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</si>
  <si>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</si>
  <si>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</si>
  <si>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</si>
  <si>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</si>
  <si>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</si>
  <si>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</si>
  <si>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</si>
  <si>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</si>
  <si>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</si>
  <si>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>Victor A. Vanderlinder Henriquez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</si>
</sst>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6" xfId="0" applyFont="1" applyBorder="1"/>
    <xf numFmtId="165" fontId="8" fillId="0" borderId="6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7" fillId="3" borderId="6" xfId="0" applyFont="1" applyFill="1" applyBorder="1"/>
    <xf numFmtId="165" fontId="7" fillId="3" borderId="6" xfId="1" applyNumberFormat="1" applyFont="1" applyFill="1" applyBorder="1"/>
    <xf numFmtId="165" fontId="7" fillId="0" borderId="0" xfId="1" applyNumberFormat="1" applyFont="1" applyFill="1" applyBorder="1"/>
    <xf numFmtId="0" fontId="7" fillId="4" borderId="6" xfId="0" applyFont="1" applyFill="1" applyBorder="1"/>
    <xf numFmtId="165" fontId="7" fillId="4" borderId="6" xfId="1" applyNumberFormat="1" applyFont="1" applyFill="1" applyBorder="1"/>
    <xf numFmtId="164" fontId="0" fillId="0" borderId="0" xfId="1" applyFont="1"/>
    <xf numFmtId="0" fontId="7" fillId="3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171450</xdr:rowOff>
    </xdr:from>
    <xdr:to>
      <xdr:col>1</xdr:col>
      <xdr:colOff>591871</xdr:colOff>
      <xdr:row>45</xdr:row>
      <xdr:rowOff>47623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EED8152A-FF15-4ACC-921D-518C898869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" t="76786" r="63205" b="8929"/>
        <a:stretch/>
      </xdr:blipFill>
      <xdr:spPr bwMode="auto">
        <a:xfrm>
          <a:off x="0" y="9182100"/>
          <a:ext cx="1992046" cy="10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142876</xdr:rowOff>
    </xdr:from>
    <xdr:to>
      <xdr:col>1</xdr:col>
      <xdr:colOff>438150</xdr:colOff>
      <xdr:row>6</xdr:row>
      <xdr:rowOff>30886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976096D8-ECA7-422C-A990-1B6473E0B8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142876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28574</xdr:rowOff>
    </xdr:from>
    <xdr:to>
      <xdr:col>2</xdr:col>
      <xdr:colOff>657225</xdr:colOff>
      <xdr:row>4</xdr:row>
      <xdr:rowOff>104775</xdr:rowOff>
    </xdr:to>
    <xdr:pic>
      <xdr:nvPicPr>
        <xdr:cNvPr id="4" name="Picture 1" descr="escudo">
          <a:extLst>
            <a:ext uri="{FF2B5EF4-FFF2-40B4-BE49-F238E27FC236}">
              <a16:creationId xmlns:a16="http://schemas.microsoft.com/office/drawing/2014/main" id="{55D8705C-4ED7-49D1-9CA4-BAC3B99DC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162175" y="28574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800101</xdr:colOff>
      <xdr:row>2</xdr:row>
      <xdr:rowOff>142876</xdr:rowOff>
    </xdr:from>
    <xdr:to>
      <xdr:col>4</xdr:col>
      <xdr:colOff>790575</xdr:colOff>
      <xdr:row>6</xdr:row>
      <xdr:rowOff>34366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6E56ED-5996-4044-9211-412AA7B23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1" y="523876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342901</xdr:colOff>
      <xdr:row>40</xdr:row>
      <xdr:rowOff>0</xdr:rowOff>
    </xdr:from>
    <xdr:to>
      <xdr:col>5</xdr:col>
      <xdr:colOff>740503</xdr:colOff>
      <xdr:row>45</xdr:row>
      <xdr:rowOff>180974</xdr:rowOff>
    </xdr:to>
    <xdr:pic>
      <xdr:nvPicPr>
        <xdr:cNvPr id="6" name="WordPictureWatermark265047663" descr="Hoja Timbrada-02">
          <a:extLst>
            <a:ext uri="{FF2B5EF4-FFF2-40B4-BE49-F238E27FC236}">
              <a16:creationId xmlns:a16="http://schemas.microsoft.com/office/drawing/2014/main" id="{37761279-CD01-4AE6-BF85-F4EAAFBB82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50" t="86074"/>
        <a:stretch/>
      </xdr:blipFill>
      <xdr:spPr bwMode="auto">
        <a:xfrm>
          <a:off x="4762501" y="9201150"/>
          <a:ext cx="1273902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PC1/base%20datos/ESTADISTICA%20DATOS/ESTADISTICAS%201/A&#241;o%202021/Producci&#243;n%20por%20mes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</sheetNames>
    <sheetDataSet>
      <sheetData sheetId="0"/>
      <sheetData sheetId="1">
        <row r="13">
          <cell r="D13">
            <v>69758832.075471699</v>
          </cell>
        </row>
        <row r="14">
          <cell r="D14">
            <v>66154860.377358489</v>
          </cell>
        </row>
        <row r="15">
          <cell r="D15">
            <v>64511788.679245278</v>
          </cell>
        </row>
        <row r="17">
          <cell r="D17">
            <v>82479416.981132075</v>
          </cell>
        </row>
        <row r="18">
          <cell r="D18">
            <v>76022586.792452827</v>
          </cell>
        </row>
        <row r="19">
          <cell r="D19">
            <v>72925950.943396226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>
        <row r="13">
          <cell r="D13">
            <v>18155</v>
          </cell>
        </row>
        <row r="14">
          <cell r="D14">
            <v>180255</v>
          </cell>
        </row>
        <row r="15">
          <cell r="D15">
            <v>171405</v>
          </cell>
        </row>
        <row r="17">
          <cell r="D17">
            <v>190755</v>
          </cell>
        </row>
        <row r="18">
          <cell r="D18">
            <v>131405</v>
          </cell>
        </row>
        <row r="19">
          <cell r="D19">
            <v>94810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>
        <row r="13">
          <cell r="D13">
            <v>4716451.6151543278</v>
          </cell>
        </row>
        <row r="14">
          <cell r="D14">
            <v>5695578.4757744288</v>
          </cell>
        </row>
        <row r="15">
          <cell r="D15">
            <v>4937543.8767890912</v>
          </cell>
        </row>
        <row r="17">
          <cell r="D17">
            <v>4666090.8310595322</v>
          </cell>
        </row>
        <row r="18">
          <cell r="D18">
            <v>4771493.5205409667</v>
          </cell>
        </row>
        <row r="19">
          <cell r="D19">
            <v>4701506.0119051766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>
        <row r="13">
          <cell r="D13">
            <v>6489869.6664549876</v>
          </cell>
        </row>
        <row r="14">
          <cell r="D14">
            <v>6144411.3636363633</v>
          </cell>
        </row>
        <row r="15">
          <cell r="D15">
            <v>5720346.8505246602</v>
          </cell>
        </row>
        <row r="17">
          <cell r="D17">
            <v>6220448.1538601108</v>
          </cell>
        </row>
        <row r="18">
          <cell r="D18">
            <v>6329188.5905228462</v>
          </cell>
        </row>
        <row r="19">
          <cell r="D19">
            <v>6639695.8631951371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BE3D-9F3C-42D3-AF13-2EAB3FBBC464}">
  <dimension ref="A6:J44"/>
  <sheetViews>
    <sheetView tabSelected="1" topLeftCell="A37" workbookViewId="0">
      <selection activeCell="I46" sqref="I46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4" width="15.42578125" customWidth="1"/>
    <col min="5" max="5" width="13.140625" customWidth="1"/>
    <col min="7" max="7" width="14.42578125" customWidth="1"/>
    <col min="8" max="8" width="13.140625" bestFit="1" customWidth="1"/>
  </cols>
  <sheetData>
    <row r="6" spans="1:10" x14ac:dyDescent="0.25">
      <c r="A6" s="22" t="s">
        <v>0</v>
      </c>
      <c r="B6" s="22"/>
      <c r="C6" s="22"/>
      <c r="D6" s="22"/>
      <c r="E6" s="22"/>
    </row>
    <row r="7" spans="1:10" ht="18.75" x14ac:dyDescent="0.3">
      <c r="A7" s="23" t="s">
        <v>1</v>
      </c>
      <c r="B7" s="23"/>
      <c r="C7" s="23"/>
      <c r="D7" s="23"/>
      <c r="E7" s="23"/>
    </row>
    <row r="8" spans="1:10" ht="19.5" x14ac:dyDescent="0.35">
      <c r="A8" s="24" t="s">
        <v>2</v>
      </c>
      <c r="B8" s="24"/>
      <c r="C8" s="24"/>
      <c r="D8" s="24"/>
      <c r="E8" s="24"/>
    </row>
    <row r="9" spans="1:10" ht="19.5" x14ac:dyDescent="0.35">
      <c r="A9" s="25" t="s">
        <v>3</v>
      </c>
      <c r="B9" s="25"/>
      <c r="C9" s="25"/>
      <c r="D9" s="25"/>
      <c r="E9" s="25"/>
    </row>
    <row r="10" spans="1:10" ht="15.75" x14ac:dyDescent="0.25">
      <c r="A10" s="26" t="s">
        <v>4</v>
      </c>
      <c r="B10" s="26" t="s">
        <v>5</v>
      </c>
      <c r="C10" s="28" t="s">
        <v>6</v>
      </c>
      <c r="D10" s="29"/>
      <c r="E10" s="26" t="s">
        <v>7</v>
      </c>
    </row>
    <row r="11" spans="1:10" ht="18.75" x14ac:dyDescent="0.25">
      <c r="A11" s="27"/>
      <c r="B11" s="27"/>
      <c r="C11" s="1" t="s">
        <v>8</v>
      </c>
      <c r="D11" s="1" t="s">
        <v>9</v>
      </c>
      <c r="E11" s="27"/>
      <c r="F11" s="2"/>
    </row>
    <row r="12" spans="1:10" ht="15.75" x14ac:dyDescent="0.25">
      <c r="A12" s="3" t="s">
        <v>10</v>
      </c>
      <c r="B12" s="3" t="s">
        <v>11</v>
      </c>
      <c r="C12" s="31" t="s">
        <v>12</v>
      </c>
      <c r="D12" s="31"/>
      <c r="E12" s="31"/>
      <c r="F12" s="4"/>
    </row>
    <row r="13" spans="1:10" ht="15.75" x14ac:dyDescent="0.25">
      <c r="A13" s="5" t="s">
        <v>13</v>
      </c>
      <c r="B13" s="6">
        <f>[1]Leche!D13</f>
        <v>69758832.075471699</v>
      </c>
      <c r="C13" s="6">
        <f>'[1]Carne Bovina'!D13</f>
        <v>4716451.6151543278</v>
      </c>
      <c r="D13" s="6">
        <f>'[1]Carne cerdo'!D13</f>
        <v>6489869.6664549876</v>
      </c>
      <c r="E13" s="6">
        <f>[1]Miel!D13</f>
        <v>18155</v>
      </c>
      <c r="F13" s="7"/>
      <c r="G13" s="8"/>
      <c r="H13" s="9"/>
      <c r="J13" s="10"/>
    </row>
    <row r="14" spans="1:10" ht="15.75" x14ac:dyDescent="0.25">
      <c r="A14" s="5" t="s">
        <v>14</v>
      </c>
      <c r="B14" s="6">
        <f>[1]Leche!D14</f>
        <v>66154860.377358489</v>
      </c>
      <c r="C14" s="6">
        <f>'[1]Carne Bovina'!D14</f>
        <v>5695578.4757744288</v>
      </c>
      <c r="D14" s="6">
        <f>'[1]Carne cerdo'!D14</f>
        <v>6144411.3636363633</v>
      </c>
      <c r="E14" s="6">
        <f>[1]Miel!D14</f>
        <v>180255</v>
      </c>
      <c r="F14" s="7"/>
      <c r="J14" s="10"/>
    </row>
    <row r="15" spans="1:10" ht="15.75" x14ac:dyDescent="0.25">
      <c r="A15" s="5" t="s">
        <v>15</v>
      </c>
      <c r="B15" s="6">
        <f>[1]Leche!D15</f>
        <v>64511788.679245278</v>
      </c>
      <c r="C15" s="6">
        <f>'[1]Carne Bovina'!D15</f>
        <v>4937543.8767890912</v>
      </c>
      <c r="D15" s="6">
        <f>'[1]Carne cerdo'!D15</f>
        <v>5720346.8505246602</v>
      </c>
      <c r="E15" s="6">
        <f>[1]Miel!D15</f>
        <v>171405</v>
      </c>
      <c r="F15" s="7"/>
    </row>
    <row r="16" spans="1:10" ht="15.75" x14ac:dyDescent="0.25">
      <c r="A16" s="11" t="s">
        <v>16</v>
      </c>
      <c r="B16" s="12">
        <f>SUM(B13:B15)</f>
        <v>200425481.13207549</v>
      </c>
      <c r="C16" s="12">
        <f>SUM(C13:C15)</f>
        <v>15349573.967717847</v>
      </c>
      <c r="D16" s="12">
        <f>SUM(D13:D15)</f>
        <v>18354627.880616009</v>
      </c>
      <c r="E16" s="12">
        <f>SUM(E13:E15)</f>
        <v>369815</v>
      </c>
      <c r="F16" s="13"/>
    </row>
    <row r="17" spans="1:7" ht="15.75" x14ac:dyDescent="0.25">
      <c r="A17" s="14" t="s">
        <v>17</v>
      </c>
      <c r="B17" s="15"/>
      <c r="C17" s="15"/>
      <c r="D17" s="15"/>
      <c r="E17" s="15"/>
      <c r="F17" s="13"/>
    </row>
    <row r="18" spans="1:7" ht="15.75" x14ac:dyDescent="0.25">
      <c r="A18" s="5" t="s">
        <v>18</v>
      </c>
      <c r="B18" s="6">
        <f>[1]Leche!D17</f>
        <v>82479416.981132075</v>
      </c>
      <c r="C18" s="6">
        <f>'[1]Carne Bovina'!D17</f>
        <v>4666090.8310595322</v>
      </c>
      <c r="D18" s="6">
        <f>'[1]Carne cerdo'!D17</f>
        <v>6220448.1538601108</v>
      </c>
      <c r="E18" s="6">
        <f>[1]Miel!D17</f>
        <v>190755</v>
      </c>
      <c r="F18" s="7"/>
      <c r="G18" s="16"/>
    </row>
    <row r="19" spans="1:7" ht="15.75" x14ac:dyDescent="0.25">
      <c r="A19" s="5" t="s">
        <v>19</v>
      </c>
      <c r="B19" s="6">
        <f>[1]Leche!D18</f>
        <v>76022586.792452827</v>
      </c>
      <c r="C19" s="6">
        <f>'[1]Carne Bovina'!D18</f>
        <v>4771493.5205409667</v>
      </c>
      <c r="D19" s="6">
        <f>'[1]Carne cerdo'!D18</f>
        <v>6329188.5905228462</v>
      </c>
      <c r="E19" s="6">
        <f>[1]Miel!D18</f>
        <v>131405</v>
      </c>
      <c r="F19" s="7"/>
      <c r="G19" s="16"/>
    </row>
    <row r="20" spans="1:7" ht="15.75" x14ac:dyDescent="0.25">
      <c r="A20" s="5" t="s">
        <v>20</v>
      </c>
      <c r="B20" s="6">
        <f>[1]Leche!D19</f>
        <v>72925950.943396226</v>
      </c>
      <c r="C20" s="6">
        <f>'[1]Carne Bovina'!D19</f>
        <v>4701506.0119051766</v>
      </c>
      <c r="D20" s="6">
        <f>'[1]Carne cerdo'!D19</f>
        <v>6639695.8631951371</v>
      </c>
      <c r="E20" s="6">
        <f>[1]Miel!D19</f>
        <v>94810</v>
      </c>
      <c r="F20" s="7"/>
      <c r="G20" s="9"/>
    </row>
    <row r="21" spans="1:7" ht="15.75" x14ac:dyDescent="0.25">
      <c r="A21" s="11" t="s">
        <v>16</v>
      </c>
      <c r="B21" s="12">
        <f>SUM(B18:B20)</f>
        <v>231427954.71698111</v>
      </c>
      <c r="C21" s="12">
        <f>SUM(C18:C20)</f>
        <v>14139090.363505675</v>
      </c>
      <c r="D21" s="12">
        <f>SUM(D18:D20)</f>
        <v>19189332.607578095</v>
      </c>
      <c r="E21" s="12">
        <f>SUM(E18:E20)</f>
        <v>416970</v>
      </c>
      <c r="F21" s="7"/>
    </row>
    <row r="22" spans="1:7" ht="15.75" x14ac:dyDescent="0.25">
      <c r="A22" s="14" t="s">
        <v>21</v>
      </c>
      <c r="B22" s="15"/>
      <c r="C22" s="15"/>
      <c r="D22" s="15"/>
      <c r="E22" s="15"/>
      <c r="F22" s="7"/>
    </row>
    <row r="23" spans="1:7" ht="15.75" x14ac:dyDescent="0.25">
      <c r="A23" s="5" t="s">
        <v>22</v>
      </c>
      <c r="B23" s="6" t="str">
        <f>[1]Leche!D21</f>
        <v/>
      </c>
      <c r="C23" s="6" t="str">
        <f>'[1]Carne Bovina'!D21</f>
        <v/>
      </c>
      <c r="D23" s="6" t="str">
        <f>'[1]Carne cerdo'!D21</f>
        <v/>
      </c>
      <c r="E23" s="6" t="str">
        <f>[1]Miel!D21</f>
        <v/>
      </c>
      <c r="F23" s="7"/>
    </row>
    <row r="24" spans="1:7" ht="15.75" x14ac:dyDescent="0.25">
      <c r="A24" s="5" t="s">
        <v>23</v>
      </c>
      <c r="B24" s="6" t="str">
        <f>[1]Leche!D22</f>
        <v/>
      </c>
      <c r="C24" s="6" t="str">
        <f>'[1]Carne Bovina'!D22</f>
        <v/>
      </c>
      <c r="D24" s="6" t="str">
        <f>'[1]Carne cerdo'!D22</f>
        <v/>
      </c>
      <c r="E24" s="6" t="str">
        <f>[1]Miel!D22</f>
        <v/>
      </c>
      <c r="F24" s="7"/>
    </row>
    <row r="25" spans="1:7" ht="15.75" x14ac:dyDescent="0.25">
      <c r="A25" s="5" t="s">
        <v>24</v>
      </c>
      <c r="B25" s="6" t="str">
        <f>[1]Leche!D23</f>
        <v/>
      </c>
      <c r="C25" s="6" t="str">
        <f>'[1]Carne Bovina'!D23</f>
        <v/>
      </c>
      <c r="D25" s="6" t="str">
        <f>'[1]Carne cerdo'!D23</f>
        <v/>
      </c>
      <c r="E25" s="6" t="str">
        <f>[1]Miel!D23</f>
        <v/>
      </c>
      <c r="F25" s="7"/>
    </row>
    <row r="26" spans="1:7" ht="15.75" x14ac:dyDescent="0.25">
      <c r="A26" s="11" t="s">
        <v>16</v>
      </c>
      <c r="B26" s="12">
        <f>SUM(B23:B25)</f>
        <v>0</v>
      </c>
      <c r="C26" s="12">
        <f>SUM(C23:C25)</f>
        <v>0</v>
      </c>
      <c r="D26" s="12">
        <f>SUM(D23:D25)</f>
        <v>0</v>
      </c>
      <c r="E26" s="12">
        <f>SUM(E23:E25)</f>
        <v>0</v>
      </c>
      <c r="F26" s="7"/>
    </row>
    <row r="27" spans="1:7" ht="15.75" x14ac:dyDescent="0.25">
      <c r="A27" s="14" t="s">
        <v>25</v>
      </c>
      <c r="B27" s="15" t="str">
        <f>IF([2]Leche!B28="","",[2]Leche!D28)</f>
        <v/>
      </c>
      <c r="C27" s="15" t="str">
        <f>IF('[2]Carne Bovina'!B28="","",'[2]Carne Bovina'!D28)</f>
        <v/>
      </c>
      <c r="D27" s="15"/>
      <c r="E27" s="15"/>
      <c r="F27" s="7"/>
    </row>
    <row r="28" spans="1:7" ht="15.75" x14ac:dyDescent="0.25">
      <c r="A28" s="5" t="s">
        <v>26</v>
      </c>
      <c r="B28" s="6" t="str">
        <f>[1]Leche!D25</f>
        <v/>
      </c>
      <c r="C28" s="6" t="str">
        <f>'[1]Carne Bovina'!D25</f>
        <v/>
      </c>
      <c r="D28" s="6" t="str">
        <f>'[1]Carne cerdo'!D25</f>
        <v/>
      </c>
      <c r="E28" s="6" t="str">
        <f>[1]Miel!D25</f>
        <v/>
      </c>
      <c r="F28" s="7"/>
    </row>
    <row r="29" spans="1:7" ht="15.75" x14ac:dyDescent="0.25">
      <c r="A29" s="5" t="s">
        <v>27</v>
      </c>
      <c r="B29" s="6" t="str">
        <f>[1]Leche!D26</f>
        <v/>
      </c>
      <c r="C29" s="6" t="str">
        <f>'[1]Carne Bovina'!D26</f>
        <v/>
      </c>
      <c r="D29" s="6" t="str">
        <f>'[1]Carne cerdo'!D26</f>
        <v/>
      </c>
      <c r="E29" s="6" t="str">
        <f>[1]Miel!D26</f>
        <v/>
      </c>
      <c r="F29" s="7"/>
    </row>
    <row r="30" spans="1:7" ht="15.75" x14ac:dyDescent="0.25">
      <c r="A30" s="5" t="s">
        <v>28</v>
      </c>
      <c r="B30" s="6" t="str">
        <f>[1]Leche!D27</f>
        <v/>
      </c>
      <c r="C30" s="6" t="str">
        <f>'[1]Carne Bovina'!D27</f>
        <v/>
      </c>
      <c r="D30" s="6" t="str">
        <f>'[1]Carne cerdo'!D27</f>
        <v/>
      </c>
      <c r="E30" s="6" t="str">
        <f>[1]Miel!D27</f>
        <v/>
      </c>
      <c r="F30" s="7"/>
    </row>
    <row r="31" spans="1:7" ht="15.75" x14ac:dyDescent="0.25">
      <c r="A31" s="17" t="s">
        <v>16</v>
      </c>
      <c r="B31" s="12">
        <f>SUM(B28:B30)</f>
        <v>0</v>
      </c>
      <c r="C31" s="12">
        <f>SUM(C28:C30)</f>
        <v>0</v>
      </c>
      <c r="D31" s="12">
        <f>SUM(D28:D30)</f>
        <v>0</v>
      </c>
      <c r="E31" s="12">
        <f>SUM(E28:E30)</f>
        <v>0</v>
      </c>
      <c r="F31" s="7"/>
    </row>
    <row r="32" spans="1:7" ht="15.75" x14ac:dyDescent="0.25">
      <c r="A32" s="18" t="s">
        <v>29</v>
      </c>
      <c r="B32" s="19">
        <f>B31+B26+B21+B16</f>
        <v>431853435.8490566</v>
      </c>
      <c r="C32" s="19">
        <f>C31+C26+C21+C16</f>
        <v>29488664.331223521</v>
      </c>
      <c r="D32" s="19">
        <f>D31+D26+D21+D16</f>
        <v>37543960.488194108</v>
      </c>
      <c r="E32" s="19">
        <f>E31+E26+E21+E16</f>
        <v>786785</v>
      </c>
      <c r="F32" s="7"/>
    </row>
    <row r="34" spans="1:6" ht="30" customHeight="1" x14ac:dyDescent="0.25">
      <c r="A34" s="32" t="s">
        <v>30</v>
      </c>
      <c r="B34" s="32"/>
      <c r="C34" s="32"/>
      <c r="D34" s="32"/>
      <c r="E34" s="32"/>
      <c r="F34" s="20"/>
    </row>
    <row r="35" spans="1:6" ht="45.75" customHeight="1" x14ac:dyDescent="0.25">
      <c r="A35" s="32" t="s">
        <v>31</v>
      </c>
      <c r="B35" s="32"/>
      <c r="C35" s="32"/>
      <c r="D35" s="32"/>
      <c r="E35" s="32"/>
    </row>
    <row r="36" spans="1:6" ht="45.75" customHeight="1" x14ac:dyDescent="0.25">
      <c r="A36" s="33" t="s">
        <v>32</v>
      </c>
      <c r="B36" s="33"/>
      <c r="C36" s="33"/>
      <c r="D36" s="33"/>
      <c r="E36" s="33"/>
    </row>
    <row r="37" spans="1:6" ht="30" customHeight="1" x14ac:dyDescent="0.25">
      <c r="A37" s="33" t="s">
        <v>33</v>
      </c>
      <c r="B37" s="33"/>
      <c r="C37" s="33"/>
      <c r="D37" s="33"/>
      <c r="E37" s="33"/>
    </row>
    <row r="38" spans="1:6" x14ac:dyDescent="0.25">
      <c r="A38" s="33" t="s">
        <v>34</v>
      </c>
      <c r="B38" s="33"/>
      <c r="C38" s="33"/>
      <c r="D38" s="33"/>
      <c r="E38" s="33"/>
    </row>
    <row r="39" spans="1:6" x14ac:dyDescent="0.25">
      <c r="A39" s="30" t="s">
        <v>35</v>
      </c>
      <c r="B39" s="30"/>
      <c r="C39" s="30"/>
      <c r="D39" s="30"/>
    </row>
    <row r="43" spans="1:6" x14ac:dyDescent="0.25">
      <c r="C43" s="21"/>
      <c r="D43" s="21"/>
    </row>
    <row r="44" spans="1:6" x14ac:dyDescent="0.25">
      <c r="C44" t="s">
        <v>36</v>
      </c>
    </row>
  </sheetData>
  <mergeCells count="16">
    <mergeCell ref="C43:D43"/>
    <mergeCell ref="A6:E6"/>
    <mergeCell ref="A7:E7"/>
    <mergeCell ref="A8:E8"/>
    <mergeCell ref="A9:E9"/>
    <mergeCell ref="A10:A11"/>
    <mergeCell ref="B10:B11"/>
    <mergeCell ref="C10:D10"/>
    <mergeCell ref="E10:E11"/>
    <mergeCell ref="A39:D39"/>
    <mergeCell ref="C12:E12"/>
    <mergeCell ref="A34:E34"/>
    <mergeCell ref="A35:E35"/>
    <mergeCell ref="A36:E36"/>
    <mergeCell ref="A37:E37"/>
    <mergeCell ref="A38:E38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Marcos Cabral</cp:lastModifiedBy>
  <cp:lastPrinted>2021-07-09T18:30:45Z</cp:lastPrinted>
  <dcterms:created xsi:type="dcterms:W3CDTF">2021-07-09T18:18:50Z</dcterms:created>
  <dcterms:modified xsi:type="dcterms:W3CDTF">2025-06-04T19:24:09Z</dcterms:modified>
</cp:coreProperties>
</file>