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18\"/>
    </mc:Choice>
  </mc:AlternateContent>
  <xr:revisionPtr revIDLastSave="0" documentId="8_{09212D82-58AC-4FFF-8DE1-7AA115184FBF}" xr6:coauthVersionLast="47" xr6:coauthVersionMax="47" xr10:uidLastSave="{00000000-0000-0000-0000-000000000000}"/>
  <bookViews>
    <workbookView xWindow="4590" yWindow="4590" windowWidth="27675" windowHeight="8940" tabRatio="924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Capr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state="hidden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Carnico'!$10:$11</definedName>
    <definedName name="_xlnm.Print_Titles" localSheetId="2">'Bovino Lacteo'!$10:$11</definedName>
    <definedName name="_xlnm.Print_Titles" localSheetId="6">Caprino!$10:$11</definedName>
    <definedName name="_xlnm.Print_Titles" localSheetId="8">Embutidos!$10:$11</definedName>
    <definedName name="_xlnm.Print_Titles" localSheetId="11">Huevo!$10:$11</definedName>
    <definedName name="_xlnm.Print_Titles" localSheetId="12">'Huevos Fertiles'!$10:$11</definedName>
    <definedName name="_xlnm.Print_Titles" localSheetId="3">Leche!$10:$11</definedName>
    <definedName name="_xlnm.Print_Titles" localSheetId="10">'Otro Origen'!$9:$10</definedName>
    <definedName name="_xlnm.Print_Titles" localSheetId="5">Pavo!$10:$11</definedName>
    <definedName name="_xlnm.Print_Titles" localSheetId="7">Pieles!$10:$11</definedName>
    <definedName name="_xlnm.Print_Titles" localSheetId="9">Pollo!$10:$11</definedName>
    <definedName name="_xlnm.Print_Titles" localSheetId="4">'Porcino Carnico'!$10:$11</definedName>
    <definedName name="_xlnm.Print_Titles" localSheetId="13">Provet!$10:$11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6" l="1"/>
  <c r="G59" i="16"/>
  <c r="F361" i="14"/>
  <c r="G361" i="14"/>
  <c r="F179" i="13"/>
  <c r="G179" i="13"/>
  <c r="F161" i="12"/>
  <c r="G161" i="12"/>
  <c r="F224" i="11"/>
  <c r="G224" i="11"/>
  <c r="F104" i="9"/>
  <c r="G104" i="9"/>
  <c r="F190" i="8"/>
  <c r="G190" i="8"/>
  <c r="F366" i="7"/>
  <c r="G366" i="7"/>
  <c r="F596" i="6"/>
  <c r="G596" i="6"/>
  <c r="F136" i="5"/>
  <c r="G136" i="5"/>
  <c r="D262" i="20"/>
  <c r="D237" i="20"/>
  <c r="F53" i="16"/>
  <c r="G53" i="16"/>
  <c r="F318" i="14"/>
  <c r="G318" i="14"/>
  <c r="F160" i="13"/>
  <c r="G160" i="13"/>
  <c r="F149" i="12"/>
  <c r="G149" i="12"/>
  <c r="F202" i="11"/>
  <c r="G202" i="11"/>
  <c r="F32" i="10"/>
  <c r="G32" i="10"/>
  <c r="F95" i="9"/>
  <c r="G95" i="9"/>
  <c r="F169" i="8"/>
  <c r="G169" i="8"/>
  <c r="F324" i="7"/>
  <c r="G324" i="7"/>
  <c r="F527" i="6"/>
  <c r="G527" i="6"/>
  <c r="F137" i="13"/>
  <c r="G137" i="13"/>
  <c r="F125" i="5"/>
  <c r="G125" i="5"/>
  <c r="D208" i="20" l="1"/>
  <c r="F48" i="16" l="1"/>
  <c r="G48" i="16"/>
  <c r="F275" i="14"/>
  <c r="G275" i="14"/>
  <c r="F134" i="12"/>
  <c r="G134" i="12"/>
  <c r="F178" i="11"/>
  <c r="G178" i="11"/>
  <c r="F28" i="10"/>
  <c r="G28" i="10"/>
  <c r="F86" i="9"/>
  <c r="G86" i="9"/>
  <c r="F149" i="8"/>
  <c r="G149" i="8"/>
  <c r="F278" i="7"/>
  <c r="G278" i="7"/>
  <c r="F457" i="6"/>
  <c r="G457" i="6"/>
  <c r="F115" i="5" l="1"/>
  <c r="G115" i="5"/>
  <c r="D174" i="20" l="1"/>
  <c r="F42" i="16"/>
  <c r="G42" i="16"/>
  <c r="F236" i="14"/>
  <c r="G236" i="14"/>
  <c r="F117" i="13"/>
  <c r="G117" i="13"/>
  <c r="F122" i="12"/>
  <c r="G122" i="12"/>
  <c r="F160" i="11"/>
  <c r="G160" i="11"/>
  <c r="F25" i="10"/>
  <c r="G25" i="10"/>
  <c r="F77" i="9"/>
  <c r="G77" i="9"/>
  <c r="F123" i="8"/>
  <c r="G123" i="8"/>
  <c r="F238" i="7"/>
  <c r="G238" i="7"/>
  <c r="F400" i="6"/>
  <c r="G400" i="6"/>
  <c r="F103" i="5" l="1"/>
  <c r="G103" i="5"/>
  <c r="D142" i="20" l="1"/>
  <c r="F34" i="16"/>
  <c r="G34" i="16"/>
  <c r="F196" i="14"/>
  <c r="G196" i="14"/>
  <c r="F98" i="13"/>
  <c r="G98" i="13"/>
  <c r="F102" i="12"/>
  <c r="G102" i="12"/>
  <c r="F139" i="11"/>
  <c r="G139" i="11"/>
  <c r="F23" i="10"/>
  <c r="G23" i="10"/>
  <c r="F21" i="10"/>
  <c r="G21" i="10"/>
  <c r="F67" i="9"/>
  <c r="G67" i="9"/>
  <c r="F105" i="8"/>
  <c r="G105" i="8"/>
  <c r="F196" i="7"/>
  <c r="G196" i="7"/>
  <c r="F324" i="6"/>
  <c r="G324" i="6"/>
  <c r="F89" i="5"/>
  <c r="G89" i="5"/>
  <c r="D113" i="20" l="1"/>
  <c r="F26" i="16"/>
  <c r="G26" i="16"/>
  <c r="F153" i="14"/>
  <c r="G153" i="14"/>
  <c r="F83" i="13"/>
  <c r="G83" i="13"/>
  <c r="F82" i="12"/>
  <c r="G82" i="12"/>
  <c r="F110" i="11"/>
  <c r="G110" i="11"/>
  <c r="F56" i="9"/>
  <c r="G56" i="9"/>
  <c r="F80" i="8"/>
  <c r="G80" i="8"/>
  <c r="F149" i="7"/>
  <c r="G149" i="7"/>
  <c r="F247" i="6"/>
  <c r="G247" i="6"/>
  <c r="F71" i="5"/>
  <c r="G71" i="5"/>
  <c r="F21" i="16" l="1"/>
  <c r="G21" i="16"/>
  <c r="F18" i="16"/>
  <c r="G18" i="16"/>
  <c r="D89" i="20"/>
  <c r="D65" i="20"/>
  <c r="F111" i="14"/>
  <c r="G111" i="14"/>
  <c r="F85" i="14"/>
  <c r="G85" i="14"/>
  <c r="F64" i="13"/>
  <c r="G64" i="13"/>
  <c r="F47" i="13"/>
  <c r="G47" i="13"/>
  <c r="F66" i="12"/>
  <c r="G66" i="12"/>
  <c r="F47" i="12"/>
  <c r="G47" i="12"/>
  <c r="F84" i="11"/>
  <c r="G84" i="11"/>
  <c r="F62" i="11"/>
  <c r="G62" i="11"/>
  <c r="F19" i="10"/>
  <c r="G19" i="10"/>
  <c r="F16" i="10"/>
  <c r="G16" i="10"/>
  <c r="F44" i="9"/>
  <c r="G44" i="9"/>
  <c r="F32" i="9"/>
  <c r="G32" i="9"/>
  <c r="F60" i="8"/>
  <c r="G60" i="8"/>
  <c r="F45" i="8"/>
  <c r="G45" i="8"/>
  <c r="F111" i="7"/>
  <c r="G111" i="7"/>
  <c r="F78" i="7"/>
  <c r="G78" i="7"/>
  <c r="F181" i="6"/>
  <c r="G181" i="6"/>
  <c r="F121" i="6"/>
  <c r="G121" i="6"/>
  <c r="F58" i="5"/>
  <c r="G58" i="5"/>
  <c r="F44" i="5"/>
  <c r="G44" i="5"/>
  <c r="F33" i="10" l="1"/>
  <c r="D37" i="20"/>
  <c r="D263" i="20" s="1"/>
  <c r="F48" i="14"/>
  <c r="F362" i="14" s="1"/>
  <c r="G48" i="14"/>
  <c r="G362" i="14" s="1"/>
  <c r="F31" i="13"/>
  <c r="F180" i="13" s="1"/>
  <c r="G31" i="13"/>
  <c r="G180" i="13" s="1"/>
  <c r="F30" i="12"/>
  <c r="F162" i="12" s="1"/>
  <c r="G30" i="12"/>
  <c r="G162" i="12" s="1"/>
  <c r="F34" i="11"/>
  <c r="F225" i="11" s="1"/>
  <c r="G34" i="11"/>
  <c r="G225" i="11" s="1"/>
  <c r="F13" i="10"/>
  <c r="G13" i="10"/>
  <c r="G33" i="10" s="1"/>
  <c r="F22" i="9"/>
  <c r="F105" i="9" s="1"/>
  <c r="G22" i="9"/>
  <c r="G105" i="9" s="1"/>
  <c r="F27" i="8"/>
  <c r="F191" i="8" s="1"/>
  <c r="G27" i="8"/>
  <c r="G191" i="8" s="1"/>
  <c r="F42" i="7" l="1"/>
  <c r="F367" i="7" s="1"/>
  <c r="G42" i="7"/>
  <c r="G367" i="7" s="1"/>
  <c r="F64" i="6"/>
  <c r="F597" i="6" s="1"/>
  <c r="G64" i="6"/>
  <c r="G597" i="6" s="1"/>
  <c r="F27" i="5"/>
  <c r="F137" i="5" s="1"/>
  <c r="G27" i="5"/>
  <c r="G137" i="5" s="1"/>
  <c r="F13" i="16" l="1"/>
  <c r="F60" i="16" s="1"/>
  <c r="G13" i="16"/>
  <c r="G60" i="16" s="1"/>
  <c r="F14" i="17" l="1"/>
  <c r="G14" i="17"/>
  <c r="A9" i="20" l="1"/>
  <c r="A9" i="17"/>
  <c r="A9" i="16"/>
  <c r="A8" i="14"/>
  <c r="A9" i="13"/>
  <c r="A9" i="12"/>
  <c r="A9" i="11"/>
  <c r="A9" i="10"/>
  <c r="A9" i="9"/>
  <c r="A9" i="8"/>
  <c r="C14" i="15" l="1"/>
  <c r="D14" i="15"/>
  <c r="A9" i="5" l="1"/>
  <c r="A9" i="7"/>
  <c r="A9" i="6"/>
  <c r="D24" i="15" l="1"/>
  <c r="D23" i="15" l="1"/>
  <c r="C19" i="15"/>
  <c r="D19" i="15"/>
  <c r="C18" i="15"/>
  <c r="C16" i="15"/>
  <c r="C15" i="15"/>
  <c r="D15" i="15"/>
  <c r="D12" i="15"/>
  <c r="C12" i="15"/>
  <c r="C13" i="15"/>
  <c r="D13" i="15"/>
  <c r="D21" i="15"/>
  <c r="C22" i="15"/>
  <c r="D22" i="15"/>
  <c r="D18" i="15"/>
  <c r="D16" i="15"/>
  <c r="C23" i="15"/>
  <c r="D20" i="15"/>
  <c r="C20" i="15"/>
  <c r="D17" i="15"/>
  <c r="C17" i="15"/>
  <c r="D25" i="15" l="1"/>
  <c r="C21" i="15"/>
  <c r="C25" i="15" s="1"/>
</calcChain>
</file>

<file path=xl/sharedStrings.xml><?xml version="1.0" encoding="utf-8"?>
<sst xmlns="http://schemas.openxmlformats.org/spreadsheetml/2006/main" count="11954" uniqueCount="408">
  <si>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</si>
  <si>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</si>
  <si>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</si>
  <si>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</si>
  <si>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</si>
  <si>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</si>
  <si>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</si>
  <si>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</si>
  <si>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</si>
  <si>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</si>
  <si>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</si>
  <si>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</si>
  <si>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</si>
  <si>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</si>
  <si>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</si>
  <si>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</si>
  <si>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</si>
  <si>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</si>
  <si>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</si>
  <si>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</si>
  <si>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</si>
  <si>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</si>
  <si>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</si>
  <si>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</si>
  <si>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Enero</t>
  </si>
  <si>
    <t>Bovino</t>
  </si>
  <si>
    <t>Cárnico</t>
  </si>
  <si>
    <t>Estados Unidos</t>
  </si>
  <si>
    <t>Cortes</t>
  </si>
  <si>
    <t>Costillas</t>
  </si>
  <si>
    <t>Hamburguesas</t>
  </si>
  <si>
    <t>Trimming</t>
  </si>
  <si>
    <t>Lácteo</t>
  </si>
  <si>
    <t>Yogurt</t>
  </si>
  <si>
    <t>Dulce de leche</t>
  </si>
  <si>
    <t>Helados</t>
  </si>
  <si>
    <t>Italia</t>
  </si>
  <si>
    <t>Guatemala</t>
  </si>
  <si>
    <t>Nueva Zelanda</t>
  </si>
  <si>
    <t>Costa Rica</t>
  </si>
  <si>
    <t>Francia</t>
  </si>
  <si>
    <t>Mantequilla</t>
  </si>
  <si>
    <t>Dinamarca</t>
  </si>
  <si>
    <t>Crema Agria</t>
  </si>
  <si>
    <t>Chile</t>
  </si>
  <si>
    <t>Mexico</t>
  </si>
  <si>
    <t>Suero de leche</t>
  </si>
  <si>
    <t>Salsa de queso</t>
  </si>
  <si>
    <t>Nata de leche</t>
  </si>
  <si>
    <t>España</t>
  </si>
  <si>
    <t>Proteina de leche</t>
  </si>
  <si>
    <t>Queso</t>
  </si>
  <si>
    <t>Queso maduro</t>
  </si>
  <si>
    <t>Gouda</t>
  </si>
  <si>
    <t>Holanda</t>
  </si>
  <si>
    <t>Mozzarella</t>
  </si>
  <si>
    <t>Parmesano</t>
  </si>
  <si>
    <t>Crema</t>
  </si>
  <si>
    <t>Cheddar</t>
  </si>
  <si>
    <t>Inglaterra</t>
  </si>
  <si>
    <t>Queso fresco</t>
  </si>
  <si>
    <t>Irlanda</t>
  </si>
  <si>
    <t>Uruguay</t>
  </si>
  <si>
    <t>Canada</t>
  </si>
  <si>
    <t>Alemania</t>
  </si>
  <si>
    <t>Porcino</t>
  </si>
  <si>
    <t>Paleta</t>
  </si>
  <si>
    <t>Carne Molida</t>
  </si>
  <si>
    <t>Piel Animal</t>
  </si>
  <si>
    <t>Curtidas o curadas</t>
  </si>
  <si>
    <t>Trozos</t>
  </si>
  <si>
    <t>Otro Tipo</t>
  </si>
  <si>
    <t>Puerto Rico</t>
  </si>
  <si>
    <t>Mezcla para helados</t>
  </si>
  <si>
    <t>Avícola</t>
  </si>
  <si>
    <t>Huevo</t>
  </si>
  <si>
    <t>PVET</t>
  </si>
  <si>
    <t>Belgica</t>
  </si>
  <si>
    <t>Polonia</t>
  </si>
  <si>
    <t>Higado</t>
  </si>
  <si>
    <t>Fundido</t>
  </si>
  <si>
    <t>Productos Lácteos</t>
  </si>
  <si>
    <t>Cortes especiales</t>
  </si>
  <si>
    <t>Sebo</t>
  </si>
  <si>
    <t>Leche UHT</t>
  </si>
  <si>
    <t>Leche entera liquida</t>
  </si>
  <si>
    <t>Formula Infantil</t>
  </si>
  <si>
    <t>Leche maternizada</t>
  </si>
  <si>
    <t>Leche entera en polvo</t>
  </si>
  <si>
    <t>Leche Modificada</t>
  </si>
  <si>
    <t>Leche descremada en polvo</t>
  </si>
  <si>
    <t>Leche condensada</t>
  </si>
  <si>
    <t>Rallado</t>
  </si>
  <si>
    <t>Otro origen</t>
  </si>
  <si>
    <t>enero</t>
  </si>
  <si>
    <t>Consolidado de Importaciones de Huevos Fertiles del Año 2017</t>
  </si>
  <si>
    <t>Queso Amarillo</t>
  </si>
  <si>
    <t>Netherlands</t>
  </si>
  <si>
    <t>Enlatado</t>
  </si>
  <si>
    <t>Otro tipo</t>
  </si>
  <si>
    <t>Mondongo</t>
  </si>
  <si>
    <t>Suiza</t>
  </si>
  <si>
    <t>Leche descremada liquida</t>
  </si>
  <si>
    <t>Concentrado de Proteina</t>
  </si>
  <si>
    <t>Salchichas Mixta</t>
  </si>
  <si>
    <t>Tacos</t>
  </si>
  <si>
    <t>“Año del Fomento a las Exportaciones”</t>
  </si>
  <si>
    <t>Consolidado General de Importaciones del Año 2018</t>
  </si>
  <si>
    <t>Consolidado de Importaciones de Carne de Res del Año 2018</t>
  </si>
  <si>
    <t>Consolidado de Importaciones de Lacteo del Año 2018</t>
  </si>
  <si>
    <t>Consolidado de Importaciones de Leche del Año 2018</t>
  </si>
  <si>
    <t>Consolidado de Importaciones de Carne de Cerdo del Año 2018</t>
  </si>
  <si>
    <t>Consolidado de Importaciones de Carne de Pavo del Año 2018</t>
  </si>
  <si>
    <t>Consolidado de Importaciones de Carne Caprino del Año 2018</t>
  </si>
  <si>
    <t>Consolidado de Importaciones de Pieles del Año 2018</t>
  </si>
  <si>
    <t>Consolidado de Importaciones de Embutidos del Año 2018</t>
  </si>
  <si>
    <t>Consolidado de Importaciones de Carne de Pollo del Año 2018</t>
  </si>
  <si>
    <t>Consolidado de Importaciones de Mercancia de Otro Origen del Año 2018</t>
  </si>
  <si>
    <t>Consolidado de Importaciones de Huevos del Año 2018</t>
  </si>
  <si>
    <t>Consolidado de Importaciones de Productos veterinarios del Año 2018</t>
  </si>
  <si>
    <t>Carne de res</t>
  </si>
  <si>
    <t>Paticas de Res</t>
  </si>
  <si>
    <t>Torta de Carne de Res</t>
  </si>
  <si>
    <t>Dulce de Leche y Leche condensada</t>
  </si>
  <si>
    <t>Formula Lactea en polvo</t>
  </si>
  <si>
    <t>Formaggio Stravecchio</t>
  </si>
  <si>
    <t>queso</t>
  </si>
  <si>
    <t>Palitos cerveceros</t>
  </si>
  <si>
    <t>Leche semidescremada en polvo</t>
  </si>
  <si>
    <t>Chuleta</t>
  </si>
  <si>
    <t>Carne de Cerdo</t>
  </si>
  <si>
    <t>porcino</t>
  </si>
  <si>
    <t>Grasa</t>
  </si>
  <si>
    <t>Jamon Prosciutto</t>
  </si>
  <si>
    <t>Lomo</t>
  </si>
  <si>
    <t>Paticas</t>
  </si>
  <si>
    <t>Pierna</t>
  </si>
  <si>
    <t>Tocino o Tocineta</t>
  </si>
  <si>
    <t>Alas</t>
  </si>
  <si>
    <t>pavo</t>
  </si>
  <si>
    <t>Bola</t>
  </si>
  <si>
    <t>PAVO</t>
  </si>
  <si>
    <t>Entero</t>
  </si>
  <si>
    <t>MDM, MSC, Pasta o Pulpa</t>
  </si>
  <si>
    <t>Muslo</t>
  </si>
  <si>
    <t>Pechuga</t>
  </si>
  <si>
    <t>Rostizado</t>
  </si>
  <si>
    <t>Argentina</t>
  </si>
  <si>
    <t>China</t>
  </si>
  <si>
    <t>El Salvador</t>
  </si>
  <si>
    <t>India</t>
  </si>
  <si>
    <t>Turquia</t>
  </si>
  <si>
    <t>Cueros Procesados o Regenerados</t>
  </si>
  <si>
    <t>Brasil</t>
  </si>
  <si>
    <t>Bolivia</t>
  </si>
  <si>
    <t>Colombia</t>
  </si>
  <si>
    <t>Ecuador</t>
  </si>
  <si>
    <t>Portugal</t>
  </si>
  <si>
    <t>Tailandia</t>
  </si>
  <si>
    <t>Taiwan</t>
  </si>
  <si>
    <t>Vietnam</t>
  </si>
  <si>
    <t>Bufalo</t>
  </si>
  <si>
    <t>Ovino</t>
  </si>
  <si>
    <t>Salami</t>
  </si>
  <si>
    <t>Salchichas</t>
  </si>
  <si>
    <t>Jamon</t>
  </si>
  <si>
    <t>Embutidos Variados</t>
  </si>
  <si>
    <t>Carne de pollo</t>
  </si>
  <si>
    <t>Carne deshidratada</t>
  </si>
  <si>
    <t>pollo</t>
  </si>
  <si>
    <t>Empanizado</t>
  </si>
  <si>
    <t>Filete</t>
  </si>
  <si>
    <t>Nuggets</t>
  </si>
  <si>
    <t>Procesado</t>
  </si>
  <si>
    <t>Tiras</t>
  </si>
  <si>
    <t>Mayonesa</t>
  </si>
  <si>
    <t>Sazones</t>
  </si>
  <si>
    <t>Cuba</t>
  </si>
  <si>
    <t>Jamaica</t>
  </si>
  <si>
    <t>Sopa</t>
  </si>
  <si>
    <t>Aceite Crudo Desgomado de Soya</t>
  </si>
  <si>
    <t>Avena</t>
  </si>
  <si>
    <t>Caldo de Chorizo</t>
  </si>
  <si>
    <t>Comidas Preparadas</t>
  </si>
  <si>
    <t>Croquetas</t>
  </si>
  <si>
    <t>Cultivo lacteo</t>
  </si>
  <si>
    <t>Gelatina</t>
  </si>
  <si>
    <t>Grasa Amarilla</t>
  </si>
  <si>
    <t>Harina de carne de pollo</t>
  </si>
  <si>
    <t>Lasagna</t>
  </si>
  <si>
    <t>Leche Gallega</t>
  </si>
  <si>
    <t>Mortadela</t>
  </si>
  <si>
    <t>Pastas con carne</t>
  </si>
  <si>
    <t>Pastas con queso</t>
  </si>
  <si>
    <t>Pastas rellenas</t>
  </si>
  <si>
    <t>Pepperoni</t>
  </si>
  <si>
    <t>Pizzas</t>
  </si>
  <si>
    <t>Preparacion Alimenticia</t>
  </si>
  <si>
    <t>Quesadilla</t>
  </si>
  <si>
    <t>Raviolis con queso</t>
  </si>
  <si>
    <t>Rollos</t>
  </si>
  <si>
    <t>Salsa</t>
  </si>
  <si>
    <t>Sustituto de buteroil</t>
  </si>
  <si>
    <t>Australia</t>
  </si>
  <si>
    <t>Tortillas</t>
  </si>
  <si>
    <t>Huevo en polvo</t>
  </si>
  <si>
    <t>Panama</t>
  </si>
  <si>
    <t>Honduras</t>
  </si>
  <si>
    <t>Austria</t>
  </si>
  <si>
    <t>Hungria</t>
  </si>
  <si>
    <t>Paraguay</t>
  </si>
  <si>
    <t>Peru</t>
  </si>
  <si>
    <t>Republica de Serbia</t>
  </si>
  <si>
    <t>Rusia</t>
  </si>
  <si>
    <t>Tunisia</t>
  </si>
  <si>
    <t>United Kingdom</t>
  </si>
  <si>
    <t>Febrero</t>
  </si>
  <si>
    <t>Albondigas</t>
  </si>
  <si>
    <t>Mollejas</t>
  </si>
  <si>
    <t>Marzo</t>
  </si>
  <si>
    <t>Haiti</t>
  </si>
  <si>
    <t>Extracto Proteico</t>
  </si>
  <si>
    <t>Otro cárnico</t>
  </si>
  <si>
    <t>Trozos de Ternera</t>
  </si>
  <si>
    <t>Suecia</t>
  </si>
  <si>
    <t>Churrasco</t>
  </si>
  <si>
    <t>Batidas</t>
  </si>
  <si>
    <t>CheeseCake</t>
  </si>
  <si>
    <t>Crema batida</t>
  </si>
  <si>
    <t>Crema de leche</t>
  </si>
  <si>
    <t>Cuajo</t>
  </si>
  <si>
    <t>HIDALGO</t>
  </si>
  <si>
    <t>Flan</t>
  </si>
  <si>
    <t>Lactosa</t>
  </si>
  <si>
    <t>Preparados Lacteos</t>
  </si>
  <si>
    <t>Butteroil</t>
  </si>
  <si>
    <t>Sustituto Lácteo</t>
  </si>
  <si>
    <t>Queso Derretido</t>
  </si>
  <si>
    <t>Edam</t>
  </si>
  <si>
    <t>Americano</t>
  </si>
  <si>
    <t>Feta</t>
  </si>
  <si>
    <t>Queso de hoja</t>
  </si>
  <si>
    <t>Monterey</t>
  </si>
  <si>
    <t>Norteño Amarillo</t>
  </si>
  <si>
    <t>San Marino</t>
  </si>
  <si>
    <t>Romano</t>
  </si>
  <si>
    <t>Leche con Chocolate</t>
  </si>
  <si>
    <t>Dominica</t>
  </si>
  <si>
    <t>Leche evaporada</t>
  </si>
  <si>
    <t>Corteza deshidratada</t>
  </si>
  <si>
    <t>Recortes de cerdo</t>
  </si>
  <si>
    <t>Tripas</t>
  </si>
  <si>
    <t>Carne de pavo</t>
  </si>
  <si>
    <t>Muslos</t>
  </si>
  <si>
    <t>Carne de caprino (Carne de carnero o cordero)</t>
  </si>
  <si>
    <t>Bovina</t>
  </si>
  <si>
    <t>Pieles Bovinas Frescas Saladas</t>
  </si>
  <si>
    <t>Bosnia</t>
  </si>
  <si>
    <t>CHINA,</t>
  </si>
  <si>
    <t>china.</t>
  </si>
  <si>
    <t>Corea del Sur</t>
  </si>
  <si>
    <t>THAILANDIA</t>
  </si>
  <si>
    <t>Union Europea</t>
  </si>
  <si>
    <t>Piel Bovina terminada</t>
  </si>
  <si>
    <t>ludia</t>
  </si>
  <si>
    <t>Pastrami</t>
  </si>
  <si>
    <t>Caldo de pollo</t>
  </si>
  <si>
    <t>Adereso</t>
  </si>
  <si>
    <t>Burrito de res</t>
  </si>
  <si>
    <t>Chorizo</t>
  </si>
  <si>
    <t>Dulce de Naranja</t>
  </si>
  <si>
    <t>COSTA Rica</t>
  </si>
  <si>
    <t>Pastas con carne y queso</t>
  </si>
  <si>
    <t>Alimentos para animales</t>
  </si>
  <si>
    <t>Burrito de pollo</t>
  </si>
  <si>
    <t>Imitacion de queso</t>
  </si>
  <si>
    <t>Raviolis con carne</t>
  </si>
  <si>
    <t>Bulgaria</t>
  </si>
  <si>
    <t>Reino Unido</t>
  </si>
  <si>
    <t>Republica Checa</t>
  </si>
  <si>
    <t>Republica de serbia</t>
  </si>
  <si>
    <t>República de Serbia</t>
  </si>
  <si>
    <t>Nicaragua</t>
  </si>
  <si>
    <t>Yema de huevo</t>
  </si>
  <si>
    <t>Huevo liquido</t>
  </si>
  <si>
    <t>Abril</t>
  </si>
  <si>
    <t/>
  </si>
  <si>
    <t>Crema de queso</t>
  </si>
  <si>
    <t>Japon</t>
  </si>
  <si>
    <t>Costa de Marfíl</t>
  </si>
  <si>
    <t>Grasa de leche</t>
  </si>
  <si>
    <t>Danes</t>
  </si>
  <si>
    <t>Manchego</t>
  </si>
  <si>
    <t>ESTA,</t>
  </si>
  <si>
    <t>Suizo</t>
  </si>
  <si>
    <t>Queso de cabra</t>
  </si>
  <si>
    <t>Granada</t>
  </si>
  <si>
    <t>Irlanda del Norte</t>
  </si>
  <si>
    <t>Leche sin lactosa</t>
  </si>
  <si>
    <t>PORCINO</t>
  </si>
  <si>
    <t>Pellets</t>
  </si>
  <si>
    <t>EST.</t>
  </si>
  <si>
    <t>Punta de Costilla</t>
  </si>
  <si>
    <t>Pavo Ahumado</t>
  </si>
  <si>
    <t>Curtidas o Curadas</t>
  </si>
  <si>
    <t>Semicurtidas o semicuradas</t>
  </si>
  <si>
    <t>Eslovaquia</t>
  </si>
  <si>
    <t>Reptil</t>
  </si>
  <si>
    <t>úrsidos</t>
  </si>
  <si>
    <t>Piel de Oso</t>
  </si>
  <si>
    <t>Carne molida</t>
  </si>
  <si>
    <t>Grasa de Pollo</t>
  </si>
  <si>
    <t>Pecho</t>
  </si>
  <si>
    <t>Pechurina</t>
  </si>
  <si>
    <t>Recortes de pechuga</t>
  </si>
  <si>
    <t>Cubitos de pollo</t>
  </si>
  <si>
    <t>Aceite</t>
  </si>
  <si>
    <t>Base Para helados</t>
  </si>
  <si>
    <t>Bebida nutritiva</t>
  </si>
  <si>
    <t>Chimichangas</t>
  </si>
  <si>
    <t>Fabada Austriana</t>
  </si>
  <si>
    <t>Morcilla</t>
  </si>
  <si>
    <t>Pan con queso</t>
  </si>
  <si>
    <t>Productos carnicos</t>
  </si>
  <si>
    <t>Suero en polvo</t>
  </si>
  <si>
    <t>NEW ZELAND</t>
  </si>
  <si>
    <t>Mayo</t>
  </si>
  <si>
    <t>mayo</t>
  </si>
  <si>
    <t>Panceta</t>
  </si>
  <si>
    <t>Grasa Lactea</t>
  </si>
  <si>
    <t>Antigua y Barbuda</t>
  </si>
  <si>
    <t>Lactosruero Modificado</t>
  </si>
  <si>
    <t>Pastel de queso</t>
  </si>
  <si>
    <t>Azul</t>
  </si>
  <si>
    <t>BOVINO</t>
  </si>
  <si>
    <t>QUESO</t>
  </si>
  <si>
    <t>Havarti</t>
  </si>
  <si>
    <t>Germania</t>
  </si>
  <si>
    <t>Queso Semimadurado</t>
  </si>
  <si>
    <t>Roquefort</t>
  </si>
  <si>
    <t>Velveeta</t>
  </si>
  <si>
    <t>Leche semidescremada liquida</t>
  </si>
  <si>
    <t>Leche maternizada sin lactosa</t>
  </si>
  <si>
    <t>Jamon Serrano</t>
  </si>
  <si>
    <t>Escapula</t>
  </si>
  <si>
    <t>china</t>
  </si>
  <si>
    <t>Corea del Norte</t>
  </si>
  <si>
    <t>korea</t>
  </si>
  <si>
    <t>Bacon</t>
  </si>
  <si>
    <t>Consome de pollo</t>
  </si>
  <si>
    <t>Harina de carne de cerdo</t>
  </si>
  <si>
    <t>Lactosuero para helados</t>
  </si>
  <si>
    <t>Huevo entero</t>
  </si>
  <si>
    <t>Junio</t>
  </si>
  <si>
    <t>junio</t>
  </si>
  <si>
    <t>Brie</t>
  </si>
  <si>
    <t>Burreta</t>
  </si>
  <si>
    <t>Gorgonzola</t>
  </si>
  <si>
    <t>Grana padano</t>
  </si>
  <si>
    <t>Gruyere</t>
  </si>
  <si>
    <t>Albania</t>
  </si>
  <si>
    <t>Mascarpone</t>
  </si>
  <si>
    <t>Provolone</t>
  </si>
  <si>
    <t>Istanbul</t>
  </si>
  <si>
    <t>Korea</t>
  </si>
  <si>
    <t>Mixto</t>
  </si>
  <si>
    <t>Aceitunas Rellenas</t>
  </si>
  <si>
    <t>Alimentos en Conserva</t>
  </si>
  <si>
    <t>Bizcocho</t>
  </si>
  <si>
    <t>Julio</t>
  </si>
  <si>
    <t>Sirloin</t>
  </si>
  <si>
    <t>En tiras</t>
  </si>
  <si>
    <t>Pate</t>
  </si>
  <si>
    <t>Topping</t>
  </si>
  <si>
    <t>Finlandia</t>
  </si>
  <si>
    <t>Argelia</t>
  </si>
  <si>
    <t>Base Lactea para Helados</t>
  </si>
  <si>
    <t>Estabilizante</t>
  </si>
  <si>
    <t>Minelaza</t>
  </si>
  <si>
    <t>EL Salvador</t>
  </si>
  <si>
    <t>argentia</t>
  </si>
  <si>
    <t>Agosto</t>
  </si>
  <si>
    <t>agosto</t>
  </si>
  <si>
    <t>Trinidad &amp; Tobago</t>
  </si>
  <si>
    <t>Aruba</t>
  </si>
  <si>
    <t>Piel de Pollo</t>
  </si>
  <si>
    <t>Base</t>
  </si>
  <si>
    <t>Alimentos Cocidos</t>
  </si>
  <si>
    <t>Productos Nutricionales</t>
  </si>
  <si>
    <t>Singapur</t>
  </si>
  <si>
    <t>Sabor a mantequilla</t>
  </si>
  <si>
    <t>Sabor artificial de queso cheddar</t>
  </si>
  <si>
    <t>Tripas de Colageno</t>
  </si>
  <si>
    <t>Ucrania</t>
  </si>
  <si>
    <t>Septiembre</t>
  </si>
  <si>
    <t>Africa del Sur</t>
  </si>
  <si>
    <t>Filipinas</t>
  </si>
  <si>
    <t>Philadelfia</t>
  </si>
  <si>
    <t>Ricotta</t>
  </si>
  <si>
    <t>Masa de paleta</t>
  </si>
  <si>
    <t>Venezuela</t>
  </si>
  <si>
    <t>Pollo Desidratado</t>
  </si>
  <si>
    <t>Alimentación Infantil</t>
  </si>
  <si>
    <t>Melaza en polvo</t>
  </si>
  <si>
    <t>Mescla de Huevo y leche</t>
  </si>
  <si>
    <t>Semillas de Alpiste</t>
  </si>
  <si>
    <t>Tripas artificiales</t>
  </si>
  <si>
    <t>Clara de Huevo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</si>
</sst>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sz val="11"/>
      <color indexed="8"/>
      <name val="Calibri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3" fillId="0" borderId="0"/>
  </cellStyleXfs>
  <cellXfs count="77">
    <xf numFmtId="0" fontId="0" fillId="0" borderId="0" xfId="0"/>
    <xf numFmtId="43" fontId="4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0" fillId="0" borderId="8" xfId="0" applyBorder="1"/>
    <xf numFmtId="164" fontId="4" fillId="0" borderId="8" xfId="1" applyNumberFormat="1" applyFont="1" applyBorder="1"/>
    <xf numFmtId="0" fontId="0" fillId="0" borderId="9" xfId="0" applyBorder="1"/>
    <xf numFmtId="164" fontId="4" fillId="0" borderId="9" xfId="1" applyNumberFormat="1" applyFont="1" applyBorder="1"/>
    <xf numFmtId="0" fontId="6" fillId="0" borderId="0" xfId="0" applyFont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12" xfId="1" applyNumberFormat="1" applyFont="1" applyFill="1" applyBorder="1"/>
    <xf numFmtId="43" fontId="7" fillId="4" borderId="12" xfId="1" applyFont="1" applyFill="1" applyBorder="1"/>
    <xf numFmtId="164" fontId="2" fillId="2" borderId="6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164" fontId="7" fillId="4" borderId="13" xfId="1" applyNumberFormat="1" applyFont="1" applyFill="1" applyBorder="1"/>
    <xf numFmtId="0" fontId="2" fillId="3" borderId="10" xfId="2" applyFont="1" applyFill="1" applyBorder="1" applyAlignment="1">
      <alignment wrapText="1"/>
    </xf>
    <xf numFmtId="164" fontId="5" fillId="3" borderId="10" xfId="1" applyNumberFormat="1" applyFont="1" applyFill="1" applyBorder="1"/>
    <xf numFmtId="43" fontId="5" fillId="3" borderId="10" xfId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0" fontId="2" fillId="3" borderId="12" xfId="2" applyFont="1" applyFill="1" applyBorder="1" applyAlignment="1">
      <alignment wrapText="1"/>
    </xf>
    <xf numFmtId="164" fontId="5" fillId="3" borderId="12" xfId="1" applyNumberFormat="1" applyFont="1" applyFill="1" applyBorder="1"/>
    <xf numFmtId="43" fontId="5" fillId="3" borderId="12" xfId="1" applyFont="1" applyFill="1" applyBorder="1"/>
    <xf numFmtId="0" fontId="2" fillId="3" borderId="11" xfId="2" applyFont="1" applyFill="1" applyBorder="1" applyAlignment="1">
      <alignment wrapText="1"/>
    </xf>
    <xf numFmtId="164" fontId="5" fillId="3" borderId="11" xfId="1" applyNumberFormat="1" applyFont="1" applyFill="1" applyBorder="1"/>
    <xf numFmtId="43" fontId="5" fillId="3" borderId="11" xfId="1" applyFont="1" applyFill="1" applyBorder="1"/>
    <xf numFmtId="43" fontId="7" fillId="4" borderId="13" xfId="1" applyFont="1" applyFill="1" applyBorder="1"/>
    <xf numFmtId="0" fontId="2" fillId="2" borderId="4" xfId="3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9" xfId="4" applyFont="1" applyBorder="1" applyAlignment="1">
      <alignment wrapText="1"/>
    </xf>
    <xf numFmtId="164" fontId="1" fillId="0" borderId="19" xfId="1" applyNumberFormat="1" applyFont="1" applyFill="1" applyBorder="1" applyAlignment="1">
      <alignment horizontal="right" wrapText="1"/>
    </xf>
    <xf numFmtId="43" fontId="1" fillId="0" borderId="19" xfId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4" fontId="5" fillId="3" borderId="4" xfId="1" applyNumberFormat="1" applyFont="1" applyFill="1" applyBorder="1"/>
    <xf numFmtId="43" fontId="5" fillId="3" borderId="4" xfId="1" applyFont="1" applyFill="1" applyBorder="1"/>
    <xf numFmtId="43" fontId="1" fillId="0" borderId="19" xfId="1" applyFont="1" applyFill="1" applyBorder="1" applyAlignment="1">
      <alignment wrapText="1"/>
    </xf>
    <xf numFmtId="0" fontId="5" fillId="3" borderId="12" xfId="1" applyNumberFormat="1" applyFont="1" applyFill="1" applyBorder="1" applyAlignment="1">
      <alignment horizontal="left"/>
    </xf>
    <xf numFmtId="0" fontId="12" fillId="0" borderId="20" xfId="5" applyFont="1" applyBorder="1" applyAlignment="1">
      <alignment wrapText="1"/>
    </xf>
    <xf numFmtId="0" fontId="6" fillId="0" borderId="0" xfId="0" applyFont="1" applyAlignment="1">
      <alignment horizontal="left"/>
    </xf>
    <xf numFmtId="0" fontId="2" fillId="2" borderId="1" xfId="3" applyFont="1" applyFill="1" applyBorder="1" applyAlignment="1">
      <alignment horizontal="left"/>
    </xf>
    <xf numFmtId="0" fontId="1" fillId="0" borderId="19" xfId="4" applyFont="1" applyBorder="1" applyAlignment="1">
      <alignment horizontal="left" wrapText="1"/>
    </xf>
    <xf numFmtId="0" fontId="2" fillId="3" borderId="10" xfId="2" applyFont="1" applyFill="1" applyBorder="1" applyAlignment="1">
      <alignment horizontal="left" wrapText="1"/>
    </xf>
    <xf numFmtId="43" fontId="1" fillId="0" borderId="19" xfId="1" applyFont="1" applyFill="1" applyBorder="1" applyAlignment="1">
      <alignment horizontal="left" wrapText="1"/>
    </xf>
    <xf numFmtId="164" fontId="7" fillId="4" borderId="13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3" applyFont="1" applyFill="1" applyBorder="1" applyAlignment="1">
      <alignment horizontal="left"/>
    </xf>
    <xf numFmtId="164" fontId="5" fillId="3" borderId="10" xfId="1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17" xfId="3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2" fillId="2" borderId="14" xfId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43" fontId="2" fillId="2" borderId="17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Lacteo" xfId="4" xr:uid="{00000000-0005-0000-0000-000002000000}"/>
    <cellStyle name="Normal_Hoja14" xfId="2" xr:uid="{00000000-0005-0000-0000-000003000000}"/>
    <cellStyle name="Normal_Hoja5" xfId="3" xr:uid="{00000000-0005-0000-0000-000004000000}"/>
    <cellStyle name="Normal_Porcino Carnico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104775</xdr:rowOff>
    </xdr:from>
    <xdr:to>
      <xdr:col>2</xdr:col>
      <xdr:colOff>981075</xdr:colOff>
      <xdr:row>4</xdr:row>
      <xdr:rowOff>171450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" y="10477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>
          <a:extLst>
            <a:ext uri="{FF2B5EF4-FFF2-40B4-BE49-F238E27FC236}">
              <a16:creationId xmlns:a16="http://schemas.microsoft.com/office/drawing/2014/main" id="{00000000-0008-0000-0900-00005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33700" y="0"/>
          <a:ext cx="9429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0</xdr:rowOff>
    </xdr:from>
    <xdr:to>
      <xdr:col>3</xdr:col>
      <xdr:colOff>1514474</xdr:colOff>
      <xdr:row>4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A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899" y="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85725</xdr:rowOff>
    </xdr:from>
    <xdr:to>
      <xdr:col>4</xdr:col>
      <xdr:colOff>323850</xdr:colOff>
      <xdr:row>4</xdr:row>
      <xdr:rowOff>161925</xdr:rowOff>
    </xdr:to>
    <xdr:pic>
      <xdr:nvPicPr>
        <xdr:cNvPr id="13394" name="Picture 1" descr="escudo">
          <a:extLst>
            <a:ext uri="{FF2B5EF4-FFF2-40B4-BE49-F238E27FC236}">
              <a16:creationId xmlns:a16="http://schemas.microsoft.com/office/drawing/2014/main" id="{00000000-0008-0000-0B00-00005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572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>
          <a:extLst>
            <a:ext uri="{FF2B5EF4-FFF2-40B4-BE49-F238E27FC236}">
              <a16:creationId xmlns:a16="http://schemas.microsoft.com/office/drawing/2014/main" id="{00000000-0008-0000-0C00-00005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38100</xdr:rowOff>
    </xdr:from>
    <xdr:to>
      <xdr:col>4</xdr:col>
      <xdr:colOff>447675</xdr:colOff>
      <xdr:row>4</xdr:row>
      <xdr:rowOff>180975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38100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38100</xdr:rowOff>
    </xdr:from>
    <xdr:to>
      <xdr:col>3</xdr:col>
      <xdr:colOff>1524000</xdr:colOff>
      <xdr:row>4</xdr:row>
      <xdr:rowOff>180975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" y="38100"/>
          <a:ext cx="952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0</xdr:row>
      <xdr:rowOff>57150</xdr:rowOff>
    </xdr:from>
    <xdr:to>
      <xdr:col>4</xdr:col>
      <xdr:colOff>95250</xdr:colOff>
      <xdr:row>4</xdr:row>
      <xdr:rowOff>171450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2800" y="5715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114300</xdr:rowOff>
    </xdr:from>
    <xdr:to>
      <xdr:col>4</xdr:col>
      <xdr:colOff>457200</xdr:colOff>
      <xdr:row>4</xdr:row>
      <xdr:rowOff>152400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4125" y="114300"/>
          <a:ext cx="8858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19050</xdr:rowOff>
    </xdr:from>
    <xdr:to>
      <xdr:col>4</xdr:col>
      <xdr:colOff>104775</xdr:colOff>
      <xdr:row>4</xdr:row>
      <xdr:rowOff>152400</xdr:rowOff>
    </xdr:to>
    <xdr:pic>
      <xdr:nvPicPr>
        <xdr:cNvPr id="7250" name="Picture 1" descr="escudo">
          <a:extLst>
            <a:ext uri="{FF2B5EF4-FFF2-40B4-BE49-F238E27FC236}">
              <a16:creationId xmlns:a16="http://schemas.microsoft.com/office/drawing/2014/main" id="{00000000-0008-0000-0500-00005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8925" y="190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0</xdr:row>
      <xdr:rowOff>28575</xdr:rowOff>
    </xdr:from>
    <xdr:to>
      <xdr:col>3</xdr:col>
      <xdr:colOff>2133600</xdr:colOff>
      <xdr:row>5</xdr:row>
      <xdr:rowOff>0</xdr:rowOff>
    </xdr:to>
    <xdr:pic>
      <xdr:nvPicPr>
        <xdr:cNvPr id="8274" name="Picture 1" descr="escudo">
          <a:extLst>
            <a:ext uri="{FF2B5EF4-FFF2-40B4-BE49-F238E27FC236}">
              <a16:creationId xmlns:a16="http://schemas.microsoft.com/office/drawing/2014/main" id="{00000000-0008-0000-0600-00005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100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7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28575</xdr:rowOff>
    </xdr:from>
    <xdr:to>
      <xdr:col>4</xdr:col>
      <xdr:colOff>95250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8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B1" workbookViewId="0">
      <selection activeCell="H15" sqref="H15"/>
    </sheetView>
  </sheetViews>
  <sheetFormatPr baseColWidth="10" defaultRowHeight="15" x14ac:dyDescent="0.25"/>
  <cols>
    <col min="1" max="1" width="9" hidden="1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 x14ac:dyDescent="0.25">
      <c r="B1" s="14"/>
      <c r="C1"/>
      <c r="D1"/>
    </row>
    <row r="2" spans="2:4" x14ac:dyDescent="0.25">
      <c r="C2"/>
      <c r="D2"/>
    </row>
    <row r="3" spans="2:4" x14ac:dyDescent="0.25">
      <c r="C3"/>
      <c r="D3"/>
    </row>
    <row r="4" spans="2:4" x14ac:dyDescent="0.25">
      <c r="C4"/>
      <c r="D4"/>
    </row>
    <row r="5" spans="2:4" x14ac:dyDescent="0.25">
      <c r="C5"/>
      <c r="D5"/>
    </row>
    <row r="6" spans="2:4" x14ac:dyDescent="0.25">
      <c r="B6" s="60" t="s">
        <v>18</v>
      </c>
      <c r="C6" s="60"/>
      <c r="D6" s="60"/>
    </row>
    <row r="7" spans="2:4" ht="23.25" x14ac:dyDescent="0.35">
      <c r="B7" s="61" t="s">
        <v>19</v>
      </c>
      <c r="C7" s="61"/>
      <c r="D7" s="61"/>
    </row>
    <row r="8" spans="2:4" ht="22.5" x14ac:dyDescent="0.35">
      <c r="B8" s="62" t="s">
        <v>20</v>
      </c>
      <c r="C8" s="62"/>
      <c r="D8" s="62"/>
    </row>
    <row r="9" spans="2:4" ht="16.5" thickBot="1" x14ac:dyDescent="0.3">
      <c r="B9" s="63" t="s">
        <v>106</v>
      </c>
      <c r="C9" s="63"/>
      <c r="D9" s="63"/>
    </row>
    <row r="10" spans="2:4" ht="15.75" thickBot="1" x14ac:dyDescent="0.3">
      <c r="B10" s="64" t="s">
        <v>107</v>
      </c>
      <c r="C10" s="65"/>
      <c r="D10" s="66"/>
    </row>
    <row r="11" spans="2:4" ht="15.75" thickBot="1" x14ac:dyDescent="0.3">
      <c r="B11" s="2" t="s">
        <v>17</v>
      </c>
      <c r="C11" s="2" t="s">
        <v>11</v>
      </c>
      <c r="D11" s="2" t="s">
        <v>12</v>
      </c>
    </row>
    <row r="12" spans="2:4" x14ac:dyDescent="0.25">
      <c r="B12" s="12" t="s">
        <v>13</v>
      </c>
      <c r="C12" s="13">
        <f>'Bovino Carnico'!F137</f>
        <v>10112242.768789366</v>
      </c>
      <c r="D12" s="13">
        <f>'Bovino Carnico'!G137</f>
        <v>37705422.698844448</v>
      </c>
    </row>
    <row r="13" spans="2:4" x14ac:dyDescent="0.25">
      <c r="B13" s="10" t="s">
        <v>14</v>
      </c>
      <c r="C13" s="11">
        <f>'Bovino Lacteo'!F597</f>
        <v>16905440.154100798</v>
      </c>
      <c r="D13" s="11">
        <f>'Bovino Lacteo'!G597</f>
        <v>67875698.665675193</v>
      </c>
    </row>
    <row r="14" spans="2:4" x14ac:dyDescent="0.25">
      <c r="B14" s="10" t="s">
        <v>1</v>
      </c>
      <c r="C14" s="11">
        <f>Leche!F367</f>
        <v>66588754.141209871</v>
      </c>
      <c r="D14" s="11">
        <f>Leche!G367</f>
        <v>150205473.95162719</v>
      </c>
    </row>
    <row r="15" spans="2:4" x14ac:dyDescent="0.25">
      <c r="B15" s="10" t="s">
        <v>15</v>
      </c>
      <c r="C15" s="11">
        <f>'Porcino Carnico'!F191</f>
        <v>29156160.07574974</v>
      </c>
      <c r="D15" s="11">
        <f>'Porcino Carnico'!G191</f>
        <v>62848767.230283201</v>
      </c>
    </row>
    <row r="16" spans="2:4" x14ac:dyDescent="0.25">
      <c r="B16" s="10" t="s">
        <v>3</v>
      </c>
      <c r="C16" s="11">
        <f>Pavo!F105</f>
        <v>4591745.1854543686</v>
      </c>
      <c r="D16" s="11">
        <f>Pavo!G105</f>
        <v>10930633.396576844</v>
      </c>
    </row>
    <row r="17" spans="2:4" x14ac:dyDescent="0.25">
      <c r="B17" s="10" t="s">
        <v>2</v>
      </c>
      <c r="C17" s="11">
        <f>Caprino!F33</f>
        <v>278015.57746093749</v>
      </c>
      <c r="D17" s="11">
        <f>Caprino!G33</f>
        <v>1214866.11421875</v>
      </c>
    </row>
    <row r="18" spans="2:4" x14ac:dyDescent="0.25">
      <c r="B18" s="10" t="s">
        <v>16</v>
      </c>
      <c r="C18" s="11">
        <f>Pieles!F225</f>
        <v>11090085.258810299</v>
      </c>
      <c r="D18" s="11">
        <f>Pieles!G225</f>
        <v>56140956.607559048</v>
      </c>
    </row>
    <row r="19" spans="2:4" x14ac:dyDescent="0.25">
      <c r="B19" s="10" t="s">
        <v>5</v>
      </c>
      <c r="C19" s="11">
        <f>Embutidos!F162</f>
        <v>1977796.2992028045</v>
      </c>
      <c r="D19" s="11">
        <f>Embutidos!G162</f>
        <v>9759534.7977746576</v>
      </c>
    </row>
    <row r="20" spans="2:4" x14ac:dyDescent="0.25">
      <c r="B20" s="10" t="s">
        <v>6</v>
      </c>
      <c r="C20" s="11">
        <f>Pollo!F180</f>
        <v>32968784.597361337</v>
      </c>
      <c r="D20" s="11">
        <f>Pollo!G180</f>
        <v>40570755.405102536</v>
      </c>
    </row>
    <row r="21" spans="2:4" x14ac:dyDescent="0.25">
      <c r="B21" s="10" t="s">
        <v>4</v>
      </c>
      <c r="C21" s="11">
        <f>'Otro Origen'!F362</f>
        <v>28328706.339418098</v>
      </c>
      <c r="D21" s="11">
        <f>'Otro Origen'!G362</f>
        <v>29305242.895758629</v>
      </c>
    </row>
    <row r="22" spans="2:4" x14ac:dyDescent="0.25">
      <c r="B22" s="12" t="s">
        <v>21</v>
      </c>
      <c r="C22" s="13">
        <f>Huevo!F60</f>
        <v>259141.55270080565</v>
      </c>
      <c r="D22" s="13">
        <f>Huevo!G60</f>
        <v>1194376.3078442384</v>
      </c>
    </row>
    <row r="23" spans="2:4" x14ac:dyDescent="0.25">
      <c r="B23" s="10" t="s">
        <v>22</v>
      </c>
      <c r="C23" s="11">
        <f>'Huevos Fertiles'!F14</f>
        <v>0</v>
      </c>
      <c r="D23" s="11">
        <f>'Huevos Fertiles'!G14</f>
        <v>0</v>
      </c>
    </row>
    <row r="24" spans="2:4" ht="15.75" thickBot="1" x14ac:dyDescent="0.3">
      <c r="B24" s="15" t="s">
        <v>23</v>
      </c>
      <c r="C24" s="16"/>
      <c r="D24" s="13">
        <f>Provet!D263</f>
        <v>79572956.517451003</v>
      </c>
    </row>
    <row r="25" spans="2:4" ht="15.75" thickBot="1" x14ac:dyDescent="0.3">
      <c r="B25" s="17" t="s">
        <v>0</v>
      </c>
      <c r="C25" s="19">
        <f>SUM(C12:C24)</f>
        <v>202256871.95025843</v>
      </c>
      <c r="D25" s="18">
        <f>SUM(D12:D24)</f>
        <v>547324684.58871579</v>
      </c>
    </row>
  </sheetData>
  <mergeCells count="5">
    <mergeCell ref="B6:D6"/>
    <mergeCell ref="B7:D7"/>
    <mergeCell ref="B8:D8"/>
    <mergeCell ref="B9:D9"/>
    <mergeCell ref="B10:D10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80"/>
  <sheetViews>
    <sheetView topLeftCell="A158" workbookViewId="0">
      <selection activeCell="H177" sqref="H177"/>
    </sheetView>
  </sheetViews>
  <sheetFormatPr baseColWidth="10" defaultColWidth="41.85546875" defaultRowHeight="15" x14ac:dyDescent="0.25"/>
  <cols>
    <col min="1" max="1" width="11.85546875" style="57" bestFit="1" customWidth="1"/>
    <col min="2" max="2" width="7" style="57" bestFit="1" customWidth="1"/>
    <col min="3" max="3" width="12" style="57" bestFit="1" customWidth="1"/>
    <col min="4" max="4" width="24" style="57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51"/>
    </row>
    <row r="6" spans="1:7" x14ac:dyDescent="0.25">
      <c r="A6" s="60" t="s">
        <v>18</v>
      </c>
      <c r="B6" s="60"/>
      <c r="C6" s="60"/>
      <c r="D6" s="60"/>
      <c r="E6" s="60"/>
      <c r="F6" s="60"/>
      <c r="G6" s="60"/>
    </row>
    <row r="7" spans="1:7" ht="23.25" x14ac:dyDescent="0.35">
      <c r="A7" s="61" t="s">
        <v>19</v>
      </c>
      <c r="B7" s="61"/>
      <c r="C7" s="61"/>
      <c r="D7" s="61"/>
      <c r="E7" s="61"/>
      <c r="F7" s="61"/>
      <c r="G7" s="61"/>
    </row>
    <row r="8" spans="1:7" ht="22.5" x14ac:dyDescent="0.35">
      <c r="A8" s="62" t="s">
        <v>20</v>
      </c>
      <c r="B8" s="62"/>
      <c r="C8" s="62"/>
      <c r="D8" s="62"/>
      <c r="E8" s="62"/>
      <c r="F8" s="62"/>
      <c r="G8" s="62"/>
    </row>
    <row r="9" spans="1:7" ht="20.25" thickBot="1" x14ac:dyDescent="0.4">
      <c r="A9" s="67" t="str">
        <f>Consolidado!B9</f>
        <v>“Año del Fomento a las Exportaciones”</v>
      </c>
      <c r="B9" s="67"/>
      <c r="C9" s="67"/>
      <c r="D9" s="67"/>
      <c r="E9" s="67"/>
      <c r="F9" s="67"/>
      <c r="G9" s="67"/>
    </row>
    <row r="10" spans="1:7" ht="15.75" thickBot="1" x14ac:dyDescent="0.3">
      <c r="A10" s="64" t="s">
        <v>116</v>
      </c>
      <c r="B10" s="65"/>
      <c r="C10" s="65"/>
      <c r="D10" s="65"/>
      <c r="E10" s="65"/>
      <c r="F10" s="65"/>
      <c r="G10" s="68"/>
    </row>
    <row r="11" spans="1:7" ht="15.75" thickBot="1" x14ac:dyDescent="0.3">
      <c r="A11" s="52" t="s">
        <v>7</v>
      </c>
      <c r="B11" s="58" t="s">
        <v>8</v>
      </c>
      <c r="C11" s="58" t="s">
        <v>9</v>
      </c>
      <c r="D11" s="58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24</v>
      </c>
      <c r="B12" s="53" t="s">
        <v>6</v>
      </c>
      <c r="C12" s="53" t="s">
        <v>26</v>
      </c>
      <c r="D12" s="53" t="s">
        <v>138</v>
      </c>
      <c r="E12" s="42" t="s">
        <v>27</v>
      </c>
      <c r="F12" s="43">
        <v>271.56</v>
      </c>
      <c r="G12" s="44">
        <v>1356.87</v>
      </c>
    </row>
    <row r="13" spans="1:7" x14ac:dyDescent="0.25">
      <c r="A13" s="53" t="s">
        <v>24</v>
      </c>
      <c r="B13" s="53" t="s">
        <v>6</v>
      </c>
      <c r="C13" s="53" t="s">
        <v>26</v>
      </c>
      <c r="D13" s="53" t="s">
        <v>167</v>
      </c>
      <c r="E13" s="42" t="s">
        <v>27</v>
      </c>
      <c r="F13" s="43">
        <v>63496.63</v>
      </c>
      <c r="G13" s="44">
        <v>110274.55</v>
      </c>
    </row>
    <row r="14" spans="1:7" x14ac:dyDescent="0.25">
      <c r="A14" s="53" t="s">
        <v>24</v>
      </c>
      <c r="B14" s="53" t="s">
        <v>6</v>
      </c>
      <c r="C14" s="53" t="s">
        <v>26</v>
      </c>
      <c r="D14" s="53" t="s">
        <v>168</v>
      </c>
      <c r="E14" s="42" t="s">
        <v>27</v>
      </c>
      <c r="F14" s="43">
        <v>8389.7800000000007</v>
      </c>
      <c r="G14" s="44">
        <v>32806.949999999997</v>
      </c>
    </row>
    <row r="15" spans="1:7" x14ac:dyDescent="0.25">
      <c r="A15" s="53" t="s">
        <v>24</v>
      </c>
      <c r="B15" s="53" t="s">
        <v>169</v>
      </c>
      <c r="C15" s="53" t="s">
        <v>26</v>
      </c>
      <c r="D15" s="53" t="s">
        <v>67</v>
      </c>
      <c r="E15" s="42" t="s">
        <v>27</v>
      </c>
      <c r="F15" s="43">
        <v>26308.62</v>
      </c>
      <c r="G15" s="44">
        <v>27092.79</v>
      </c>
    </row>
    <row r="16" spans="1:7" x14ac:dyDescent="0.25">
      <c r="A16" s="53" t="s">
        <v>24</v>
      </c>
      <c r="B16" s="53" t="s">
        <v>169</v>
      </c>
      <c r="C16" s="53" t="s">
        <v>26</v>
      </c>
      <c r="D16" s="53" t="s">
        <v>28</v>
      </c>
      <c r="E16" s="42" t="s">
        <v>27</v>
      </c>
      <c r="F16" s="43">
        <v>95264.24</v>
      </c>
      <c r="G16" s="44">
        <v>178121.69</v>
      </c>
    </row>
    <row r="17" spans="1:7" x14ac:dyDescent="0.25">
      <c r="A17" s="53" t="s">
        <v>24</v>
      </c>
      <c r="B17" s="53" t="s">
        <v>6</v>
      </c>
      <c r="C17" s="53" t="s">
        <v>26</v>
      </c>
      <c r="D17" s="53" t="s">
        <v>170</v>
      </c>
      <c r="E17" s="42" t="s">
        <v>27</v>
      </c>
      <c r="F17" s="43">
        <v>2175.7600000000002</v>
      </c>
      <c r="G17" s="44">
        <v>8582.18</v>
      </c>
    </row>
    <row r="18" spans="1:7" x14ac:dyDescent="0.25">
      <c r="A18" s="53" t="s">
        <v>24</v>
      </c>
      <c r="B18" s="53" t="s">
        <v>6</v>
      </c>
      <c r="C18" s="53" t="s">
        <v>26</v>
      </c>
      <c r="D18" s="53" t="s">
        <v>98</v>
      </c>
      <c r="E18" s="42" t="s">
        <v>27</v>
      </c>
      <c r="F18" s="43">
        <v>1870.36</v>
      </c>
      <c r="G18" s="44">
        <v>6407.39</v>
      </c>
    </row>
    <row r="19" spans="1:7" x14ac:dyDescent="0.25">
      <c r="A19" s="53" t="s">
        <v>24</v>
      </c>
      <c r="B19" s="53" t="s">
        <v>6</v>
      </c>
      <c r="C19" s="53" t="s">
        <v>26</v>
      </c>
      <c r="D19" s="53" t="s">
        <v>171</v>
      </c>
      <c r="E19" s="42" t="s">
        <v>27</v>
      </c>
      <c r="F19" s="43">
        <v>3137.44</v>
      </c>
      <c r="G19" s="44">
        <v>16797.599999999999</v>
      </c>
    </row>
    <row r="20" spans="1:7" x14ac:dyDescent="0.25">
      <c r="A20" s="53" t="s">
        <v>24</v>
      </c>
      <c r="B20" s="53" t="s">
        <v>6</v>
      </c>
      <c r="C20" s="53" t="s">
        <v>26</v>
      </c>
      <c r="D20" s="53" t="s">
        <v>132</v>
      </c>
      <c r="E20" s="42" t="s">
        <v>27</v>
      </c>
      <c r="F20" s="43">
        <v>21274.6</v>
      </c>
      <c r="G20" s="44">
        <v>22917.93</v>
      </c>
    </row>
    <row r="21" spans="1:7" x14ac:dyDescent="0.25">
      <c r="A21" s="53" t="s">
        <v>24</v>
      </c>
      <c r="B21" s="53" t="s">
        <v>6</v>
      </c>
      <c r="C21" s="53" t="s">
        <v>26</v>
      </c>
      <c r="D21" s="53" t="s">
        <v>143</v>
      </c>
      <c r="E21" s="42" t="s">
        <v>27</v>
      </c>
      <c r="F21" s="43">
        <v>1675921.77</v>
      </c>
      <c r="G21" s="44">
        <v>1369904.45</v>
      </c>
    </row>
    <row r="22" spans="1:7" x14ac:dyDescent="0.25">
      <c r="A22" s="53" t="s">
        <v>24</v>
      </c>
      <c r="B22" s="53" t="s">
        <v>169</v>
      </c>
      <c r="C22" s="53" t="s">
        <v>26</v>
      </c>
      <c r="D22" s="53" t="s">
        <v>144</v>
      </c>
      <c r="E22" s="42" t="s">
        <v>27</v>
      </c>
      <c r="F22" s="43">
        <v>23531.4</v>
      </c>
      <c r="G22" s="44">
        <v>36711.199999999997</v>
      </c>
    </row>
    <row r="23" spans="1:7" x14ac:dyDescent="0.25">
      <c r="A23" s="53" t="s">
        <v>24</v>
      </c>
      <c r="B23" s="53" t="s">
        <v>6</v>
      </c>
      <c r="C23" s="53" t="s">
        <v>26</v>
      </c>
      <c r="D23" s="53" t="s">
        <v>172</v>
      </c>
      <c r="E23" s="42" t="s">
        <v>49</v>
      </c>
      <c r="F23" s="43">
        <v>8821.5499999999993</v>
      </c>
      <c r="G23" s="44">
        <v>30248.04</v>
      </c>
    </row>
    <row r="24" spans="1:7" x14ac:dyDescent="0.25">
      <c r="A24" s="53" t="s">
        <v>24</v>
      </c>
      <c r="B24" s="53" t="s">
        <v>6</v>
      </c>
      <c r="C24" s="53" t="s">
        <v>26</v>
      </c>
      <c r="D24" s="53" t="s">
        <v>172</v>
      </c>
      <c r="E24" s="42" t="s">
        <v>27</v>
      </c>
      <c r="F24" s="43">
        <v>16411.39</v>
      </c>
      <c r="G24" s="44">
        <v>34239.32</v>
      </c>
    </row>
    <row r="25" spans="1:7" x14ac:dyDescent="0.25">
      <c r="A25" s="53" t="s">
        <v>24</v>
      </c>
      <c r="B25" s="53" t="s">
        <v>169</v>
      </c>
      <c r="C25" s="53" t="s">
        <v>26</v>
      </c>
      <c r="D25" s="53" t="s">
        <v>135</v>
      </c>
      <c r="E25" s="42" t="s">
        <v>27</v>
      </c>
      <c r="F25" s="43">
        <v>26308.62</v>
      </c>
      <c r="G25" s="44">
        <v>22910</v>
      </c>
    </row>
    <row r="26" spans="1:7" x14ac:dyDescent="0.25">
      <c r="A26" s="53" t="s">
        <v>24</v>
      </c>
      <c r="B26" s="53" t="s">
        <v>169</v>
      </c>
      <c r="C26" s="53" t="s">
        <v>26</v>
      </c>
      <c r="D26" s="53" t="s">
        <v>145</v>
      </c>
      <c r="E26" s="42" t="s">
        <v>27</v>
      </c>
      <c r="F26" s="43">
        <v>557622.38</v>
      </c>
      <c r="G26" s="44">
        <v>1247230.44</v>
      </c>
    </row>
    <row r="27" spans="1:7" x14ac:dyDescent="0.25">
      <c r="A27" s="53" t="s">
        <v>24</v>
      </c>
      <c r="B27" s="53" t="s">
        <v>6</v>
      </c>
      <c r="C27" s="53" t="s">
        <v>26</v>
      </c>
      <c r="D27" s="53" t="s">
        <v>173</v>
      </c>
      <c r="E27" s="42" t="s">
        <v>27</v>
      </c>
      <c r="F27" s="43">
        <v>22043</v>
      </c>
      <c r="G27" s="44">
        <v>43476.49</v>
      </c>
    </row>
    <row r="28" spans="1:7" x14ac:dyDescent="0.25">
      <c r="A28" s="53" t="s">
        <v>24</v>
      </c>
      <c r="B28" s="53" t="s">
        <v>6</v>
      </c>
      <c r="C28" s="53" t="s">
        <v>26</v>
      </c>
      <c r="D28" s="53" t="s">
        <v>174</v>
      </c>
      <c r="E28" s="42" t="s">
        <v>27</v>
      </c>
      <c r="F28" s="43">
        <v>5869.54</v>
      </c>
      <c r="G28" s="44">
        <v>25514.720000000001</v>
      </c>
    </row>
    <row r="29" spans="1:7" x14ac:dyDescent="0.25">
      <c r="A29" s="53" t="s">
        <v>24</v>
      </c>
      <c r="B29" s="53" t="s">
        <v>6</v>
      </c>
      <c r="C29" s="53" t="s">
        <v>26</v>
      </c>
      <c r="D29" s="53" t="s">
        <v>31</v>
      </c>
      <c r="E29" s="42" t="s">
        <v>27</v>
      </c>
      <c r="F29" s="43">
        <v>202304.18</v>
      </c>
      <c r="G29" s="44">
        <v>209202</v>
      </c>
    </row>
    <row r="30" spans="1:7" x14ac:dyDescent="0.25">
      <c r="A30" s="53" t="s">
        <v>24</v>
      </c>
      <c r="B30" s="53" t="s">
        <v>6</v>
      </c>
      <c r="C30" s="53" t="s">
        <v>26</v>
      </c>
      <c r="D30" s="53" t="s">
        <v>70</v>
      </c>
      <c r="E30" s="42" t="s">
        <v>27</v>
      </c>
      <c r="F30" s="43">
        <v>36</v>
      </c>
      <c r="G30" s="44">
        <v>307.39999999999998</v>
      </c>
    </row>
    <row r="31" spans="1:7" x14ac:dyDescent="0.25">
      <c r="A31" s="54" t="s">
        <v>24</v>
      </c>
      <c r="B31" s="59"/>
      <c r="C31" s="59"/>
      <c r="D31" s="59"/>
      <c r="E31" s="29"/>
      <c r="F31" s="29">
        <f>SUM(F12:F30)</f>
        <v>2761058.8200000003</v>
      </c>
      <c r="G31" s="30">
        <f>SUM(G12:G30)</f>
        <v>3424102.0100000002</v>
      </c>
    </row>
    <row r="32" spans="1:7" x14ac:dyDescent="0.25">
      <c r="A32" s="53" t="s">
        <v>216</v>
      </c>
      <c r="B32" s="53" t="s">
        <v>6</v>
      </c>
      <c r="C32" s="53" t="s">
        <v>26</v>
      </c>
      <c r="D32" s="53" t="s">
        <v>138</v>
      </c>
      <c r="E32" s="42" t="s">
        <v>27</v>
      </c>
      <c r="F32" s="43">
        <v>3953.1</v>
      </c>
      <c r="G32" s="44">
        <v>24104.85</v>
      </c>
    </row>
    <row r="33" spans="1:7" x14ac:dyDescent="0.25">
      <c r="A33" s="53" t="s">
        <v>216</v>
      </c>
      <c r="B33" s="53" t="s">
        <v>6</v>
      </c>
      <c r="C33" s="53" t="s">
        <v>26</v>
      </c>
      <c r="D33" s="53" t="s">
        <v>167</v>
      </c>
      <c r="E33" s="42" t="s">
        <v>27</v>
      </c>
      <c r="F33" s="43">
        <v>42275.23</v>
      </c>
      <c r="G33" s="44">
        <v>115260.31</v>
      </c>
    </row>
    <row r="34" spans="1:7" x14ac:dyDescent="0.25">
      <c r="A34" s="53" t="s">
        <v>216</v>
      </c>
      <c r="B34" s="53" t="s">
        <v>6</v>
      </c>
      <c r="C34" s="53" t="s">
        <v>26</v>
      </c>
      <c r="D34" s="53" t="s">
        <v>67</v>
      </c>
      <c r="E34" s="42" t="s">
        <v>27</v>
      </c>
      <c r="F34" s="43">
        <v>26081.82</v>
      </c>
      <c r="G34" s="44">
        <v>24742.74</v>
      </c>
    </row>
    <row r="35" spans="1:7" x14ac:dyDescent="0.25">
      <c r="A35" s="53" t="s">
        <v>216</v>
      </c>
      <c r="B35" s="53" t="s">
        <v>169</v>
      </c>
      <c r="C35" s="53" t="s">
        <v>26</v>
      </c>
      <c r="D35" s="53" t="s">
        <v>28</v>
      </c>
      <c r="E35" s="42" t="s">
        <v>27</v>
      </c>
      <c r="F35" s="43">
        <v>103207.13</v>
      </c>
      <c r="G35" s="44">
        <v>242031.65</v>
      </c>
    </row>
    <row r="36" spans="1:7" x14ac:dyDescent="0.25">
      <c r="A36" s="53" t="s">
        <v>216</v>
      </c>
      <c r="B36" s="53" t="s">
        <v>6</v>
      </c>
      <c r="C36" s="53" t="s">
        <v>26</v>
      </c>
      <c r="D36" s="53" t="s">
        <v>170</v>
      </c>
      <c r="E36" s="42" t="s">
        <v>27</v>
      </c>
      <c r="F36" s="43">
        <v>22047.03</v>
      </c>
      <c r="G36" s="44">
        <v>99838.67</v>
      </c>
    </row>
    <row r="37" spans="1:7" x14ac:dyDescent="0.25">
      <c r="A37" s="53" t="s">
        <v>216</v>
      </c>
      <c r="B37" s="53" t="s">
        <v>6</v>
      </c>
      <c r="C37" s="53" t="s">
        <v>26</v>
      </c>
      <c r="D37" s="53" t="s">
        <v>142</v>
      </c>
      <c r="E37" s="42" t="s">
        <v>27</v>
      </c>
      <c r="F37" s="43">
        <v>989.75</v>
      </c>
      <c r="G37" s="44">
        <v>2493.1999999999998</v>
      </c>
    </row>
    <row r="38" spans="1:7" x14ac:dyDescent="0.25">
      <c r="A38" s="53" t="s">
        <v>216</v>
      </c>
      <c r="B38" s="53" t="s">
        <v>6</v>
      </c>
      <c r="C38" s="53" t="s">
        <v>26</v>
      </c>
      <c r="D38" s="53" t="s">
        <v>132</v>
      </c>
      <c r="E38" s="42" t="s">
        <v>27</v>
      </c>
      <c r="F38" s="43">
        <v>43347.07</v>
      </c>
      <c r="G38" s="44">
        <v>52743.72</v>
      </c>
    </row>
    <row r="39" spans="1:7" x14ac:dyDescent="0.25">
      <c r="A39" s="53" t="s">
        <v>216</v>
      </c>
      <c r="B39" s="53" t="s">
        <v>6</v>
      </c>
      <c r="C39" s="53" t="s">
        <v>26</v>
      </c>
      <c r="D39" s="53" t="s">
        <v>143</v>
      </c>
      <c r="E39" s="42" t="s">
        <v>27</v>
      </c>
      <c r="F39" s="43">
        <v>1363569.58</v>
      </c>
      <c r="G39" s="44">
        <v>1107226.7</v>
      </c>
    </row>
    <row r="40" spans="1:7" x14ac:dyDescent="0.25">
      <c r="A40" s="53" t="s">
        <v>216</v>
      </c>
      <c r="B40" s="53" t="s">
        <v>6</v>
      </c>
      <c r="C40" s="53" t="s">
        <v>26</v>
      </c>
      <c r="D40" s="53" t="s">
        <v>144</v>
      </c>
      <c r="E40" s="42" t="s">
        <v>27</v>
      </c>
      <c r="F40" s="43">
        <v>29247.919999999998</v>
      </c>
      <c r="G40" s="44">
        <v>28453.599999999999</v>
      </c>
    </row>
    <row r="41" spans="1:7" x14ac:dyDescent="0.25">
      <c r="A41" s="53" t="s">
        <v>216</v>
      </c>
      <c r="B41" s="53" t="s">
        <v>6</v>
      </c>
      <c r="C41" s="53" t="s">
        <v>26</v>
      </c>
      <c r="D41" s="53" t="s">
        <v>172</v>
      </c>
      <c r="E41" s="42" t="s">
        <v>27</v>
      </c>
      <c r="F41" s="43">
        <v>10856.74</v>
      </c>
      <c r="G41" s="44">
        <v>32901.54</v>
      </c>
    </row>
    <row r="42" spans="1:7" x14ac:dyDescent="0.25">
      <c r="A42" s="53" t="s">
        <v>216</v>
      </c>
      <c r="B42" s="53" t="s">
        <v>6</v>
      </c>
      <c r="C42" s="53" t="s">
        <v>26</v>
      </c>
      <c r="D42" s="53" t="s">
        <v>222</v>
      </c>
      <c r="E42" s="42" t="s">
        <v>27</v>
      </c>
      <c r="F42" s="43">
        <v>31706.87</v>
      </c>
      <c r="G42" s="44">
        <v>90107.44</v>
      </c>
    </row>
    <row r="43" spans="1:7" x14ac:dyDescent="0.25">
      <c r="A43" s="53" t="s">
        <v>216</v>
      </c>
      <c r="B43" s="53" t="s">
        <v>169</v>
      </c>
      <c r="C43" s="53" t="s">
        <v>26</v>
      </c>
      <c r="D43" s="53" t="s">
        <v>135</v>
      </c>
      <c r="E43" s="42" t="s">
        <v>27</v>
      </c>
      <c r="F43" s="43">
        <v>24494.23</v>
      </c>
      <c r="G43" s="44">
        <v>21720</v>
      </c>
    </row>
    <row r="44" spans="1:7" x14ac:dyDescent="0.25">
      <c r="A44" s="53" t="s">
        <v>216</v>
      </c>
      <c r="B44" s="53" t="s">
        <v>6</v>
      </c>
      <c r="C44" s="53" t="s">
        <v>26</v>
      </c>
      <c r="D44" s="53" t="s">
        <v>145</v>
      </c>
      <c r="E44" s="42" t="s">
        <v>27</v>
      </c>
      <c r="F44" s="43">
        <v>640014.9</v>
      </c>
      <c r="G44" s="44">
        <v>1285934.97</v>
      </c>
    </row>
    <row r="45" spans="1:7" x14ac:dyDescent="0.25">
      <c r="A45" s="53" t="s">
        <v>216</v>
      </c>
      <c r="B45" s="53" t="s">
        <v>169</v>
      </c>
      <c r="C45" s="53" t="s">
        <v>26</v>
      </c>
      <c r="D45" s="53" t="s">
        <v>174</v>
      </c>
      <c r="E45" s="42" t="s">
        <v>27</v>
      </c>
      <c r="F45" s="43">
        <v>907.19</v>
      </c>
      <c r="G45" s="44">
        <v>4514</v>
      </c>
    </row>
    <row r="46" spans="1:7" x14ac:dyDescent="0.25">
      <c r="A46" s="53" t="s">
        <v>216</v>
      </c>
      <c r="B46" s="53" t="s">
        <v>6</v>
      </c>
      <c r="C46" s="53" t="s">
        <v>26</v>
      </c>
      <c r="D46" s="53" t="s">
        <v>31</v>
      </c>
      <c r="E46" s="42" t="s">
        <v>27</v>
      </c>
      <c r="F46" s="43">
        <v>620738.15</v>
      </c>
      <c r="G46" s="44">
        <v>599127.56999999995</v>
      </c>
    </row>
    <row r="47" spans="1:7" x14ac:dyDescent="0.25">
      <c r="A47" s="54" t="s">
        <v>216</v>
      </c>
      <c r="B47" s="59"/>
      <c r="C47" s="59"/>
      <c r="D47" s="59"/>
      <c r="E47" s="29"/>
      <c r="F47" s="29">
        <f>SUM(F32:F46)</f>
        <v>2963436.71</v>
      </c>
      <c r="G47" s="30">
        <f>SUM(G32:G46)</f>
        <v>3731200.9599999995</v>
      </c>
    </row>
    <row r="48" spans="1:7" x14ac:dyDescent="0.25">
      <c r="A48" s="53" t="s">
        <v>219</v>
      </c>
      <c r="B48" s="53" t="s">
        <v>6</v>
      </c>
      <c r="C48" s="53" t="s">
        <v>26</v>
      </c>
      <c r="D48" s="53" t="s">
        <v>138</v>
      </c>
      <c r="E48" s="42" t="s">
        <v>27</v>
      </c>
      <c r="F48" s="43">
        <v>4092.38</v>
      </c>
      <c r="G48" s="44">
        <v>25087.88</v>
      </c>
    </row>
    <row r="49" spans="1:7" x14ac:dyDescent="0.25">
      <c r="A49" s="53" t="s">
        <v>219</v>
      </c>
      <c r="B49" s="53" t="s">
        <v>6</v>
      </c>
      <c r="C49" s="53" t="s">
        <v>26</v>
      </c>
      <c r="D49" s="53" t="s">
        <v>167</v>
      </c>
      <c r="E49" s="42" t="s">
        <v>27</v>
      </c>
      <c r="F49" s="43">
        <v>25401.42</v>
      </c>
      <c r="G49" s="44">
        <v>31360</v>
      </c>
    </row>
    <row r="50" spans="1:7" x14ac:dyDescent="0.25">
      <c r="A50" s="53" t="s">
        <v>219</v>
      </c>
      <c r="B50" s="53" t="s">
        <v>6</v>
      </c>
      <c r="C50" s="53" t="s">
        <v>26</v>
      </c>
      <c r="D50" s="53" t="s">
        <v>168</v>
      </c>
      <c r="E50" s="42" t="s">
        <v>27</v>
      </c>
      <c r="F50" s="43">
        <v>8407.42</v>
      </c>
      <c r="G50" s="44">
        <v>32956.949999999997</v>
      </c>
    </row>
    <row r="51" spans="1:7" x14ac:dyDescent="0.25">
      <c r="A51" s="53" t="s">
        <v>219</v>
      </c>
      <c r="B51" s="53" t="s">
        <v>169</v>
      </c>
      <c r="C51" s="53" t="s">
        <v>26</v>
      </c>
      <c r="D51" s="53" t="s">
        <v>28</v>
      </c>
      <c r="E51" s="42" t="s">
        <v>27</v>
      </c>
      <c r="F51" s="43">
        <v>102719</v>
      </c>
      <c r="G51" s="44">
        <v>261205.03</v>
      </c>
    </row>
    <row r="52" spans="1:7" x14ac:dyDescent="0.25">
      <c r="A52" s="53" t="s">
        <v>219</v>
      </c>
      <c r="B52" s="53" t="s">
        <v>6</v>
      </c>
      <c r="C52" s="53" t="s">
        <v>26</v>
      </c>
      <c r="D52" s="53" t="s">
        <v>170</v>
      </c>
      <c r="E52" s="42" t="s">
        <v>27</v>
      </c>
      <c r="F52" s="43">
        <v>44449.42</v>
      </c>
      <c r="G52" s="44">
        <v>73504.39</v>
      </c>
    </row>
    <row r="53" spans="1:7" x14ac:dyDescent="0.25">
      <c r="A53" s="53" t="s">
        <v>219</v>
      </c>
      <c r="B53" s="53" t="s">
        <v>169</v>
      </c>
      <c r="C53" s="53" t="s">
        <v>26</v>
      </c>
      <c r="D53" s="53" t="s">
        <v>171</v>
      </c>
      <c r="E53" s="42" t="s">
        <v>27</v>
      </c>
      <c r="F53" s="43">
        <v>11950</v>
      </c>
      <c r="G53" s="44">
        <v>56026.98</v>
      </c>
    </row>
    <row r="54" spans="1:7" x14ac:dyDescent="0.25">
      <c r="A54" s="53" t="s">
        <v>219</v>
      </c>
      <c r="B54" s="53" t="s">
        <v>6</v>
      </c>
      <c r="C54" s="53" t="s">
        <v>26</v>
      </c>
      <c r="D54" s="53" t="s">
        <v>132</v>
      </c>
      <c r="E54" s="42" t="s">
        <v>27</v>
      </c>
      <c r="F54" s="43">
        <v>74667.56</v>
      </c>
      <c r="G54" s="44">
        <v>117865.45</v>
      </c>
    </row>
    <row r="55" spans="1:7" x14ac:dyDescent="0.25">
      <c r="A55" s="53" t="s">
        <v>219</v>
      </c>
      <c r="B55" s="53" t="s">
        <v>6</v>
      </c>
      <c r="C55" s="53" t="s">
        <v>26</v>
      </c>
      <c r="D55" s="53" t="s">
        <v>143</v>
      </c>
      <c r="E55" s="42" t="s">
        <v>27</v>
      </c>
      <c r="F55" s="43">
        <v>1662260.02</v>
      </c>
      <c r="G55" s="44">
        <v>1346023.55</v>
      </c>
    </row>
    <row r="56" spans="1:7" x14ac:dyDescent="0.25">
      <c r="A56" s="53" t="s">
        <v>219</v>
      </c>
      <c r="B56" s="53" t="s">
        <v>6</v>
      </c>
      <c r="C56" s="53" t="s">
        <v>26</v>
      </c>
      <c r="D56" s="53" t="s">
        <v>144</v>
      </c>
      <c r="E56" s="42" t="s">
        <v>27</v>
      </c>
      <c r="F56" s="43">
        <v>92288.74</v>
      </c>
      <c r="G56" s="44">
        <v>157276</v>
      </c>
    </row>
    <row r="57" spans="1:7" x14ac:dyDescent="0.25">
      <c r="A57" s="53" t="s">
        <v>219</v>
      </c>
      <c r="B57" s="53" t="s">
        <v>169</v>
      </c>
      <c r="C57" s="53" t="s">
        <v>26</v>
      </c>
      <c r="D57" s="53" t="s">
        <v>253</v>
      </c>
      <c r="E57" s="42" t="s">
        <v>27</v>
      </c>
      <c r="F57" s="43">
        <v>80740.240000000005</v>
      </c>
      <c r="G57" s="44">
        <v>74383.8</v>
      </c>
    </row>
    <row r="58" spans="1:7" x14ac:dyDescent="0.25">
      <c r="A58" s="53" t="s">
        <v>219</v>
      </c>
      <c r="B58" s="53" t="s">
        <v>6</v>
      </c>
      <c r="C58" s="53" t="s">
        <v>26</v>
      </c>
      <c r="D58" s="53" t="s">
        <v>172</v>
      </c>
      <c r="E58" s="42" t="s">
        <v>27</v>
      </c>
      <c r="F58" s="43">
        <v>415.04</v>
      </c>
      <c r="G58" s="44">
        <v>1298.79</v>
      </c>
    </row>
    <row r="59" spans="1:7" x14ac:dyDescent="0.25">
      <c r="A59" s="53" t="s">
        <v>219</v>
      </c>
      <c r="B59" s="53" t="s">
        <v>6</v>
      </c>
      <c r="C59" s="53" t="s">
        <v>26</v>
      </c>
      <c r="D59" s="53" t="s">
        <v>145</v>
      </c>
      <c r="E59" s="42" t="s">
        <v>27</v>
      </c>
      <c r="F59" s="43">
        <v>467467.24</v>
      </c>
      <c r="G59" s="44">
        <v>870098.49</v>
      </c>
    </row>
    <row r="60" spans="1:7" x14ac:dyDescent="0.25">
      <c r="A60" s="53" t="s">
        <v>219</v>
      </c>
      <c r="B60" s="53" t="s">
        <v>6</v>
      </c>
      <c r="C60" s="53" t="s">
        <v>26</v>
      </c>
      <c r="D60" s="53" t="s">
        <v>173</v>
      </c>
      <c r="E60" s="42" t="s">
        <v>27</v>
      </c>
      <c r="F60" s="43">
        <v>19049.810000000001</v>
      </c>
      <c r="G60" s="44">
        <v>37988.25</v>
      </c>
    </row>
    <row r="61" spans="1:7" x14ac:dyDescent="0.25">
      <c r="A61" s="53" t="s">
        <v>219</v>
      </c>
      <c r="B61" s="53" t="s">
        <v>6</v>
      </c>
      <c r="C61" s="53" t="s">
        <v>26</v>
      </c>
      <c r="D61" s="53" t="s">
        <v>174</v>
      </c>
      <c r="E61" s="42" t="s">
        <v>27</v>
      </c>
      <c r="F61" s="43">
        <v>1814.39</v>
      </c>
      <c r="G61" s="44">
        <v>9045</v>
      </c>
    </row>
    <row r="62" spans="1:7" x14ac:dyDescent="0.25">
      <c r="A62" s="53" t="s">
        <v>219</v>
      </c>
      <c r="B62" s="53" t="s">
        <v>6</v>
      </c>
      <c r="C62" s="53" t="s">
        <v>26</v>
      </c>
      <c r="D62" s="53" t="s">
        <v>31</v>
      </c>
      <c r="E62" s="42" t="s">
        <v>27</v>
      </c>
      <c r="F62" s="43">
        <v>509371.07</v>
      </c>
      <c r="G62" s="44">
        <v>490264.02</v>
      </c>
    </row>
    <row r="63" spans="1:7" x14ac:dyDescent="0.25">
      <c r="A63" s="53" t="s">
        <v>219</v>
      </c>
      <c r="B63" s="53" t="s">
        <v>6</v>
      </c>
      <c r="C63" s="53" t="s">
        <v>26</v>
      </c>
      <c r="D63" s="53" t="s">
        <v>70</v>
      </c>
      <c r="E63" s="42" t="s">
        <v>27</v>
      </c>
      <c r="F63" s="43">
        <v>24494.23</v>
      </c>
      <c r="G63" s="44">
        <v>37800</v>
      </c>
    </row>
    <row r="64" spans="1:7" x14ac:dyDescent="0.25">
      <c r="A64" s="54" t="s">
        <v>219</v>
      </c>
      <c r="B64" s="59"/>
      <c r="C64" s="59"/>
      <c r="D64" s="59"/>
      <c r="E64" s="29"/>
      <c r="F64" s="29">
        <f>SUM(F48:F63)</f>
        <v>3129587.9800000004</v>
      </c>
      <c r="G64" s="30">
        <f>SUM(G48:G63)</f>
        <v>3622184.5799999996</v>
      </c>
    </row>
    <row r="65" spans="1:7" x14ac:dyDescent="0.25">
      <c r="A65" s="53" t="s">
        <v>285</v>
      </c>
      <c r="B65" s="53" t="s">
        <v>6</v>
      </c>
      <c r="C65" s="53" t="s">
        <v>26</v>
      </c>
      <c r="D65" s="53" t="s">
        <v>138</v>
      </c>
      <c r="E65" s="42" t="s">
        <v>27</v>
      </c>
      <c r="F65" s="43">
        <v>1344.3500366210938</v>
      </c>
      <c r="G65" s="44">
        <v>7202.309814453125</v>
      </c>
    </row>
    <row r="66" spans="1:7" x14ac:dyDescent="0.25">
      <c r="A66" s="53" t="s">
        <v>285</v>
      </c>
      <c r="B66" s="53" t="s">
        <v>6</v>
      </c>
      <c r="C66" s="53" t="s">
        <v>26</v>
      </c>
      <c r="D66" s="53" t="s">
        <v>310</v>
      </c>
      <c r="E66" s="42" t="s">
        <v>27</v>
      </c>
      <c r="F66" s="43">
        <v>78925.857421875</v>
      </c>
      <c r="G66" s="44">
        <v>83420</v>
      </c>
    </row>
    <row r="67" spans="1:7" x14ac:dyDescent="0.25">
      <c r="A67" s="53" t="s">
        <v>285</v>
      </c>
      <c r="B67" s="53" t="s">
        <v>6</v>
      </c>
      <c r="C67" s="53" t="s">
        <v>26</v>
      </c>
      <c r="D67" s="53" t="s">
        <v>28</v>
      </c>
      <c r="E67" s="42" t="s">
        <v>27</v>
      </c>
      <c r="F67" s="43">
        <v>149187.44021606445</v>
      </c>
      <c r="G67" s="44">
        <v>363397.05114746094</v>
      </c>
    </row>
    <row r="68" spans="1:7" x14ac:dyDescent="0.25">
      <c r="A68" s="53" t="s">
        <v>285</v>
      </c>
      <c r="B68" s="53" t="s">
        <v>6</v>
      </c>
      <c r="C68" s="53" t="s">
        <v>26</v>
      </c>
      <c r="D68" s="53" t="s">
        <v>170</v>
      </c>
      <c r="E68" s="42" t="s">
        <v>27</v>
      </c>
      <c r="F68" s="43">
        <v>17240.9404296875</v>
      </c>
      <c r="G68" s="44">
        <v>67618.890625</v>
      </c>
    </row>
    <row r="69" spans="1:7" x14ac:dyDescent="0.25">
      <c r="A69" s="53" t="s">
        <v>285</v>
      </c>
      <c r="B69" s="53" t="s">
        <v>6</v>
      </c>
      <c r="C69" s="53" t="s">
        <v>26</v>
      </c>
      <c r="D69" s="53" t="s">
        <v>98</v>
      </c>
      <c r="E69" s="42" t="s">
        <v>27</v>
      </c>
      <c r="F69" s="43">
        <v>3239.7799987792969</v>
      </c>
      <c r="G69" s="44">
        <v>12687.1201171875</v>
      </c>
    </row>
    <row r="70" spans="1:7" x14ac:dyDescent="0.25">
      <c r="A70" s="53" t="s">
        <v>285</v>
      </c>
      <c r="B70" s="53" t="s">
        <v>6</v>
      </c>
      <c r="C70" s="53" t="s">
        <v>26</v>
      </c>
      <c r="D70" s="53" t="s">
        <v>171</v>
      </c>
      <c r="E70" s="42" t="s">
        <v>27</v>
      </c>
      <c r="F70" s="43">
        <v>27143.23046875</v>
      </c>
      <c r="G70" s="44">
        <v>60180</v>
      </c>
    </row>
    <row r="71" spans="1:7" x14ac:dyDescent="0.25">
      <c r="A71" s="53" t="s">
        <v>285</v>
      </c>
      <c r="B71" s="53" t="s">
        <v>6</v>
      </c>
      <c r="C71" s="53" t="s">
        <v>26</v>
      </c>
      <c r="D71" s="53" t="s">
        <v>132</v>
      </c>
      <c r="E71" s="42" t="s">
        <v>27</v>
      </c>
      <c r="F71" s="43">
        <v>45538.439453125</v>
      </c>
      <c r="G71" s="44">
        <v>55114.33984375</v>
      </c>
    </row>
    <row r="72" spans="1:7" x14ac:dyDescent="0.25">
      <c r="A72" s="53" t="s">
        <v>285</v>
      </c>
      <c r="B72" s="53" t="s">
        <v>6</v>
      </c>
      <c r="C72" s="53" t="s">
        <v>26</v>
      </c>
      <c r="D72" s="53" t="s">
        <v>311</v>
      </c>
      <c r="E72" s="42" t="s">
        <v>27</v>
      </c>
      <c r="F72" s="43">
        <v>58376.4599609375</v>
      </c>
      <c r="G72" s="44">
        <v>70508.05078125</v>
      </c>
    </row>
    <row r="73" spans="1:7" x14ac:dyDescent="0.25">
      <c r="A73" s="53" t="s">
        <v>285</v>
      </c>
      <c r="B73" s="53" t="s">
        <v>6</v>
      </c>
      <c r="C73" s="53" t="s">
        <v>26</v>
      </c>
      <c r="D73" s="53" t="s">
        <v>143</v>
      </c>
      <c r="E73" s="42" t="s">
        <v>27</v>
      </c>
      <c r="F73" s="43">
        <v>2417741.8046875</v>
      </c>
      <c r="G73" s="44">
        <v>1951753.787109375</v>
      </c>
    </row>
    <row r="74" spans="1:7" x14ac:dyDescent="0.25">
      <c r="A74" s="53" t="s">
        <v>285</v>
      </c>
      <c r="B74" s="53" t="s">
        <v>6</v>
      </c>
      <c r="C74" s="53" t="s">
        <v>26</v>
      </c>
      <c r="D74" s="53" t="s">
        <v>144</v>
      </c>
      <c r="E74" s="42" t="s">
        <v>27</v>
      </c>
      <c r="F74" s="43">
        <v>46648.999755859375</v>
      </c>
      <c r="G74" s="44">
        <v>62352.07958984375</v>
      </c>
    </row>
    <row r="75" spans="1:7" x14ac:dyDescent="0.25">
      <c r="A75" s="53" t="s">
        <v>285</v>
      </c>
      <c r="B75" s="53" t="s">
        <v>6</v>
      </c>
      <c r="C75" s="53" t="s">
        <v>26</v>
      </c>
      <c r="D75" s="53" t="s">
        <v>172</v>
      </c>
      <c r="E75" s="42" t="s">
        <v>27</v>
      </c>
      <c r="F75" s="43">
        <v>13951.630104064941</v>
      </c>
      <c r="G75" s="44">
        <v>44436.94898223877</v>
      </c>
    </row>
    <row r="76" spans="1:7" x14ac:dyDescent="0.25">
      <c r="A76" s="53" t="s">
        <v>285</v>
      </c>
      <c r="B76" s="53" t="s">
        <v>6</v>
      </c>
      <c r="C76" s="53" t="s">
        <v>26</v>
      </c>
      <c r="D76" s="53" t="s">
        <v>312</v>
      </c>
      <c r="E76" s="42" t="s">
        <v>27</v>
      </c>
      <c r="F76" s="43">
        <v>14441.3896484375</v>
      </c>
      <c r="G76" s="44">
        <v>59930</v>
      </c>
    </row>
    <row r="77" spans="1:7" x14ac:dyDescent="0.25">
      <c r="A77" s="53" t="s">
        <v>285</v>
      </c>
      <c r="B77" s="53" t="s">
        <v>6</v>
      </c>
      <c r="C77" s="53" t="s">
        <v>26</v>
      </c>
      <c r="D77" s="53" t="s">
        <v>145</v>
      </c>
      <c r="E77" s="42" t="s">
        <v>49</v>
      </c>
      <c r="F77" s="43">
        <v>202.10000610351563</v>
      </c>
      <c r="G77" s="44">
        <v>945.82000732421875</v>
      </c>
    </row>
    <row r="78" spans="1:7" x14ac:dyDescent="0.25">
      <c r="A78" s="53" t="s">
        <v>285</v>
      </c>
      <c r="B78" s="53" t="s">
        <v>6</v>
      </c>
      <c r="C78" s="53" t="s">
        <v>26</v>
      </c>
      <c r="D78" s="53" t="s">
        <v>145</v>
      </c>
      <c r="E78" s="42" t="s">
        <v>27</v>
      </c>
      <c r="F78" s="43">
        <v>724336.26502990723</v>
      </c>
      <c r="G78" s="44">
        <v>1797944.9534301758</v>
      </c>
    </row>
    <row r="79" spans="1:7" x14ac:dyDescent="0.25">
      <c r="A79" s="53" t="s">
        <v>285</v>
      </c>
      <c r="B79" s="53" t="s">
        <v>6</v>
      </c>
      <c r="C79" s="53" t="s">
        <v>26</v>
      </c>
      <c r="D79" s="53" t="s">
        <v>313</v>
      </c>
      <c r="E79" s="42" t="s">
        <v>27</v>
      </c>
      <c r="F79" s="43">
        <v>1063.3399658203125</v>
      </c>
      <c r="G79" s="44">
        <v>6334.64990234375</v>
      </c>
    </row>
    <row r="80" spans="1:7" x14ac:dyDescent="0.25">
      <c r="A80" s="53" t="s">
        <v>285</v>
      </c>
      <c r="B80" s="53" t="s">
        <v>6</v>
      </c>
      <c r="C80" s="53" t="s">
        <v>26</v>
      </c>
      <c r="D80" s="53" t="s">
        <v>314</v>
      </c>
      <c r="E80" s="42" t="s">
        <v>27</v>
      </c>
      <c r="F80" s="43">
        <v>27215.810546875</v>
      </c>
      <c r="G80" s="44">
        <v>37200</v>
      </c>
    </row>
    <row r="81" spans="1:7" x14ac:dyDescent="0.25">
      <c r="A81" s="53" t="s">
        <v>285</v>
      </c>
      <c r="B81" s="53" t="s">
        <v>6</v>
      </c>
      <c r="C81" s="53" t="s">
        <v>26</v>
      </c>
      <c r="D81" s="53" t="s">
        <v>174</v>
      </c>
      <c r="E81" s="42" t="s">
        <v>27</v>
      </c>
      <c r="F81" s="43">
        <v>2267.97998046875</v>
      </c>
      <c r="G81" s="44">
        <v>21150</v>
      </c>
    </row>
    <row r="82" spans="1:7" x14ac:dyDescent="0.25">
      <c r="A82" s="53" t="s">
        <v>285</v>
      </c>
      <c r="B82" s="53" t="s">
        <v>6</v>
      </c>
      <c r="C82" s="53" t="s">
        <v>26</v>
      </c>
      <c r="D82" s="53" t="s">
        <v>31</v>
      </c>
      <c r="E82" s="42" t="s">
        <v>27</v>
      </c>
      <c r="F82" s="43">
        <v>97514.25</v>
      </c>
      <c r="G82" s="44">
        <v>139404.66015625</v>
      </c>
    </row>
    <row r="83" spans="1:7" x14ac:dyDescent="0.25">
      <c r="A83" s="54" t="s">
        <v>285</v>
      </c>
      <c r="B83" s="59"/>
      <c r="C83" s="59"/>
      <c r="D83" s="59"/>
      <c r="E83" s="29"/>
      <c r="F83" s="29">
        <f>SUM(F65:F82)</f>
        <v>3726380.0677108765</v>
      </c>
      <c r="G83" s="30">
        <f>SUM(G65:G82)</f>
        <v>4841580.6615066528</v>
      </c>
    </row>
    <row r="84" spans="1:7" x14ac:dyDescent="0.25">
      <c r="A84" s="53" t="s">
        <v>326</v>
      </c>
      <c r="B84" s="53" t="s">
        <v>6</v>
      </c>
      <c r="C84" s="53" t="s">
        <v>26</v>
      </c>
      <c r="D84" s="53" t="s">
        <v>138</v>
      </c>
      <c r="E84" s="42" t="s">
        <v>27</v>
      </c>
      <c r="F84" s="43">
        <v>1327.2900466918945</v>
      </c>
      <c r="G84" s="44">
        <v>9088.0702209472656</v>
      </c>
    </row>
    <row r="85" spans="1:7" x14ac:dyDescent="0.25">
      <c r="A85" s="53" t="s">
        <v>326</v>
      </c>
      <c r="B85" s="53" t="s">
        <v>6</v>
      </c>
      <c r="C85" s="53" t="s">
        <v>26</v>
      </c>
      <c r="D85" s="53" t="s">
        <v>67</v>
      </c>
      <c r="E85" s="42" t="s">
        <v>27</v>
      </c>
      <c r="F85" s="43">
        <v>105263.296875</v>
      </c>
      <c r="G85" s="44">
        <v>107380.69921875</v>
      </c>
    </row>
    <row r="86" spans="1:7" x14ac:dyDescent="0.25">
      <c r="A86" s="53" t="s">
        <v>326</v>
      </c>
      <c r="B86" s="53" t="s">
        <v>6</v>
      </c>
      <c r="C86" s="53" t="s">
        <v>26</v>
      </c>
      <c r="D86" s="53" t="s">
        <v>28</v>
      </c>
      <c r="E86" s="42" t="s">
        <v>27</v>
      </c>
      <c r="F86" s="43">
        <v>159380.87902832031</v>
      </c>
      <c r="G86" s="44">
        <v>384692.33178710938</v>
      </c>
    </row>
    <row r="87" spans="1:7" x14ac:dyDescent="0.25">
      <c r="A87" s="53" t="s">
        <v>326</v>
      </c>
      <c r="B87" s="53" t="s">
        <v>6</v>
      </c>
      <c r="C87" s="53" t="s">
        <v>26</v>
      </c>
      <c r="D87" s="53" t="s">
        <v>170</v>
      </c>
      <c r="E87" s="42" t="s">
        <v>27</v>
      </c>
      <c r="F87" s="43">
        <v>42297.479736328125</v>
      </c>
      <c r="G87" s="44">
        <v>101368.2001953125</v>
      </c>
    </row>
    <row r="88" spans="1:7" x14ac:dyDescent="0.25">
      <c r="A88" s="53" t="s">
        <v>326</v>
      </c>
      <c r="B88" s="53" t="s">
        <v>6</v>
      </c>
      <c r="C88" s="53" t="s">
        <v>26</v>
      </c>
      <c r="D88" s="53" t="s">
        <v>98</v>
      </c>
      <c r="E88" s="42" t="s">
        <v>27</v>
      </c>
      <c r="F88" s="43">
        <v>2207.3200378417969</v>
      </c>
      <c r="G88" s="44">
        <v>12248.510009765625</v>
      </c>
    </row>
    <row r="89" spans="1:7" x14ac:dyDescent="0.25">
      <c r="A89" s="53" t="s">
        <v>326</v>
      </c>
      <c r="B89" s="53" t="s">
        <v>6</v>
      </c>
      <c r="C89" s="53" t="s">
        <v>26</v>
      </c>
      <c r="D89" s="53" t="s">
        <v>142</v>
      </c>
      <c r="E89" s="42" t="s">
        <v>27</v>
      </c>
      <c r="F89" s="43">
        <v>24511.919921875</v>
      </c>
      <c r="G89" s="44">
        <v>43341.53125</v>
      </c>
    </row>
    <row r="90" spans="1:7" x14ac:dyDescent="0.25">
      <c r="A90" s="53" t="s">
        <v>326</v>
      </c>
      <c r="B90" s="53" t="s">
        <v>6</v>
      </c>
      <c r="C90" s="53" t="s">
        <v>26</v>
      </c>
      <c r="D90" s="53" t="s">
        <v>132</v>
      </c>
      <c r="E90" s="42" t="s">
        <v>27</v>
      </c>
      <c r="F90" s="43">
        <v>122244.32751464844</v>
      </c>
      <c r="G90" s="44">
        <v>183614.7890625</v>
      </c>
    </row>
    <row r="91" spans="1:7" x14ac:dyDescent="0.25">
      <c r="A91" s="53" t="s">
        <v>326</v>
      </c>
      <c r="B91" s="53" t="s">
        <v>6</v>
      </c>
      <c r="C91" s="53" t="s">
        <v>26</v>
      </c>
      <c r="D91" s="53" t="s">
        <v>143</v>
      </c>
      <c r="E91" s="42" t="s">
        <v>44</v>
      </c>
      <c r="F91" s="43">
        <v>47872.650390625</v>
      </c>
      <c r="G91" s="44">
        <v>33008.9501953125</v>
      </c>
    </row>
    <row r="92" spans="1:7" x14ac:dyDescent="0.25">
      <c r="A92" s="53" t="s">
        <v>326</v>
      </c>
      <c r="B92" s="53" t="s">
        <v>6</v>
      </c>
      <c r="C92" s="53" t="s">
        <v>26</v>
      </c>
      <c r="D92" s="53" t="s">
        <v>143</v>
      </c>
      <c r="E92" s="42" t="s">
        <v>27</v>
      </c>
      <c r="F92" s="43">
        <v>3363598.1691894531</v>
      </c>
      <c r="G92" s="44">
        <v>2906444.849609375</v>
      </c>
    </row>
    <row r="93" spans="1:7" x14ac:dyDescent="0.25">
      <c r="A93" s="53" t="s">
        <v>326</v>
      </c>
      <c r="B93" s="53" t="s">
        <v>6</v>
      </c>
      <c r="C93" s="53" t="s">
        <v>26</v>
      </c>
      <c r="D93" s="53" t="s">
        <v>144</v>
      </c>
      <c r="E93" s="42" t="s">
        <v>27</v>
      </c>
      <c r="F93" s="43">
        <v>258337.68310546875</v>
      </c>
      <c r="G93" s="44">
        <v>308652.388671875</v>
      </c>
    </row>
    <row r="94" spans="1:7" x14ac:dyDescent="0.25">
      <c r="A94" s="53" t="s">
        <v>326</v>
      </c>
      <c r="B94" s="53" t="s">
        <v>6</v>
      </c>
      <c r="C94" s="53" t="s">
        <v>26</v>
      </c>
      <c r="D94" s="53" t="s">
        <v>172</v>
      </c>
      <c r="E94" s="42" t="s">
        <v>49</v>
      </c>
      <c r="F94" s="43">
        <v>7783.72021484375</v>
      </c>
      <c r="G94" s="44">
        <v>26704</v>
      </c>
    </row>
    <row r="95" spans="1:7" x14ac:dyDescent="0.25">
      <c r="A95" s="53" t="s">
        <v>326</v>
      </c>
      <c r="B95" s="53" t="s">
        <v>6</v>
      </c>
      <c r="C95" s="53" t="s">
        <v>26</v>
      </c>
      <c r="D95" s="53" t="s">
        <v>172</v>
      </c>
      <c r="E95" s="42" t="s">
        <v>27</v>
      </c>
      <c r="F95" s="43">
        <v>3596.3499755859375</v>
      </c>
      <c r="G95" s="44">
        <v>11170.93017578125</v>
      </c>
    </row>
    <row r="96" spans="1:7" x14ac:dyDescent="0.25">
      <c r="A96" s="53" t="s">
        <v>326</v>
      </c>
      <c r="B96" s="53" t="s">
        <v>6</v>
      </c>
      <c r="C96" s="53" t="s">
        <v>26</v>
      </c>
      <c r="D96" s="53" t="s">
        <v>145</v>
      </c>
      <c r="E96" s="42" t="s">
        <v>27</v>
      </c>
      <c r="F96" s="43">
        <v>1081810.443321228</v>
      </c>
      <c r="G96" s="44">
        <v>2034252.6247558594</v>
      </c>
    </row>
    <row r="97" spans="1:7" x14ac:dyDescent="0.25">
      <c r="A97" s="53" t="s">
        <v>326</v>
      </c>
      <c r="B97" s="53" t="s">
        <v>6</v>
      </c>
      <c r="C97" s="53" t="s">
        <v>26</v>
      </c>
      <c r="D97" s="53" t="s">
        <v>31</v>
      </c>
      <c r="E97" s="42" t="s">
        <v>27</v>
      </c>
      <c r="F97" s="43">
        <v>107729.24926757813</v>
      </c>
      <c r="G97" s="44">
        <v>114002.05859375</v>
      </c>
    </row>
    <row r="98" spans="1:7" x14ac:dyDescent="0.25">
      <c r="A98" s="54" t="s">
        <v>326</v>
      </c>
      <c r="B98" s="59"/>
      <c r="C98" s="59"/>
      <c r="D98" s="59"/>
      <c r="E98" s="29"/>
      <c r="F98" s="29">
        <f>SUM(F84:F97)</f>
        <v>5327960.7786254883</v>
      </c>
      <c r="G98" s="30">
        <f>SUM(G84:G97)</f>
        <v>6275969.9337463379</v>
      </c>
    </row>
    <row r="99" spans="1:7" x14ac:dyDescent="0.25">
      <c r="A99" s="55" t="s">
        <v>353</v>
      </c>
      <c r="B99" s="55" t="s">
        <v>6</v>
      </c>
      <c r="C99" s="55" t="s">
        <v>26</v>
      </c>
      <c r="D99" s="55" t="s">
        <v>138</v>
      </c>
      <c r="E99" s="44" t="s">
        <v>27</v>
      </c>
      <c r="F99" s="44">
        <v>1179.3500213623047</v>
      </c>
      <c r="G99" s="44">
        <v>8344.4000244140625</v>
      </c>
    </row>
    <row r="100" spans="1:7" x14ac:dyDescent="0.25">
      <c r="A100" s="55" t="s">
        <v>353</v>
      </c>
      <c r="B100" s="55" t="s">
        <v>6</v>
      </c>
      <c r="C100" s="55" t="s">
        <v>26</v>
      </c>
      <c r="D100" s="55" t="s">
        <v>167</v>
      </c>
      <c r="E100" s="44" t="s">
        <v>27</v>
      </c>
      <c r="F100" s="44">
        <v>26308.619140625</v>
      </c>
      <c r="G100" s="44">
        <v>23637.91015625</v>
      </c>
    </row>
    <row r="101" spans="1:7" x14ac:dyDescent="0.25">
      <c r="A101" s="55" t="s">
        <v>354</v>
      </c>
      <c r="B101" s="55" t="s">
        <v>6</v>
      </c>
      <c r="C101" s="55" t="s">
        <v>26</v>
      </c>
      <c r="D101" s="55" t="s">
        <v>168</v>
      </c>
      <c r="E101" s="44" t="s">
        <v>27</v>
      </c>
      <c r="F101" s="44">
        <v>3602.39990234375</v>
      </c>
      <c r="G101" s="44">
        <v>10040.3798828125</v>
      </c>
    </row>
    <row r="102" spans="1:7" x14ac:dyDescent="0.25">
      <c r="A102" s="55" t="s">
        <v>353</v>
      </c>
      <c r="B102" s="55" t="s">
        <v>6</v>
      </c>
      <c r="C102" s="55" t="s">
        <v>26</v>
      </c>
      <c r="D102" s="55" t="s">
        <v>28</v>
      </c>
      <c r="E102" s="44" t="s">
        <v>27</v>
      </c>
      <c r="F102" s="44">
        <v>128473.29978561401</v>
      </c>
      <c r="G102" s="44">
        <v>289471.61950683594</v>
      </c>
    </row>
    <row r="103" spans="1:7" x14ac:dyDescent="0.25">
      <c r="A103" s="55" t="s">
        <v>353</v>
      </c>
      <c r="B103" s="55" t="s">
        <v>6</v>
      </c>
      <c r="C103" s="55" t="s">
        <v>26</v>
      </c>
      <c r="D103" s="55" t="s">
        <v>170</v>
      </c>
      <c r="E103" s="44" t="s">
        <v>27</v>
      </c>
      <c r="F103" s="44">
        <v>41820.880020141602</v>
      </c>
      <c r="G103" s="44">
        <v>118684.24975585938</v>
      </c>
    </row>
    <row r="104" spans="1:7" x14ac:dyDescent="0.25">
      <c r="A104" s="55" t="s">
        <v>353</v>
      </c>
      <c r="B104" s="55" t="s">
        <v>6</v>
      </c>
      <c r="C104" s="55" t="s">
        <v>26</v>
      </c>
      <c r="D104" s="55" t="s">
        <v>98</v>
      </c>
      <c r="E104" s="44" t="s">
        <v>27</v>
      </c>
      <c r="F104" s="44">
        <v>1494.1599884033203</v>
      </c>
      <c r="G104" s="44">
        <v>6873.77001953125</v>
      </c>
    </row>
    <row r="105" spans="1:7" x14ac:dyDescent="0.25">
      <c r="A105" s="55" t="s">
        <v>354</v>
      </c>
      <c r="B105" s="55" t="s">
        <v>6</v>
      </c>
      <c r="C105" s="55" t="s">
        <v>26</v>
      </c>
      <c r="D105" s="55" t="s">
        <v>142</v>
      </c>
      <c r="E105" s="44" t="s">
        <v>27</v>
      </c>
      <c r="F105" s="44">
        <v>44498.298828125</v>
      </c>
      <c r="G105" s="44">
        <v>50088.6787109375</v>
      </c>
    </row>
    <row r="106" spans="1:7" x14ac:dyDescent="0.25">
      <c r="A106" s="55" t="s">
        <v>353</v>
      </c>
      <c r="B106" s="55" t="s">
        <v>6</v>
      </c>
      <c r="C106" s="55" t="s">
        <v>26</v>
      </c>
      <c r="D106" s="55" t="s">
        <v>132</v>
      </c>
      <c r="E106" s="44" t="s">
        <v>27</v>
      </c>
      <c r="F106" s="44">
        <v>106228.57849121094</v>
      </c>
      <c r="G106" s="44">
        <v>167049.30859375</v>
      </c>
    </row>
    <row r="107" spans="1:7" x14ac:dyDescent="0.25">
      <c r="A107" s="55" t="s">
        <v>353</v>
      </c>
      <c r="B107" s="55" t="s">
        <v>6</v>
      </c>
      <c r="C107" s="55" t="s">
        <v>26</v>
      </c>
      <c r="D107" s="55" t="s">
        <v>143</v>
      </c>
      <c r="E107" s="44" t="s">
        <v>27</v>
      </c>
      <c r="F107" s="44">
        <v>2056070.2265625</v>
      </c>
      <c r="G107" s="44">
        <v>2007131.4921875</v>
      </c>
    </row>
    <row r="108" spans="1:7" x14ac:dyDescent="0.25">
      <c r="A108" s="55" t="s">
        <v>353</v>
      </c>
      <c r="B108" s="55" t="s">
        <v>6</v>
      </c>
      <c r="C108" s="55" t="s">
        <v>26</v>
      </c>
      <c r="D108" s="55" t="s">
        <v>144</v>
      </c>
      <c r="E108" s="44" t="s">
        <v>27</v>
      </c>
      <c r="F108" s="44">
        <v>77386.909545898438</v>
      </c>
      <c r="G108" s="44">
        <v>85255.711181640625</v>
      </c>
    </row>
    <row r="109" spans="1:7" x14ac:dyDescent="0.25">
      <c r="A109" s="55" t="s">
        <v>353</v>
      </c>
      <c r="B109" s="55" t="s">
        <v>6</v>
      </c>
      <c r="C109" s="55" t="s">
        <v>26</v>
      </c>
      <c r="D109" s="55" t="s">
        <v>172</v>
      </c>
      <c r="E109" s="44" t="s">
        <v>27</v>
      </c>
      <c r="F109" s="44">
        <v>8998.6398086547852</v>
      </c>
      <c r="G109" s="44">
        <v>26902.219818115234</v>
      </c>
    </row>
    <row r="110" spans="1:7" x14ac:dyDescent="0.25">
      <c r="A110" s="55" t="s">
        <v>353</v>
      </c>
      <c r="B110" s="55" t="s">
        <v>6</v>
      </c>
      <c r="C110" s="55" t="s">
        <v>26</v>
      </c>
      <c r="D110" s="55" t="s">
        <v>222</v>
      </c>
      <c r="E110" s="44" t="s">
        <v>27</v>
      </c>
      <c r="F110" s="44">
        <v>26072.75</v>
      </c>
      <c r="G110" s="44">
        <v>20692.80078125</v>
      </c>
    </row>
    <row r="111" spans="1:7" x14ac:dyDescent="0.25">
      <c r="A111" s="55" t="s">
        <v>353</v>
      </c>
      <c r="B111" s="55" t="s">
        <v>6</v>
      </c>
      <c r="C111" s="55" t="s">
        <v>26</v>
      </c>
      <c r="D111" s="55" t="s">
        <v>145</v>
      </c>
      <c r="E111" s="44" t="s">
        <v>27</v>
      </c>
      <c r="F111" s="44">
        <v>616938.90783691406</v>
      </c>
      <c r="G111" s="44">
        <v>1205608.9553222656</v>
      </c>
    </row>
    <row r="112" spans="1:7" x14ac:dyDescent="0.25">
      <c r="A112" s="55" t="s">
        <v>353</v>
      </c>
      <c r="B112" s="55" t="s">
        <v>6</v>
      </c>
      <c r="C112" s="55" t="s">
        <v>26</v>
      </c>
      <c r="D112" s="55" t="s">
        <v>323</v>
      </c>
      <c r="E112" s="44" t="s">
        <v>27</v>
      </c>
      <c r="F112" s="44">
        <v>26308.619140625</v>
      </c>
      <c r="G112" s="44">
        <v>42920</v>
      </c>
    </row>
    <row r="113" spans="1:7" x14ac:dyDescent="0.25">
      <c r="A113" s="55" t="s">
        <v>353</v>
      </c>
      <c r="B113" s="55" t="s">
        <v>6</v>
      </c>
      <c r="C113" s="55" t="s">
        <v>26</v>
      </c>
      <c r="D113" s="55" t="s">
        <v>314</v>
      </c>
      <c r="E113" s="44" t="s">
        <v>27</v>
      </c>
      <c r="F113" s="44">
        <v>25855.01953125</v>
      </c>
      <c r="G113" s="44">
        <v>38762.8984375</v>
      </c>
    </row>
    <row r="114" spans="1:7" x14ac:dyDescent="0.25">
      <c r="A114" s="55" t="s">
        <v>353</v>
      </c>
      <c r="B114" s="55" t="s">
        <v>6</v>
      </c>
      <c r="C114" s="55" t="s">
        <v>26</v>
      </c>
      <c r="D114" s="55" t="s">
        <v>174</v>
      </c>
      <c r="E114" s="44" t="s">
        <v>27</v>
      </c>
      <c r="F114" s="44">
        <v>2811.469970703125</v>
      </c>
      <c r="G114" s="44">
        <v>14694</v>
      </c>
    </row>
    <row r="115" spans="1:7" x14ac:dyDescent="0.25">
      <c r="A115" s="55" t="s">
        <v>353</v>
      </c>
      <c r="B115" s="55" t="s">
        <v>6</v>
      </c>
      <c r="C115" s="55" t="s">
        <v>26</v>
      </c>
      <c r="D115" s="55" t="s">
        <v>31</v>
      </c>
      <c r="E115" s="44" t="s">
        <v>27</v>
      </c>
      <c r="F115" s="44">
        <v>91429.810546875</v>
      </c>
      <c r="G115" s="44">
        <v>127819.44140625</v>
      </c>
    </row>
    <row r="116" spans="1:7" x14ac:dyDescent="0.25">
      <c r="A116" s="55" t="s">
        <v>353</v>
      </c>
      <c r="B116" s="55" t="s">
        <v>6</v>
      </c>
      <c r="C116" s="55" t="s">
        <v>26</v>
      </c>
      <c r="D116" s="55" t="s">
        <v>70</v>
      </c>
      <c r="E116" s="44" t="s">
        <v>27</v>
      </c>
      <c r="F116" s="44">
        <v>561.46000671386719</v>
      </c>
      <c r="G116" s="44">
        <v>3717.2298583984375</v>
      </c>
    </row>
    <row r="117" spans="1:7" x14ac:dyDescent="0.25">
      <c r="A117" s="54" t="s">
        <v>353</v>
      </c>
      <c r="B117" s="59"/>
      <c r="C117" s="59"/>
      <c r="D117" s="59"/>
      <c r="E117" s="29"/>
      <c r="F117" s="29">
        <f>SUM(F99:F116)</f>
        <v>3286039.3991279602</v>
      </c>
      <c r="G117" s="30">
        <f>SUM(G99:G116)</f>
        <v>4247695.0656433105</v>
      </c>
    </row>
    <row r="118" spans="1:7" x14ac:dyDescent="0.25">
      <c r="A118" s="55" t="s">
        <v>369</v>
      </c>
      <c r="B118" s="55" t="s">
        <v>6</v>
      </c>
      <c r="C118" s="55" t="s">
        <v>26</v>
      </c>
      <c r="D118" s="55" t="s">
        <v>138</v>
      </c>
      <c r="E118" s="44" t="s">
        <v>27</v>
      </c>
      <c r="F118" s="44">
        <v>362.05000305175781</v>
      </c>
      <c r="G118" s="44">
        <v>1743.2599487304688</v>
      </c>
    </row>
    <row r="119" spans="1:7" x14ac:dyDescent="0.25">
      <c r="A119" s="55" t="s">
        <v>369</v>
      </c>
      <c r="B119" s="55" t="s">
        <v>6</v>
      </c>
      <c r="C119" s="55" t="s">
        <v>26</v>
      </c>
      <c r="D119" s="55" t="s">
        <v>67</v>
      </c>
      <c r="E119" s="44" t="s">
        <v>27</v>
      </c>
      <c r="F119" s="44">
        <v>6803.9501953125</v>
      </c>
      <c r="G119" s="44">
        <v>7800</v>
      </c>
    </row>
    <row r="120" spans="1:7" x14ac:dyDescent="0.25">
      <c r="A120" s="55" t="s">
        <v>369</v>
      </c>
      <c r="B120" s="55" t="s">
        <v>6</v>
      </c>
      <c r="C120" s="55" t="s">
        <v>26</v>
      </c>
      <c r="D120" s="55" t="s">
        <v>28</v>
      </c>
      <c r="E120" s="44" t="s">
        <v>27</v>
      </c>
      <c r="F120" s="44">
        <v>202887.79244995117</v>
      </c>
      <c r="G120" s="44">
        <v>472127.01928710938</v>
      </c>
    </row>
    <row r="121" spans="1:7" x14ac:dyDescent="0.25">
      <c r="A121" s="55" t="s">
        <v>369</v>
      </c>
      <c r="B121" s="55" t="s">
        <v>6</v>
      </c>
      <c r="C121" s="55" t="s">
        <v>26</v>
      </c>
      <c r="D121" s="55" t="s">
        <v>170</v>
      </c>
      <c r="E121" s="44" t="s">
        <v>27</v>
      </c>
      <c r="F121" s="44">
        <v>40661.330078125</v>
      </c>
      <c r="G121" s="44">
        <v>122165.0625</v>
      </c>
    </row>
    <row r="122" spans="1:7" x14ac:dyDescent="0.25">
      <c r="A122" s="55" t="s">
        <v>369</v>
      </c>
      <c r="B122" s="55" t="s">
        <v>6</v>
      </c>
      <c r="C122" s="55" t="s">
        <v>26</v>
      </c>
      <c r="D122" s="55" t="s">
        <v>98</v>
      </c>
      <c r="E122" s="44" t="s">
        <v>27</v>
      </c>
      <c r="F122" s="44">
        <v>401</v>
      </c>
      <c r="G122" s="44">
        <v>1374.260009765625</v>
      </c>
    </row>
    <row r="123" spans="1:7" x14ac:dyDescent="0.25">
      <c r="A123" s="55" t="s">
        <v>369</v>
      </c>
      <c r="B123" s="55" t="s">
        <v>6</v>
      </c>
      <c r="C123" s="55" t="s">
        <v>26</v>
      </c>
      <c r="D123" s="55" t="s">
        <v>142</v>
      </c>
      <c r="E123" s="44" t="s">
        <v>27</v>
      </c>
      <c r="F123" s="44">
        <v>20949.770309448242</v>
      </c>
      <c r="G123" s="44">
        <v>47430.669555664063</v>
      </c>
    </row>
    <row r="124" spans="1:7" x14ac:dyDescent="0.25">
      <c r="A124" s="55" t="s">
        <v>369</v>
      </c>
      <c r="B124" s="55" t="s">
        <v>6</v>
      </c>
      <c r="C124" s="55" t="s">
        <v>26</v>
      </c>
      <c r="D124" s="55" t="s">
        <v>171</v>
      </c>
      <c r="E124" s="44" t="s">
        <v>27</v>
      </c>
      <c r="F124" s="44">
        <v>26322.909140586853</v>
      </c>
      <c r="G124" s="44">
        <v>42415.849998474121</v>
      </c>
    </row>
    <row r="125" spans="1:7" x14ac:dyDescent="0.25">
      <c r="A125" s="55" t="s">
        <v>369</v>
      </c>
      <c r="B125" s="55" t="s">
        <v>6</v>
      </c>
      <c r="C125" s="55" t="s">
        <v>26</v>
      </c>
      <c r="D125" s="55" t="s">
        <v>132</v>
      </c>
      <c r="E125" s="44" t="s">
        <v>27</v>
      </c>
      <c r="F125" s="44">
        <v>44467</v>
      </c>
      <c r="G125" s="44">
        <v>54078.44921875</v>
      </c>
    </row>
    <row r="126" spans="1:7" x14ac:dyDescent="0.25">
      <c r="A126" s="55" t="s">
        <v>369</v>
      </c>
      <c r="B126" s="55" t="s">
        <v>6</v>
      </c>
      <c r="C126" s="55" t="s">
        <v>26</v>
      </c>
      <c r="D126" s="55" t="s">
        <v>132</v>
      </c>
      <c r="E126" s="44" t="s">
        <v>36</v>
      </c>
      <c r="F126" s="44">
        <v>16126.26953125</v>
      </c>
      <c r="G126" s="44">
        <v>21612.400390625</v>
      </c>
    </row>
    <row r="127" spans="1:7" x14ac:dyDescent="0.25">
      <c r="A127" s="55" t="s">
        <v>369</v>
      </c>
      <c r="B127" s="55" t="s">
        <v>6</v>
      </c>
      <c r="C127" s="55" t="s">
        <v>26</v>
      </c>
      <c r="D127" s="55" t="s">
        <v>311</v>
      </c>
      <c r="E127" s="44" t="s">
        <v>27</v>
      </c>
      <c r="F127" s="44">
        <v>18143.869140625</v>
      </c>
      <c r="G127" s="44">
        <v>11600</v>
      </c>
    </row>
    <row r="128" spans="1:7" x14ac:dyDescent="0.25">
      <c r="A128" s="55" t="s">
        <v>369</v>
      </c>
      <c r="B128" s="55" t="s">
        <v>169</v>
      </c>
      <c r="C128" s="55" t="s">
        <v>26</v>
      </c>
      <c r="D128" s="55" t="s">
        <v>143</v>
      </c>
      <c r="E128" s="44" t="s">
        <v>27</v>
      </c>
      <c r="F128" s="44">
        <v>3070174.701171875</v>
      </c>
      <c r="G128" s="44">
        <v>2660587.25390625</v>
      </c>
    </row>
    <row r="129" spans="1:7" x14ac:dyDescent="0.25">
      <c r="A129" s="55" t="s">
        <v>369</v>
      </c>
      <c r="B129" s="55" t="s">
        <v>169</v>
      </c>
      <c r="C129" s="55" t="s">
        <v>26</v>
      </c>
      <c r="D129" s="55" t="s">
        <v>144</v>
      </c>
      <c r="E129" s="44" t="s">
        <v>27</v>
      </c>
      <c r="F129" s="44">
        <v>48524.74072265625</v>
      </c>
      <c r="G129" s="44">
        <v>56936.1298828125</v>
      </c>
    </row>
    <row r="130" spans="1:7" x14ac:dyDescent="0.25">
      <c r="A130" s="55" t="s">
        <v>369</v>
      </c>
      <c r="B130" s="55" t="s">
        <v>6</v>
      </c>
      <c r="C130" s="55" t="s">
        <v>26</v>
      </c>
      <c r="D130" s="55" t="s">
        <v>172</v>
      </c>
      <c r="E130" s="44" t="s">
        <v>27</v>
      </c>
      <c r="F130" s="44">
        <v>5788.7401885986328</v>
      </c>
      <c r="G130" s="44">
        <v>17461.679718017578</v>
      </c>
    </row>
    <row r="131" spans="1:7" x14ac:dyDescent="0.25">
      <c r="A131" s="55" t="s">
        <v>369</v>
      </c>
      <c r="B131" s="55" t="s">
        <v>6</v>
      </c>
      <c r="C131" s="55" t="s">
        <v>26</v>
      </c>
      <c r="D131" s="55" t="s">
        <v>145</v>
      </c>
      <c r="E131" s="44" t="s">
        <v>153</v>
      </c>
      <c r="F131" s="44">
        <v>80507.1328125</v>
      </c>
      <c r="G131" s="44">
        <v>160545.234375</v>
      </c>
    </row>
    <row r="132" spans="1:7" x14ac:dyDescent="0.25">
      <c r="A132" s="55" t="s">
        <v>369</v>
      </c>
      <c r="B132" s="55" t="s">
        <v>6</v>
      </c>
      <c r="C132" s="55" t="s">
        <v>26</v>
      </c>
      <c r="D132" s="55" t="s">
        <v>145</v>
      </c>
      <c r="E132" s="44" t="s">
        <v>27</v>
      </c>
      <c r="F132" s="44">
        <v>483099.78680419922</v>
      </c>
      <c r="G132" s="44">
        <v>945950.36660766602</v>
      </c>
    </row>
    <row r="133" spans="1:7" x14ac:dyDescent="0.25">
      <c r="A133" s="55" t="s">
        <v>369</v>
      </c>
      <c r="B133" s="55" t="s">
        <v>6</v>
      </c>
      <c r="C133" s="55" t="s">
        <v>26</v>
      </c>
      <c r="D133" s="55" t="s">
        <v>314</v>
      </c>
      <c r="E133" s="44" t="s">
        <v>27</v>
      </c>
      <c r="F133" s="44">
        <v>50585.12109375</v>
      </c>
      <c r="G133" s="44">
        <v>74592.01953125</v>
      </c>
    </row>
    <row r="134" spans="1:7" x14ac:dyDescent="0.25">
      <c r="A134" s="55" t="s">
        <v>369</v>
      </c>
      <c r="B134" s="55" t="s">
        <v>6</v>
      </c>
      <c r="C134" s="55" t="s">
        <v>26</v>
      </c>
      <c r="D134" s="55" t="s">
        <v>31</v>
      </c>
      <c r="E134" s="44" t="s">
        <v>27</v>
      </c>
      <c r="F134" s="44">
        <v>154903.33203125</v>
      </c>
      <c r="G134" s="44">
        <v>158858.75</v>
      </c>
    </row>
    <row r="135" spans="1:7" x14ac:dyDescent="0.25">
      <c r="A135" s="55" t="s">
        <v>369</v>
      </c>
      <c r="B135" s="55" t="s">
        <v>6</v>
      </c>
      <c r="C135" s="55" t="s">
        <v>26</v>
      </c>
      <c r="D135" s="55" t="s">
        <v>70</v>
      </c>
      <c r="E135" s="44" t="s">
        <v>27</v>
      </c>
      <c r="F135" s="44">
        <v>63.909999847412109</v>
      </c>
      <c r="G135" s="44">
        <v>447.79998779296875</v>
      </c>
    </row>
    <row r="136" spans="1:7" x14ac:dyDescent="0.25">
      <c r="A136" s="42" t="s">
        <v>369</v>
      </c>
      <c r="B136" s="55" t="s">
        <v>6</v>
      </c>
      <c r="C136" s="55" t="s">
        <v>26</v>
      </c>
      <c r="D136" s="53" t="s">
        <v>371</v>
      </c>
      <c r="E136" s="42" t="s">
        <v>27</v>
      </c>
      <c r="F136" s="43">
        <v>1814.3900146484375</v>
      </c>
      <c r="G136" s="44">
        <v>9060</v>
      </c>
    </row>
    <row r="137" spans="1:7" x14ac:dyDescent="0.25">
      <c r="A137" s="54" t="s">
        <v>369</v>
      </c>
      <c r="B137" s="59"/>
      <c r="C137" s="59"/>
      <c r="D137" s="59"/>
      <c r="E137" s="29"/>
      <c r="F137" s="29">
        <f>SUM(F118:F136)</f>
        <v>4272587.7956876755</v>
      </c>
      <c r="G137" s="30">
        <f>SUM(G118:G136)</f>
        <v>4866786.2049179077</v>
      </c>
    </row>
    <row r="138" spans="1:7" x14ac:dyDescent="0.25">
      <c r="A138" s="55" t="s">
        <v>381</v>
      </c>
      <c r="B138" s="55" t="s">
        <v>6</v>
      </c>
      <c r="C138" s="55" t="s">
        <v>26</v>
      </c>
      <c r="D138" s="55" t="s">
        <v>138</v>
      </c>
      <c r="E138" s="44" t="s">
        <v>27</v>
      </c>
      <c r="F138" s="44">
        <v>54399.319534301758</v>
      </c>
      <c r="G138" s="44">
        <v>50969.849975585938</v>
      </c>
    </row>
    <row r="139" spans="1:7" x14ac:dyDescent="0.25">
      <c r="A139" s="55" t="s">
        <v>381</v>
      </c>
      <c r="B139" s="55" t="s">
        <v>6</v>
      </c>
      <c r="C139" s="55" t="s">
        <v>26</v>
      </c>
      <c r="D139" s="55" t="s">
        <v>386</v>
      </c>
      <c r="E139" s="44" t="s">
        <v>27</v>
      </c>
      <c r="F139" s="44">
        <v>283.23001098632813</v>
      </c>
      <c r="G139" s="44">
        <v>1455.5</v>
      </c>
    </row>
    <row r="140" spans="1:7" x14ac:dyDescent="0.25">
      <c r="A140" s="55" t="s">
        <v>381</v>
      </c>
      <c r="B140" s="55" t="s">
        <v>6</v>
      </c>
      <c r="C140" s="55" t="s">
        <v>26</v>
      </c>
      <c r="D140" s="55" t="s">
        <v>167</v>
      </c>
      <c r="E140" s="44" t="s">
        <v>27</v>
      </c>
      <c r="F140" s="44">
        <v>26308.619140625</v>
      </c>
      <c r="G140" s="44">
        <v>25955</v>
      </c>
    </row>
    <row r="141" spans="1:7" x14ac:dyDescent="0.25">
      <c r="A141" s="55" t="s">
        <v>381</v>
      </c>
      <c r="B141" s="55" t="s">
        <v>6</v>
      </c>
      <c r="C141" s="55" t="s">
        <v>26</v>
      </c>
      <c r="D141" s="55" t="s">
        <v>168</v>
      </c>
      <c r="E141" s="44" t="s">
        <v>27</v>
      </c>
      <c r="F141" s="44">
        <v>4776.990234375</v>
      </c>
      <c r="G141" s="44">
        <v>4872.60009765625</v>
      </c>
    </row>
    <row r="142" spans="1:7" x14ac:dyDescent="0.25">
      <c r="A142" s="55" t="s">
        <v>381</v>
      </c>
      <c r="B142" s="55" t="s">
        <v>169</v>
      </c>
      <c r="C142" s="55" t="s">
        <v>26</v>
      </c>
      <c r="D142" s="55" t="s">
        <v>67</v>
      </c>
      <c r="E142" s="44" t="s">
        <v>27</v>
      </c>
      <c r="F142" s="44">
        <v>78925.857421875</v>
      </c>
      <c r="G142" s="44">
        <v>71153.91015625</v>
      </c>
    </row>
    <row r="143" spans="1:7" x14ac:dyDescent="0.25">
      <c r="A143" s="55" t="s">
        <v>381</v>
      </c>
      <c r="B143" s="55" t="s">
        <v>169</v>
      </c>
      <c r="C143" s="55" t="s">
        <v>26</v>
      </c>
      <c r="D143" s="55" t="s">
        <v>28</v>
      </c>
      <c r="E143" s="44" t="s">
        <v>27</v>
      </c>
      <c r="F143" s="44">
        <v>207581.54940032959</v>
      </c>
      <c r="G143" s="44">
        <v>388412.556640625</v>
      </c>
    </row>
    <row r="144" spans="1:7" x14ac:dyDescent="0.25">
      <c r="A144" s="55" t="s">
        <v>381</v>
      </c>
      <c r="B144" s="55" t="s">
        <v>6</v>
      </c>
      <c r="C144" s="55" t="s">
        <v>26</v>
      </c>
      <c r="D144" s="55" t="s">
        <v>170</v>
      </c>
      <c r="E144" s="44" t="s">
        <v>27</v>
      </c>
      <c r="F144" s="44">
        <v>41781.590377807617</v>
      </c>
      <c r="G144" s="44">
        <v>96780.628784179688</v>
      </c>
    </row>
    <row r="145" spans="1:7" x14ac:dyDescent="0.25">
      <c r="A145" s="55" t="s">
        <v>381</v>
      </c>
      <c r="B145" s="55" t="s">
        <v>6</v>
      </c>
      <c r="C145" s="55" t="s">
        <v>26</v>
      </c>
      <c r="D145" s="55" t="s">
        <v>98</v>
      </c>
      <c r="E145" s="44" t="s">
        <v>27</v>
      </c>
      <c r="F145" s="44">
        <v>2945.1500244140625</v>
      </c>
      <c r="G145" s="44">
        <v>10121.6201171875</v>
      </c>
    </row>
    <row r="146" spans="1:7" x14ac:dyDescent="0.25">
      <c r="A146" s="55" t="s">
        <v>381</v>
      </c>
      <c r="B146" s="55" t="s">
        <v>169</v>
      </c>
      <c r="C146" s="55" t="s">
        <v>26</v>
      </c>
      <c r="D146" s="55" t="s">
        <v>171</v>
      </c>
      <c r="E146" s="44" t="s">
        <v>27</v>
      </c>
      <c r="F146" s="44">
        <v>68565.701354980469</v>
      </c>
      <c r="G146" s="44">
        <v>130586.240234375</v>
      </c>
    </row>
    <row r="147" spans="1:7" x14ac:dyDescent="0.25">
      <c r="A147" s="55" t="s">
        <v>381</v>
      </c>
      <c r="B147" s="55" t="s">
        <v>6</v>
      </c>
      <c r="C147" s="55" t="s">
        <v>26</v>
      </c>
      <c r="D147" s="55" t="s">
        <v>132</v>
      </c>
      <c r="E147" s="44" t="s">
        <v>27</v>
      </c>
      <c r="F147" s="44">
        <v>47539.26171875</v>
      </c>
      <c r="G147" s="44">
        <v>59310.55859375</v>
      </c>
    </row>
    <row r="148" spans="1:7" x14ac:dyDescent="0.25">
      <c r="A148" s="55" t="s">
        <v>381</v>
      </c>
      <c r="B148" s="55" t="s">
        <v>6</v>
      </c>
      <c r="C148" s="55" t="s">
        <v>26</v>
      </c>
      <c r="D148" s="55" t="s">
        <v>132</v>
      </c>
      <c r="E148" s="44" t="s">
        <v>36</v>
      </c>
      <c r="F148" s="44">
        <v>24309.16015625</v>
      </c>
      <c r="G148" s="44">
        <v>33010.3984375</v>
      </c>
    </row>
    <row r="149" spans="1:7" x14ac:dyDescent="0.25">
      <c r="A149" s="55" t="s">
        <v>381</v>
      </c>
      <c r="B149" s="55" t="s">
        <v>6</v>
      </c>
      <c r="C149" s="55" t="s">
        <v>26</v>
      </c>
      <c r="D149" s="55" t="s">
        <v>311</v>
      </c>
      <c r="E149" s="44" t="s">
        <v>27</v>
      </c>
      <c r="F149" s="44">
        <v>18175.619140625</v>
      </c>
      <c r="G149" s="44">
        <v>23679.800003051758</v>
      </c>
    </row>
    <row r="150" spans="1:7" x14ac:dyDescent="0.25">
      <c r="A150" s="55" t="s">
        <v>381</v>
      </c>
      <c r="B150" s="55" t="s">
        <v>6</v>
      </c>
      <c r="C150" s="55" t="s">
        <v>26</v>
      </c>
      <c r="D150" s="55" t="s">
        <v>143</v>
      </c>
      <c r="E150" s="44" t="s">
        <v>27</v>
      </c>
      <c r="F150" s="44">
        <v>2293988.34765625</v>
      </c>
      <c r="G150" s="44">
        <v>2053923.302734375</v>
      </c>
    </row>
    <row r="151" spans="1:7" x14ac:dyDescent="0.25">
      <c r="A151" s="55" t="s">
        <v>381</v>
      </c>
      <c r="B151" s="55" t="s">
        <v>169</v>
      </c>
      <c r="C151" s="55" t="s">
        <v>26</v>
      </c>
      <c r="D151" s="55" t="s">
        <v>144</v>
      </c>
      <c r="E151" s="44" t="s">
        <v>27</v>
      </c>
      <c r="F151" s="44">
        <v>61890.180053710938</v>
      </c>
      <c r="G151" s="44">
        <v>68671.510009765625</v>
      </c>
    </row>
    <row r="152" spans="1:7" x14ac:dyDescent="0.25">
      <c r="A152" s="55" t="s">
        <v>381</v>
      </c>
      <c r="B152" s="55" t="s">
        <v>6</v>
      </c>
      <c r="C152" s="55" t="s">
        <v>26</v>
      </c>
      <c r="D152" s="55" t="s">
        <v>172</v>
      </c>
      <c r="E152" s="44" t="s">
        <v>49</v>
      </c>
      <c r="F152" s="44">
        <v>5189.14990234375</v>
      </c>
      <c r="G152" s="44">
        <v>20618</v>
      </c>
    </row>
    <row r="153" spans="1:7" x14ac:dyDescent="0.25">
      <c r="A153" s="55" t="s">
        <v>381</v>
      </c>
      <c r="B153" s="55" t="s">
        <v>6</v>
      </c>
      <c r="C153" s="55" t="s">
        <v>26</v>
      </c>
      <c r="D153" s="55" t="s">
        <v>172</v>
      </c>
      <c r="E153" s="44" t="s">
        <v>27</v>
      </c>
      <c r="F153" s="44">
        <v>22913.400192260742</v>
      </c>
      <c r="G153" s="44">
        <v>60390.928771972656</v>
      </c>
    </row>
    <row r="154" spans="1:7" x14ac:dyDescent="0.25">
      <c r="A154" s="55" t="s">
        <v>381</v>
      </c>
      <c r="B154" s="55" t="s">
        <v>6</v>
      </c>
      <c r="C154" s="55" t="s">
        <v>26</v>
      </c>
      <c r="D154" s="55" t="s">
        <v>372</v>
      </c>
      <c r="E154" s="44" t="s">
        <v>49</v>
      </c>
      <c r="F154" s="44">
        <v>112.26999664306641</v>
      </c>
      <c r="G154" s="44">
        <v>958.17999267578125</v>
      </c>
    </row>
    <row r="155" spans="1:7" x14ac:dyDescent="0.25">
      <c r="A155" s="55" t="s">
        <v>381</v>
      </c>
      <c r="B155" s="55" t="s">
        <v>169</v>
      </c>
      <c r="C155" s="55" t="s">
        <v>26</v>
      </c>
      <c r="D155" s="55" t="s">
        <v>145</v>
      </c>
      <c r="E155" s="44" t="s">
        <v>27</v>
      </c>
      <c r="F155" s="44">
        <v>866297.150390625</v>
      </c>
      <c r="G155" s="44">
        <v>1853808.7194824219</v>
      </c>
    </row>
    <row r="156" spans="1:7" x14ac:dyDescent="0.25">
      <c r="A156" s="55" t="s">
        <v>381</v>
      </c>
      <c r="B156" s="55" t="s">
        <v>6</v>
      </c>
      <c r="C156" s="55" t="s">
        <v>26</v>
      </c>
      <c r="D156" s="55" t="s">
        <v>314</v>
      </c>
      <c r="E156" s="44" t="s">
        <v>27</v>
      </c>
      <c r="F156" s="44">
        <v>26308.619140625</v>
      </c>
      <c r="G156" s="44">
        <v>40125</v>
      </c>
    </row>
    <row r="157" spans="1:7" x14ac:dyDescent="0.25">
      <c r="A157" s="55" t="s">
        <v>381</v>
      </c>
      <c r="B157" s="55" t="s">
        <v>6</v>
      </c>
      <c r="C157" s="55" t="s">
        <v>26</v>
      </c>
      <c r="D157" s="55" t="s">
        <v>174</v>
      </c>
      <c r="E157" s="44" t="s">
        <v>27</v>
      </c>
      <c r="F157" s="44">
        <v>7239.4100341796875</v>
      </c>
      <c r="G157" s="44">
        <v>15620</v>
      </c>
    </row>
    <row r="158" spans="1:7" x14ac:dyDescent="0.25">
      <c r="A158" s="55" t="s">
        <v>381</v>
      </c>
      <c r="B158" s="55" t="s">
        <v>169</v>
      </c>
      <c r="C158" s="55" t="s">
        <v>26</v>
      </c>
      <c r="D158" s="55" t="s">
        <v>137</v>
      </c>
      <c r="E158" s="44" t="s">
        <v>27</v>
      </c>
      <c r="F158" s="44">
        <v>21.649999618530273</v>
      </c>
      <c r="G158" s="44">
        <v>190.60000610351563</v>
      </c>
    </row>
    <row r="159" spans="1:7" x14ac:dyDescent="0.25">
      <c r="A159" s="55" t="s">
        <v>381</v>
      </c>
      <c r="B159" s="55" t="s">
        <v>6</v>
      </c>
      <c r="C159" s="55" t="s">
        <v>26</v>
      </c>
      <c r="D159" s="55" t="s">
        <v>31</v>
      </c>
      <c r="E159" s="44" t="s">
        <v>27</v>
      </c>
      <c r="F159" s="44">
        <v>78200.1015625</v>
      </c>
      <c r="G159" s="44">
        <v>87271.87109375</v>
      </c>
    </row>
    <row r="160" spans="1:7" x14ac:dyDescent="0.25">
      <c r="A160" s="54" t="s">
        <v>381</v>
      </c>
      <c r="B160" s="59"/>
      <c r="C160" s="59"/>
      <c r="D160" s="59"/>
      <c r="E160" s="29"/>
      <c r="F160" s="29">
        <f>SUM(F138:F159)</f>
        <v>3937752.3274440765</v>
      </c>
      <c r="G160" s="30">
        <f>SUM(G138:G159)</f>
        <v>5097886.7751312256</v>
      </c>
    </row>
    <row r="161" spans="1:7" x14ac:dyDescent="0.25">
      <c r="A161" s="55" t="s">
        <v>394</v>
      </c>
      <c r="B161" s="55" t="s">
        <v>169</v>
      </c>
      <c r="C161" s="55" t="s">
        <v>26</v>
      </c>
      <c r="D161" s="55" t="s">
        <v>138</v>
      </c>
      <c r="E161" s="44" t="s">
        <v>27</v>
      </c>
      <c r="F161" s="44">
        <v>90.699996948242188</v>
      </c>
      <c r="G161" s="44">
        <v>359.89999389648438</v>
      </c>
    </row>
    <row r="162" spans="1:7" x14ac:dyDescent="0.25">
      <c r="A162" s="55" t="s">
        <v>394</v>
      </c>
      <c r="B162" s="55" t="s">
        <v>169</v>
      </c>
      <c r="C162" s="55" t="s">
        <v>26</v>
      </c>
      <c r="D162" s="55" t="s">
        <v>67</v>
      </c>
      <c r="E162" s="44" t="s">
        <v>27</v>
      </c>
      <c r="F162" s="44">
        <v>52413.119140625</v>
      </c>
      <c r="G162" s="44">
        <v>48611.029296875</v>
      </c>
    </row>
    <row r="163" spans="1:7" x14ac:dyDescent="0.25">
      <c r="A163" s="55" t="s">
        <v>394</v>
      </c>
      <c r="B163" s="55" t="s">
        <v>169</v>
      </c>
      <c r="C163" s="55" t="s">
        <v>26</v>
      </c>
      <c r="D163" s="55" t="s">
        <v>28</v>
      </c>
      <c r="E163" s="44" t="s">
        <v>27</v>
      </c>
      <c r="F163" s="44">
        <v>231156.04861450195</v>
      </c>
      <c r="G163" s="44">
        <v>460663.40197753906</v>
      </c>
    </row>
    <row r="164" spans="1:7" x14ac:dyDescent="0.25">
      <c r="A164" s="55" t="s">
        <v>394</v>
      </c>
      <c r="B164" s="55" t="s">
        <v>6</v>
      </c>
      <c r="C164" s="55" t="s">
        <v>26</v>
      </c>
      <c r="D164" s="55" t="s">
        <v>170</v>
      </c>
      <c r="E164" s="44" t="s">
        <v>27</v>
      </c>
      <c r="F164" s="44">
        <v>37191.47038269043</v>
      </c>
      <c r="G164" s="44">
        <v>153838.92254638672</v>
      </c>
    </row>
    <row r="165" spans="1:7" x14ac:dyDescent="0.25">
      <c r="A165" s="55" t="s">
        <v>394</v>
      </c>
      <c r="B165" s="55" t="s">
        <v>6</v>
      </c>
      <c r="C165" s="55" t="s">
        <v>26</v>
      </c>
      <c r="D165" s="55" t="s">
        <v>132</v>
      </c>
      <c r="E165" s="44" t="s">
        <v>27</v>
      </c>
      <c r="F165" s="44">
        <v>83029.9765625</v>
      </c>
      <c r="G165" s="44">
        <v>102719.5390625</v>
      </c>
    </row>
    <row r="166" spans="1:7" x14ac:dyDescent="0.25">
      <c r="A166" s="55" t="s">
        <v>394</v>
      </c>
      <c r="B166" s="55" t="s">
        <v>6</v>
      </c>
      <c r="C166" s="55" t="s">
        <v>26</v>
      </c>
      <c r="D166" s="55" t="s">
        <v>143</v>
      </c>
      <c r="E166" s="44" t="s">
        <v>44</v>
      </c>
      <c r="F166" s="44">
        <v>95789.912109375</v>
      </c>
      <c r="G166" s="44">
        <v>70073.419921875</v>
      </c>
    </row>
    <row r="167" spans="1:7" x14ac:dyDescent="0.25">
      <c r="A167" s="55" t="s">
        <v>394</v>
      </c>
      <c r="B167" s="55" t="s">
        <v>6</v>
      </c>
      <c r="C167" s="55" t="s">
        <v>26</v>
      </c>
      <c r="D167" s="55" t="s">
        <v>143</v>
      </c>
      <c r="E167" s="44" t="s">
        <v>42</v>
      </c>
      <c r="F167" s="44">
        <v>54431.62109375</v>
      </c>
      <c r="G167" s="44">
        <v>34800</v>
      </c>
    </row>
    <row r="168" spans="1:7" x14ac:dyDescent="0.25">
      <c r="A168" s="55" t="s">
        <v>394</v>
      </c>
      <c r="B168" s="55" t="s">
        <v>169</v>
      </c>
      <c r="C168" s="55" t="s">
        <v>26</v>
      </c>
      <c r="D168" s="55" t="s">
        <v>143</v>
      </c>
      <c r="E168" s="44" t="s">
        <v>27</v>
      </c>
      <c r="F168" s="44">
        <v>2142410.6735839844</v>
      </c>
      <c r="G168" s="44">
        <v>1928273.427734375</v>
      </c>
    </row>
    <row r="169" spans="1:7" x14ac:dyDescent="0.25">
      <c r="A169" s="55" t="s">
        <v>394</v>
      </c>
      <c r="B169" s="55" t="s">
        <v>169</v>
      </c>
      <c r="C169" s="55" t="s">
        <v>26</v>
      </c>
      <c r="D169" s="55" t="s">
        <v>144</v>
      </c>
      <c r="E169" s="44" t="s">
        <v>27</v>
      </c>
      <c r="F169" s="44">
        <v>99484.711303710938</v>
      </c>
      <c r="G169" s="44">
        <v>86874.22998046875</v>
      </c>
    </row>
    <row r="170" spans="1:7" x14ac:dyDescent="0.25">
      <c r="A170" s="55" t="s">
        <v>394</v>
      </c>
      <c r="B170" s="55" t="s">
        <v>6</v>
      </c>
      <c r="C170" s="55" t="s">
        <v>26</v>
      </c>
      <c r="D170" s="55" t="s">
        <v>172</v>
      </c>
      <c r="E170" s="44" t="s">
        <v>49</v>
      </c>
      <c r="F170" s="44">
        <v>5189.14990234375</v>
      </c>
      <c r="G170" s="44">
        <v>42334.328125</v>
      </c>
    </row>
    <row r="171" spans="1:7" x14ac:dyDescent="0.25">
      <c r="A171" s="55" t="s">
        <v>394</v>
      </c>
      <c r="B171" s="55" t="s">
        <v>6</v>
      </c>
      <c r="C171" s="55" t="s">
        <v>26</v>
      </c>
      <c r="D171" s="55" t="s">
        <v>172</v>
      </c>
      <c r="E171" s="44" t="s">
        <v>27</v>
      </c>
      <c r="F171" s="44">
        <v>24167.450424194336</v>
      </c>
      <c r="G171" s="44">
        <v>54081.840454101563</v>
      </c>
    </row>
    <row r="172" spans="1:7" x14ac:dyDescent="0.25">
      <c r="A172" s="55" t="s">
        <v>394</v>
      </c>
      <c r="B172" s="55" t="s">
        <v>6</v>
      </c>
      <c r="C172" s="55" t="s">
        <v>26</v>
      </c>
      <c r="D172" s="55" t="s">
        <v>145</v>
      </c>
      <c r="E172" s="44" t="s">
        <v>42</v>
      </c>
      <c r="F172" s="44">
        <v>26308.619140625</v>
      </c>
      <c r="G172" s="44">
        <v>38280</v>
      </c>
    </row>
    <row r="173" spans="1:7" x14ac:dyDescent="0.25">
      <c r="A173" s="55" t="s">
        <v>394</v>
      </c>
      <c r="B173" s="55" t="s">
        <v>6</v>
      </c>
      <c r="C173" s="55" t="s">
        <v>26</v>
      </c>
      <c r="D173" s="55" t="s">
        <v>145</v>
      </c>
      <c r="E173" s="44" t="s">
        <v>27</v>
      </c>
      <c r="F173" s="44">
        <v>610217.68536376953</v>
      </c>
      <c r="G173" s="44">
        <v>1261862.6850585938</v>
      </c>
    </row>
    <row r="174" spans="1:7" x14ac:dyDescent="0.25">
      <c r="A174" s="55" t="s">
        <v>394</v>
      </c>
      <c r="B174" s="55" t="s">
        <v>6</v>
      </c>
      <c r="C174" s="55" t="s">
        <v>26</v>
      </c>
      <c r="D174" s="55" t="s">
        <v>401</v>
      </c>
      <c r="E174" s="44" t="s">
        <v>27</v>
      </c>
      <c r="F174" s="44">
        <v>8981.2197265625</v>
      </c>
      <c r="G174" s="44">
        <v>38610</v>
      </c>
    </row>
    <row r="175" spans="1:7" x14ac:dyDescent="0.25">
      <c r="A175" s="55" t="s">
        <v>394</v>
      </c>
      <c r="B175" s="55" t="s">
        <v>6</v>
      </c>
      <c r="C175" s="55" t="s">
        <v>26</v>
      </c>
      <c r="D175" s="55" t="s">
        <v>314</v>
      </c>
      <c r="E175" s="44" t="s">
        <v>27</v>
      </c>
      <c r="F175" s="44">
        <v>24494.23046875</v>
      </c>
      <c r="G175" s="44">
        <v>33480</v>
      </c>
    </row>
    <row r="176" spans="1:7" x14ac:dyDescent="0.25">
      <c r="A176" s="55" t="s">
        <v>394</v>
      </c>
      <c r="B176" s="55" t="s">
        <v>6</v>
      </c>
      <c r="C176" s="55" t="s">
        <v>26</v>
      </c>
      <c r="D176" s="55" t="s">
        <v>174</v>
      </c>
      <c r="E176" s="44" t="s">
        <v>27</v>
      </c>
      <c r="F176" s="44">
        <v>1814.3900146484375</v>
      </c>
      <c r="G176" s="44">
        <v>9042</v>
      </c>
    </row>
    <row r="177" spans="1:7" x14ac:dyDescent="0.25">
      <c r="A177" s="55" t="s">
        <v>394</v>
      </c>
      <c r="B177" s="55" t="s">
        <v>6</v>
      </c>
      <c r="C177" s="55" t="s">
        <v>26</v>
      </c>
      <c r="D177" s="55" t="s">
        <v>31</v>
      </c>
      <c r="E177" s="44" t="s">
        <v>27</v>
      </c>
      <c r="F177" s="44">
        <v>66769.4609375</v>
      </c>
      <c r="G177" s="44">
        <v>99217</v>
      </c>
    </row>
    <row r="178" spans="1:7" x14ac:dyDescent="0.25">
      <c r="A178" s="55" t="s">
        <v>394</v>
      </c>
      <c r="B178" s="55" t="s">
        <v>6</v>
      </c>
      <c r="C178" s="55" t="s">
        <v>26</v>
      </c>
      <c r="D178" s="55" t="s">
        <v>70</v>
      </c>
      <c r="E178" s="44" t="s">
        <v>27</v>
      </c>
      <c r="F178" s="44">
        <v>40.279998779296875</v>
      </c>
      <c r="G178" s="44">
        <v>227.49000549316406</v>
      </c>
    </row>
    <row r="179" spans="1:7" x14ac:dyDescent="0.25">
      <c r="A179" s="54" t="s">
        <v>394</v>
      </c>
      <c r="B179" s="59"/>
      <c r="C179" s="59"/>
      <c r="D179" s="59"/>
      <c r="E179" s="29"/>
      <c r="F179" s="29">
        <f>SUM(F161:F178)</f>
        <v>3563980.7187652588</v>
      </c>
      <c r="G179" s="30">
        <f>SUM(G161:G178)</f>
        <v>4463349.2141571045</v>
      </c>
    </row>
    <row r="180" spans="1:7" ht="16.5" thickBot="1" x14ac:dyDescent="0.3">
      <c r="A180" s="56" t="s">
        <v>0</v>
      </c>
      <c r="B180" s="56"/>
      <c r="C180" s="56"/>
      <c r="D180" s="56"/>
      <c r="E180" s="27"/>
      <c r="F180" s="27">
        <f>SUM(F179,F160,F137,F117,F98,F83,F64,F47,F31)</f>
        <v>32968784.597361337</v>
      </c>
      <c r="G180" s="39">
        <f>SUM(G179,G160,G137,G117,G98,G83,G64,G47,G31)</f>
        <v>40570755.405102536</v>
      </c>
    </row>
  </sheetData>
  <sortState xmlns:xlrd2="http://schemas.microsoft.com/office/spreadsheetml/2017/richdata2" ref="A12:G276">
    <sortCondition ref="A12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G362"/>
  <sheetViews>
    <sheetView topLeftCell="A343" workbookViewId="0">
      <selection activeCell="H358" sqref="H358"/>
    </sheetView>
  </sheetViews>
  <sheetFormatPr baseColWidth="10" defaultColWidth="42.7109375" defaultRowHeight="15" x14ac:dyDescent="0.25"/>
  <cols>
    <col min="1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5" spans="1:7" x14ac:dyDescent="0.25">
      <c r="A5" s="60" t="s">
        <v>18</v>
      </c>
      <c r="B5" s="60"/>
      <c r="C5" s="60"/>
      <c r="D5" s="60"/>
      <c r="E5" s="60"/>
      <c r="F5" s="60"/>
      <c r="G5" s="60"/>
    </row>
    <row r="6" spans="1:7" ht="23.25" x14ac:dyDescent="0.35">
      <c r="A6" s="61" t="s">
        <v>19</v>
      </c>
      <c r="B6" s="61"/>
      <c r="C6" s="61"/>
      <c r="D6" s="61"/>
      <c r="E6" s="61"/>
      <c r="F6" s="61"/>
      <c r="G6" s="61"/>
    </row>
    <row r="7" spans="1:7" ht="22.5" x14ac:dyDescent="0.35">
      <c r="A7" s="62" t="s">
        <v>20</v>
      </c>
      <c r="B7" s="62"/>
      <c r="C7" s="62"/>
      <c r="D7" s="62"/>
      <c r="E7" s="62"/>
      <c r="F7" s="62"/>
      <c r="G7" s="62"/>
    </row>
    <row r="8" spans="1:7" ht="20.25" thickBot="1" x14ac:dyDescent="0.4">
      <c r="A8" s="67" t="str">
        <f>Consolidado!B9</f>
        <v>“Año del Fomento a las Exportaciones”</v>
      </c>
      <c r="B8" s="67"/>
      <c r="C8" s="67"/>
      <c r="D8" s="67"/>
      <c r="E8" s="67"/>
      <c r="F8" s="67"/>
      <c r="G8" s="67"/>
    </row>
    <row r="9" spans="1:7" ht="15.75" thickBot="1" x14ac:dyDescent="0.3">
      <c r="A9" s="64" t="s">
        <v>117</v>
      </c>
      <c r="B9" s="65"/>
      <c r="C9" s="65"/>
      <c r="D9" s="65"/>
      <c r="E9" s="65"/>
      <c r="F9" s="65"/>
      <c r="G9" s="68"/>
    </row>
    <row r="10" spans="1:7" ht="15.75" thickBot="1" x14ac:dyDescent="0.3">
      <c r="A10" s="2" t="s">
        <v>7</v>
      </c>
      <c r="B10" s="3" t="s">
        <v>8</v>
      </c>
      <c r="C10" s="3" t="s">
        <v>9</v>
      </c>
      <c r="D10" s="3" t="s">
        <v>17</v>
      </c>
      <c r="E10" s="3" t="s">
        <v>10</v>
      </c>
      <c r="F10" s="5" t="s">
        <v>11</v>
      </c>
      <c r="G10" s="4" t="s">
        <v>12</v>
      </c>
    </row>
    <row r="11" spans="1:7" x14ac:dyDescent="0.25">
      <c r="A11" s="42" t="s">
        <v>24</v>
      </c>
      <c r="B11" s="42" t="s">
        <v>4</v>
      </c>
      <c r="C11" s="42" t="s">
        <v>71</v>
      </c>
      <c r="D11" s="42"/>
      <c r="E11" s="42" t="s">
        <v>27</v>
      </c>
      <c r="F11" s="43">
        <v>1191.3699999999999</v>
      </c>
      <c r="G11" s="44">
        <v>6090.49</v>
      </c>
    </row>
    <row r="12" spans="1:7" ht="30" x14ac:dyDescent="0.25">
      <c r="A12" s="42" t="s">
        <v>24</v>
      </c>
      <c r="B12" s="42" t="s">
        <v>4</v>
      </c>
      <c r="C12" s="42" t="s">
        <v>71</v>
      </c>
      <c r="D12" s="42" t="s">
        <v>180</v>
      </c>
      <c r="E12" s="42" t="s">
        <v>27</v>
      </c>
      <c r="F12" s="43">
        <v>4548557.33</v>
      </c>
      <c r="G12" s="44">
        <v>3706417.31</v>
      </c>
    </row>
    <row r="13" spans="1:7" x14ac:dyDescent="0.25">
      <c r="A13" s="42" t="s">
        <v>24</v>
      </c>
      <c r="B13" s="42" t="s">
        <v>4</v>
      </c>
      <c r="C13" s="42" t="s">
        <v>71</v>
      </c>
      <c r="D13" s="42" t="s">
        <v>181</v>
      </c>
      <c r="E13" s="42" t="s">
        <v>44</v>
      </c>
      <c r="F13" s="43">
        <v>25945.74</v>
      </c>
      <c r="G13" s="44">
        <v>5044</v>
      </c>
    </row>
    <row r="14" spans="1:7" x14ac:dyDescent="0.25">
      <c r="A14" s="42" t="s">
        <v>24</v>
      </c>
      <c r="B14" s="42" t="s">
        <v>4</v>
      </c>
      <c r="C14" s="42" t="s">
        <v>71</v>
      </c>
      <c r="D14" s="42" t="s">
        <v>182</v>
      </c>
      <c r="E14" s="42" t="s">
        <v>177</v>
      </c>
      <c r="F14" s="43">
        <v>6531.79</v>
      </c>
      <c r="G14" s="44">
        <v>61077.57</v>
      </c>
    </row>
    <row r="15" spans="1:7" x14ac:dyDescent="0.25">
      <c r="A15" s="42" t="s">
        <v>94</v>
      </c>
      <c r="B15" s="42" t="s">
        <v>4</v>
      </c>
      <c r="C15" s="42" t="s">
        <v>71</v>
      </c>
      <c r="D15" s="42" t="s">
        <v>183</v>
      </c>
      <c r="E15" s="42" t="s">
        <v>27</v>
      </c>
      <c r="F15" s="43">
        <v>141.06</v>
      </c>
      <c r="G15" s="44">
        <v>732.1</v>
      </c>
    </row>
    <row r="16" spans="1:7" x14ac:dyDescent="0.25">
      <c r="A16" s="42" t="s">
        <v>24</v>
      </c>
      <c r="B16" s="42" t="s">
        <v>4</v>
      </c>
      <c r="C16" s="42" t="s">
        <v>71</v>
      </c>
      <c r="D16" s="42" t="s">
        <v>184</v>
      </c>
      <c r="E16" s="42" t="s">
        <v>77</v>
      </c>
      <c r="F16" s="43">
        <v>2394.9899999999998</v>
      </c>
      <c r="G16" s="44">
        <v>1848</v>
      </c>
    </row>
    <row r="17" spans="1:7" x14ac:dyDescent="0.25">
      <c r="A17" s="42" t="s">
        <v>94</v>
      </c>
      <c r="B17" s="42" t="s">
        <v>4</v>
      </c>
      <c r="C17" s="42" t="s">
        <v>71</v>
      </c>
      <c r="D17" s="42" t="s">
        <v>185</v>
      </c>
      <c r="E17" s="42" t="s">
        <v>42</v>
      </c>
      <c r="F17" s="43">
        <v>191.6</v>
      </c>
      <c r="G17" s="44">
        <v>57895.21</v>
      </c>
    </row>
    <row r="18" spans="1:7" x14ac:dyDescent="0.25">
      <c r="A18" s="42" t="s">
        <v>24</v>
      </c>
      <c r="B18" s="42" t="s">
        <v>4</v>
      </c>
      <c r="C18" s="42" t="s">
        <v>71</v>
      </c>
      <c r="D18" s="42" t="s">
        <v>186</v>
      </c>
      <c r="E18" s="42" t="s">
        <v>153</v>
      </c>
      <c r="F18" s="43">
        <v>21954.09</v>
      </c>
      <c r="G18" s="44">
        <v>103700</v>
      </c>
    </row>
    <row r="19" spans="1:7" x14ac:dyDescent="0.25">
      <c r="A19" s="42" t="s">
        <v>24</v>
      </c>
      <c r="B19" s="42" t="s">
        <v>4</v>
      </c>
      <c r="C19" s="42" t="s">
        <v>71</v>
      </c>
      <c r="D19" s="42" t="s">
        <v>186</v>
      </c>
      <c r="E19" s="42" t="s">
        <v>155</v>
      </c>
      <c r="F19" s="43">
        <v>5987.48</v>
      </c>
      <c r="G19" s="44">
        <v>28988</v>
      </c>
    </row>
    <row r="20" spans="1:7" x14ac:dyDescent="0.25">
      <c r="A20" s="42" t="s">
        <v>24</v>
      </c>
      <c r="B20" s="42" t="s">
        <v>4</v>
      </c>
      <c r="C20" s="42" t="s">
        <v>71</v>
      </c>
      <c r="D20" s="42" t="s">
        <v>187</v>
      </c>
      <c r="E20" s="42" t="s">
        <v>27</v>
      </c>
      <c r="F20" s="43">
        <v>526676.19999999995</v>
      </c>
      <c r="G20" s="44">
        <v>345187.9</v>
      </c>
    </row>
    <row r="21" spans="1:7" x14ac:dyDescent="0.25">
      <c r="A21" s="42" t="s">
        <v>24</v>
      </c>
      <c r="B21" s="42" t="s">
        <v>4</v>
      </c>
      <c r="C21" s="42" t="s">
        <v>71</v>
      </c>
      <c r="D21" s="42" t="s">
        <v>188</v>
      </c>
      <c r="E21" s="42" t="s">
        <v>36</v>
      </c>
      <c r="F21" s="43">
        <v>121362.09</v>
      </c>
      <c r="G21" s="44">
        <v>85759.76</v>
      </c>
    </row>
    <row r="22" spans="1:7" x14ac:dyDescent="0.25">
      <c r="A22" s="42" t="s">
        <v>24</v>
      </c>
      <c r="B22" s="42" t="s">
        <v>4</v>
      </c>
      <c r="C22" s="42" t="s">
        <v>71</v>
      </c>
      <c r="D22" s="42" t="s">
        <v>189</v>
      </c>
      <c r="E22" s="42" t="s">
        <v>27</v>
      </c>
      <c r="F22" s="43">
        <v>103.18</v>
      </c>
      <c r="G22" s="44">
        <v>578.30999999999995</v>
      </c>
    </row>
    <row r="23" spans="1:7" x14ac:dyDescent="0.25">
      <c r="A23" s="42" t="s">
        <v>24</v>
      </c>
      <c r="B23" s="42" t="s">
        <v>4</v>
      </c>
      <c r="C23" s="42" t="s">
        <v>71</v>
      </c>
      <c r="D23" s="42" t="s">
        <v>190</v>
      </c>
      <c r="E23" s="42" t="s">
        <v>49</v>
      </c>
      <c r="F23" s="43">
        <v>41258.28</v>
      </c>
      <c r="G23" s="44">
        <v>18384.09</v>
      </c>
    </row>
    <row r="24" spans="1:7" x14ac:dyDescent="0.25">
      <c r="A24" s="42" t="s">
        <v>24</v>
      </c>
      <c r="B24" s="42" t="s">
        <v>4</v>
      </c>
      <c r="C24" s="42" t="s">
        <v>71</v>
      </c>
      <c r="D24" s="42" t="s">
        <v>175</v>
      </c>
      <c r="E24" s="42" t="s">
        <v>27</v>
      </c>
      <c r="F24" s="43">
        <v>110161.35</v>
      </c>
      <c r="G24" s="44">
        <v>93687.88</v>
      </c>
    </row>
    <row r="25" spans="1:7" x14ac:dyDescent="0.25">
      <c r="A25" s="42" t="s">
        <v>24</v>
      </c>
      <c r="B25" s="42" t="s">
        <v>4</v>
      </c>
      <c r="C25" s="42" t="s">
        <v>71</v>
      </c>
      <c r="D25" s="42" t="s">
        <v>191</v>
      </c>
      <c r="E25" s="42" t="s">
        <v>36</v>
      </c>
      <c r="F25" s="43">
        <v>31.62</v>
      </c>
      <c r="G25" s="44">
        <v>152.06</v>
      </c>
    </row>
    <row r="26" spans="1:7" x14ac:dyDescent="0.25">
      <c r="A26" s="42" t="s">
        <v>24</v>
      </c>
      <c r="B26" s="42" t="s">
        <v>4</v>
      </c>
      <c r="C26" s="42" t="s">
        <v>71</v>
      </c>
      <c r="D26" s="42" t="s">
        <v>127</v>
      </c>
      <c r="E26" s="42" t="s">
        <v>27</v>
      </c>
      <c r="F26" s="43">
        <v>43.78</v>
      </c>
      <c r="G26" s="44">
        <v>282.18</v>
      </c>
    </row>
    <row r="27" spans="1:7" x14ac:dyDescent="0.25">
      <c r="A27" s="42" t="s">
        <v>24</v>
      </c>
      <c r="B27" s="42" t="s">
        <v>4</v>
      </c>
      <c r="C27" s="42" t="s">
        <v>71</v>
      </c>
      <c r="D27" s="42" t="s">
        <v>192</v>
      </c>
      <c r="E27" s="42" t="s">
        <v>27</v>
      </c>
      <c r="F27" s="43">
        <v>52617.24</v>
      </c>
      <c r="G27" s="44">
        <v>43060.78</v>
      </c>
    </row>
    <row r="28" spans="1:7" x14ac:dyDescent="0.25">
      <c r="A28" s="42" t="s">
        <v>24</v>
      </c>
      <c r="B28" s="42" t="s">
        <v>4</v>
      </c>
      <c r="C28" s="42" t="s">
        <v>71</v>
      </c>
      <c r="D28" s="42" t="s">
        <v>192</v>
      </c>
      <c r="E28" s="42" t="s">
        <v>36</v>
      </c>
      <c r="F28" s="43">
        <v>1207.05</v>
      </c>
      <c r="G28" s="44">
        <v>3082.31</v>
      </c>
    </row>
    <row r="29" spans="1:7" x14ac:dyDescent="0.25">
      <c r="A29" s="42" t="s">
        <v>24</v>
      </c>
      <c r="B29" s="42" t="s">
        <v>4</v>
      </c>
      <c r="C29" s="42" t="s">
        <v>71</v>
      </c>
      <c r="D29" s="42" t="s">
        <v>193</v>
      </c>
      <c r="E29" s="42" t="s">
        <v>27</v>
      </c>
      <c r="F29" s="43">
        <v>1121.6600000000001</v>
      </c>
      <c r="G29" s="44">
        <v>7682.2</v>
      </c>
    </row>
    <row r="30" spans="1:7" x14ac:dyDescent="0.25">
      <c r="A30" s="42" t="s">
        <v>24</v>
      </c>
      <c r="B30" s="42" t="s">
        <v>4</v>
      </c>
      <c r="C30" s="42" t="s">
        <v>71</v>
      </c>
      <c r="D30" s="42" t="s">
        <v>194</v>
      </c>
      <c r="E30" s="42" t="s">
        <v>27</v>
      </c>
      <c r="F30" s="43">
        <v>120.2</v>
      </c>
      <c r="G30" s="44">
        <v>1113.4000000000001</v>
      </c>
    </row>
    <row r="31" spans="1:7" x14ac:dyDescent="0.25">
      <c r="A31" s="42" t="s">
        <v>24</v>
      </c>
      <c r="B31" s="42" t="s">
        <v>4</v>
      </c>
      <c r="C31" s="42" t="s">
        <v>71</v>
      </c>
      <c r="D31" s="42" t="s">
        <v>195</v>
      </c>
      <c r="E31" s="42" t="s">
        <v>27</v>
      </c>
      <c r="F31" s="43">
        <v>5521.31</v>
      </c>
      <c r="G31" s="44">
        <v>35072.239999999998</v>
      </c>
    </row>
    <row r="32" spans="1:7" x14ac:dyDescent="0.25">
      <c r="A32" s="42" t="s">
        <v>24</v>
      </c>
      <c r="B32" s="42" t="s">
        <v>4</v>
      </c>
      <c r="C32" s="42" t="s">
        <v>71</v>
      </c>
      <c r="D32" s="42" t="s">
        <v>196</v>
      </c>
      <c r="E32" s="42" t="s">
        <v>27</v>
      </c>
      <c r="F32" s="43">
        <v>155.09</v>
      </c>
      <c r="G32" s="44">
        <v>894.24</v>
      </c>
    </row>
    <row r="33" spans="1:7" x14ac:dyDescent="0.25">
      <c r="A33" s="42" t="s">
        <v>24</v>
      </c>
      <c r="B33" s="42" t="s">
        <v>4</v>
      </c>
      <c r="C33" s="42" t="s">
        <v>71</v>
      </c>
      <c r="D33" s="42" t="s">
        <v>196</v>
      </c>
      <c r="E33" s="42" t="s">
        <v>36</v>
      </c>
      <c r="F33" s="43">
        <v>538.63</v>
      </c>
      <c r="G33" s="44">
        <v>2643</v>
      </c>
    </row>
    <row r="34" spans="1:7" x14ac:dyDescent="0.25">
      <c r="A34" s="42" t="s">
        <v>24</v>
      </c>
      <c r="B34" s="42" t="s">
        <v>4</v>
      </c>
      <c r="C34" s="42" t="s">
        <v>71</v>
      </c>
      <c r="D34" s="42" t="s">
        <v>197</v>
      </c>
      <c r="E34" s="42" t="s">
        <v>153</v>
      </c>
      <c r="F34" s="43">
        <v>25895.84</v>
      </c>
      <c r="G34" s="44">
        <v>154495</v>
      </c>
    </row>
    <row r="35" spans="1:7" x14ac:dyDescent="0.25">
      <c r="A35" s="42" t="s">
        <v>24</v>
      </c>
      <c r="B35" s="42" t="s">
        <v>4</v>
      </c>
      <c r="C35" s="42" t="s">
        <v>71</v>
      </c>
      <c r="D35" s="42" t="s">
        <v>197</v>
      </c>
      <c r="E35" s="42" t="s">
        <v>42</v>
      </c>
      <c r="F35" s="43">
        <v>15842.79</v>
      </c>
      <c r="G35" s="44">
        <v>76129.2</v>
      </c>
    </row>
    <row r="36" spans="1:7" x14ac:dyDescent="0.25">
      <c r="A36" s="42" t="s">
        <v>24</v>
      </c>
      <c r="B36" s="42" t="s">
        <v>4</v>
      </c>
      <c r="C36" s="42" t="s">
        <v>71</v>
      </c>
      <c r="D36" s="42" t="s">
        <v>197</v>
      </c>
      <c r="E36" s="42" t="s">
        <v>45</v>
      </c>
      <c r="F36" s="43">
        <v>14657.1</v>
      </c>
      <c r="G36" s="44">
        <v>46070</v>
      </c>
    </row>
    <row r="37" spans="1:7" x14ac:dyDescent="0.25">
      <c r="A37" s="42" t="s">
        <v>24</v>
      </c>
      <c r="B37" s="42" t="s">
        <v>4</v>
      </c>
      <c r="C37" s="42" t="s">
        <v>71</v>
      </c>
      <c r="D37" s="42" t="s">
        <v>197</v>
      </c>
      <c r="E37" s="42" t="s">
        <v>97</v>
      </c>
      <c r="F37" s="43">
        <v>24947.83</v>
      </c>
      <c r="G37" s="44">
        <v>48500</v>
      </c>
    </row>
    <row r="38" spans="1:7" x14ac:dyDescent="0.25">
      <c r="A38" s="42" t="s">
        <v>24</v>
      </c>
      <c r="B38" s="42" t="s">
        <v>4</v>
      </c>
      <c r="C38" s="42" t="s">
        <v>71</v>
      </c>
      <c r="D38" s="42" t="s">
        <v>198</v>
      </c>
      <c r="E38" s="42" t="s">
        <v>27</v>
      </c>
      <c r="F38" s="43">
        <v>282.51</v>
      </c>
      <c r="G38" s="44">
        <v>2242.73</v>
      </c>
    </row>
    <row r="39" spans="1:7" x14ac:dyDescent="0.25">
      <c r="A39" s="42" t="s">
        <v>24</v>
      </c>
      <c r="B39" s="42" t="s">
        <v>4</v>
      </c>
      <c r="C39" s="42" t="s">
        <v>71</v>
      </c>
      <c r="D39" s="42" t="s">
        <v>199</v>
      </c>
      <c r="E39" s="42" t="s">
        <v>27</v>
      </c>
      <c r="F39" s="43">
        <v>1888.57</v>
      </c>
      <c r="G39" s="44">
        <v>9390.34</v>
      </c>
    </row>
    <row r="40" spans="1:7" x14ac:dyDescent="0.25">
      <c r="A40" s="42" t="s">
        <v>24</v>
      </c>
      <c r="B40" s="42" t="s">
        <v>4</v>
      </c>
      <c r="C40" s="42" t="s">
        <v>71</v>
      </c>
      <c r="D40" s="42" t="s">
        <v>200</v>
      </c>
      <c r="E40" s="42" t="s">
        <v>27</v>
      </c>
      <c r="F40" s="43">
        <v>455.3</v>
      </c>
      <c r="G40" s="44">
        <v>2628.32</v>
      </c>
    </row>
    <row r="41" spans="1:7" x14ac:dyDescent="0.25">
      <c r="A41" s="42" t="s">
        <v>24</v>
      </c>
      <c r="B41" s="42" t="s">
        <v>4</v>
      </c>
      <c r="C41" s="42" t="s">
        <v>71</v>
      </c>
      <c r="D41" s="42" t="s">
        <v>201</v>
      </c>
      <c r="E41" s="42" t="s">
        <v>27</v>
      </c>
      <c r="F41" s="43">
        <v>50605.58</v>
      </c>
      <c r="G41" s="44">
        <v>76057.58</v>
      </c>
    </row>
    <row r="42" spans="1:7" x14ac:dyDescent="0.25">
      <c r="A42" s="42" t="s">
        <v>24</v>
      </c>
      <c r="B42" s="42" t="s">
        <v>4</v>
      </c>
      <c r="C42" s="42" t="s">
        <v>71</v>
      </c>
      <c r="D42" s="42" t="s">
        <v>176</v>
      </c>
      <c r="E42" s="42" t="s">
        <v>178</v>
      </c>
      <c r="F42" s="43">
        <v>12212.17</v>
      </c>
      <c r="G42" s="44">
        <v>89300.34</v>
      </c>
    </row>
    <row r="43" spans="1:7" x14ac:dyDescent="0.25">
      <c r="A43" s="42" t="s">
        <v>24</v>
      </c>
      <c r="B43" s="42" t="s">
        <v>4</v>
      </c>
      <c r="C43" s="42" t="s">
        <v>71</v>
      </c>
      <c r="D43" s="42" t="s">
        <v>179</v>
      </c>
      <c r="E43" s="42" t="s">
        <v>149</v>
      </c>
      <c r="F43" s="43">
        <v>798.33</v>
      </c>
      <c r="G43" s="44">
        <v>18713.11</v>
      </c>
    </row>
    <row r="44" spans="1:7" x14ac:dyDescent="0.25">
      <c r="A44" s="42" t="s">
        <v>24</v>
      </c>
      <c r="B44" s="42" t="s">
        <v>4</v>
      </c>
      <c r="C44" s="42" t="s">
        <v>71</v>
      </c>
      <c r="D44" s="42" t="s">
        <v>179</v>
      </c>
      <c r="E44" s="42" t="s">
        <v>27</v>
      </c>
      <c r="F44" s="43">
        <v>1651.25</v>
      </c>
      <c r="G44" s="44">
        <v>5288.96</v>
      </c>
    </row>
    <row r="45" spans="1:7" x14ac:dyDescent="0.25">
      <c r="A45" s="42" t="s">
        <v>24</v>
      </c>
      <c r="B45" s="42" t="s">
        <v>4</v>
      </c>
      <c r="C45" s="42" t="s">
        <v>71</v>
      </c>
      <c r="D45" s="42" t="s">
        <v>202</v>
      </c>
      <c r="E45" s="42" t="s">
        <v>203</v>
      </c>
      <c r="F45" s="43">
        <v>82327.820000000007</v>
      </c>
      <c r="G45" s="44">
        <v>165742.5</v>
      </c>
    </row>
    <row r="46" spans="1:7" x14ac:dyDescent="0.25">
      <c r="A46" s="42" t="s">
        <v>24</v>
      </c>
      <c r="B46" s="42" t="s">
        <v>4</v>
      </c>
      <c r="C46" s="42" t="s">
        <v>71</v>
      </c>
      <c r="D46" s="42" t="s">
        <v>105</v>
      </c>
      <c r="E46" s="42" t="s">
        <v>27</v>
      </c>
      <c r="F46" s="43">
        <v>273.7</v>
      </c>
      <c r="G46" s="44">
        <v>1323.64</v>
      </c>
    </row>
    <row r="47" spans="1:7" x14ac:dyDescent="0.25">
      <c r="A47" s="42" t="s">
        <v>24</v>
      </c>
      <c r="B47" s="42" t="s">
        <v>4</v>
      </c>
      <c r="C47" s="42" t="s">
        <v>71</v>
      </c>
      <c r="D47" s="42" t="s">
        <v>204</v>
      </c>
      <c r="E47" s="42" t="s">
        <v>27</v>
      </c>
      <c r="F47" s="43">
        <v>208.18</v>
      </c>
      <c r="G47" s="44">
        <v>1294.7</v>
      </c>
    </row>
    <row r="48" spans="1:7" x14ac:dyDescent="0.25">
      <c r="A48" s="28" t="s">
        <v>24</v>
      </c>
      <c r="B48" s="29"/>
      <c r="C48" s="29"/>
      <c r="D48" s="29"/>
      <c r="E48" s="29"/>
      <c r="F48" s="29">
        <f>SUM(F11:F47)</f>
        <v>5705860.0999999996</v>
      </c>
      <c r="G48" s="30">
        <f>SUM(G11:G47)</f>
        <v>5306549.45</v>
      </c>
    </row>
    <row r="49" spans="1:7" x14ac:dyDescent="0.25">
      <c r="A49" s="42" t="s">
        <v>216</v>
      </c>
      <c r="B49" s="42" t="s">
        <v>4</v>
      </c>
      <c r="C49" s="42" t="s">
        <v>71</v>
      </c>
      <c r="D49" s="42" t="s">
        <v>267</v>
      </c>
      <c r="E49" s="42" t="s">
        <v>39</v>
      </c>
      <c r="F49" s="43">
        <v>700</v>
      </c>
      <c r="G49" s="44">
        <v>1449</v>
      </c>
    </row>
    <row r="50" spans="1:7" x14ac:dyDescent="0.25">
      <c r="A50" s="42" t="s">
        <v>216</v>
      </c>
      <c r="B50" s="42" t="s">
        <v>4</v>
      </c>
      <c r="C50" s="42" t="s">
        <v>71</v>
      </c>
      <c r="D50" s="42" t="s">
        <v>181</v>
      </c>
      <c r="E50" s="42" t="s">
        <v>44</v>
      </c>
      <c r="F50" s="43">
        <v>99292.34</v>
      </c>
      <c r="G50" s="44">
        <v>33598.5</v>
      </c>
    </row>
    <row r="51" spans="1:7" x14ac:dyDescent="0.25">
      <c r="A51" s="42" t="s">
        <v>216</v>
      </c>
      <c r="B51" s="42" t="s">
        <v>4</v>
      </c>
      <c r="C51" s="42" t="s">
        <v>71</v>
      </c>
      <c r="D51" s="42" t="s">
        <v>268</v>
      </c>
      <c r="E51" s="42" t="s">
        <v>27</v>
      </c>
      <c r="F51" s="43">
        <v>72.41</v>
      </c>
      <c r="G51" s="44">
        <v>227.32</v>
      </c>
    </row>
    <row r="52" spans="1:7" x14ac:dyDescent="0.25">
      <c r="A52" s="42" t="s">
        <v>216</v>
      </c>
      <c r="B52" s="42" t="s">
        <v>4</v>
      </c>
      <c r="C52" s="42" t="s">
        <v>71</v>
      </c>
      <c r="D52" s="42" t="s">
        <v>266</v>
      </c>
      <c r="E52" s="42" t="s">
        <v>37</v>
      </c>
      <c r="F52" s="43">
        <v>22153.67</v>
      </c>
      <c r="G52" s="44">
        <v>39672</v>
      </c>
    </row>
    <row r="53" spans="1:7" x14ac:dyDescent="0.25">
      <c r="A53" s="42" t="s">
        <v>216</v>
      </c>
      <c r="B53" s="42" t="s">
        <v>4</v>
      </c>
      <c r="C53" s="42" t="s">
        <v>71</v>
      </c>
      <c r="D53" s="42" t="s">
        <v>269</v>
      </c>
      <c r="E53" s="42" t="s">
        <v>49</v>
      </c>
      <c r="F53" s="43">
        <v>139.71</v>
      </c>
      <c r="G53" s="44">
        <v>840</v>
      </c>
    </row>
    <row r="54" spans="1:7" x14ac:dyDescent="0.25">
      <c r="A54" s="42" t="s">
        <v>216</v>
      </c>
      <c r="B54" s="42" t="s">
        <v>4</v>
      </c>
      <c r="C54" s="42" t="s">
        <v>71</v>
      </c>
      <c r="D54" s="42" t="s">
        <v>269</v>
      </c>
      <c r="E54" s="42" t="s">
        <v>27</v>
      </c>
      <c r="F54" s="43">
        <v>701.26</v>
      </c>
      <c r="G54" s="44">
        <v>1625.05</v>
      </c>
    </row>
    <row r="55" spans="1:7" x14ac:dyDescent="0.25">
      <c r="A55" s="42" t="s">
        <v>216</v>
      </c>
      <c r="B55" s="42" t="s">
        <v>4</v>
      </c>
      <c r="C55" s="42" t="s">
        <v>71</v>
      </c>
      <c r="D55" s="42" t="s">
        <v>183</v>
      </c>
      <c r="E55" s="42" t="s">
        <v>27</v>
      </c>
      <c r="F55" s="43">
        <v>1376.36</v>
      </c>
      <c r="G55" s="44">
        <v>7336.86</v>
      </c>
    </row>
    <row r="56" spans="1:7" x14ac:dyDescent="0.25">
      <c r="A56" s="42" t="s">
        <v>216</v>
      </c>
      <c r="B56" s="42" t="s">
        <v>4</v>
      </c>
      <c r="C56" s="42" t="s">
        <v>71</v>
      </c>
      <c r="D56" s="42" t="s">
        <v>185</v>
      </c>
      <c r="E56" s="42" t="s">
        <v>36</v>
      </c>
      <c r="F56" s="43">
        <v>184.61</v>
      </c>
      <c r="G56" s="44">
        <v>24361.200000000001</v>
      </c>
    </row>
    <row r="57" spans="1:7" x14ac:dyDescent="0.25">
      <c r="A57" s="42" t="s">
        <v>216</v>
      </c>
      <c r="B57" s="42" t="s">
        <v>4</v>
      </c>
      <c r="C57" s="42" t="s">
        <v>71</v>
      </c>
      <c r="D57" s="42" t="s">
        <v>270</v>
      </c>
      <c r="E57" s="42" t="s">
        <v>27</v>
      </c>
      <c r="F57" s="43">
        <v>950.03</v>
      </c>
      <c r="G57" s="44">
        <v>3011.58</v>
      </c>
    </row>
    <row r="58" spans="1:7" x14ac:dyDescent="0.25">
      <c r="A58" s="42" t="s">
        <v>216</v>
      </c>
      <c r="B58" s="42" t="s">
        <v>4</v>
      </c>
      <c r="C58" s="42" t="s">
        <v>71</v>
      </c>
      <c r="D58" s="42" t="s">
        <v>187</v>
      </c>
      <c r="E58" s="42" t="s">
        <v>27</v>
      </c>
      <c r="F58" s="43">
        <v>332558.71999999997</v>
      </c>
      <c r="G58" s="44">
        <v>185649</v>
      </c>
    </row>
    <row r="59" spans="1:7" x14ac:dyDescent="0.25">
      <c r="A59" s="42" t="s">
        <v>216</v>
      </c>
      <c r="B59" s="42" t="s">
        <v>4</v>
      </c>
      <c r="C59" s="42" t="s">
        <v>71</v>
      </c>
      <c r="D59" s="42" t="s">
        <v>187</v>
      </c>
      <c r="E59" s="42" t="s">
        <v>72</v>
      </c>
      <c r="F59" s="43">
        <v>181175.77</v>
      </c>
      <c r="G59" s="44">
        <v>178042</v>
      </c>
    </row>
    <row r="60" spans="1:7" x14ac:dyDescent="0.25">
      <c r="A60" s="42" t="s">
        <v>216</v>
      </c>
      <c r="B60" s="42" t="s">
        <v>4</v>
      </c>
      <c r="C60" s="42" t="s">
        <v>71</v>
      </c>
      <c r="D60" s="42" t="s">
        <v>165</v>
      </c>
      <c r="E60" s="42" t="s">
        <v>27</v>
      </c>
      <c r="F60" s="43">
        <v>63.34</v>
      </c>
      <c r="G60" s="44">
        <v>231.47</v>
      </c>
    </row>
    <row r="61" spans="1:7" x14ac:dyDescent="0.25">
      <c r="A61" s="42" t="s">
        <v>216</v>
      </c>
      <c r="B61" s="42" t="s">
        <v>4</v>
      </c>
      <c r="C61" s="42" t="s">
        <v>71</v>
      </c>
      <c r="D61" s="42" t="s">
        <v>189</v>
      </c>
      <c r="E61" s="42" t="s">
        <v>27</v>
      </c>
      <c r="F61" s="43">
        <v>103.18</v>
      </c>
      <c r="G61" s="44">
        <v>758.31</v>
      </c>
    </row>
    <row r="62" spans="1:7" x14ac:dyDescent="0.25">
      <c r="A62" s="42" t="s">
        <v>216</v>
      </c>
      <c r="B62" s="42" t="s">
        <v>4</v>
      </c>
      <c r="C62" s="42" t="s">
        <v>71</v>
      </c>
      <c r="D62" s="42" t="s">
        <v>175</v>
      </c>
      <c r="E62" s="42" t="s">
        <v>271</v>
      </c>
      <c r="F62" s="43">
        <v>11349.36</v>
      </c>
      <c r="G62" s="44">
        <v>23538.25</v>
      </c>
    </row>
    <row r="63" spans="1:7" x14ac:dyDescent="0.25">
      <c r="A63" s="42" t="s">
        <v>216</v>
      </c>
      <c r="B63" s="42" t="s">
        <v>4</v>
      </c>
      <c r="C63" s="42" t="s">
        <v>71</v>
      </c>
      <c r="D63" s="42" t="s">
        <v>175</v>
      </c>
      <c r="E63" s="42" t="s">
        <v>49</v>
      </c>
      <c r="F63" s="43">
        <v>99.79</v>
      </c>
      <c r="G63" s="44">
        <v>745</v>
      </c>
    </row>
    <row r="64" spans="1:7" x14ac:dyDescent="0.25">
      <c r="A64" s="42" t="s">
        <v>216</v>
      </c>
      <c r="B64" s="42" t="s">
        <v>4</v>
      </c>
      <c r="C64" s="42" t="s">
        <v>71</v>
      </c>
      <c r="D64" s="42" t="s">
        <v>175</v>
      </c>
      <c r="E64" s="42" t="s">
        <v>27</v>
      </c>
      <c r="F64" s="43">
        <v>58238.18</v>
      </c>
      <c r="G64" s="44">
        <v>70378.55</v>
      </c>
    </row>
    <row r="65" spans="1:7" x14ac:dyDescent="0.25">
      <c r="A65" s="42" t="s">
        <v>216</v>
      </c>
      <c r="B65" s="42" t="s">
        <v>4</v>
      </c>
      <c r="C65" s="42" t="s">
        <v>71</v>
      </c>
      <c r="D65" s="42" t="s">
        <v>175</v>
      </c>
      <c r="E65" s="42" t="s">
        <v>45</v>
      </c>
      <c r="F65" s="43">
        <v>11649.24</v>
      </c>
      <c r="G65" s="44">
        <v>45238.239999999998</v>
      </c>
    </row>
    <row r="66" spans="1:7" x14ac:dyDescent="0.25">
      <c r="A66" s="42" t="s">
        <v>216</v>
      </c>
      <c r="B66" s="42" t="s">
        <v>4</v>
      </c>
      <c r="C66" s="42" t="s">
        <v>71</v>
      </c>
      <c r="D66" s="42" t="s">
        <v>191</v>
      </c>
      <c r="E66" s="42" t="s">
        <v>49</v>
      </c>
      <c r="F66" s="43">
        <v>997.91</v>
      </c>
      <c r="G66" s="44">
        <v>1950</v>
      </c>
    </row>
    <row r="67" spans="1:7" x14ac:dyDescent="0.25">
      <c r="A67" s="42" t="s">
        <v>216</v>
      </c>
      <c r="B67" s="42" t="s">
        <v>4</v>
      </c>
      <c r="C67" s="42" t="s">
        <v>71</v>
      </c>
      <c r="D67" s="42" t="s">
        <v>192</v>
      </c>
      <c r="E67" s="42" t="s">
        <v>27</v>
      </c>
      <c r="F67" s="43">
        <v>57242.89</v>
      </c>
      <c r="G67" s="44">
        <v>63418.26</v>
      </c>
    </row>
    <row r="68" spans="1:7" x14ac:dyDescent="0.25">
      <c r="A68" s="42" t="s">
        <v>216</v>
      </c>
      <c r="B68" s="42" t="s">
        <v>4</v>
      </c>
      <c r="C68" s="42" t="s">
        <v>71</v>
      </c>
      <c r="D68" s="42" t="s">
        <v>272</v>
      </c>
      <c r="E68" s="42" t="s">
        <v>27</v>
      </c>
      <c r="F68" s="43">
        <v>160.66</v>
      </c>
      <c r="G68" s="44">
        <v>716.5</v>
      </c>
    </row>
    <row r="69" spans="1:7" x14ac:dyDescent="0.25">
      <c r="A69" s="42" t="s">
        <v>216</v>
      </c>
      <c r="B69" s="42" t="s">
        <v>4</v>
      </c>
      <c r="C69" s="42" t="s">
        <v>71</v>
      </c>
      <c r="D69" s="42" t="s">
        <v>194</v>
      </c>
      <c r="E69" s="42" t="s">
        <v>27</v>
      </c>
      <c r="F69" s="43">
        <v>552.94000000000005</v>
      </c>
      <c r="G69" s="44">
        <v>4288.3</v>
      </c>
    </row>
    <row r="70" spans="1:7" x14ac:dyDescent="0.25">
      <c r="A70" s="42" t="s">
        <v>216</v>
      </c>
      <c r="B70" s="42" t="s">
        <v>4</v>
      </c>
      <c r="C70" s="42" t="s">
        <v>71</v>
      </c>
      <c r="D70" s="42" t="s">
        <v>195</v>
      </c>
      <c r="E70" s="42" t="s">
        <v>27</v>
      </c>
      <c r="F70" s="43">
        <v>3043.45</v>
      </c>
      <c r="G70" s="44">
        <v>16626.43</v>
      </c>
    </row>
    <row r="71" spans="1:7" x14ac:dyDescent="0.25">
      <c r="A71" s="42" t="s">
        <v>216</v>
      </c>
      <c r="B71" s="42" t="s">
        <v>4</v>
      </c>
      <c r="C71" s="42" t="s">
        <v>71</v>
      </c>
      <c r="D71" s="42" t="s">
        <v>196</v>
      </c>
      <c r="E71" s="42" t="s">
        <v>49</v>
      </c>
      <c r="F71" s="43">
        <v>1128.44</v>
      </c>
      <c r="G71" s="44">
        <v>6404.16</v>
      </c>
    </row>
    <row r="72" spans="1:7" x14ac:dyDescent="0.25">
      <c r="A72" s="42" t="s">
        <v>216</v>
      </c>
      <c r="B72" s="42" t="s">
        <v>4</v>
      </c>
      <c r="C72" s="42" t="s">
        <v>71</v>
      </c>
      <c r="D72" s="42" t="s">
        <v>196</v>
      </c>
      <c r="E72" s="42" t="s">
        <v>27</v>
      </c>
      <c r="F72" s="43">
        <v>977.05</v>
      </c>
      <c r="G72" s="44">
        <v>5573.5</v>
      </c>
    </row>
    <row r="73" spans="1:7" x14ac:dyDescent="0.25">
      <c r="A73" s="42" t="s">
        <v>216</v>
      </c>
      <c r="B73" s="42" t="s">
        <v>4</v>
      </c>
      <c r="C73" s="42" t="s">
        <v>71</v>
      </c>
      <c r="D73" s="42" t="s">
        <v>197</v>
      </c>
      <c r="E73" s="42" t="s">
        <v>49</v>
      </c>
      <c r="F73" s="43">
        <v>24947.83</v>
      </c>
      <c r="G73" s="44">
        <v>37033</v>
      </c>
    </row>
    <row r="74" spans="1:7" x14ac:dyDescent="0.25">
      <c r="A74" s="42" t="s">
        <v>216</v>
      </c>
      <c r="B74" s="42" t="s">
        <v>4</v>
      </c>
      <c r="C74" s="42" t="s">
        <v>71</v>
      </c>
      <c r="D74" s="42" t="s">
        <v>197</v>
      </c>
      <c r="E74" s="42" t="s">
        <v>54</v>
      </c>
      <c r="F74" s="43">
        <v>31409.31</v>
      </c>
      <c r="G74" s="44">
        <v>186921.5</v>
      </c>
    </row>
    <row r="75" spans="1:7" x14ac:dyDescent="0.25">
      <c r="A75" s="42" t="s">
        <v>216</v>
      </c>
      <c r="B75" s="42" t="s">
        <v>4</v>
      </c>
      <c r="C75" s="42" t="s">
        <v>71</v>
      </c>
      <c r="D75" s="42" t="s">
        <v>197</v>
      </c>
      <c r="E75" s="42" t="s">
        <v>78</v>
      </c>
      <c r="F75" s="43">
        <v>31933.22</v>
      </c>
      <c r="G75" s="44">
        <v>68736</v>
      </c>
    </row>
    <row r="76" spans="1:7" x14ac:dyDescent="0.25">
      <c r="A76" s="42" t="s">
        <v>216</v>
      </c>
      <c r="B76" s="42" t="s">
        <v>4</v>
      </c>
      <c r="C76" s="42" t="s">
        <v>71</v>
      </c>
      <c r="D76" s="42" t="s">
        <v>198</v>
      </c>
      <c r="E76" s="42" t="s">
        <v>27</v>
      </c>
      <c r="F76" s="43">
        <v>277.16000000000003</v>
      </c>
      <c r="G76" s="44">
        <v>1782.59</v>
      </c>
    </row>
    <row r="77" spans="1:7" x14ac:dyDescent="0.25">
      <c r="A77" s="42" t="s">
        <v>216</v>
      </c>
      <c r="B77" s="42" t="s">
        <v>4</v>
      </c>
      <c r="C77" s="42" t="s">
        <v>71</v>
      </c>
      <c r="D77" s="42" t="s">
        <v>199</v>
      </c>
      <c r="E77" s="42" t="s">
        <v>27</v>
      </c>
      <c r="F77" s="43">
        <v>450.72</v>
      </c>
      <c r="G77" s="44">
        <v>3583.18</v>
      </c>
    </row>
    <row r="78" spans="1:7" x14ac:dyDescent="0.25">
      <c r="A78" s="42" t="s">
        <v>216</v>
      </c>
      <c r="B78" s="42" t="s">
        <v>4</v>
      </c>
      <c r="C78" s="42" t="s">
        <v>71</v>
      </c>
      <c r="D78" s="42" t="s">
        <v>200</v>
      </c>
      <c r="E78" s="42" t="s">
        <v>27</v>
      </c>
      <c r="F78" s="43">
        <v>401.43</v>
      </c>
      <c r="G78" s="44">
        <v>2536.66</v>
      </c>
    </row>
    <row r="79" spans="1:7" x14ac:dyDescent="0.25">
      <c r="A79" s="42" t="s">
        <v>216</v>
      </c>
      <c r="B79" s="42" t="s">
        <v>4</v>
      </c>
      <c r="C79" s="42" t="s">
        <v>71</v>
      </c>
      <c r="D79" s="42" t="s">
        <v>201</v>
      </c>
      <c r="E79" s="42" t="s">
        <v>27</v>
      </c>
      <c r="F79" s="43">
        <v>17073.13</v>
      </c>
      <c r="G79" s="44">
        <v>31292.84</v>
      </c>
    </row>
    <row r="80" spans="1:7" x14ac:dyDescent="0.25">
      <c r="A80" s="42" t="s">
        <v>216</v>
      </c>
      <c r="B80" s="42" t="s">
        <v>4</v>
      </c>
      <c r="C80" s="42" t="s">
        <v>71</v>
      </c>
      <c r="D80" s="42" t="s">
        <v>179</v>
      </c>
      <c r="E80" s="42" t="s">
        <v>149</v>
      </c>
      <c r="F80" s="43">
        <v>6279.54</v>
      </c>
      <c r="G80" s="44">
        <v>16085.66</v>
      </c>
    </row>
    <row r="81" spans="1:7" x14ac:dyDescent="0.25">
      <c r="A81" s="42" t="s">
        <v>216</v>
      </c>
      <c r="B81" s="42" t="s">
        <v>4</v>
      </c>
      <c r="C81" s="42" t="s">
        <v>71</v>
      </c>
      <c r="D81" s="42" t="s">
        <v>202</v>
      </c>
      <c r="E81" s="42" t="s">
        <v>203</v>
      </c>
      <c r="F81" s="43">
        <v>80292.08</v>
      </c>
      <c r="G81" s="44">
        <v>161644.14000000001</v>
      </c>
    </row>
    <row r="82" spans="1:7" x14ac:dyDescent="0.25">
      <c r="A82" s="42" t="s">
        <v>216</v>
      </c>
      <c r="B82" s="42" t="s">
        <v>4</v>
      </c>
      <c r="C82" s="42" t="s">
        <v>71</v>
      </c>
      <c r="D82" s="42" t="s">
        <v>202</v>
      </c>
      <c r="E82" s="42" t="s">
        <v>54</v>
      </c>
      <c r="F82" s="43">
        <v>25945.74</v>
      </c>
      <c r="G82" s="44">
        <v>34626</v>
      </c>
    </row>
    <row r="83" spans="1:7" x14ac:dyDescent="0.25">
      <c r="A83" s="42" t="s">
        <v>216</v>
      </c>
      <c r="B83" s="42" t="s">
        <v>4</v>
      </c>
      <c r="C83" s="42" t="s">
        <v>71</v>
      </c>
      <c r="D83" s="42" t="s">
        <v>105</v>
      </c>
      <c r="E83" s="42" t="s">
        <v>27</v>
      </c>
      <c r="F83" s="43">
        <v>188.51</v>
      </c>
      <c r="G83" s="44">
        <v>955.62</v>
      </c>
    </row>
    <row r="84" spans="1:7" x14ac:dyDescent="0.25">
      <c r="A84" s="42" t="s">
        <v>216</v>
      </c>
      <c r="B84" s="42" t="s">
        <v>4</v>
      </c>
      <c r="C84" s="42" t="s">
        <v>71</v>
      </c>
      <c r="D84" s="42" t="s">
        <v>204</v>
      </c>
      <c r="E84" s="42" t="s">
        <v>27</v>
      </c>
      <c r="F84" s="43">
        <v>1196.73</v>
      </c>
      <c r="G84" s="44">
        <v>5496.33</v>
      </c>
    </row>
    <row r="85" spans="1:7" x14ac:dyDescent="0.25">
      <c r="A85" s="28" t="s">
        <v>216</v>
      </c>
      <c r="B85" s="29"/>
      <c r="C85" s="29"/>
      <c r="D85" s="29"/>
      <c r="E85" s="29"/>
      <c r="F85" s="29">
        <f>SUM(F49:F84)</f>
        <v>1005306.7100000001</v>
      </c>
      <c r="G85" s="30">
        <f>SUM(G49:G84)</f>
        <v>1266373.0000000005</v>
      </c>
    </row>
    <row r="86" spans="1:7" ht="30" x14ac:dyDescent="0.25">
      <c r="A86" s="42" t="s">
        <v>219</v>
      </c>
      <c r="B86" s="42" t="s">
        <v>4</v>
      </c>
      <c r="C86" s="42" t="s">
        <v>71</v>
      </c>
      <c r="D86" s="42" t="s">
        <v>273</v>
      </c>
      <c r="E86" s="42" t="s">
        <v>49</v>
      </c>
      <c r="F86" s="43">
        <v>23450.959999999999</v>
      </c>
      <c r="G86" s="44">
        <v>63116.84</v>
      </c>
    </row>
    <row r="87" spans="1:7" x14ac:dyDescent="0.25">
      <c r="A87" s="42" t="s">
        <v>219</v>
      </c>
      <c r="B87" s="42" t="s">
        <v>4</v>
      </c>
      <c r="C87" s="42" t="s">
        <v>71</v>
      </c>
      <c r="D87" s="42" t="s">
        <v>181</v>
      </c>
      <c r="E87" s="42" t="s">
        <v>44</v>
      </c>
      <c r="F87" s="43">
        <v>51891.48</v>
      </c>
      <c r="G87" s="44">
        <v>15522</v>
      </c>
    </row>
    <row r="88" spans="1:7" x14ac:dyDescent="0.25">
      <c r="A88" s="42" t="s">
        <v>219</v>
      </c>
      <c r="B88" s="42" t="s">
        <v>4</v>
      </c>
      <c r="C88" s="42" t="s">
        <v>71</v>
      </c>
      <c r="D88" s="42" t="s">
        <v>274</v>
      </c>
      <c r="E88" s="42" t="s">
        <v>27</v>
      </c>
      <c r="F88" s="43">
        <v>72.41</v>
      </c>
      <c r="G88" s="44">
        <v>227.32</v>
      </c>
    </row>
    <row r="89" spans="1:7" x14ac:dyDescent="0.25">
      <c r="A89" s="42" t="s">
        <v>219</v>
      </c>
      <c r="B89" s="42" t="s">
        <v>4</v>
      </c>
      <c r="C89" s="42" t="s">
        <v>71</v>
      </c>
      <c r="D89" s="42" t="s">
        <v>266</v>
      </c>
      <c r="E89" s="42" t="s">
        <v>220</v>
      </c>
      <c r="F89" s="43">
        <v>6840.47</v>
      </c>
      <c r="G89" s="44">
        <v>106186.4</v>
      </c>
    </row>
    <row r="90" spans="1:7" x14ac:dyDescent="0.25">
      <c r="A90" s="42" t="s">
        <v>219</v>
      </c>
      <c r="B90" s="42" t="s">
        <v>4</v>
      </c>
      <c r="C90" s="42" t="s">
        <v>71</v>
      </c>
      <c r="D90" s="42" t="s">
        <v>184</v>
      </c>
      <c r="E90" s="42" t="s">
        <v>49</v>
      </c>
      <c r="F90" s="43">
        <v>3352.99</v>
      </c>
      <c r="G90" s="44">
        <v>1357.02</v>
      </c>
    </row>
    <row r="91" spans="1:7" x14ac:dyDescent="0.25">
      <c r="A91" s="42" t="s">
        <v>219</v>
      </c>
      <c r="B91" s="42" t="s">
        <v>4</v>
      </c>
      <c r="C91" s="42" t="s">
        <v>71</v>
      </c>
      <c r="D91" s="42" t="s">
        <v>185</v>
      </c>
      <c r="E91" s="42" t="s">
        <v>42</v>
      </c>
      <c r="F91" s="43">
        <v>138.71</v>
      </c>
      <c r="G91" s="44">
        <v>1671.6</v>
      </c>
    </row>
    <row r="92" spans="1:7" x14ac:dyDescent="0.25">
      <c r="A92" s="42" t="s">
        <v>219</v>
      </c>
      <c r="B92" s="42" t="s">
        <v>4</v>
      </c>
      <c r="C92" s="42" t="s">
        <v>71</v>
      </c>
      <c r="D92" s="42" t="s">
        <v>275</v>
      </c>
      <c r="E92" s="42" t="s">
        <v>27</v>
      </c>
      <c r="F92" s="43">
        <v>5466.3</v>
      </c>
      <c r="G92" s="44">
        <v>24736</v>
      </c>
    </row>
    <row r="93" spans="1:7" x14ac:dyDescent="0.25">
      <c r="A93" s="42" t="s">
        <v>219</v>
      </c>
      <c r="B93" s="42" t="s">
        <v>4</v>
      </c>
      <c r="C93" s="42" t="s">
        <v>71</v>
      </c>
      <c r="D93" s="42" t="s">
        <v>175</v>
      </c>
      <c r="E93" s="42" t="s">
        <v>271</v>
      </c>
      <c r="F93" s="43">
        <v>35.92</v>
      </c>
      <c r="G93" s="44">
        <v>88.4</v>
      </c>
    </row>
    <row r="94" spans="1:7" x14ac:dyDescent="0.25">
      <c r="A94" s="42" t="s">
        <v>219</v>
      </c>
      <c r="B94" s="42" t="s">
        <v>4</v>
      </c>
      <c r="C94" s="42" t="s">
        <v>71</v>
      </c>
      <c r="D94" s="42" t="s">
        <v>175</v>
      </c>
      <c r="E94" s="42" t="s">
        <v>27</v>
      </c>
      <c r="F94" s="43">
        <v>67975.33</v>
      </c>
      <c r="G94" s="44">
        <v>118257.13</v>
      </c>
    </row>
    <row r="95" spans="1:7" x14ac:dyDescent="0.25">
      <c r="A95" s="42" t="s">
        <v>219</v>
      </c>
      <c r="B95" s="42" t="s">
        <v>4</v>
      </c>
      <c r="C95" s="42" t="s">
        <v>71</v>
      </c>
      <c r="D95" s="42" t="s">
        <v>192</v>
      </c>
      <c r="E95" s="42" t="s">
        <v>27</v>
      </c>
      <c r="F95" s="43">
        <v>108137.5</v>
      </c>
      <c r="G95" s="44">
        <v>94757.17</v>
      </c>
    </row>
    <row r="96" spans="1:7" x14ac:dyDescent="0.25">
      <c r="A96" s="42" t="s">
        <v>219</v>
      </c>
      <c r="B96" s="42" t="s">
        <v>4</v>
      </c>
      <c r="C96" s="42" t="s">
        <v>71</v>
      </c>
      <c r="D96" s="42" t="s">
        <v>272</v>
      </c>
      <c r="E96" s="42" t="s">
        <v>27</v>
      </c>
      <c r="F96" s="43">
        <v>334.77</v>
      </c>
      <c r="G96" s="44">
        <v>3730.1</v>
      </c>
    </row>
    <row r="97" spans="1:7" x14ac:dyDescent="0.25">
      <c r="A97" s="42" t="s">
        <v>219</v>
      </c>
      <c r="B97" s="42" t="s">
        <v>4</v>
      </c>
      <c r="C97" s="42" t="s">
        <v>71</v>
      </c>
      <c r="D97" s="42" t="s">
        <v>194</v>
      </c>
      <c r="E97" s="42" t="s">
        <v>27</v>
      </c>
      <c r="F97" s="43">
        <v>119.07</v>
      </c>
      <c r="G97" s="44">
        <v>1302</v>
      </c>
    </row>
    <row r="98" spans="1:7" x14ac:dyDescent="0.25">
      <c r="A98" s="42" t="s">
        <v>219</v>
      </c>
      <c r="B98" s="42" t="s">
        <v>4</v>
      </c>
      <c r="C98" s="42" t="s">
        <v>71</v>
      </c>
      <c r="D98" s="42" t="s">
        <v>195</v>
      </c>
      <c r="E98" s="42" t="s">
        <v>27</v>
      </c>
      <c r="F98" s="43">
        <v>8165.22</v>
      </c>
      <c r="G98" s="44">
        <v>33533.85</v>
      </c>
    </row>
    <row r="99" spans="1:7" x14ac:dyDescent="0.25">
      <c r="A99" s="42" t="s">
        <v>219</v>
      </c>
      <c r="B99" s="42" t="s">
        <v>4</v>
      </c>
      <c r="C99" s="42" t="s">
        <v>71</v>
      </c>
      <c r="D99" s="42" t="s">
        <v>196</v>
      </c>
      <c r="E99" s="42" t="s">
        <v>27</v>
      </c>
      <c r="F99" s="43">
        <v>745.71</v>
      </c>
      <c r="G99" s="44">
        <v>40738.32</v>
      </c>
    </row>
    <row r="100" spans="1:7" x14ac:dyDescent="0.25">
      <c r="A100" s="42" t="s">
        <v>219</v>
      </c>
      <c r="B100" s="42" t="s">
        <v>4</v>
      </c>
      <c r="C100" s="42" t="s">
        <v>71</v>
      </c>
      <c r="D100" s="42" t="s">
        <v>197</v>
      </c>
      <c r="E100" s="42" t="s">
        <v>54</v>
      </c>
      <c r="F100" s="43">
        <v>24947.83</v>
      </c>
      <c r="G100" s="44">
        <v>54000</v>
      </c>
    </row>
    <row r="101" spans="1:7" x14ac:dyDescent="0.25">
      <c r="A101" s="42" t="s">
        <v>219</v>
      </c>
      <c r="B101" s="42" t="s">
        <v>4</v>
      </c>
      <c r="C101" s="42" t="s">
        <v>71</v>
      </c>
      <c r="D101" s="42" t="s">
        <v>197</v>
      </c>
      <c r="E101" s="42" t="s">
        <v>45</v>
      </c>
      <c r="F101" s="43">
        <v>8046.84</v>
      </c>
      <c r="G101" s="44">
        <v>27982</v>
      </c>
    </row>
    <row r="102" spans="1:7" x14ac:dyDescent="0.25">
      <c r="A102" s="42" t="s">
        <v>219</v>
      </c>
      <c r="B102" s="42" t="s">
        <v>4</v>
      </c>
      <c r="C102" s="42" t="s">
        <v>71</v>
      </c>
      <c r="D102" s="42" t="s">
        <v>197</v>
      </c>
      <c r="E102" s="42" t="s">
        <v>97</v>
      </c>
      <c r="F102" s="43">
        <v>49895.66</v>
      </c>
      <c r="G102" s="44">
        <v>101480</v>
      </c>
    </row>
    <row r="103" spans="1:7" x14ac:dyDescent="0.25">
      <c r="A103" s="42" t="s">
        <v>219</v>
      </c>
      <c r="B103" s="42" t="s">
        <v>4</v>
      </c>
      <c r="C103" s="42" t="s">
        <v>71</v>
      </c>
      <c r="D103" s="42" t="s">
        <v>276</v>
      </c>
      <c r="E103" s="42" t="s">
        <v>27</v>
      </c>
      <c r="F103" s="43">
        <v>199.99</v>
      </c>
      <c r="G103" s="44">
        <v>1506.92</v>
      </c>
    </row>
    <row r="104" spans="1:7" x14ac:dyDescent="0.25">
      <c r="A104" s="42" t="s">
        <v>219</v>
      </c>
      <c r="B104" s="42" t="s">
        <v>4</v>
      </c>
      <c r="C104" s="42" t="s">
        <v>71</v>
      </c>
      <c r="D104" s="42" t="s">
        <v>199</v>
      </c>
      <c r="E104" s="42" t="s">
        <v>27</v>
      </c>
      <c r="F104" s="43">
        <v>1697.27</v>
      </c>
      <c r="G104" s="44">
        <v>6692.23</v>
      </c>
    </row>
    <row r="105" spans="1:7" x14ac:dyDescent="0.25">
      <c r="A105" s="42" t="s">
        <v>219</v>
      </c>
      <c r="B105" s="42" t="s">
        <v>4</v>
      </c>
      <c r="C105" s="42" t="s">
        <v>71</v>
      </c>
      <c r="D105" s="42" t="s">
        <v>200</v>
      </c>
      <c r="E105" s="42" t="s">
        <v>27</v>
      </c>
      <c r="F105" s="43">
        <v>86.89</v>
      </c>
      <c r="G105" s="44">
        <v>595.08000000000004</v>
      </c>
    </row>
    <row r="106" spans="1:7" x14ac:dyDescent="0.25">
      <c r="A106" s="42" t="s">
        <v>219</v>
      </c>
      <c r="B106" s="42" t="s">
        <v>4</v>
      </c>
      <c r="C106" s="42" t="s">
        <v>71</v>
      </c>
      <c r="D106" s="42" t="s">
        <v>201</v>
      </c>
      <c r="E106" s="42" t="s">
        <v>27</v>
      </c>
      <c r="F106" s="43">
        <v>7827.27</v>
      </c>
      <c r="G106" s="44">
        <v>12096</v>
      </c>
    </row>
    <row r="107" spans="1:7" x14ac:dyDescent="0.25">
      <c r="A107" s="42" t="s">
        <v>219</v>
      </c>
      <c r="B107" s="42" t="s">
        <v>4</v>
      </c>
      <c r="C107" s="42" t="s">
        <v>71</v>
      </c>
      <c r="D107" s="42" t="s">
        <v>179</v>
      </c>
      <c r="E107" s="42" t="s">
        <v>149</v>
      </c>
      <c r="F107" s="43">
        <v>6291.06</v>
      </c>
      <c r="G107" s="44">
        <v>16007.6</v>
      </c>
    </row>
    <row r="108" spans="1:7" x14ac:dyDescent="0.25">
      <c r="A108" s="42" t="s">
        <v>219</v>
      </c>
      <c r="B108" s="42" t="s">
        <v>4</v>
      </c>
      <c r="C108" s="42" t="s">
        <v>71</v>
      </c>
      <c r="D108" s="42" t="s">
        <v>202</v>
      </c>
      <c r="E108" s="42" t="s">
        <v>203</v>
      </c>
      <c r="F108" s="43">
        <v>82327.820000000007</v>
      </c>
      <c r="G108" s="44">
        <v>165742.5</v>
      </c>
    </row>
    <row r="109" spans="1:7" x14ac:dyDescent="0.25">
      <c r="A109" s="42" t="s">
        <v>219</v>
      </c>
      <c r="B109" s="42" t="s">
        <v>4</v>
      </c>
      <c r="C109" s="42" t="s">
        <v>71</v>
      </c>
      <c r="D109" s="42" t="s">
        <v>105</v>
      </c>
      <c r="E109" s="42" t="s">
        <v>27</v>
      </c>
      <c r="F109" s="43">
        <v>136.85</v>
      </c>
      <c r="G109" s="44">
        <v>661.82</v>
      </c>
    </row>
    <row r="110" spans="1:7" x14ac:dyDescent="0.25">
      <c r="A110" s="42" t="s">
        <v>219</v>
      </c>
      <c r="B110" s="42" t="s">
        <v>4</v>
      </c>
      <c r="C110" s="42" t="s">
        <v>71</v>
      </c>
      <c r="D110" s="42" t="s">
        <v>204</v>
      </c>
      <c r="E110" s="42" t="s">
        <v>27</v>
      </c>
      <c r="F110" s="43">
        <v>68.040000000000006</v>
      </c>
      <c r="G110" s="44">
        <v>306</v>
      </c>
    </row>
    <row r="111" spans="1:7" x14ac:dyDescent="0.25">
      <c r="A111" s="28" t="s">
        <v>219</v>
      </c>
      <c r="B111" s="29"/>
      <c r="C111" s="29"/>
      <c r="D111" s="29"/>
      <c r="E111" s="29"/>
      <c r="F111" s="29">
        <f>SUM(F86:F110)</f>
        <v>458252.36000000004</v>
      </c>
      <c r="G111" s="30">
        <f>SUM(G86:G110)</f>
        <v>892294.29999999981</v>
      </c>
    </row>
    <row r="112" spans="1:7" x14ac:dyDescent="0.25">
      <c r="A112" s="42" t="s">
        <v>285</v>
      </c>
      <c r="B112" s="42" t="s">
        <v>4</v>
      </c>
      <c r="C112" s="42" t="s">
        <v>71</v>
      </c>
      <c r="D112" s="42" t="s">
        <v>286</v>
      </c>
      <c r="E112" s="42" t="s">
        <v>27</v>
      </c>
      <c r="F112" s="43">
        <v>875.719970703125</v>
      </c>
      <c r="G112" s="44">
        <v>564.34002685546875</v>
      </c>
    </row>
    <row r="113" spans="1:7" x14ac:dyDescent="0.25">
      <c r="A113" s="42" t="s">
        <v>285</v>
      </c>
      <c r="B113" s="42" t="s">
        <v>4</v>
      </c>
      <c r="C113" s="42" t="s">
        <v>71</v>
      </c>
      <c r="D113" s="42" t="s">
        <v>316</v>
      </c>
      <c r="E113" s="42" t="s">
        <v>203</v>
      </c>
      <c r="F113" s="43">
        <v>19758.6796875</v>
      </c>
      <c r="G113" s="44">
        <v>6270</v>
      </c>
    </row>
    <row r="114" spans="1:7" ht="30" x14ac:dyDescent="0.25">
      <c r="A114" s="42" t="s">
        <v>285</v>
      </c>
      <c r="B114" s="42" t="s">
        <v>4</v>
      </c>
      <c r="C114" s="42" t="s">
        <v>71</v>
      </c>
      <c r="D114" s="42" t="s">
        <v>180</v>
      </c>
      <c r="E114" s="42" t="s">
        <v>27</v>
      </c>
      <c r="F114" s="43">
        <v>1070876.8125</v>
      </c>
      <c r="G114" s="44">
        <v>1519103.625</v>
      </c>
    </row>
    <row r="115" spans="1:7" x14ac:dyDescent="0.25">
      <c r="A115" s="42" t="s">
        <v>285</v>
      </c>
      <c r="B115" s="42" t="s">
        <v>4</v>
      </c>
      <c r="C115" s="42" t="s">
        <v>71</v>
      </c>
      <c r="D115" s="42" t="s">
        <v>267</v>
      </c>
      <c r="E115" s="42" t="s">
        <v>27</v>
      </c>
      <c r="F115" s="43">
        <v>79.610000610351563</v>
      </c>
      <c r="G115" s="44">
        <v>263.60000610351563</v>
      </c>
    </row>
    <row r="116" spans="1:7" ht="30" x14ac:dyDescent="0.25">
      <c r="A116" s="42" t="s">
        <v>285</v>
      </c>
      <c r="B116" s="42" t="s">
        <v>4</v>
      </c>
      <c r="C116" s="42" t="s">
        <v>71</v>
      </c>
      <c r="D116" s="42" t="s">
        <v>273</v>
      </c>
      <c r="E116" s="42" t="s">
        <v>27</v>
      </c>
      <c r="F116" s="43">
        <v>9071.9404296875</v>
      </c>
      <c r="G116" s="44">
        <v>5655</v>
      </c>
    </row>
    <row r="117" spans="1:7" x14ac:dyDescent="0.25">
      <c r="A117" s="42" t="s">
        <v>285</v>
      </c>
      <c r="B117" s="42" t="s">
        <v>4</v>
      </c>
      <c r="C117" s="42" t="s">
        <v>71</v>
      </c>
      <c r="D117" s="42" t="s">
        <v>317</v>
      </c>
      <c r="E117" s="42" t="s">
        <v>49</v>
      </c>
      <c r="F117" s="43">
        <v>10886.3203125</v>
      </c>
      <c r="G117" s="44">
        <v>44001</v>
      </c>
    </row>
    <row r="118" spans="1:7" x14ac:dyDescent="0.25">
      <c r="A118" s="42" t="s">
        <v>285</v>
      </c>
      <c r="B118" s="42" t="s">
        <v>4</v>
      </c>
      <c r="C118" s="42" t="s">
        <v>71</v>
      </c>
      <c r="D118" s="42" t="s">
        <v>317</v>
      </c>
      <c r="E118" s="42" t="s">
        <v>27</v>
      </c>
      <c r="F118" s="43">
        <v>7121.47021484375</v>
      </c>
      <c r="G118" s="44">
        <v>32370</v>
      </c>
    </row>
    <row r="119" spans="1:7" x14ac:dyDescent="0.25">
      <c r="A119" s="42" t="s">
        <v>285</v>
      </c>
      <c r="B119" s="42" t="s">
        <v>4</v>
      </c>
      <c r="C119" s="42" t="s">
        <v>71</v>
      </c>
      <c r="D119" s="42" t="s">
        <v>318</v>
      </c>
      <c r="E119" s="42" t="s">
        <v>153</v>
      </c>
      <c r="F119" s="43">
        <v>25895.83984375</v>
      </c>
      <c r="G119" s="44">
        <v>54495</v>
      </c>
    </row>
    <row r="120" spans="1:7" x14ac:dyDescent="0.25">
      <c r="A120" s="42" t="s">
        <v>285</v>
      </c>
      <c r="B120" s="42" t="s">
        <v>4</v>
      </c>
      <c r="C120" s="42" t="s">
        <v>71</v>
      </c>
      <c r="D120" s="42" t="s">
        <v>274</v>
      </c>
      <c r="E120" s="42" t="s">
        <v>27</v>
      </c>
      <c r="F120" s="43">
        <v>284.41000366210938</v>
      </c>
      <c r="G120" s="44">
        <v>2274.330078125</v>
      </c>
    </row>
    <row r="121" spans="1:7" x14ac:dyDescent="0.25">
      <c r="A121" s="42" t="s">
        <v>285</v>
      </c>
      <c r="B121" s="42" t="s">
        <v>4</v>
      </c>
      <c r="C121" s="42" t="s">
        <v>71</v>
      </c>
      <c r="D121" s="42" t="s">
        <v>266</v>
      </c>
      <c r="E121" s="42" t="s">
        <v>37</v>
      </c>
      <c r="F121" s="43">
        <v>44307.33984375</v>
      </c>
      <c r="G121" s="44">
        <v>79344</v>
      </c>
    </row>
    <row r="122" spans="1:7" x14ac:dyDescent="0.25">
      <c r="A122" s="42" t="s">
        <v>285</v>
      </c>
      <c r="B122" s="42" t="s">
        <v>4</v>
      </c>
      <c r="C122" s="42" t="s">
        <v>71</v>
      </c>
      <c r="D122" s="42" t="s">
        <v>319</v>
      </c>
      <c r="E122" s="42" t="s">
        <v>27</v>
      </c>
      <c r="F122" s="43">
        <v>34.020000457763672</v>
      </c>
      <c r="G122" s="44">
        <v>201.19999694824219</v>
      </c>
    </row>
    <row r="123" spans="1:7" x14ac:dyDescent="0.25">
      <c r="A123" s="42" t="s">
        <v>285</v>
      </c>
      <c r="B123" s="42" t="s">
        <v>4</v>
      </c>
      <c r="C123" s="42" t="s">
        <v>71</v>
      </c>
      <c r="D123" s="42" t="s">
        <v>269</v>
      </c>
      <c r="E123" s="42" t="s">
        <v>49</v>
      </c>
      <c r="F123" s="43">
        <v>823.15997314453125</v>
      </c>
      <c r="G123" s="44">
        <v>6150.009765625</v>
      </c>
    </row>
    <row r="124" spans="1:7" x14ac:dyDescent="0.25">
      <c r="A124" s="42" t="s">
        <v>285</v>
      </c>
      <c r="B124" s="42" t="s">
        <v>4</v>
      </c>
      <c r="C124" s="42" t="s">
        <v>71</v>
      </c>
      <c r="D124" s="42" t="s">
        <v>269</v>
      </c>
      <c r="E124" s="42" t="s">
        <v>27</v>
      </c>
      <c r="F124" s="43">
        <v>635.03997802734375</v>
      </c>
      <c r="G124" s="44">
        <v>3073.800048828125</v>
      </c>
    </row>
    <row r="125" spans="1:7" x14ac:dyDescent="0.25">
      <c r="A125" s="42" t="s">
        <v>285</v>
      </c>
      <c r="B125" s="42" t="s">
        <v>4</v>
      </c>
      <c r="C125" s="42" t="s">
        <v>71</v>
      </c>
      <c r="D125" s="42" t="s">
        <v>183</v>
      </c>
      <c r="E125" s="42" t="s">
        <v>27</v>
      </c>
      <c r="F125" s="43">
        <v>117.94000244140625</v>
      </c>
      <c r="G125" s="44">
        <v>361.20001220703125</v>
      </c>
    </row>
    <row r="126" spans="1:7" x14ac:dyDescent="0.25">
      <c r="A126" s="42" t="s">
        <v>285</v>
      </c>
      <c r="B126" s="42" t="s">
        <v>4</v>
      </c>
      <c r="C126" s="42" t="s">
        <v>71</v>
      </c>
      <c r="D126" s="42" t="s">
        <v>315</v>
      </c>
      <c r="E126" s="42" t="s">
        <v>220</v>
      </c>
      <c r="F126" s="43">
        <v>29841.23046875</v>
      </c>
      <c r="G126" s="44">
        <v>59808</v>
      </c>
    </row>
    <row r="127" spans="1:7" x14ac:dyDescent="0.25">
      <c r="A127" s="42" t="s">
        <v>285</v>
      </c>
      <c r="B127" s="42" t="s">
        <v>4</v>
      </c>
      <c r="C127" s="42" t="s">
        <v>71</v>
      </c>
      <c r="D127" s="42" t="s">
        <v>185</v>
      </c>
      <c r="E127" s="42" t="s">
        <v>42</v>
      </c>
      <c r="F127" s="43">
        <v>189.60000610351563</v>
      </c>
      <c r="G127" s="44">
        <v>56472.3203125</v>
      </c>
    </row>
    <row r="128" spans="1:7" x14ac:dyDescent="0.25">
      <c r="A128" s="42" t="s">
        <v>285</v>
      </c>
      <c r="B128" s="42" t="s">
        <v>4</v>
      </c>
      <c r="C128" s="42" t="s">
        <v>71</v>
      </c>
      <c r="D128" s="42" t="s">
        <v>320</v>
      </c>
      <c r="E128" s="42" t="s">
        <v>49</v>
      </c>
      <c r="F128" s="43">
        <v>303.26998901367188</v>
      </c>
      <c r="G128" s="44">
        <v>492.75</v>
      </c>
    </row>
    <row r="129" spans="1:7" x14ac:dyDescent="0.25">
      <c r="A129" s="42" t="s">
        <v>285</v>
      </c>
      <c r="B129" s="42" t="s">
        <v>4</v>
      </c>
      <c r="C129" s="42" t="s">
        <v>71</v>
      </c>
      <c r="D129" s="42" t="s">
        <v>186</v>
      </c>
      <c r="E129" s="42" t="s">
        <v>155</v>
      </c>
      <c r="F129" s="43">
        <v>15966.6103515625</v>
      </c>
      <c r="G129" s="44">
        <v>76800</v>
      </c>
    </row>
    <row r="130" spans="1:7" x14ac:dyDescent="0.25">
      <c r="A130" s="42" t="s">
        <v>285</v>
      </c>
      <c r="B130" s="42" t="s">
        <v>4</v>
      </c>
      <c r="C130" s="42" t="s">
        <v>71</v>
      </c>
      <c r="D130" s="42" t="s">
        <v>187</v>
      </c>
      <c r="E130" s="42" t="s">
        <v>27</v>
      </c>
      <c r="F130" s="43">
        <v>1676613.056640625</v>
      </c>
      <c r="G130" s="44">
        <v>1148000.0625</v>
      </c>
    </row>
    <row r="131" spans="1:7" x14ac:dyDescent="0.25">
      <c r="A131" s="42" t="s">
        <v>285</v>
      </c>
      <c r="B131" s="42" t="s">
        <v>4</v>
      </c>
      <c r="C131" s="42" t="s">
        <v>71</v>
      </c>
      <c r="D131" s="42" t="s">
        <v>187</v>
      </c>
      <c r="E131" s="42" t="s">
        <v>72</v>
      </c>
      <c r="F131" s="43">
        <v>225339.056640625</v>
      </c>
      <c r="G131" s="44">
        <v>226209.23046875</v>
      </c>
    </row>
    <row r="132" spans="1:7" x14ac:dyDescent="0.25">
      <c r="A132" s="42" t="s">
        <v>285</v>
      </c>
      <c r="B132" s="42" t="s">
        <v>4</v>
      </c>
      <c r="C132" s="42" t="s">
        <v>71</v>
      </c>
      <c r="D132" s="42" t="s">
        <v>175</v>
      </c>
      <c r="E132" s="42" t="s">
        <v>39</v>
      </c>
      <c r="F132" s="43">
        <v>2993.739990234375</v>
      </c>
      <c r="G132" s="44">
        <v>3930</v>
      </c>
    </row>
    <row r="133" spans="1:7" x14ac:dyDescent="0.25">
      <c r="A133" s="42" t="s">
        <v>285</v>
      </c>
      <c r="B133" s="42" t="s">
        <v>4</v>
      </c>
      <c r="C133" s="42" t="s">
        <v>71</v>
      </c>
      <c r="D133" s="42" t="s">
        <v>175</v>
      </c>
      <c r="E133" s="42" t="s">
        <v>27</v>
      </c>
      <c r="F133" s="43">
        <v>122665.64135742188</v>
      </c>
      <c r="G133" s="44">
        <v>186950.76989746094</v>
      </c>
    </row>
    <row r="134" spans="1:7" x14ac:dyDescent="0.25">
      <c r="A134" s="42" t="s">
        <v>285</v>
      </c>
      <c r="B134" s="42" t="s">
        <v>4</v>
      </c>
      <c r="C134" s="42" t="s">
        <v>71</v>
      </c>
      <c r="D134" s="42" t="s">
        <v>321</v>
      </c>
      <c r="E134" s="42" t="s">
        <v>49</v>
      </c>
      <c r="F134" s="43">
        <v>243.92999267578125</v>
      </c>
      <c r="G134" s="44">
        <v>974</v>
      </c>
    </row>
    <row r="135" spans="1:7" x14ac:dyDescent="0.25">
      <c r="A135" s="42" t="s">
        <v>285</v>
      </c>
      <c r="B135" s="42" t="s">
        <v>4</v>
      </c>
      <c r="C135" s="42" t="s">
        <v>71</v>
      </c>
      <c r="D135" s="42" t="s">
        <v>191</v>
      </c>
      <c r="E135" s="42" t="s">
        <v>49</v>
      </c>
      <c r="F135" s="43">
        <v>239.5</v>
      </c>
      <c r="G135" s="44">
        <v>235.19999694824219</v>
      </c>
    </row>
    <row r="136" spans="1:7" x14ac:dyDescent="0.25">
      <c r="A136" s="42" t="s">
        <v>285</v>
      </c>
      <c r="B136" s="42" t="s">
        <v>4</v>
      </c>
      <c r="C136" s="42" t="s">
        <v>71</v>
      </c>
      <c r="D136" s="42" t="s">
        <v>322</v>
      </c>
      <c r="E136" s="42" t="s">
        <v>27</v>
      </c>
      <c r="F136" s="43">
        <v>63.959999084472656</v>
      </c>
      <c r="G136" s="44">
        <v>587.5999755859375</v>
      </c>
    </row>
    <row r="137" spans="1:7" x14ac:dyDescent="0.25">
      <c r="A137" s="42" t="s">
        <v>285</v>
      </c>
      <c r="B137" s="42" t="s">
        <v>4</v>
      </c>
      <c r="C137" s="42" t="s">
        <v>71</v>
      </c>
      <c r="D137" s="42" t="s">
        <v>192</v>
      </c>
      <c r="E137" s="42" t="s">
        <v>27</v>
      </c>
      <c r="F137" s="43">
        <v>156167.73734283447</v>
      </c>
      <c r="G137" s="44">
        <v>135436.119140625</v>
      </c>
    </row>
    <row r="138" spans="1:7" x14ac:dyDescent="0.25">
      <c r="A138" s="42" t="s">
        <v>285</v>
      </c>
      <c r="B138" s="42" t="s">
        <v>4</v>
      </c>
      <c r="C138" s="42" t="s">
        <v>71</v>
      </c>
      <c r="D138" s="42" t="s">
        <v>193</v>
      </c>
      <c r="E138" s="42" t="s">
        <v>27</v>
      </c>
      <c r="F138" s="43">
        <v>1792.6199645996094</v>
      </c>
      <c r="G138" s="44">
        <v>10293.60009765625</v>
      </c>
    </row>
    <row r="139" spans="1:7" x14ac:dyDescent="0.25">
      <c r="A139" s="42" t="s">
        <v>285</v>
      </c>
      <c r="B139" s="42" t="s">
        <v>4</v>
      </c>
      <c r="C139" s="42" t="s">
        <v>71</v>
      </c>
      <c r="D139" s="42" t="s">
        <v>194</v>
      </c>
      <c r="E139" s="42" t="s">
        <v>27</v>
      </c>
      <c r="F139" s="43">
        <v>2004.2899475097656</v>
      </c>
      <c r="G139" s="44">
        <v>13169.400054931641</v>
      </c>
    </row>
    <row r="140" spans="1:7" x14ac:dyDescent="0.25">
      <c r="A140" s="42" t="s">
        <v>285</v>
      </c>
      <c r="B140" s="42" t="s">
        <v>4</v>
      </c>
      <c r="C140" s="42" t="s">
        <v>71</v>
      </c>
      <c r="D140" s="42" t="s">
        <v>195</v>
      </c>
      <c r="E140" s="42" t="s">
        <v>27</v>
      </c>
      <c r="F140" s="43">
        <v>13554.420024871826</v>
      </c>
      <c r="G140" s="44">
        <v>59878.739898681641</v>
      </c>
    </row>
    <row r="141" spans="1:7" x14ac:dyDescent="0.25">
      <c r="A141" s="42" t="s">
        <v>285</v>
      </c>
      <c r="B141" s="42" t="s">
        <v>4</v>
      </c>
      <c r="C141" s="42" t="s">
        <v>71</v>
      </c>
      <c r="D141" s="42" t="s">
        <v>196</v>
      </c>
      <c r="E141" s="42" t="s">
        <v>27</v>
      </c>
      <c r="F141" s="43">
        <v>811.43999481201172</v>
      </c>
      <c r="G141" s="44">
        <v>4523.909912109375</v>
      </c>
    </row>
    <row r="142" spans="1:7" x14ac:dyDescent="0.25">
      <c r="A142" s="42" t="s">
        <v>285</v>
      </c>
      <c r="B142" s="42" t="s">
        <v>4</v>
      </c>
      <c r="C142" s="42" t="s">
        <v>71</v>
      </c>
      <c r="D142" s="42" t="s">
        <v>197</v>
      </c>
      <c r="E142" s="42" t="s">
        <v>54</v>
      </c>
      <c r="F142" s="43">
        <v>100108.830078125</v>
      </c>
      <c r="G142" s="44">
        <v>186926.4296875</v>
      </c>
    </row>
    <row r="143" spans="1:7" x14ac:dyDescent="0.25">
      <c r="A143" s="42" t="s">
        <v>285</v>
      </c>
      <c r="B143" s="42" t="s">
        <v>4</v>
      </c>
      <c r="C143" s="42" t="s">
        <v>71</v>
      </c>
      <c r="D143" s="42" t="s">
        <v>197</v>
      </c>
      <c r="E143" s="42" t="s">
        <v>45</v>
      </c>
      <c r="F143" s="43">
        <v>9579.9599609375</v>
      </c>
      <c r="G143" s="44">
        <v>32200</v>
      </c>
    </row>
    <row r="144" spans="1:7" x14ac:dyDescent="0.25">
      <c r="A144" s="42" t="s">
        <v>285</v>
      </c>
      <c r="B144" s="42" t="s">
        <v>4</v>
      </c>
      <c r="C144" s="42" t="s">
        <v>71</v>
      </c>
      <c r="D144" s="42" t="s">
        <v>197</v>
      </c>
      <c r="E144" s="42" t="s">
        <v>78</v>
      </c>
      <c r="F144" s="43">
        <v>31933.220703125</v>
      </c>
      <c r="G144" s="44">
        <v>61504</v>
      </c>
    </row>
    <row r="145" spans="1:7" x14ac:dyDescent="0.25">
      <c r="A145" s="42" t="s">
        <v>285</v>
      </c>
      <c r="B145" s="42" t="s">
        <v>4</v>
      </c>
      <c r="C145" s="42" t="s">
        <v>71</v>
      </c>
      <c r="D145" s="42" t="s">
        <v>323</v>
      </c>
      <c r="E145" s="42" t="s">
        <v>27</v>
      </c>
      <c r="F145" s="43">
        <v>10712.599609375</v>
      </c>
      <c r="G145" s="44">
        <v>40213.76171875</v>
      </c>
    </row>
    <row r="146" spans="1:7" x14ac:dyDescent="0.25">
      <c r="A146" s="42" t="s">
        <v>285</v>
      </c>
      <c r="B146" s="42" t="s">
        <v>4</v>
      </c>
      <c r="C146" s="42" t="s">
        <v>71</v>
      </c>
      <c r="D146" s="42" t="s">
        <v>198</v>
      </c>
      <c r="E146" s="42" t="s">
        <v>27</v>
      </c>
      <c r="F146" s="43">
        <v>141.17999267578125</v>
      </c>
      <c r="G146" s="44">
        <v>1121.1800537109375</v>
      </c>
    </row>
    <row r="147" spans="1:7" x14ac:dyDescent="0.25">
      <c r="A147" s="42" t="s">
        <v>285</v>
      </c>
      <c r="B147" s="42" t="s">
        <v>4</v>
      </c>
      <c r="C147" s="42" t="s">
        <v>71</v>
      </c>
      <c r="D147" s="42" t="s">
        <v>199</v>
      </c>
      <c r="E147" s="42" t="s">
        <v>27</v>
      </c>
      <c r="F147" s="43">
        <v>912.20997619628906</v>
      </c>
      <c r="G147" s="44">
        <v>6028.1298522949219</v>
      </c>
    </row>
    <row r="148" spans="1:7" x14ac:dyDescent="0.25">
      <c r="A148" s="42" t="s">
        <v>285</v>
      </c>
      <c r="B148" s="42" t="s">
        <v>4</v>
      </c>
      <c r="C148" s="42" t="s">
        <v>71</v>
      </c>
      <c r="D148" s="42" t="s">
        <v>200</v>
      </c>
      <c r="E148" s="42" t="s">
        <v>27</v>
      </c>
      <c r="F148" s="43">
        <v>260.3699951171875</v>
      </c>
      <c r="G148" s="44">
        <v>1785.2400512695313</v>
      </c>
    </row>
    <row r="149" spans="1:7" x14ac:dyDescent="0.25">
      <c r="A149" s="42" t="s">
        <v>285</v>
      </c>
      <c r="B149" s="42" t="s">
        <v>4</v>
      </c>
      <c r="C149" s="42" t="s">
        <v>71</v>
      </c>
      <c r="D149" s="42" t="s">
        <v>201</v>
      </c>
      <c r="E149" s="42" t="s">
        <v>27</v>
      </c>
      <c r="F149" s="43">
        <v>1490.75</v>
      </c>
      <c r="G149" s="44">
        <v>5003.7001953125</v>
      </c>
    </row>
    <row r="150" spans="1:7" x14ac:dyDescent="0.25">
      <c r="A150" s="42" t="s">
        <v>285</v>
      </c>
      <c r="B150" s="42" t="s">
        <v>4</v>
      </c>
      <c r="C150" s="42" t="s">
        <v>71</v>
      </c>
      <c r="D150" s="42" t="s">
        <v>324</v>
      </c>
      <c r="E150" s="42" t="s">
        <v>27</v>
      </c>
      <c r="F150" s="43">
        <v>20000</v>
      </c>
      <c r="G150" s="44">
        <v>14920</v>
      </c>
    </row>
    <row r="151" spans="1:7" x14ac:dyDescent="0.25">
      <c r="A151" s="42" t="s">
        <v>285</v>
      </c>
      <c r="B151" s="42" t="s">
        <v>4</v>
      </c>
      <c r="C151" s="42" t="s">
        <v>71</v>
      </c>
      <c r="D151" s="42" t="s">
        <v>202</v>
      </c>
      <c r="E151" s="42" t="s">
        <v>203</v>
      </c>
      <c r="F151" s="43">
        <v>82327.8203125</v>
      </c>
      <c r="G151" s="44">
        <v>165742.5</v>
      </c>
    </row>
    <row r="152" spans="1:7" x14ac:dyDescent="0.25">
      <c r="A152" s="42" t="s">
        <v>285</v>
      </c>
      <c r="B152" s="42" t="s">
        <v>4</v>
      </c>
      <c r="C152" s="42" t="s">
        <v>71</v>
      </c>
      <c r="D152" s="42" t="s">
        <v>105</v>
      </c>
      <c r="E152" s="42" t="s">
        <v>27</v>
      </c>
      <c r="F152" s="43">
        <v>737.13000106811523</v>
      </c>
      <c r="G152" s="44">
        <v>3438.5400695800781</v>
      </c>
    </row>
    <row r="153" spans="1:7" x14ac:dyDescent="0.25">
      <c r="A153" s="28" t="s">
        <v>285</v>
      </c>
      <c r="B153" s="29"/>
      <c r="C153" s="29"/>
      <c r="D153" s="29"/>
      <c r="E153" s="29"/>
      <c r="F153" s="29">
        <f>SUM(F112:F152)</f>
        <v>3697762.4761009216</v>
      </c>
      <c r="G153" s="30">
        <f>SUM(G112:G152)</f>
        <v>4256772.2888183594</v>
      </c>
    </row>
    <row r="154" spans="1:7" x14ac:dyDescent="0.25">
      <c r="A154" s="42" t="s">
        <v>326</v>
      </c>
      <c r="B154" s="42" t="s">
        <v>4</v>
      </c>
      <c r="C154" s="42" t="s">
        <v>71</v>
      </c>
      <c r="D154" s="42" t="s">
        <v>316</v>
      </c>
      <c r="E154" s="42" t="s">
        <v>203</v>
      </c>
      <c r="F154" s="43">
        <v>19758.6796875</v>
      </c>
      <c r="G154" s="44">
        <v>6270</v>
      </c>
    </row>
    <row r="155" spans="1:7" ht="30" x14ac:dyDescent="0.25">
      <c r="A155" s="42" t="s">
        <v>326</v>
      </c>
      <c r="B155" s="42" t="s">
        <v>4</v>
      </c>
      <c r="C155" s="42" t="s">
        <v>71</v>
      </c>
      <c r="D155" s="42" t="s">
        <v>180</v>
      </c>
      <c r="E155" s="42" t="s">
        <v>27</v>
      </c>
      <c r="F155" s="43">
        <v>1810963.5546875</v>
      </c>
      <c r="G155" s="44">
        <v>1372142.2265625</v>
      </c>
    </row>
    <row r="156" spans="1:7" x14ac:dyDescent="0.25">
      <c r="A156" s="42" t="s">
        <v>326</v>
      </c>
      <c r="B156" s="42" t="s">
        <v>4</v>
      </c>
      <c r="C156" s="42" t="s">
        <v>71</v>
      </c>
      <c r="D156" s="42" t="s">
        <v>267</v>
      </c>
      <c r="E156" s="42" t="s">
        <v>27</v>
      </c>
      <c r="F156" s="43">
        <v>107.95999908447266</v>
      </c>
      <c r="G156" s="44">
        <v>470.1199951171875</v>
      </c>
    </row>
    <row r="157" spans="1:7" ht="30" x14ac:dyDescent="0.25">
      <c r="A157" s="42" t="s">
        <v>326</v>
      </c>
      <c r="B157" s="42" t="s">
        <v>4</v>
      </c>
      <c r="C157" s="42" t="s">
        <v>71</v>
      </c>
      <c r="D157" s="42" t="s">
        <v>273</v>
      </c>
      <c r="E157" s="42" t="s">
        <v>49</v>
      </c>
      <c r="F157" s="43">
        <v>62469.3515625</v>
      </c>
      <c r="G157" s="44">
        <v>46680.60009765625</v>
      </c>
    </row>
    <row r="158" spans="1:7" x14ac:dyDescent="0.25">
      <c r="A158" s="42" t="s">
        <v>326</v>
      </c>
      <c r="B158" s="42" t="s">
        <v>4</v>
      </c>
      <c r="C158" s="42" t="s">
        <v>71</v>
      </c>
      <c r="D158" s="42" t="s">
        <v>181</v>
      </c>
      <c r="E158" s="42" t="s">
        <v>44</v>
      </c>
      <c r="F158" s="43">
        <v>51963.16015625</v>
      </c>
      <c r="G158" s="44">
        <v>19201</v>
      </c>
    </row>
    <row r="159" spans="1:7" x14ac:dyDescent="0.25">
      <c r="A159" s="42" t="s">
        <v>326</v>
      </c>
      <c r="B159" s="42" t="s">
        <v>4</v>
      </c>
      <c r="C159" s="42" t="s">
        <v>71</v>
      </c>
      <c r="D159" s="42" t="s">
        <v>348</v>
      </c>
      <c r="E159" s="42" t="s">
        <v>27</v>
      </c>
      <c r="F159" s="43">
        <v>24487.419921875</v>
      </c>
      <c r="G159" s="44">
        <v>124165.5</v>
      </c>
    </row>
    <row r="160" spans="1:7" x14ac:dyDescent="0.25">
      <c r="A160" s="42" t="s">
        <v>327</v>
      </c>
      <c r="B160" s="42" t="s">
        <v>4</v>
      </c>
      <c r="C160" s="42" t="s">
        <v>71</v>
      </c>
      <c r="D160" s="42" t="s">
        <v>317</v>
      </c>
      <c r="E160" s="42" t="s">
        <v>45</v>
      </c>
      <c r="F160" s="43">
        <v>20653.600006103516</v>
      </c>
      <c r="G160" s="44">
        <v>40000</v>
      </c>
    </row>
    <row r="161" spans="1:7" x14ac:dyDescent="0.25">
      <c r="A161" s="42" t="s">
        <v>326</v>
      </c>
      <c r="B161" s="42" t="s">
        <v>4</v>
      </c>
      <c r="C161" s="42" t="s">
        <v>71</v>
      </c>
      <c r="D161" s="42" t="s">
        <v>268</v>
      </c>
      <c r="E161" s="42" t="s">
        <v>27</v>
      </c>
      <c r="F161" s="43">
        <v>72.410003662109375</v>
      </c>
      <c r="G161" s="44">
        <v>227.32000732421875</v>
      </c>
    </row>
    <row r="162" spans="1:7" x14ac:dyDescent="0.25">
      <c r="A162" s="42" t="s">
        <v>326</v>
      </c>
      <c r="B162" s="42" t="s">
        <v>4</v>
      </c>
      <c r="C162" s="42" t="s">
        <v>71</v>
      </c>
      <c r="D162" s="42" t="s">
        <v>269</v>
      </c>
      <c r="E162" s="42" t="s">
        <v>49</v>
      </c>
      <c r="F162" s="43">
        <v>3053.5500183105469</v>
      </c>
      <c r="G162" s="44">
        <v>11190.330200195313</v>
      </c>
    </row>
    <row r="163" spans="1:7" x14ac:dyDescent="0.25">
      <c r="A163" s="42" t="s">
        <v>326</v>
      </c>
      <c r="B163" s="42" t="s">
        <v>4</v>
      </c>
      <c r="C163" s="42" t="s">
        <v>71</v>
      </c>
      <c r="D163" s="42" t="s">
        <v>183</v>
      </c>
      <c r="E163" s="42" t="s">
        <v>27</v>
      </c>
      <c r="F163" s="43">
        <v>156.94000244140625</v>
      </c>
      <c r="G163" s="44">
        <v>630.0999755859375</v>
      </c>
    </row>
    <row r="164" spans="1:7" x14ac:dyDescent="0.25">
      <c r="A164" s="42" t="s">
        <v>326</v>
      </c>
      <c r="B164" s="42" t="s">
        <v>4</v>
      </c>
      <c r="C164" s="42" t="s">
        <v>71</v>
      </c>
      <c r="D164" s="42" t="s">
        <v>349</v>
      </c>
      <c r="E164" s="42" t="s">
        <v>37</v>
      </c>
      <c r="F164" s="43">
        <v>44307.33984375</v>
      </c>
      <c r="G164" s="44">
        <v>79344</v>
      </c>
    </row>
    <row r="165" spans="1:7" x14ac:dyDescent="0.25">
      <c r="A165" s="42" t="s">
        <v>326</v>
      </c>
      <c r="B165" s="42" t="s">
        <v>4</v>
      </c>
      <c r="C165" s="42" t="s">
        <v>71</v>
      </c>
      <c r="D165" s="42" t="s">
        <v>184</v>
      </c>
      <c r="E165" s="42" t="s">
        <v>49</v>
      </c>
      <c r="F165" s="43">
        <v>2175.0299682617188</v>
      </c>
      <c r="G165" s="44">
        <v>3951.280029296875</v>
      </c>
    </row>
    <row r="166" spans="1:7" x14ac:dyDescent="0.25">
      <c r="A166" s="42" t="s">
        <v>327</v>
      </c>
      <c r="B166" s="42" t="s">
        <v>4</v>
      </c>
      <c r="C166" s="42" t="s">
        <v>71</v>
      </c>
      <c r="D166" s="42" t="s">
        <v>185</v>
      </c>
      <c r="E166" s="42" t="s">
        <v>42</v>
      </c>
      <c r="F166" s="43">
        <v>409.1400146484375</v>
      </c>
      <c r="G166" s="44">
        <v>62279.4296875</v>
      </c>
    </row>
    <row r="167" spans="1:7" x14ac:dyDescent="0.25">
      <c r="A167" s="42" t="s">
        <v>327</v>
      </c>
      <c r="B167" s="42" t="s">
        <v>4</v>
      </c>
      <c r="C167" s="42" t="s">
        <v>71</v>
      </c>
      <c r="D167" s="42" t="s">
        <v>185</v>
      </c>
      <c r="E167" s="42" t="s">
        <v>40</v>
      </c>
      <c r="F167" s="43">
        <v>340.29000854492188</v>
      </c>
      <c r="G167" s="44">
        <v>94016.09375</v>
      </c>
    </row>
    <row r="168" spans="1:7" x14ac:dyDescent="0.25">
      <c r="A168" s="42" t="s">
        <v>326</v>
      </c>
      <c r="B168" s="42" t="s">
        <v>4</v>
      </c>
      <c r="C168" s="42" t="s">
        <v>71</v>
      </c>
      <c r="D168" s="42" t="s">
        <v>320</v>
      </c>
      <c r="E168" s="42" t="s">
        <v>49</v>
      </c>
      <c r="F168" s="43">
        <v>1026.8499755859375</v>
      </c>
      <c r="G168" s="44">
        <v>5013.3701171875</v>
      </c>
    </row>
    <row r="169" spans="1:7" x14ac:dyDescent="0.25">
      <c r="A169" s="42" t="s">
        <v>326</v>
      </c>
      <c r="B169" s="42" t="s">
        <v>4</v>
      </c>
      <c r="C169" s="42" t="s">
        <v>71</v>
      </c>
      <c r="D169" s="42" t="s">
        <v>187</v>
      </c>
      <c r="E169" s="42" t="s">
        <v>27</v>
      </c>
      <c r="F169" s="43">
        <v>145463.78125</v>
      </c>
      <c r="G169" s="44">
        <v>75720.9990234375</v>
      </c>
    </row>
    <row r="170" spans="1:7" x14ac:dyDescent="0.25">
      <c r="A170" s="42" t="s">
        <v>326</v>
      </c>
      <c r="B170" s="42" t="s">
        <v>4</v>
      </c>
      <c r="C170" s="42" t="s">
        <v>71</v>
      </c>
      <c r="D170" s="42" t="s">
        <v>187</v>
      </c>
      <c r="E170" s="42" t="s">
        <v>72</v>
      </c>
      <c r="F170" s="43">
        <v>242984.826171875</v>
      </c>
      <c r="G170" s="44">
        <v>173255</v>
      </c>
    </row>
    <row r="171" spans="1:7" ht="30" x14ac:dyDescent="0.25">
      <c r="A171" s="42" t="s">
        <v>326</v>
      </c>
      <c r="B171" s="42" t="s">
        <v>4</v>
      </c>
      <c r="C171" s="42" t="s">
        <v>99</v>
      </c>
      <c r="D171" s="42" t="s">
        <v>350</v>
      </c>
      <c r="E171" s="42" t="s">
        <v>36</v>
      </c>
      <c r="F171" s="43">
        <v>46127.2109375</v>
      </c>
      <c r="G171" s="44">
        <v>26578</v>
      </c>
    </row>
    <row r="172" spans="1:7" x14ac:dyDescent="0.25">
      <c r="A172" s="42" t="s">
        <v>326</v>
      </c>
      <c r="B172" s="42" t="s">
        <v>4</v>
      </c>
      <c r="C172" s="42" t="s">
        <v>71</v>
      </c>
      <c r="D172" s="42" t="s">
        <v>188</v>
      </c>
      <c r="E172" s="42" t="s">
        <v>36</v>
      </c>
      <c r="F172" s="43">
        <v>6649.2998046875</v>
      </c>
      <c r="G172" s="44">
        <v>35179.6484375</v>
      </c>
    </row>
    <row r="173" spans="1:7" x14ac:dyDescent="0.25">
      <c r="A173" s="42" t="s">
        <v>326</v>
      </c>
      <c r="B173" s="42" t="s">
        <v>4</v>
      </c>
      <c r="C173" s="42" t="s">
        <v>71</v>
      </c>
      <c r="D173" s="42" t="s">
        <v>351</v>
      </c>
      <c r="E173" s="42" t="s">
        <v>97</v>
      </c>
      <c r="F173" s="43">
        <v>26762.2109375</v>
      </c>
      <c r="G173" s="44">
        <v>41150.1015625</v>
      </c>
    </row>
    <row r="174" spans="1:7" x14ac:dyDescent="0.25">
      <c r="A174" s="42" t="s">
        <v>326</v>
      </c>
      <c r="B174" s="42" t="s">
        <v>4</v>
      </c>
      <c r="C174" s="42" t="s">
        <v>71</v>
      </c>
      <c r="D174" s="42" t="s">
        <v>189</v>
      </c>
      <c r="E174" s="42" t="s">
        <v>27</v>
      </c>
      <c r="F174" s="43">
        <v>206.36000061035156</v>
      </c>
      <c r="G174" s="44">
        <v>1156.6199951171875</v>
      </c>
    </row>
    <row r="175" spans="1:7" x14ac:dyDescent="0.25">
      <c r="A175" s="42" t="s">
        <v>326</v>
      </c>
      <c r="B175" s="42" t="s">
        <v>4</v>
      </c>
      <c r="C175" s="42" t="s">
        <v>71</v>
      </c>
      <c r="D175" s="42" t="s">
        <v>175</v>
      </c>
      <c r="E175" s="42" t="s">
        <v>27</v>
      </c>
      <c r="F175" s="43">
        <v>88430.898468017578</v>
      </c>
      <c r="G175" s="44">
        <v>160270.93156433105</v>
      </c>
    </row>
    <row r="176" spans="1:7" x14ac:dyDescent="0.25">
      <c r="A176" s="42" t="s">
        <v>326</v>
      </c>
      <c r="B176" s="42" t="s">
        <v>4</v>
      </c>
      <c r="C176" s="42" t="s">
        <v>71</v>
      </c>
      <c r="D176" s="42" t="s">
        <v>321</v>
      </c>
      <c r="E176" s="42" t="s">
        <v>49</v>
      </c>
      <c r="F176" s="43">
        <v>277.08000564575195</v>
      </c>
      <c r="G176" s="44">
        <v>1148.7500152587891</v>
      </c>
    </row>
    <row r="177" spans="1:7" x14ac:dyDescent="0.25">
      <c r="A177" s="42" t="s">
        <v>326</v>
      </c>
      <c r="B177" s="42" t="s">
        <v>4</v>
      </c>
      <c r="C177" s="42" t="s">
        <v>71</v>
      </c>
      <c r="D177" s="42" t="s">
        <v>191</v>
      </c>
      <c r="E177" s="42" t="s">
        <v>36</v>
      </c>
      <c r="F177" s="43">
        <v>52</v>
      </c>
      <c r="G177" s="44">
        <v>440.51998901367188</v>
      </c>
    </row>
    <row r="178" spans="1:7" x14ac:dyDescent="0.25">
      <c r="A178" s="42" t="s">
        <v>326</v>
      </c>
      <c r="B178" s="42" t="s">
        <v>4</v>
      </c>
      <c r="C178" s="42" t="s">
        <v>71</v>
      </c>
      <c r="D178" s="42" t="s">
        <v>192</v>
      </c>
      <c r="E178" s="42" t="s">
        <v>49</v>
      </c>
      <c r="F178" s="43">
        <v>1744.3499755859375</v>
      </c>
      <c r="G178" s="44">
        <v>332</v>
      </c>
    </row>
    <row r="179" spans="1:7" x14ac:dyDescent="0.25">
      <c r="A179" s="42" t="s">
        <v>326</v>
      </c>
      <c r="B179" s="42" t="s">
        <v>4</v>
      </c>
      <c r="C179" s="42" t="s">
        <v>71</v>
      </c>
      <c r="D179" s="42" t="s">
        <v>192</v>
      </c>
      <c r="E179" s="42" t="s">
        <v>27</v>
      </c>
      <c r="F179" s="43">
        <v>53225.758285522461</v>
      </c>
      <c r="G179" s="44">
        <v>41881.918762207031</v>
      </c>
    </row>
    <row r="180" spans="1:7" x14ac:dyDescent="0.25">
      <c r="A180" s="42" t="s">
        <v>326</v>
      </c>
      <c r="B180" s="42" t="s">
        <v>4</v>
      </c>
      <c r="C180" s="42" t="s">
        <v>71</v>
      </c>
      <c r="D180" s="42" t="s">
        <v>193</v>
      </c>
      <c r="E180" s="42" t="s">
        <v>27</v>
      </c>
      <c r="F180" s="43">
        <v>1929.0600090026855</v>
      </c>
      <c r="G180" s="44">
        <v>14532.529846191406</v>
      </c>
    </row>
    <row r="181" spans="1:7" x14ac:dyDescent="0.25">
      <c r="A181" s="42" t="s">
        <v>326</v>
      </c>
      <c r="B181" s="42" t="s">
        <v>4</v>
      </c>
      <c r="C181" s="42" t="s">
        <v>71</v>
      </c>
      <c r="D181" s="42" t="s">
        <v>194</v>
      </c>
      <c r="E181" s="42" t="s">
        <v>27</v>
      </c>
      <c r="F181" s="43">
        <v>757.13998413085938</v>
      </c>
      <c r="G181" s="44">
        <v>7358.500244140625</v>
      </c>
    </row>
    <row r="182" spans="1:7" x14ac:dyDescent="0.25">
      <c r="A182" s="42" t="s">
        <v>326</v>
      </c>
      <c r="B182" s="42" t="s">
        <v>4</v>
      </c>
      <c r="C182" s="42" t="s">
        <v>71</v>
      </c>
      <c r="D182" s="42" t="s">
        <v>194</v>
      </c>
      <c r="E182" s="42" t="s">
        <v>36</v>
      </c>
      <c r="F182" s="43">
        <v>854.530029296875</v>
      </c>
      <c r="G182" s="44">
        <v>3725.949951171875</v>
      </c>
    </row>
    <row r="183" spans="1:7" x14ac:dyDescent="0.25">
      <c r="A183" s="42" t="s">
        <v>326</v>
      </c>
      <c r="B183" s="42" t="s">
        <v>4</v>
      </c>
      <c r="C183" s="42" t="s">
        <v>71</v>
      </c>
      <c r="D183" s="42" t="s">
        <v>195</v>
      </c>
      <c r="E183" s="42" t="s">
        <v>27</v>
      </c>
      <c r="F183" s="43">
        <v>12133.710235595703</v>
      </c>
      <c r="G183" s="44">
        <v>55261.259765625</v>
      </c>
    </row>
    <row r="184" spans="1:7" x14ac:dyDescent="0.25">
      <c r="A184" s="42" t="s">
        <v>326</v>
      </c>
      <c r="B184" s="42" t="s">
        <v>4</v>
      </c>
      <c r="C184" s="42" t="s">
        <v>71</v>
      </c>
      <c r="D184" s="42" t="s">
        <v>196</v>
      </c>
      <c r="E184" s="42" t="s">
        <v>27</v>
      </c>
      <c r="F184" s="43">
        <v>629.1400146484375</v>
      </c>
      <c r="G184" s="44">
        <v>4206.39990234375</v>
      </c>
    </row>
    <row r="185" spans="1:7" x14ac:dyDescent="0.25">
      <c r="A185" s="42" t="s">
        <v>326</v>
      </c>
      <c r="B185" s="42" t="s">
        <v>4</v>
      </c>
      <c r="C185" s="42" t="s">
        <v>71</v>
      </c>
      <c r="D185" s="42" t="s">
        <v>196</v>
      </c>
      <c r="E185" s="42" t="s">
        <v>36</v>
      </c>
      <c r="F185" s="43">
        <v>286.1199951171875</v>
      </c>
      <c r="G185" s="44">
        <v>1809.9200439453125</v>
      </c>
    </row>
    <row r="186" spans="1:7" x14ac:dyDescent="0.25">
      <c r="A186" s="42" t="s">
        <v>326</v>
      </c>
      <c r="B186" s="42" t="s">
        <v>4</v>
      </c>
      <c r="C186" s="42" t="s">
        <v>71</v>
      </c>
      <c r="D186" s="42" t="s">
        <v>197</v>
      </c>
      <c r="E186" s="42" t="s">
        <v>39</v>
      </c>
      <c r="F186" s="43">
        <v>20517.990234375</v>
      </c>
      <c r="G186" s="44">
        <v>42390</v>
      </c>
    </row>
    <row r="187" spans="1:7" x14ac:dyDescent="0.25">
      <c r="A187" s="42" t="s">
        <v>326</v>
      </c>
      <c r="B187" s="42" t="s">
        <v>4</v>
      </c>
      <c r="C187" s="42" t="s">
        <v>71</v>
      </c>
      <c r="D187" s="42" t="s">
        <v>197</v>
      </c>
      <c r="E187" s="42" t="s">
        <v>54</v>
      </c>
      <c r="F187" s="43">
        <v>74743.689453125</v>
      </c>
      <c r="G187" s="44">
        <v>145103.6171875</v>
      </c>
    </row>
    <row r="188" spans="1:7" x14ac:dyDescent="0.25">
      <c r="A188" s="42" t="s">
        <v>326</v>
      </c>
      <c r="B188" s="42" t="s">
        <v>4</v>
      </c>
      <c r="C188" s="42" t="s">
        <v>71</v>
      </c>
      <c r="D188" s="42" t="s">
        <v>197</v>
      </c>
      <c r="E188" s="42" t="s">
        <v>61</v>
      </c>
      <c r="F188" s="43">
        <v>50000</v>
      </c>
      <c r="G188" s="44">
        <v>95737.9296875</v>
      </c>
    </row>
    <row r="189" spans="1:7" x14ac:dyDescent="0.25">
      <c r="A189" s="42" t="s">
        <v>326</v>
      </c>
      <c r="B189" s="42" t="s">
        <v>4</v>
      </c>
      <c r="C189" s="42" t="s">
        <v>71</v>
      </c>
      <c r="D189" s="42" t="s">
        <v>323</v>
      </c>
      <c r="E189" s="42" t="s">
        <v>27</v>
      </c>
      <c r="F189" s="43">
        <v>39050.460083007813</v>
      </c>
      <c r="G189" s="44">
        <v>138490.84912109375</v>
      </c>
    </row>
    <row r="190" spans="1:7" x14ac:dyDescent="0.25">
      <c r="A190" s="42" t="s">
        <v>326</v>
      </c>
      <c r="B190" s="42" t="s">
        <v>4</v>
      </c>
      <c r="C190" s="42" t="s">
        <v>71</v>
      </c>
      <c r="D190" s="42" t="s">
        <v>276</v>
      </c>
      <c r="E190" s="42" t="s">
        <v>27</v>
      </c>
      <c r="F190" s="43">
        <v>1791.7099609375</v>
      </c>
      <c r="G190" s="44">
        <v>21840</v>
      </c>
    </row>
    <row r="191" spans="1:7" x14ac:dyDescent="0.25">
      <c r="A191" s="42" t="s">
        <v>326</v>
      </c>
      <c r="B191" s="42" t="s">
        <v>4</v>
      </c>
      <c r="C191" s="42" t="s">
        <v>71</v>
      </c>
      <c r="D191" s="42" t="s">
        <v>199</v>
      </c>
      <c r="E191" s="42" t="s">
        <v>27</v>
      </c>
      <c r="F191" s="43">
        <v>1250.5099716186523</v>
      </c>
      <c r="G191" s="44">
        <v>8143.2301330566406</v>
      </c>
    </row>
    <row r="192" spans="1:7" x14ac:dyDescent="0.25">
      <c r="A192" s="42" t="s">
        <v>326</v>
      </c>
      <c r="B192" s="42" t="s">
        <v>4</v>
      </c>
      <c r="C192" s="42" t="s">
        <v>71</v>
      </c>
      <c r="D192" s="42" t="s">
        <v>200</v>
      </c>
      <c r="E192" s="42" t="s">
        <v>27</v>
      </c>
      <c r="F192" s="43">
        <v>1042.6600189208984</v>
      </c>
      <c r="G192" s="44">
        <v>7208.5200805664063</v>
      </c>
    </row>
    <row r="193" spans="1:7" x14ac:dyDescent="0.25">
      <c r="A193" s="42" t="s">
        <v>326</v>
      </c>
      <c r="B193" s="42" t="s">
        <v>4</v>
      </c>
      <c r="C193" s="42" t="s">
        <v>71</v>
      </c>
      <c r="D193" s="42" t="s">
        <v>201</v>
      </c>
      <c r="E193" s="42" t="s">
        <v>27</v>
      </c>
      <c r="F193" s="43">
        <v>2275.739990234375</v>
      </c>
      <c r="G193" s="44">
        <v>4245.7998046875</v>
      </c>
    </row>
    <row r="194" spans="1:7" x14ac:dyDescent="0.25">
      <c r="A194" s="42" t="s">
        <v>326</v>
      </c>
      <c r="B194" s="42" t="s">
        <v>4</v>
      </c>
      <c r="C194" s="42" t="s">
        <v>71</v>
      </c>
      <c r="D194" s="42" t="s">
        <v>105</v>
      </c>
      <c r="E194" s="42" t="s">
        <v>27</v>
      </c>
      <c r="F194" s="43">
        <v>541.42001342773438</v>
      </c>
      <c r="G194" s="44">
        <v>2647.280029296875</v>
      </c>
    </row>
    <row r="195" spans="1:7" x14ac:dyDescent="0.25">
      <c r="A195" s="42" t="s">
        <v>326</v>
      </c>
      <c r="B195" s="42" t="s">
        <v>4</v>
      </c>
      <c r="C195" s="42" t="s">
        <v>71</v>
      </c>
      <c r="D195" s="42" t="s">
        <v>204</v>
      </c>
      <c r="E195" s="42" t="s">
        <v>27</v>
      </c>
      <c r="F195" s="43">
        <v>304.89999389648438</v>
      </c>
      <c r="G195" s="44">
        <v>2048.179931640625</v>
      </c>
    </row>
    <row r="196" spans="1:7" x14ac:dyDescent="0.25">
      <c r="A196" s="28" t="s">
        <v>326</v>
      </c>
      <c r="B196" s="29"/>
      <c r="C196" s="29"/>
      <c r="D196" s="29"/>
      <c r="E196" s="29"/>
      <c r="F196" s="29">
        <f>SUM(F154:F195)</f>
        <v>2861977.8316802979</v>
      </c>
      <c r="G196" s="30">
        <f>SUM(G154:G195)</f>
        <v>2977445.8255004883</v>
      </c>
    </row>
    <row r="197" spans="1:7" ht="30" x14ac:dyDescent="0.25">
      <c r="A197" s="42" t="s">
        <v>353</v>
      </c>
      <c r="B197" s="42" t="s">
        <v>4</v>
      </c>
      <c r="C197" s="42" t="s">
        <v>71</v>
      </c>
      <c r="D197" s="42" t="s">
        <v>180</v>
      </c>
      <c r="E197" s="42" t="s">
        <v>27</v>
      </c>
      <c r="F197" s="43">
        <v>1795794.40625</v>
      </c>
      <c r="G197" s="44">
        <v>1418467.5</v>
      </c>
    </row>
    <row r="198" spans="1:7" x14ac:dyDescent="0.25">
      <c r="A198" s="42" t="s">
        <v>353</v>
      </c>
      <c r="B198" s="42" t="s">
        <v>4</v>
      </c>
      <c r="C198" s="42" t="s">
        <v>99</v>
      </c>
      <c r="D198" s="42" t="s">
        <v>366</v>
      </c>
      <c r="E198" s="42" t="s">
        <v>49</v>
      </c>
      <c r="F198" s="43">
        <v>1322.22998046875</v>
      </c>
      <c r="G198" s="44">
        <v>4700.009765625</v>
      </c>
    </row>
    <row r="199" spans="1:7" x14ac:dyDescent="0.25">
      <c r="A199" s="42" t="s">
        <v>353</v>
      </c>
      <c r="B199" s="42" t="s">
        <v>4</v>
      </c>
      <c r="C199" s="42" t="s">
        <v>71</v>
      </c>
      <c r="D199" s="42" t="s">
        <v>367</v>
      </c>
      <c r="E199" s="42" t="s">
        <v>45</v>
      </c>
      <c r="F199" s="43">
        <v>20462.55078125</v>
      </c>
      <c r="G199" s="44">
        <v>24139.439453125</v>
      </c>
    </row>
    <row r="200" spans="1:7" ht="30" x14ac:dyDescent="0.25">
      <c r="A200" s="42" t="s">
        <v>353</v>
      </c>
      <c r="B200" s="42" t="s">
        <v>4</v>
      </c>
      <c r="C200" s="42" t="s">
        <v>71</v>
      </c>
      <c r="D200" s="42" t="s">
        <v>273</v>
      </c>
      <c r="E200" s="42" t="s">
        <v>63</v>
      </c>
      <c r="F200" s="43">
        <v>23718.150390625</v>
      </c>
      <c r="G200" s="44">
        <v>10759.759765625</v>
      </c>
    </row>
    <row r="201" spans="1:7" x14ac:dyDescent="0.25">
      <c r="A201" s="42" t="s">
        <v>353</v>
      </c>
      <c r="B201" s="42" t="s">
        <v>4</v>
      </c>
      <c r="C201" s="42" t="s">
        <v>71</v>
      </c>
      <c r="D201" s="42" t="s">
        <v>181</v>
      </c>
      <c r="E201" s="42" t="s">
        <v>44</v>
      </c>
      <c r="F201" s="43">
        <v>105778.78125</v>
      </c>
      <c r="G201" s="44">
        <v>32860</v>
      </c>
    </row>
    <row r="202" spans="1:7" x14ac:dyDescent="0.25">
      <c r="A202" s="42" t="s">
        <v>353</v>
      </c>
      <c r="B202" s="42" t="s">
        <v>4</v>
      </c>
      <c r="C202" s="42" t="s">
        <v>71</v>
      </c>
      <c r="D202" s="42" t="s">
        <v>317</v>
      </c>
      <c r="E202" s="42" t="s">
        <v>49</v>
      </c>
      <c r="F202" s="43">
        <v>95799.640625</v>
      </c>
      <c r="G202" s="44">
        <v>188981</v>
      </c>
    </row>
    <row r="203" spans="1:7" x14ac:dyDescent="0.25">
      <c r="A203" s="42" t="s">
        <v>353</v>
      </c>
      <c r="B203" s="42" t="s">
        <v>4</v>
      </c>
      <c r="C203" s="42" t="s">
        <v>71</v>
      </c>
      <c r="D203" s="42" t="s">
        <v>317</v>
      </c>
      <c r="E203" s="42" t="s">
        <v>45</v>
      </c>
      <c r="F203" s="43">
        <v>39916.51953125</v>
      </c>
      <c r="G203" s="44">
        <v>40000</v>
      </c>
    </row>
    <row r="204" spans="1:7" x14ac:dyDescent="0.25">
      <c r="A204" s="42" t="s">
        <v>353</v>
      </c>
      <c r="B204" s="42" t="s">
        <v>4</v>
      </c>
      <c r="C204" s="42" t="s">
        <v>71</v>
      </c>
      <c r="D204" s="42" t="s">
        <v>368</v>
      </c>
      <c r="E204" s="42" t="s">
        <v>27</v>
      </c>
      <c r="F204" s="43">
        <v>688</v>
      </c>
      <c r="G204" s="44">
        <v>4395</v>
      </c>
    </row>
    <row r="205" spans="1:7" x14ac:dyDescent="0.25">
      <c r="A205" s="42" t="s">
        <v>353</v>
      </c>
      <c r="B205" s="42" t="s">
        <v>4</v>
      </c>
      <c r="C205" s="42" t="s">
        <v>71</v>
      </c>
      <c r="D205" s="42" t="s">
        <v>266</v>
      </c>
      <c r="E205" s="42" t="s">
        <v>37</v>
      </c>
      <c r="F205" s="43">
        <v>22153.669921875</v>
      </c>
      <c r="G205" s="44">
        <v>39672</v>
      </c>
    </row>
    <row r="206" spans="1:7" x14ac:dyDescent="0.25">
      <c r="A206" s="42" t="s">
        <v>353</v>
      </c>
      <c r="B206" s="42" t="s">
        <v>4</v>
      </c>
      <c r="C206" s="42" t="s">
        <v>71</v>
      </c>
      <c r="D206" s="42" t="s">
        <v>269</v>
      </c>
      <c r="E206" s="42" t="s">
        <v>49</v>
      </c>
      <c r="F206" s="43">
        <v>714.71002197265625</v>
      </c>
      <c r="G206" s="44">
        <v>3869.89990234375</v>
      </c>
    </row>
    <row r="207" spans="1:7" x14ac:dyDescent="0.25">
      <c r="A207" s="42" t="s">
        <v>353</v>
      </c>
      <c r="B207" s="42" t="s">
        <v>4</v>
      </c>
      <c r="C207" s="42" t="s">
        <v>71</v>
      </c>
      <c r="D207" s="42" t="s">
        <v>269</v>
      </c>
      <c r="E207" s="42" t="s">
        <v>27</v>
      </c>
      <c r="F207" s="43">
        <v>234.05999755859375</v>
      </c>
      <c r="G207" s="44">
        <v>3169.14990234375</v>
      </c>
    </row>
    <row r="208" spans="1:7" x14ac:dyDescent="0.25">
      <c r="A208" s="42" t="s">
        <v>353</v>
      </c>
      <c r="B208" s="42" t="s">
        <v>4</v>
      </c>
      <c r="C208" s="42" t="s">
        <v>71</v>
      </c>
      <c r="D208" s="42" t="s">
        <v>183</v>
      </c>
      <c r="E208" s="42" t="s">
        <v>49</v>
      </c>
      <c r="F208" s="43">
        <v>855</v>
      </c>
      <c r="G208" s="44">
        <v>2134.1298828125</v>
      </c>
    </row>
    <row r="209" spans="1:7" x14ac:dyDescent="0.25">
      <c r="A209" s="42" t="s">
        <v>353</v>
      </c>
      <c r="B209" s="42" t="s">
        <v>4</v>
      </c>
      <c r="C209" s="42" t="s">
        <v>71</v>
      </c>
      <c r="D209" s="42" t="s">
        <v>183</v>
      </c>
      <c r="E209" s="42" t="s">
        <v>27</v>
      </c>
      <c r="F209" s="43">
        <v>639.53997802734375</v>
      </c>
      <c r="G209" s="44">
        <v>4766.31982421875</v>
      </c>
    </row>
    <row r="210" spans="1:7" x14ac:dyDescent="0.25">
      <c r="A210" s="42" t="s">
        <v>354</v>
      </c>
      <c r="B210" s="42" t="s">
        <v>4</v>
      </c>
      <c r="C210" s="42" t="s">
        <v>71</v>
      </c>
      <c r="D210" s="42" t="s">
        <v>185</v>
      </c>
      <c r="E210" s="42" t="s">
        <v>42</v>
      </c>
      <c r="F210" s="43">
        <v>661.34999084472656</v>
      </c>
      <c r="G210" s="44">
        <v>162194.96484375</v>
      </c>
    </row>
    <row r="211" spans="1:7" x14ac:dyDescent="0.25">
      <c r="A211" s="42" t="s">
        <v>353</v>
      </c>
      <c r="B211" s="42" t="s">
        <v>4</v>
      </c>
      <c r="C211" s="42" t="s">
        <v>71</v>
      </c>
      <c r="D211" s="42" t="s">
        <v>320</v>
      </c>
      <c r="E211" s="42" t="s">
        <v>49</v>
      </c>
      <c r="F211" s="43">
        <v>1005.6500244140625</v>
      </c>
      <c r="G211" s="44">
        <v>1705.199951171875</v>
      </c>
    </row>
    <row r="212" spans="1:7" x14ac:dyDescent="0.25">
      <c r="A212" s="42" t="s">
        <v>353</v>
      </c>
      <c r="B212" s="42" t="s">
        <v>4</v>
      </c>
      <c r="C212" s="42" t="s">
        <v>71</v>
      </c>
      <c r="D212" s="42" t="s">
        <v>187</v>
      </c>
      <c r="E212" s="42" t="s">
        <v>27</v>
      </c>
      <c r="F212" s="43">
        <v>106419.259765625</v>
      </c>
      <c r="G212" s="44">
        <v>81784.578125</v>
      </c>
    </row>
    <row r="213" spans="1:7" x14ac:dyDescent="0.25">
      <c r="A213" s="42" t="s">
        <v>354</v>
      </c>
      <c r="B213" s="42" t="s">
        <v>4</v>
      </c>
      <c r="C213" s="42" t="s">
        <v>71</v>
      </c>
      <c r="D213" s="42" t="s">
        <v>187</v>
      </c>
      <c r="E213" s="42" t="s">
        <v>72</v>
      </c>
      <c r="F213" s="43">
        <v>213872.71875</v>
      </c>
      <c r="G213" s="44">
        <v>154353.265625</v>
      </c>
    </row>
    <row r="214" spans="1:7" x14ac:dyDescent="0.25">
      <c r="A214" s="42" t="s">
        <v>353</v>
      </c>
      <c r="B214" s="42" t="s">
        <v>4</v>
      </c>
      <c r="C214" s="42" t="s">
        <v>71</v>
      </c>
      <c r="D214" s="42" t="s">
        <v>188</v>
      </c>
      <c r="E214" s="42" t="s">
        <v>36</v>
      </c>
      <c r="F214" s="43">
        <v>51380.5390625</v>
      </c>
      <c r="G214" s="44">
        <v>34754.3984375</v>
      </c>
    </row>
    <row r="215" spans="1:7" x14ac:dyDescent="0.25">
      <c r="A215" s="42" t="s">
        <v>353</v>
      </c>
      <c r="B215" s="42" t="s">
        <v>4</v>
      </c>
      <c r="C215" s="42" t="s">
        <v>71</v>
      </c>
      <c r="D215" s="42" t="s">
        <v>351</v>
      </c>
      <c r="E215" s="42" t="s">
        <v>97</v>
      </c>
      <c r="F215" s="43">
        <v>24947.830078125</v>
      </c>
      <c r="G215" s="44">
        <v>41150</v>
      </c>
    </row>
    <row r="216" spans="1:7" x14ac:dyDescent="0.25">
      <c r="A216" s="42" t="s">
        <v>353</v>
      </c>
      <c r="B216" s="42" t="s">
        <v>4</v>
      </c>
      <c r="C216" s="42" t="s">
        <v>71</v>
      </c>
      <c r="D216" s="42" t="s">
        <v>175</v>
      </c>
      <c r="E216" s="42" t="s">
        <v>39</v>
      </c>
      <c r="F216" s="43">
        <v>2657.010009765625</v>
      </c>
      <c r="G216" s="44">
        <v>3848.4000244140625</v>
      </c>
    </row>
    <row r="217" spans="1:7" x14ac:dyDescent="0.25">
      <c r="A217" s="42" t="s">
        <v>353</v>
      </c>
      <c r="B217" s="42" t="s">
        <v>4</v>
      </c>
      <c r="C217" s="42" t="s">
        <v>71</v>
      </c>
      <c r="D217" s="42" t="s">
        <v>175</v>
      </c>
      <c r="E217" s="42" t="s">
        <v>27</v>
      </c>
      <c r="F217" s="43">
        <v>80746.498718261719</v>
      </c>
      <c r="G217" s="44">
        <v>112248.01924133301</v>
      </c>
    </row>
    <row r="218" spans="1:7" x14ac:dyDescent="0.25">
      <c r="A218" s="42" t="s">
        <v>353</v>
      </c>
      <c r="B218" s="42" t="s">
        <v>4</v>
      </c>
      <c r="C218" s="42" t="s">
        <v>71</v>
      </c>
      <c r="D218" s="42" t="s">
        <v>192</v>
      </c>
      <c r="E218" s="42" t="s">
        <v>27</v>
      </c>
      <c r="F218" s="43">
        <v>31623.43017578125</v>
      </c>
      <c r="G218" s="44">
        <v>43478.009765625</v>
      </c>
    </row>
    <row r="219" spans="1:7" x14ac:dyDescent="0.25">
      <c r="A219" s="42" t="s">
        <v>353</v>
      </c>
      <c r="B219" s="42" t="s">
        <v>4</v>
      </c>
      <c r="C219" s="42" t="s">
        <v>71</v>
      </c>
      <c r="D219" s="42" t="s">
        <v>194</v>
      </c>
      <c r="E219" s="42" t="s">
        <v>27</v>
      </c>
      <c r="F219" s="43">
        <v>1991.8299560546875</v>
      </c>
      <c r="G219" s="44">
        <v>8525</v>
      </c>
    </row>
    <row r="220" spans="1:7" x14ac:dyDescent="0.25">
      <c r="A220" s="42" t="s">
        <v>353</v>
      </c>
      <c r="B220" s="42" t="s">
        <v>4</v>
      </c>
      <c r="C220" s="42" t="s">
        <v>71</v>
      </c>
      <c r="D220" s="42" t="s">
        <v>195</v>
      </c>
      <c r="E220" s="42" t="s">
        <v>27</v>
      </c>
      <c r="F220" s="43">
        <v>6248.289794921875</v>
      </c>
      <c r="G220" s="44">
        <v>29475.400390625</v>
      </c>
    </row>
    <row r="221" spans="1:7" x14ac:dyDescent="0.25">
      <c r="A221" s="42" t="s">
        <v>353</v>
      </c>
      <c r="B221" s="42" t="s">
        <v>4</v>
      </c>
      <c r="C221" s="42" t="s">
        <v>71</v>
      </c>
      <c r="D221" s="42" t="s">
        <v>196</v>
      </c>
      <c r="E221" s="42" t="s">
        <v>49</v>
      </c>
      <c r="F221" s="43">
        <v>1887.8900146484375</v>
      </c>
      <c r="G221" s="44">
        <v>5190</v>
      </c>
    </row>
    <row r="222" spans="1:7" x14ac:dyDescent="0.25">
      <c r="A222" s="42" t="s">
        <v>353</v>
      </c>
      <c r="B222" s="42" t="s">
        <v>4</v>
      </c>
      <c r="C222" s="42" t="s">
        <v>71</v>
      </c>
      <c r="D222" s="42" t="s">
        <v>196</v>
      </c>
      <c r="E222" s="42" t="s">
        <v>27</v>
      </c>
      <c r="F222" s="43">
        <v>18280.820465087891</v>
      </c>
      <c r="G222" s="44">
        <v>72403.130615234375</v>
      </c>
    </row>
    <row r="223" spans="1:7" x14ac:dyDescent="0.25">
      <c r="A223" s="42" t="s">
        <v>354</v>
      </c>
      <c r="B223" s="42" t="s">
        <v>4</v>
      </c>
      <c r="C223" s="42" t="s">
        <v>71</v>
      </c>
      <c r="D223" s="42" t="s">
        <v>197</v>
      </c>
      <c r="E223" s="42" t="s">
        <v>77</v>
      </c>
      <c r="F223" s="43">
        <v>548.8499755859375</v>
      </c>
      <c r="G223" s="44">
        <v>4108.5</v>
      </c>
    </row>
    <row r="224" spans="1:7" x14ac:dyDescent="0.25">
      <c r="A224" s="42" t="s">
        <v>353</v>
      </c>
      <c r="B224" s="42" t="s">
        <v>4</v>
      </c>
      <c r="C224" s="42" t="s">
        <v>71</v>
      </c>
      <c r="D224" s="42" t="s">
        <v>197</v>
      </c>
      <c r="E224" s="42" t="s">
        <v>153</v>
      </c>
      <c r="F224" s="43">
        <v>3113.489990234375</v>
      </c>
      <c r="G224" s="44">
        <v>9284</v>
      </c>
    </row>
    <row r="225" spans="1:7" x14ac:dyDescent="0.25">
      <c r="A225" s="42" t="s">
        <v>353</v>
      </c>
      <c r="B225" s="42" t="s">
        <v>4</v>
      </c>
      <c r="C225" s="42" t="s">
        <v>71</v>
      </c>
      <c r="D225" s="42" t="s">
        <v>197</v>
      </c>
      <c r="E225" s="42" t="s">
        <v>61</v>
      </c>
      <c r="F225" s="43">
        <v>122743.296875</v>
      </c>
      <c r="G225" s="44">
        <v>228263.0625</v>
      </c>
    </row>
    <row r="226" spans="1:7" x14ac:dyDescent="0.25">
      <c r="A226" s="42" t="s">
        <v>353</v>
      </c>
      <c r="B226" s="42" t="s">
        <v>4</v>
      </c>
      <c r="C226" s="42" t="s">
        <v>71</v>
      </c>
      <c r="D226" s="42" t="s">
        <v>197</v>
      </c>
      <c r="E226" s="42" t="s">
        <v>97</v>
      </c>
      <c r="F226" s="43">
        <v>74843.478515625</v>
      </c>
      <c r="G226" s="44">
        <v>158216.25</v>
      </c>
    </row>
    <row r="227" spans="1:7" x14ac:dyDescent="0.25">
      <c r="A227" s="42" t="s">
        <v>353</v>
      </c>
      <c r="B227" s="42" t="s">
        <v>4</v>
      </c>
      <c r="C227" s="42" t="s">
        <v>71</v>
      </c>
      <c r="D227" s="42" t="s">
        <v>197</v>
      </c>
      <c r="E227" s="42" t="s">
        <v>78</v>
      </c>
      <c r="F227" s="43">
        <v>31933.220703125</v>
      </c>
      <c r="G227" s="44">
        <v>61504</v>
      </c>
    </row>
    <row r="228" spans="1:7" x14ac:dyDescent="0.25">
      <c r="A228" s="42" t="s">
        <v>353</v>
      </c>
      <c r="B228" s="42" t="s">
        <v>4</v>
      </c>
      <c r="C228" s="42" t="s">
        <v>71</v>
      </c>
      <c r="D228" s="42" t="s">
        <v>323</v>
      </c>
      <c r="E228" s="42" t="s">
        <v>27</v>
      </c>
      <c r="F228" s="43">
        <v>55342.661499023438</v>
      </c>
      <c r="G228" s="44">
        <v>297385.490234375</v>
      </c>
    </row>
    <row r="229" spans="1:7" x14ac:dyDescent="0.25">
      <c r="A229" s="42" t="s">
        <v>353</v>
      </c>
      <c r="B229" s="42" t="s">
        <v>4</v>
      </c>
      <c r="C229" s="42" t="s">
        <v>71</v>
      </c>
      <c r="D229" s="42" t="s">
        <v>198</v>
      </c>
      <c r="E229" s="42" t="s">
        <v>27</v>
      </c>
      <c r="F229" s="43">
        <v>70.589996337890625</v>
      </c>
      <c r="G229" s="44">
        <v>560.59002685546875</v>
      </c>
    </row>
    <row r="230" spans="1:7" x14ac:dyDescent="0.25">
      <c r="A230" s="42" t="s">
        <v>353</v>
      </c>
      <c r="B230" s="42" t="s">
        <v>4</v>
      </c>
      <c r="C230" s="42" t="s">
        <v>71</v>
      </c>
      <c r="D230" s="42" t="s">
        <v>199</v>
      </c>
      <c r="E230" s="42" t="s">
        <v>27</v>
      </c>
      <c r="F230" s="43">
        <v>1079.5000057220459</v>
      </c>
      <c r="G230" s="44">
        <v>5851.3900909423828</v>
      </c>
    </row>
    <row r="231" spans="1:7" x14ac:dyDescent="0.25">
      <c r="A231" s="42" t="s">
        <v>353</v>
      </c>
      <c r="B231" s="42" t="s">
        <v>4</v>
      </c>
      <c r="C231" s="42" t="s">
        <v>71</v>
      </c>
      <c r="D231" s="42" t="s">
        <v>200</v>
      </c>
      <c r="E231" s="42" t="s">
        <v>27</v>
      </c>
      <c r="F231" s="43">
        <v>1042.4900207519531</v>
      </c>
      <c r="G231" s="44">
        <v>6557.2401733398438</v>
      </c>
    </row>
    <row r="232" spans="1:7" x14ac:dyDescent="0.25">
      <c r="A232" s="42" t="s">
        <v>353</v>
      </c>
      <c r="B232" s="42" t="s">
        <v>4</v>
      </c>
      <c r="C232" s="42" t="s">
        <v>71</v>
      </c>
      <c r="D232" s="42" t="s">
        <v>202</v>
      </c>
      <c r="E232" s="42" t="s">
        <v>203</v>
      </c>
      <c r="F232" s="43">
        <v>148190.078125</v>
      </c>
      <c r="G232" s="44">
        <v>340807.5</v>
      </c>
    </row>
    <row r="233" spans="1:7" x14ac:dyDescent="0.25">
      <c r="A233" s="42" t="s">
        <v>353</v>
      </c>
      <c r="B233" s="42" t="s">
        <v>4</v>
      </c>
      <c r="C233" s="42" t="s">
        <v>71</v>
      </c>
      <c r="D233" s="42" t="s">
        <v>105</v>
      </c>
      <c r="E233" s="42" t="s">
        <v>27</v>
      </c>
      <c r="F233" s="43">
        <v>684.260009765625</v>
      </c>
      <c r="G233" s="44">
        <v>3309.1000366210938</v>
      </c>
    </row>
    <row r="234" spans="1:7" x14ac:dyDescent="0.25">
      <c r="A234" s="42" t="s">
        <v>353</v>
      </c>
      <c r="B234" s="42" t="s">
        <v>4</v>
      </c>
      <c r="C234" s="42" t="s">
        <v>71</v>
      </c>
      <c r="D234" s="42" t="s">
        <v>204</v>
      </c>
      <c r="E234" s="42" t="s">
        <v>27</v>
      </c>
      <c r="F234" s="43">
        <v>743.67999267578125</v>
      </c>
      <c r="G234" s="44">
        <v>5087.2301025390625</v>
      </c>
    </row>
    <row r="235" spans="1:7" x14ac:dyDescent="0.25">
      <c r="A235" s="42" t="s">
        <v>353</v>
      </c>
      <c r="B235" s="42" t="s">
        <v>4</v>
      </c>
      <c r="C235" s="42" t="s">
        <v>71</v>
      </c>
      <c r="D235" s="42" t="s">
        <v>204</v>
      </c>
      <c r="E235" s="42" t="s">
        <v>37</v>
      </c>
      <c r="F235" s="43">
        <v>17421.75</v>
      </c>
      <c r="G235" s="44">
        <v>116128</v>
      </c>
    </row>
    <row r="236" spans="1:7" x14ac:dyDescent="0.25">
      <c r="A236" s="28" t="s">
        <v>353</v>
      </c>
      <c r="B236" s="29"/>
      <c r="C236" s="29"/>
      <c r="D236" s="29"/>
      <c r="E236" s="29"/>
      <c r="F236" s="29">
        <f>SUM(F197:F235)</f>
        <v>3107557.7212429047</v>
      </c>
      <c r="G236" s="30">
        <f>SUM(G197:G235)</f>
        <v>3766086.9286804199</v>
      </c>
    </row>
    <row r="237" spans="1:7" x14ac:dyDescent="0.25">
      <c r="A237" s="42" t="s">
        <v>369</v>
      </c>
      <c r="B237" s="42" t="s">
        <v>4</v>
      </c>
      <c r="C237" s="42" t="s">
        <v>71</v>
      </c>
      <c r="D237" s="42" t="s">
        <v>286</v>
      </c>
      <c r="E237" s="42" t="s">
        <v>27</v>
      </c>
      <c r="F237" s="43">
        <v>1738.5300216674805</v>
      </c>
      <c r="G237" s="44">
        <v>9020.7899169921875</v>
      </c>
    </row>
    <row r="238" spans="1:7" x14ac:dyDescent="0.25">
      <c r="A238" s="42" t="s">
        <v>369</v>
      </c>
      <c r="B238" s="42" t="s">
        <v>4</v>
      </c>
      <c r="C238" s="42" t="s">
        <v>71</v>
      </c>
      <c r="D238" s="42" t="s">
        <v>316</v>
      </c>
      <c r="E238" s="42" t="s">
        <v>375</v>
      </c>
      <c r="F238" s="43">
        <v>47460.73828125</v>
      </c>
      <c r="G238" s="44">
        <v>23037.58984375</v>
      </c>
    </row>
    <row r="239" spans="1:7" ht="30" x14ac:dyDescent="0.25">
      <c r="A239" s="42" t="s">
        <v>369</v>
      </c>
      <c r="B239" s="42" t="s">
        <v>4</v>
      </c>
      <c r="C239" s="42" t="s">
        <v>71</v>
      </c>
      <c r="D239" s="42" t="s">
        <v>180</v>
      </c>
      <c r="E239" s="42" t="s">
        <v>27</v>
      </c>
      <c r="F239" s="43">
        <v>1995776.125</v>
      </c>
      <c r="G239" s="44">
        <v>1507052.625</v>
      </c>
    </row>
    <row r="240" spans="1:7" ht="30" x14ac:dyDescent="0.25">
      <c r="A240" s="42" t="s">
        <v>369</v>
      </c>
      <c r="B240" s="42" t="s">
        <v>4</v>
      </c>
      <c r="C240" s="42" t="s">
        <v>71</v>
      </c>
      <c r="D240" s="42" t="s">
        <v>273</v>
      </c>
      <c r="E240" s="42" t="s">
        <v>27</v>
      </c>
      <c r="F240" s="43">
        <v>17540.150390625</v>
      </c>
      <c r="G240" s="44">
        <v>44271.58984375</v>
      </c>
    </row>
    <row r="241" spans="1:7" x14ac:dyDescent="0.25">
      <c r="A241" s="42" t="s">
        <v>369</v>
      </c>
      <c r="B241" s="42" t="s">
        <v>4</v>
      </c>
      <c r="C241" s="42" t="s">
        <v>71</v>
      </c>
      <c r="D241" s="42" t="s">
        <v>181</v>
      </c>
      <c r="E241" s="42" t="s">
        <v>44</v>
      </c>
      <c r="F241" s="43">
        <v>23587.029296875</v>
      </c>
      <c r="G241" s="44">
        <v>11440</v>
      </c>
    </row>
    <row r="242" spans="1:7" x14ac:dyDescent="0.25">
      <c r="A242" s="42" t="s">
        <v>369</v>
      </c>
      <c r="B242" s="42" t="s">
        <v>4</v>
      </c>
      <c r="C242" s="42" t="s">
        <v>71</v>
      </c>
      <c r="D242" s="42" t="s">
        <v>348</v>
      </c>
      <c r="E242" s="42" t="s">
        <v>49</v>
      </c>
      <c r="F242" s="43">
        <v>6998.39990234375</v>
      </c>
      <c r="G242" s="44">
        <v>34295.3984375</v>
      </c>
    </row>
    <row r="243" spans="1:7" ht="30" x14ac:dyDescent="0.25">
      <c r="A243" s="42" t="s">
        <v>369</v>
      </c>
      <c r="B243" s="42" t="s">
        <v>4</v>
      </c>
      <c r="C243" s="42" t="s">
        <v>71</v>
      </c>
      <c r="D243" s="42" t="s">
        <v>376</v>
      </c>
      <c r="E243" s="42" t="s">
        <v>45</v>
      </c>
      <c r="F243" s="43">
        <v>9979.1298828125</v>
      </c>
      <c r="G243" s="44">
        <v>10000</v>
      </c>
    </row>
    <row r="244" spans="1:7" x14ac:dyDescent="0.25">
      <c r="A244" s="42" t="s">
        <v>369</v>
      </c>
      <c r="B244" s="42" t="s">
        <v>4</v>
      </c>
      <c r="C244" s="42" t="s">
        <v>71</v>
      </c>
      <c r="D244" s="42" t="s">
        <v>318</v>
      </c>
      <c r="E244" s="42" t="s">
        <v>271</v>
      </c>
      <c r="F244" s="43">
        <v>13102.600112915039</v>
      </c>
      <c r="G244" s="44">
        <v>35582.299987792969</v>
      </c>
    </row>
    <row r="245" spans="1:7" x14ac:dyDescent="0.25">
      <c r="A245" s="42" t="s">
        <v>369</v>
      </c>
      <c r="B245" s="42" t="s">
        <v>4</v>
      </c>
      <c r="C245" s="42" t="s">
        <v>71</v>
      </c>
      <c r="D245" s="42" t="s">
        <v>268</v>
      </c>
      <c r="E245" s="42" t="s">
        <v>27</v>
      </c>
      <c r="F245" s="43">
        <v>72.55999755859375</v>
      </c>
      <c r="G245" s="44">
        <v>232.53999328613281</v>
      </c>
    </row>
    <row r="246" spans="1:7" x14ac:dyDescent="0.25">
      <c r="A246" s="42" t="s">
        <v>369</v>
      </c>
      <c r="B246" s="42" t="s">
        <v>4</v>
      </c>
      <c r="C246" s="42" t="s">
        <v>71</v>
      </c>
      <c r="D246" s="42" t="s">
        <v>266</v>
      </c>
      <c r="E246" s="42" t="s">
        <v>37</v>
      </c>
      <c r="F246" s="43">
        <v>22153.669921875</v>
      </c>
      <c r="G246" s="44">
        <v>39672</v>
      </c>
    </row>
    <row r="247" spans="1:7" x14ac:dyDescent="0.25">
      <c r="A247" s="42" t="s">
        <v>369</v>
      </c>
      <c r="B247" s="42" t="s">
        <v>4</v>
      </c>
      <c r="C247" s="42" t="s">
        <v>71</v>
      </c>
      <c r="D247" s="42" t="s">
        <v>183</v>
      </c>
      <c r="E247" s="42" t="s">
        <v>27</v>
      </c>
      <c r="F247" s="43">
        <v>2614.3300170898438</v>
      </c>
      <c r="G247" s="44">
        <v>20032.2998046875</v>
      </c>
    </row>
    <row r="248" spans="1:7" x14ac:dyDescent="0.25">
      <c r="A248" s="42" t="s">
        <v>369</v>
      </c>
      <c r="B248" s="42" t="s">
        <v>4</v>
      </c>
      <c r="C248" s="42" t="s">
        <v>71</v>
      </c>
      <c r="D248" s="42" t="s">
        <v>184</v>
      </c>
      <c r="E248" s="42" t="s">
        <v>49</v>
      </c>
      <c r="F248" s="43">
        <v>399.17001342773438</v>
      </c>
      <c r="G248" s="44">
        <v>760</v>
      </c>
    </row>
    <row r="249" spans="1:7" x14ac:dyDescent="0.25">
      <c r="A249" s="42" t="s">
        <v>369</v>
      </c>
      <c r="B249" s="42" t="s">
        <v>4</v>
      </c>
      <c r="C249" s="42" t="s">
        <v>71</v>
      </c>
      <c r="D249" s="42" t="s">
        <v>315</v>
      </c>
      <c r="E249" s="42" t="s">
        <v>37</v>
      </c>
      <c r="F249" s="43">
        <v>22153.669921875</v>
      </c>
      <c r="G249" s="44">
        <v>39672</v>
      </c>
    </row>
    <row r="250" spans="1:7" x14ac:dyDescent="0.25">
      <c r="A250" s="42" t="s">
        <v>369</v>
      </c>
      <c r="B250" s="42" t="s">
        <v>4</v>
      </c>
      <c r="C250" s="42" t="s">
        <v>71</v>
      </c>
      <c r="D250" s="42" t="s">
        <v>185</v>
      </c>
      <c r="E250" s="42" t="s">
        <v>42</v>
      </c>
      <c r="F250" s="43">
        <v>257.95999145507813</v>
      </c>
      <c r="G250" s="44">
        <v>72346.59375</v>
      </c>
    </row>
    <row r="251" spans="1:7" x14ac:dyDescent="0.25">
      <c r="A251" s="42" t="s">
        <v>369</v>
      </c>
      <c r="B251" s="42" t="s">
        <v>4</v>
      </c>
      <c r="C251" s="42" t="s">
        <v>71</v>
      </c>
      <c r="D251" s="42" t="s">
        <v>377</v>
      </c>
      <c r="E251" s="42" t="s">
        <v>64</v>
      </c>
      <c r="F251" s="43">
        <v>3875</v>
      </c>
      <c r="G251" s="44">
        <v>13756.25</v>
      </c>
    </row>
    <row r="252" spans="1:7" x14ac:dyDescent="0.25">
      <c r="A252" s="42" t="s">
        <v>369</v>
      </c>
      <c r="B252" s="42" t="s">
        <v>4</v>
      </c>
      <c r="C252" s="42" t="s">
        <v>71</v>
      </c>
      <c r="D252" s="42" t="s">
        <v>320</v>
      </c>
      <c r="E252" s="42" t="s">
        <v>49</v>
      </c>
      <c r="F252" s="43">
        <v>152.67999267578125</v>
      </c>
      <c r="G252" s="44">
        <v>439.6300048828125</v>
      </c>
    </row>
    <row r="253" spans="1:7" x14ac:dyDescent="0.25">
      <c r="A253" s="42" t="s">
        <v>369</v>
      </c>
      <c r="B253" s="42" t="s">
        <v>4</v>
      </c>
      <c r="C253" s="42" t="s">
        <v>71</v>
      </c>
      <c r="D253" s="42" t="s">
        <v>186</v>
      </c>
      <c r="E253" s="42" t="s">
        <v>153</v>
      </c>
      <c r="F253" s="43">
        <v>5987.47998046875</v>
      </c>
      <c r="G253" s="44">
        <v>33060</v>
      </c>
    </row>
    <row r="254" spans="1:7" x14ac:dyDescent="0.25">
      <c r="A254" s="42" t="s">
        <v>369</v>
      </c>
      <c r="B254" s="42" t="s">
        <v>4</v>
      </c>
      <c r="C254" s="42" t="s">
        <v>71</v>
      </c>
      <c r="D254" s="42" t="s">
        <v>186</v>
      </c>
      <c r="E254" s="42" t="s">
        <v>155</v>
      </c>
      <c r="F254" s="43">
        <v>15966.6103515625</v>
      </c>
      <c r="G254" s="44">
        <v>76800</v>
      </c>
    </row>
    <row r="255" spans="1:7" x14ac:dyDescent="0.25">
      <c r="A255" s="42" t="s">
        <v>369</v>
      </c>
      <c r="B255" s="42" t="s">
        <v>4</v>
      </c>
      <c r="C255" s="42" t="s">
        <v>71</v>
      </c>
      <c r="D255" s="42" t="s">
        <v>187</v>
      </c>
      <c r="E255" s="42" t="s">
        <v>27</v>
      </c>
      <c r="F255" s="43">
        <v>1411018.158203125</v>
      </c>
      <c r="G255" s="44">
        <v>823094.9296875</v>
      </c>
    </row>
    <row r="256" spans="1:7" x14ac:dyDescent="0.25">
      <c r="A256" s="42" t="s">
        <v>369</v>
      </c>
      <c r="B256" s="42" t="s">
        <v>4</v>
      </c>
      <c r="C256" s="42" t="s">
        <v>71</v>
      </c>
      <c r="D256" s="42" t="s">
        <v>188</v>
      </c>
      <c r="E256" s="42" t="s">
        <v>36</v>
      </c>
      <c r="F256" s="43">
        <v>73147.01953125</v>
      </c>
      <c r="G256" s="44">
        <v>45534.7919921875</v>
      </c>
    </row>
    <row r="257" spans="1:7" x14ac:dyDescent="0.25">
      <c r="A257" s="42" t="s">
        <v>369</v>
      </c>
      <c r="B257" s="42" t="s">
        <v>4</v>
      </c>
      <c r="C257" s="42" t="s">
        <v>71</v>
      </c>
      <c r="D257" s="42" t="s">
        <v>189</v>
      </c>
      <c r="E257" s="42" t="s">
        <v>27</v>
      </c>
      <c r="F257" s="43">
        <v>206.58000183105469</v>
      </c>
      <c r="G257" s="44">
        <v>1156.6199951171875</v>
      </c>
    </row>
    <row r="258" spans="1:7" x14ac:dyDescent="0.25">
      <c r="A258" s="42" t="s">
        <v>369</v>
      </c>
      <c r="B258" s="42" t="s">
        <v>4</v>
      </c>
      <c r="C258" s="42" t="s">
        <v>71</v>
      </c>
      <c r="D258" s="42" t="s">
        <v>175</v>
      </c>
      <c r="E258" s="42" t="s">
        <v>27</v>
      </c>
      <c r="F258" s="43">
        <v>116411.99725723267</v>
      </c>
      <c r="G258" s="44">
        <v>140309.92017364502</v>
      </c>
    </row>
    <row r="259" spans="1:7" x14ac:dyDescent="0.25">
      <c r="A259" s="42" t="s">
        <v>369</v>
      </c>
      <c r="B259" s="42" t="s">
        <v>4</v>
      </c>
      <c r="C259" s="42" t="s">
        <v>71</v>
      </c>
      <c r="D259" s="42" t="s">
        <v>378</v>
      </c>
      <c r="E259" s="42" t="s">
        <v>45</v>
      </c>
      <c r="F259" s="43">
        <v>19958.259765625</v>
      </c>
      <c r="G259" s="44">
        <v>9400</v>
      </c>
    </row>
    <row r="260" spans="1:7" x14ac:dyDescent="0.25">
      <c r="A260" s="42" t="s">
        <v>369</v>
      </c>
      <c r="B260" s="42" t="s">
        <v>4</v>
      </c>
      <c r="C260" s="42" t="s">
        <v>71</v>
      </c>
      <c r="D260" s="42" t="s">
        <v>192</v>
      </c>
      <c r="E260" s="42" t="s">
        <v>27</v>
      </c>
      <c r="F260" s="43">
        <v>103429.73930358887</v>
      </c>
      <c r="G260" s="44">
        <v>104134.189453125</v>
      </c>
    </row>
    <row r="261" spans="1:7" x14ac:dyDescent="0.25">
      <c r="A261" s="42" t="s">
        <v>369</v>
      </c>
      <c r="B261" s="42" t="s">
        <v>4</v>
      </c>
      <c r="C261" s="42" t="s">
        <v>71</v>
      </c>
      <c r="D261" s="42" t="s">
        <v>193</v>
      </c>
      <c r="E261" s="42" t="s">
        <v>27</v>
      </c>
      <c r="F261" s="43">
        <v>311.22000503540039</v>
      </c>
      <c r="G261" s="44">
        <v>2345.9100036621094</v>
      </c>
    </row>
    <row r="262" spans="1:7" x14ac:dyDescent="0.25">
      <c r="A262" s="42" t="s">
        <v>369</v>
      </c>
      <c r="B262" s="42" t="s">
        <v>4</v>
      </c>
      <c r="C262" s="42" t="s">
        <v>71</v>
      </c>
      <c r="D262" s="42" t="s">
        <v>194</v>
      </c>
      <c r="E262" s="42" t="s">
        <v>27</v>
      </c>
      <c r="F262" s="43">
        <v>390.58001708984375</v>
      </c>
      <c r="G262" s="44">
        <v>3485.1800842285156</v>
      </c>
    </row>
    <row r="263" spans="1:7" x14ac:dyDescent="0.25">
      <c r="A263" s="42" t="s">
        <v>369</v>
      </c>
      <c r="B263" s="42" t="s">
        <v>4</v>
      </c>
      <c r="C263" s="42" t="s">
        <v>71</v>
      </c>
      <c r="D263" s="42" t="s">
        <v>194</v>
      </c>
      <c r="E263" s="42" t="s">
        <v>36</v>
      </c>
      <c r="F263" s="43">
        <v>274.42999267578125</v>
      </c>
      <c r="G263" s="44">
        <v>1644</v>
      </c>
    </row>
    <row r="264" spans="1:7" x14ac:dyDescent="0.25">
      <c r="A264" s="42" t="s">
        <v>369</v>
      </c>
      <c r="B264" s="42" t="s">
        <v>4</v>
      </c>
      <c r="C264" s="42" t="s">
        <v>71</v>
      </c>
      <c r="D264" s="42" t="s">
        <v>195</v>
      </c>
      <c r="E264" s="42" t="s">
        <v>27</v>
      </c>
      <c r="F264" s="43">
        <v>5208.6344299316406</v>
      </c>
      <c r="G264" s="44">
        <v>28076.710021972656</v>
      </c>
    </row>
    <row r="265" spans="1:7" x14ac:dyDescent="0.25">
      <c r="A265" s="42" t="s">
        <v>369</v>
      </c>
      <c r="B265" s="42" t="s">
        <v>4</v>
      </c>
      <c r="C265" s="42" t="s">
        <v>71</v>
      </c>
      <c r="D265" s="42" t="s">
        <v>196</v>
      </c>
      <c r="E265" s="42" t="s">
        <v>27</v>
      </c>
      <c r="F265" s="43">
        <v>207.65000152587891</v>
      </c>
      <c r="G265" s="44">
        <v>1152.7999877929688</v>
      </c>
    </row>
    <row r="266" spans="1:7" x14ac:dyDescent="0.25">
      <c r="A266" s="42" t="s">
        <v>369</v>
      </c>
      <c r="B266" s="42" t="s">
        <v>4</v>
      </c>
      <c r="C266" s="42" t="s">
        <v>71</v>
      </c>
      <c r="D266" s="42" t="s">
        <v>196</v>
      </c>
      <c r="E266" s="42" t="s">
        <v>36</v>
      </c>
      <c r="F266" s="43">
        <v>189.60000610351563</v>
      </c>
      <c r="G266" s="44">
        <v>2436.56005859375</v>
      </c>
    </row>
    <row r="267" spans="1:7" x14ac:dyDescent="0.25">
      <c r="A267" s="42" t="s">
        <v>369</v>
      </c>
      <c r="B267" s="42" t="s">
        <v>4</v>
      </c>
      <c r="C267" s="42" t="s">
        <v>71</v>
      </c>
      <c r="D267" s="42" t="s">
        <v>197</v>
      </c>
      <c r="E267" s="42" t="s">
        <v>97</v>
      </c>
      <c r="F267" s="43">
        <v>24947.830078125</v>
      </c>
      <c r="G267" s="44">
        <v>55000</v>
      </c>
    </row>
    <row r="268" spans="1:7" x14ac:dyDescent="0.25">
      <c r="A268" s="42" t="s">
        <v>369</v>
      </c>
      <c r="B268" s="42" t="s">
        <v>4</v>
      </c>
      <c r="C268" s="42" t="s">
        <v>71</v>
      </c>
      <c r="D268" s="42" t="s">
        <v>197</v>
      </c>
      <c r="E268" s="42" t="s">
        <v>78</v>
      </c>
      <c r="F268" s="43">
        <v>31933.220703125</v>
      </c>
      <c r="G268" s="44">
        <v>64256</v>
      </c>
    </row>
    <row r="269" spans="1:7" x14ac:dyDescent="0.25">
      <c r="A269" s="42" t="s">
        <v>369</v>
      </c>
      <c r="B269" s="42" t="s">
        <v>4</v>
      </c>
      <c r="C269" s="42" t="s">
        <v>71</v>
      </c>
      <c r="D269" s="42" t="s">
        <v>323</v>
      </c>
      <c r="E269" s="42" t="s">
        <v>27</v>
      </c>
      <c r="F269" s="43">
        <v>17645.8203125</v>
      </c>
      <c r="G269" s="44">
        <v>89719.4921875</v>
      </c>
    </row>
    <row r="270" spans="1:7" x14ac:dyDescent="0.25">
      <c r="A270" s="42" t="s">
        <v>369</v>
      </c>
      <c r="B270" s="42" t="s">
        <v>4</v>
      </c>
      <c r="C270" s="42" t="s">
        <v>71</v>
      </c>
      <c r="D270" s="42" t="s">
        <v>198</v>
      </c>
      <c r="E270" s="42" t="s">
        <v>27</v>
      </c>
      <c r="F270" s="43">
        <v>211.85999298095703</v>
      </c>
      <c r="G270" s="44">
        <v>1745.7000732421875</v>
      </c>
    </row>
    <row r="271" spans="1:7" x14ac:dyDescent="0.25">
      <c r="A271" s="42" t="s">
        <v>369</v>
      </c>
      <c r="B271" s="42" t="s">
        <v>4</v>
      </c>
      <c r="C271" s="42" t="s">
        <v>71</v>
      </c>
      <c r="D271" s="42" t="s">
        <v>199</v>
      </c>
      <c r="E271" s="42" t="s">
        <v>27</v>
      </c>
      <c r="F271" s="43">
        <v>521.95999145507813</v>
      </c>
      <c r="G271" s="44">
        <v>3444.6399230957031</v>
      </c>
    </row>
    <row r="272" spans="1:7" x14ac:dyDescent="0.25">
      <c r="A272" s="42" t="s">
        <v>369</v>
      </c>
      <c r="B272" s="42" t="s">
        <v>4</v>
      </c>
      <c r="C272" s="42" t="s">
        <v>71</v>
      </c>
      <c r="D272" s="42" t="s">
        <v>200</v>
      </c>
      <c r="E272" s="42" t="s">
        <v>27</v>
      </c>
      <c r="F272" s="43">
        <v>331.62001037597656</v>
      </c>
      <c r="G272" s="44">
        <v>2390.3599853515625</v>
      </c>
    </row>
    <row r="273" spans="1:7" x14ac:dyDescent="0.25">
      <c r="A273" s="42" t="s">
        <v>369</v>
      </c>
      <c r="B273" s="42" t="s">
        <v>4</v>
      </c>
      <c r="C273" s="42" t="s">
        <v>71</v>
      </c>
      <c r="D273" s="42" t="s">
        <v>105</v>
      </c>
      <c r="E273" s="42" t="s">
        <v>27</v>
      </c>
      <c r="F273" s="43">
        <v>274.27999877929688</v>
      </c>
      <c r="G273" s="44">
        <v>1373.300048828125</v>
      </c>
    </row>
    <row r="274" spans="1:7" x14ac:dyDescent="0.25">
      <c r="A274" s="42" t="s">
        <v>369</v>
      </c>
      <c r="B274" s="42" t="s">
        <v>4</v>
      </c>
      <c r="C274" s="42" t="s">
        <v>71</v>
      </c>
      <c r="D274" s="42" t="s">
        <v>204</v>
      </c>
      <c r="E274" s="42" t="s">
        <v>27</v>
      </c>
      <c r="F274" s="43">
        <v>1115.2800140380859</v>
      </c>
      <c r="G274" s="44">
        <v>6375.4901123046875</v>
      </c>
    </row>
    <row r="275" spans="1:7" x14ac:dyDescent="0.25">
      <c r="A275" s="28" t="s">
        <v>369</v>
      </c>
      <c r="B275" s="29"/>
      <c r="C275" s="29"/>
      <c r="D275" s="29"/>
      <c r="E275" s="29"/>
      <c r="F275" s="29">
        <f>SUM(F237:F274)</f>
        <v>3997551.5726928711</v>
      </c>
      <c r="G275" s="30">
        <f>SUM(G237:G274)</f>
        <v>3358548.2003707886</v>
      </c>
    </row>
    <row r="276" spans="1:7" x14ac:dyDescent="0.25">
      <c r="A276" s="42" t="s">
        <v>381</v>
      </c>
      <c r="B276" s="42" t="s">
        <v>4</v>
      </c>
      <c r="C276" s="42" t="s">
        <v>71</v>
      </c>
      <c r="D276" s="42" t="s">
        <v>316</v>
      </c>
      <c r="E276" s="42" t="s">
        <v>27</v>
      </c>
      <c r="F276" s="43">
        <v>374.1300048828125</v>
      </c>
      <c r="G276" s="44">
        <v>476.95999145507813</v>
      </c>
    </row>
    <row r="277" spans="1:7" ht="30" x14ac:dyDescent="0.25">
      <c r="A277" s="42" t="s">
        <v>381</v>
      </c>
      <c r="B277" s="42" t="s">
        <v>4</v>
      </c>
      <c r="C277" s="42" t="s">
        <v>71</v>
      </c>
      <c r="D277" s="42" t="s">
        <v>180</v>
      </c>
      <c r="E277" s="42" t="s">
        <v>27</v>
      </c>
      <c r="F277" s="43">
        <v>2095258</v>
      </c>
      <c r="G277" s="44">
        <v>1483525.875</v>
      </c>
    </row>
    <row r="278" spans="1:7" x14ac:dyDescent="0.25">
      <c r="A278" s="42" t="s">
        <v>381</v>
      </c>
      <c r="B278" s="42" t="s">
        <v>4</v>
      </c>
      <c r="C278" s="42" t="s">
        <v>71</v>
      </c>
      <c r="D278" s="42" t="s">
        <v>387</v>
      </c>
      <c r="E278" s="42" t="s">
        <v>49</v>
      </c>
      <c r="F278" s="43">
        <v>14484.7099609375</v>
      </c>
      <c r="G278" s="44">
        <v>174203.078125</v>
      </c>
    </row>
    <row r="279" spans="1:7" ht="30" x14ac:dyDescent="0.25">
      <c r="A279" s="42" t="s">
        <v>381</v>
      </c>
      <c r="B279" s="42" t="s">
        <v>4</v>
      </c>
      <c r="C279" s="42" t="s">
        <v>71</v>
      </c>
      <c r="D279" s="42" t="s">
        <v>273</v>
      </c>
      <c r="E279" s="42" t="s">
        <v>40</v>
      </c>
      <c r="F279" s="43">
        <v>15966.6103515625</v>
      </c>
      <c r="G279" s="44">
        <v>22876.919921875</v>
      </c>
    </row>
    <row r="280" spans="1:7" x14ac:dyDescent="0.25">
      <c r="A280" s="42" t="s">
        <v>381</v>
      </c>
      <c r="B280" s="42" t="s">
        <v>4</v>
      </c>
      <c r="C280" s="42" t="s">
        <v>71</v>
      </c>
      <c r="D280" s="42" t="s">
        <v>181</v>
      </c>
      <c r="E280" s="42" t="s">
        <v>44</v>
      </c>
      <c r="F280" s="43">
        <v>103782.9609375</v>
      </c>
      <c r="G280" s="44">
        <v>114845.89794921875</v>
      </c>
    </row>
    <row r="281" spans="1:7" ht="30" x14ac:dyDescent="0.25">
      <c r="A281" s="42" t="s">
        <v>381</v>
      </c>
      <c r="B281" s="42" t="s">
        <v>93</v>
      </c>
      <c r="C281" s="42" t="s">
        <v>71</v>
      </c>
      <c r="D281" s="42" t="s">
        <v>376</v>
      </c>
      <c r="E281" s="42" t="s">
        <v>45</v>
      </c>
      <c r="F281" s="43">
        <v>19958.259765625</v>
      </c>
      <c r="G281" s="44">
        <v>20000</v>
      </c>
    </row>
    <row r="282" spans="1:7" x14ac:dyDescent="0.25">
      <c r="A282" s="42" t="s">
        <v>381</v>
      </c>
      <c r="B282" s="42" t="s">
        <v>4</v>
      </c>
      <c r="C282" s="42" t="s">
        <v>71</v>
      </c>
      <c r="D282" s="42" t="s">
        <v>268</v>
      </c>
      <c r="E282" s="42" t="s">
        <v>27</v>
      </c>
      <c r="F282" s="43">
        <v>72.55999755859375</v>
      </c>
      <c r="G282" s="44">
        <v>232.53999328613281</v>
      </c>
    </row>
    <row r="283" spans="1:7" x14ac:dyDescent="0.25">
      <c r="A283" s="42" t="s">
        <v>381</v>
      </c>
      <c r="B283" s="42" t="s">
        <v>4</v>
      </c>
      <c r="C283" s="42" t="s">
        <v>71</v>
      </c>
      <c r="D283" s="42" t="s">
        <v>183</v>
      </c>
      <c r="E283" s="42" t="s">
        <v>27</v>
      </c>
      <c r="F283" s="43">
        <v>4259.27001953125</v>
      </c>
      <c r="G283" s="44">
        <v>19191.499206542969</v>
      </c>
    </row>
    <row r="284" spans="1:7" x14ac:dyDescent="0.25">
      <c r="A284" s="42" t="s">
        <v>382</v>
      </c>
      <c r="B284" s="42" t="s">
        <v>4</v>
      </c>
      <c r="C284" s="42" t="s">
        <v>71</v>
      </c>
      <c r="D284" s="42" t="s">
        <v>185</v>
      </c>
      <c r="E284" s="42" t="s">
        <v>42</v>
      </c>
      <c r="F284" s="43">
        <v>216.55000305175781</v>
      </c>
      <c r="G284" s="44">
        <v>61285.3203125</v>
      </c>
    </row>
    <row r="285" spans="1:7" x14ac:dyDescent="0.25">
      <c r="A285" s="42" t="s">
        <v>382</v>
      </c>
      <c r="B285" s="42" t="s">
        <v>4</v>
      </c>
      <c r="C285" s="42" t="s">
        <v>71</v>
      </c>
      <c r="D285" s="42" t="s">
        <v>185</v>
      </c>
      <c r="E285" s="42" t="s">
        <v>36</v>
      </c>
      <c r="F285" s="43">
        <v>937.53999328613281</v>
      </c>
      <c r="G285" s="44">
        <v>144227.1796875</v>
      </c>
    </row>
    <row r="286" spans="1:7" x14ac:dyDescent="0.25">
      <c r="A286" s="42" t="s">
        <v>381</v>
      </c>
      <c r="B286" s="42" t="s">
        <v>4</v>
      </c>
      <c r="C286" s="42" t="s">
        <v>71</v>
      </c>
      <c r="D286" s="42" t="s">
        <v>187</v>
      </c>
      <c r="E286" s="42" t="s">
        <v>27</v>
      </c>
      <c r="F286" s="43">
        <v>98775.55078125</v>
      </c>
      <c r="G286" s="44">
        <v>79482.4072265625</v>
      </c>
    </row>
    <row r="287" spans="1:7" x14ac:dyDescent="0.25">
      <c r="A287" s="42" t="s">
        <v>382</v>
      </c>
      <c r="B287" s="42" t="s">
        <v>4</v>
      </c>
      <c r="C287" s="42" t="s">
        <v>71</v>
      </c>
      <c r="D287" s="42" t="s">
        <v>187</v>
      </c>
      <c r="E287" s="42" t="s">
        <v>72</v>
      </c>
      <c r="F287" s="43">
        <v>105917.494140625</v>
      </c>
      <c r="G287" s="44">
        <v>69696</v>
      </c>
    </row>
    <row r="288" spans="1:7" x14ac:dyDescent="0.25">
      <c r="A288" s="42" t="s">
        <v>381</v>
      </c>
      <c r="B288" s="42" t="s">
        <v>4</v>
      </c>
      <c r="C288" s="42" t="s">
        <v>71</v>
      </c>
      <c r="D288" s="42" t="s">
        <v>188</v>
      </c>
      <c r="E288" s="42" t="s">
        <v>36</v>
      </c>
      <c r="F288" s="43">
        <v>76130.78125</v>
      </c>
      <c r="G288" s="44">
        <v>45769.94921875</v>
      </c>
    </row>
    <row r="289" spans="1:7" x14ac:dyDescent="0.25">
      <c r="A289" s="42" t="s">
        <v>381</v>
      </c>
      <c r="B289" s="42" t="s">
        <v>4</v>
      </c>
      <c r="C289" s="42" t="s">
        <v>71</v>
      </c>
      <c r="D289" s="42" t="s">
        <v>351</v>
      </c>
      <c r="E289" s="42" t="s">
        <v>97</v>
      </c>
      <c r="F289" s="43">
        <v>24947.830078125</v>
      </c>
      <c r="G289" s="44">
        <v>50203</v>
      </c>
    </row>
    <row r="290" spans="1:7" x14ac:dyDescent="0.25">
      <c r="A290" s="42" t="s">
        <v>381</v>
      </c>
      <c r="B290" s="42" t="s">
        <v>4</v>
      </c>
      <c r="C290" s="42" t="s">
        <v>71</v>
      </c>
      <c r="D290" s="42" t="s">
        <v>190</v>
      </c>
      <c r="E290" s="42" t="s">
        <v>49</v>
      </c>
      <c r="F290" s="43">
        <v>48618.3203125</v>
      </c>
      <c r="G290" s="44">
        <v>24369.740234375</v>
      </c>
    </row>
    <row r="291" spans="1:7" x14ac:dyDescent="0.25">
      <c r="A291" s="42" t="s">
        <v>381</v>
      </c>
      <c r="B291" s="42" t="s">
        <v>4</v>
      </c>
      <c r="C291" s="42" t="s">
        <v>71</v>
      </c>
      <c r="D291" s="42" t="s">
        <v>175</v>
      </c>
      <c r="E291" s="42" t="s">
        <v>39</v>
      </c>
      <c r="F291" s="43">
        <v>1391.0899658203125</v>
      </c>
      <c r="G291" s="44">
        <v>19978</v>
      </c>
    </row>
    <row r="292" spans="1:7" x14ac:dyDescent="0.25">
      <c r="A292" s="42" t="s">
        <v>381</v>
      </c>
      <c r="B292" s="42" t="s">
        <v>4</v>
      </c>
      <c r="C292" s="42" t="s">
        <v>71</v>
      </c>
      <c r="D292" s="42" t="s">
        <v>175</v>
      </c>
      <c r="E292" s="42" t="s">
        <v>27</v>
      </c>
      <c r="F292" s="43">
        <v>86038.989551544189</v>
      </c>
      <c r="G292" s="44">
        <v>187728.40729999542</v>
      </c>
    </row>
    <row r="293" spans="1:7" x14ac:dyDescent="0.25">
      <c r="A293" s="42" t="s">
        <v>381</v>
      </c>
      <c r="B293" s="42" t="s">
        <v>4</v>
      </c>
      <c r="C293" s="42" t="s">
        <v>71</v>
      </c>
      <c r="D293" s="42" t="s">
        <v>321</v>
      </c>
      <c r="E293" s="42" t="s">
        <v>49</v>
      </c>
      <c r="F293" s="43">
        <v>241.22000122070313</v>
      </c>
      <c r="G293" s="44">
        <v>1010.7000122070313</v>
      </c>
    </row>
    <row r="294" spans="1:7" x14ac:dyDescent="0.25">
      <c r="A294" s="42" t="s">
        <v>381</v>
      </c>
      <c r="B294" s="42" t="s">
        <v>4</v>
      </c>
      <c r="C294" s="42" t="s">
        <v>71</v>
      </c>
      <c r="D294" s="42" t="s">
        <v>192</v>
      </c>
      <c r="E294" s="42" t="s">
        <v>27</v>
      </c>
      <c r="F294" s="43">
        <v>50802.849609375</v>
      </c>
      <c r="G294" s="44">
        <v>52799.80078125</v>
      </c>
    </row>
    <row r="295" spans="1:7" x14ac:dyDescent="0.25">
      <c r="A295" s="42" t="s">
        <v>381</v>
      </c>
      <c r="B295" s="42" t="s">
        <v>4</v>
      </c>
      <c r="C295" s="42" t="s">
        <v>71</v>
      </c>
      <c r="D295" s="42" t="s">
        <v>194</v>
      </c>
      <c r="E295" s="42" t="s">
        <v>27</v>
      </c>
      <c r="F295" s="43">
        <v>4602.5101013183594</v>
      </c>
      <c r="G295" s="44">
        <v>25334.69970703125</v>
      </c>
    </row>
    <row r="296" spans="1:7" x14ac:dyDescent="0.25">
      <c r="A296" s="42" t="s">
        <v>381</v>
      </c>
      <c r="B296" s="42" t="s">
        <v>4</v>
      </c>
      <c r="C296" s="42" t="s">
        <v>71</v>
      </c>
      <c r="D296" s="42" t="s">
        <v>195</v>
      </c>
      <c r="E296" s="42" t="s">
        <v>27</v>
      </c>
      <c r="F296" s="43">
        <v>20909.63045501709</v>
      </c>
      <c r="G296" s="44">
        <v>106890.50003051758</v>
      </c>
    </row>
    <row r="297" spans="1:7" x14ac:dyDescent="0.25">
      <c r="A297" s="42" t="s">
        <v>381</v>
      </c>
      <c r="B297" s="42" t="s">
        <v>4</v>
      </c>
      <c r="C297" s="42" t="s">
        <v>71</v>
      </c>
      <c r="D297" s="42" t="s">
        <v>196</v>
      </c>
      <c r="E297" s="42" t="s">
        <v>27</v>
      </c>
      <c r="F297" s="43">
        <v>416.6200065612793</v>
      </c>
      <c r="G297" s="44">
        <v>2691.64990234375</v>
      </c>
    </row>
    <row r="298" spans="1:7" x14ac:dyDescent="0.25">
      <c r="A298" s="42" t="s">
        <v>381</v>
      </c>
      <c r="B298" s="42" t="s">
        <v>4</v>
      </c>
      <c r="C298" s="42" t="s">
        <v>71</v>
      </c>
      <c r="D298" s="42" t="s">
        <v>197</v>
      </c>
      <c r="E298" s="42" t="s">
        <v>49</v>
      </c>
      <c r="F298" s="43">
        <v>13471.830078125</v>
      </c>
      <c r="G298" s="44">
        <v>36234</v>
      </c>
    </row>
    <row r="299" spans="1:7" x14ac:dyDescent="0.25">
      <c r="A299" s="42" t="s">
        <v>381</v>
      </c>
      <c r="B299" s="42" t="s">
        <v>4</v>
      </c>
      <c r="C299" s="42" t="s">
        <v>71</v>
      </c>
      <c r="D299" s="42" t="s">
        <v>197</v>
      </c>
      <c r="E299" s="42" t="s">
        <v>45</v>
      </c>
      <c r="F299" s="43">
        <v>27879.150390625</v>
      </c>
      <c r="G299" s="44">
        <v>79800</v>
      </c>
    </row>
    <row r="300" spans="1:7" x14ac:dyDescent="0.25">
      <c r="A300" s="42" t="s">
        <v>381</v>
      </c>
      <c r="B300" s="42" t="s">
        <v>4</v>
      </c>
      <c r="C300" s="42" t="s">
        <v>71</v>
      </c>
      <c r="D300" s="42" t="s">
        <v>197</v>
      </c>
      <c r="E300" s="42" t="s">
        <v>97</v>
      </c>
      <c r="F300" s="43">
        <v>24947.830078125</v>
      </c>
      <c r="G300" s="44">
        <v>50713.75</v>
      </c>
    </row>
    <row r="301" spans="1:7" x14ac:dyDescent="0.25">
      <c r="A301" s="42" t="s">
        <v>381</v>
      </c>
      <c r="B301" s="42" t="s">
        <v>4</v>
      </c>
      <c r="C301" s="42" t="s">
        <v>71</v>
      </c>
      <c r="D301" s="42" t="s">
        <v>323</v>
      </c>
      <c r="E301" s="42" t="s">
        <v>27</v>
      </c>
      <c r="F301" s="43">
        <v>15532.369812011719</v>
      </c>
      <c r="G301" s="44">
        <v>78532.33154296875</v>
      </c>
    </row>
    <row r="302" spans="1:7" x14ac:dyDescent="0.25">
      <c r="A302" s="42" t="s">
        <v>381</v>
      </c>
      <c r="B302" s="42" t="s">
        <v>4</v>
      </c>
      <c r="C302" s="42" t="s">
        <v>71</v>
      </c>
      <c r="D302" s="42" t="s">
        <v>388</v>
      </c>
      <c r="E302" s="42" t="s">
        <v>27</v>
      </c>
      <c r="F302" s="43">
        <v>10540.739990234375</v>
      </c>
      <c r="G302" s="44">
        <v>154192.8359375</v>
      </c>
    </row>
    <row r="303" spans="1:7" x14ac:dyDescent="0.25">
      <c r="A303" s="42" t="s">
        <v>381</v>
      </c>
      <c r="B303" s="42" t="s">
        <v>4</v>
      </c>
      <c r="C303" s="42" t="s">
        <v>71</v>
      </c>
      <c r="D303" s="42" t="s">
        <v>388</v>
      </c>
      <c r="E303" s="42" t="s">
        <v>389</v>
      </c>
      <c r="F303" s="43">
        <v>6272.47998046875</v>
      </c>
      <c r="G303" s="44">
        <v>63403.19921875</v>
      </c>
    </row>
    <row r="304" spans="1:7" x14ac:dyDescent="0.25">
      <c r="A304" s="42" t="s">
        <v>381</v>
      </c>
      <c r="B304" s="42" t="s">
        <v>4</v>
      </c>
      <c r="C304" s="42" t="s">
        <v>71</v>
      </c>
      <c r="D304" s="42" t="s">
        <v>198</v>
      </c>
      <c r="E304" s="42" t="s">
        <v>27</v>
      </c>
      <c r="F304" s="43">
        <v>494.89999389648438</v>
      </c>
      <c r="G304" s="44">
        <v>4073.2001342773438</v>
      </c>
    </row>
    <row r="305" spans="1:7" x14ac:dyDescent="0.25">
      <c r="A305" s="42" t="s">
        <v>381</v>
      </c>
      <c r="B305" s="42" t="s">
        <v>4</v>
      </c>
      <c r="C305" s="42" t="s">
        <v>71</v>
      </c>
      <c r="D305" s="42" t="s">
        <v>276</v>
      </c>
      <c r="E305" s="42" t="s">
        <v>27</v>
      </c>
      <c r="F305" s="43">
        <v>287.67001342773438</v>
      </c>
      <c r="G305" s="44">
        <v>2814</v>
      </c>
    </row>
    <row r="306" spans="1:7" x14ac:dyDescent="0.25">
      <c r="A306" s="42" t="s">
        <v>381</v>
      </c>
      <c r="B306" s="42" t="s">
        <v>4</v>
      </c>
      <c r="C306" s="42" t="s">
        <v>71</v>
      </c>
      <c r="D306" s="42" t="s">
        <v>199</v>
      </c>
      <c r="E306" s="42" t="s">
        <v>27</v>
      </c>
      <c r="F306" s="43">
        <v>1197.3100166320801</v>
      </c>
      <c r="G306" s="44">
        <v>11763.319961547852</v>
      </c>
    </row>
    <row r="307" spans="1:7" x14ac:dyDescent="0.25">
      <c r="A307" s="42" t="s">
        <v>381</v>
      </c>
      <c r="B307" s="42" t="s">
        <v>4</v>
      </c>
      <c r="C307" s="42" t="s">
        <v>71</v>
      </c>
      <c r="D307" s="42" t="s">
        <v>200</v>
      </c>
      <c r="E307" s="42" t="s">
        <v>27</v>
      </c>
      <c r="F307" s="43">
        <v>348.27999877929688</v>
      </c>
      <c r="G307" s="44">
        <v>2405.3699951171875</v>
      </c>
    </row>
    <row r="308" spans="1:7" x14ac:dyDescent="0.25">
      <c r="A308" s="42" t="s">
        <v>381</v>
      </c>
      <c r="B308" s="42" t="s">
        <v>4</v>
      </c>
      <c r="C308" s="42" t="s">
        <v>71</v>
      </c>
      <c r="D308" s="42" t="s">
        <v>390</v>
      </c>
      <c r="E308" s="42" t="s">
        <v>27</v>
      </c>
      <c r="F308" s="43">
        <v>47.630001068115234</v>
      </c>
      <c r="G308" s="44">
        <v>146</v>
      </c>
    </row>
    <row r="309" spans="1:7" ht="30" x14ac:dyDescent="0.25">
      <c r="A309" s="42" t="s">
        <v>381</v>
      </c>
      <c r="B309" s="42" t="s">
        <v>4</v>
      </c>
      <c r="C309" s="42" t="s">
        <v>71</v>
      </c>
      <c r="D309" s="42" t="s">
        <v>391</v>
      </c>
      <c r="E309" s="42" t="s">
        <v>27</v>
      </c>
      <c r="F309" s="43">
        <v>108.86000061035156</v>
      </c>
      <c r="G309" s="44">
        <v>433.04000854492188</v>
      </c>
    </row>
    <row r="310" spans="1:7" x14ac:dyDescent="0.25">
      <c r="A310" s="42" t="s">
        <v>381</v>
      </c>
      <c r="B310" s="42" t="s">
        <v>4</v>
      </c>
      <c r="C310" s="42" t="s">
        <v>71</v>
      </c>
      <c r="D310" s="42" t="s">
        <v>201</v>
      </c>
      <c r="E310" s="42" t="s">
        <v>27</v>
      </c>
      <c r="F310" s="43">
        <v>18230.750625610352</v>
      </c>
      <c r="G310" s="44">
        <v>26870.189147949219</v>
      </c>
    </row>
    <row r="311" spans="1:7" x14ac:dyDescent="0.25">
      <c r="A311" s="42" t="s">
        <v>381</v>
      </c>
      <c r="B311" s="42" t="s">
        <v>4</v>
      </c>
      <c r="C311" s="42" t="s">
        <v>71</v>
      </c>
      <c r="D311" s="42" t="s">
        <v>176</v>
      </c>
      <c r="E311" s="42" t="s">
        <v>383</v>
      </c>
      <c r="F311" s="43">
        <v>12585.5</v>
      </c>
      <c r="G311" s="44">
        <v>29384.849609375</v>
      </c>
    </row>
    <row r="312" spans="1:7" x14ac:dyDescent="0.25">
      <c r="A312" s="42" t="s">
        <v>381</v>
      </c>
      <c r="B312" s="42" t="s">
        <v>4</v>
      </c>
      <c r="C312" s="42" t="s">
        <v>71</v>
      </c>
      <c r="D312" s="42" t="s">
        <v>179</v>
      </c>
      <c r="E312" s="42" t="s">
        <v>149</v>
      </c>
      <c r="F312" s="43">
        <v>6279.5400390625</v>
      </c>
      <c r="G312" s="44">
        <v>15578</v>
      </c>
    </row>
    <row r="313" spans="1:7" x14ac:dyDescent="0.25">
      <c r="A313" s="42" t="s">
        <v>381</v>
      </c>
      <c r="B313" s="42" t="s">
        <v>4</v>
      </c>
      <c r="C313" s="42" t="s">
        <v>71</v>
      </c>
      <c r="D313" s="42" t="s">
        <v>179</v>
      </c>
      <c r="E313" s="42" t="s">
        <v>27</v>
      </c>
      <c r="F313" s="43">
        <v>334.08999633789063</v>
      </c>
      <c r="G313" s="44">
        <v>798.25</v>
      </c>
    </row>
    <row r="314" spans="1:7" x14ac:dyDescent="0.25">
      <c r="A314" s="42" t="s">
        <v>381</v>
      </c>
      <c r="B314" s="42" t="s">
        <v>4</v>
      </c>
      <c r="C314" s="42" t="s">
        <v>71</v>
      </c>
      <c r="D314" s="42" t="s">
        <v>105</v>
      </c>
      <c r="E314" s="42" t="s">
        <v>27</v>
      </c>
      <c r="F314" s="43">
        <v>685.69000244140625</v>
      </c>
      <c r="G314" s="44">
        <v>3433.25</v>
      </c>
    </row>
    <row r="315" spans="1:7" x14ac:dyDescent="0.25">
      <c r="A315" s="42" t="s">
        <v>381</v>
      </c>
      <c r="B315" s="42" t="s">
        <v>4</v>
      </c>
      <c r="C315" s="42" t="s">
        <v>71</v>
      </c>
      <c r="D315" s="42" t="s">
        <v>204</v>
      </c>
      <c r="E315" s="42" t="s">
        <v>27</v>
      </c>
      <c r="F315" s="43">
        <v>217.67999267578125</v>
      </c>
      <c r="G315" s="44">
        <v>1427.0400390625</v>
      </c>
    </row>
    <row r="316" spans="1:7" x14ac:dyDescent="0.25">
      <c r="A316" s="42" t="s">
        <v>381</v>
      </c>
      <c r="B316" s="42" t="s">
        <v>4</v>
      </c>
      <c r="C316" s="42" t="s">
        <v>71</v>
      </c>
      <c r="D316" s="42" t="s">
        <v>204</v>
      </c>
      <c r="E316" s="42" t="s">
        <v>37</v>
      </c>
      <c r="F316" s="43">
        <v>17519.0390625</v>
      </c>
      <c r="G316" s="44">
        <v>76492.8515625</v>
      </c>
    </row>
    <row r="317" spans="1:7" x14ac:dyDescent="0.25">
      <c r="A317" s="42" t="s">
        <v>381</v>
      </c>
      <c r="B317" s="42" t="s">
        <v>4</v>
      </c>
      <c r="C317" s="42" t="s">
        <v>99</v>
      </c>
      <c r="D317" s="42" t="s">
        <v>392</v>
      </c>
      <c r="E317" s="42" t="s">
        <v>393</v>
      </c>
      <c r="F317" s="43">
        <v>7227.64013671875</v>
      </c>
      <c r="G317" s="44">
        <v>132881.28125</v>
      </c>
    </row>
    <row r="318" spans="1:7" x14ac:dyDescent="0.25">
      <c r="A318" s="28" t="s">
        <v>381</v>
      </c>
      <c r="B318" s="29"/>
      <c r="C318" s="29"/>
      <c r="D318" s="29"/>
      <c r="E318" s="29"/>
      <c r="F318" s="29">
        <f>SUM(F276:F317)</f>
        <v>2938312.4574966431</v>
      </c>
      <c r="G318" s="30">
        <f>SUM(G276:G317)</f>
        <v>3478196.8830080032</v>
      </c>
    </row>
    <row r="319" spans="1:7" ht="30" x14ac:dyDescent="0.25">
      <c r="A319" s="42" t="s">
        <v>394</v>
      </c>
      <c r="B319" s="42" t="s">
        <v>4</v>
      </c>
      <c r="C319" s="42" t="s">
        <v>71</v>
      </c>
      <c r="D319" s="42" t="s">
        <v>180</v>
      </c>
      <c r="E319" s="42" t="s">
        <v>64</v>
      </c>
      <c r="F319" s="43">
        <v>21634.75</v>
      </c>
      <c r="G319" s="44">
        <v>18558.080078125</v>
      </c>
    </row>
    <row r="320" spans="1:7" ht="30" x14ac:dyDescent="0.25">
      <c r="A320" s="42" t="s">
        <v>394</v>
      </c>
      <c r="B320" s="42" t="s">
        <v>4</v>
      </c>
      <c r="C320" s="42" t="s">
        <v>71</v>
      </c>
      <c r="D320" s="42" t="s">
        <v>180</v>
      </c>
      <c r="E320" s="42" t="s">
        <v>27</v>
      </c>
      <c r="F320" s="43">
        <v>2294521.375</v>
      </c>
      <c r="G320" s="44">
        <v>1571158.25</v>
      </c>
    </row>
    <row r="321" spans="1:7" x14ac:dyDescent="0.25">
      <c r="A321" s="42" t="s">
        <v>394</v>
      </c>
      <c r="B321" s="42" t="s">
        <v>4</v>
      </c>
      <c r="C321" s="42" t="s">
        <v>71</v>
      </c>
      <c r="D321" s="42" t="s">
        <v>267</v>
      </c>
      <c r="E321" s="42" t="s">
        <v>27</v>
      </c>
      <c r="F321" s="43">
        <v>131</v>
      </c>
      <c r="G321" s="44">
        <v>634.5999755859375</v>
      </c>
    </row>
    <row r="322" spans="1:7" x14ac:dyDescent="0.25">
      <c r="A322" s="42" t="s">
        <v>394</v>
      </c>
      <c r="B322" s="42" t="s">
        <v>4</v>
      </c>
      <c r="C322" s="42" t="s">
        <v>99</v>
      </c>
      <c r="D322" s="42" t="s">
        <v>402</v>
      </c>
      <c r="E322" s="42" t="s">
        <v>49</v>
      </c>
      <c r="F322" s="43">
        <v>5590.169921875</v>
      </c>
      <c r="G322" s="44">
        <v>14111.48046875</v>
      </c>
    </row>
    <row r="323" spans="1:7" ht="30" x14ac:dyDescent="0.25">
      <c r="A323" s="42" t="s">
        <v>394</v>
      </c>
      <c r="B323" s="42" t="s">
        <v>4</v>
      </c>
      <c r="C323" s="42" t="s">
        <v>71</v>
      </c>
      <c r="D323" s="42" t="s">
        <v>273</v>
      </c>
      <c r="E323" s="42" t="s">
        <v>27</v>
      </c>
      <c r="F323" s="43">
        <v>41598.62890625</v>
      </c>
      <c r="G323" s="44">
        <v>19572.51953125</v>
      </c>
    </row>
    <row r="324" spans="1:7" ht="30" x14ac:dyDescent="0.25">
      <c r="A324" s="42" t="s">
        <v>394</v>
      </c>
      <c r="B324" s="42" t="s">
        <v>4</v>
      </c>
      <c r="C324" s="42" t="s">
        <v>71</v>
      </c>
      <c r="D324" s="42" t="s">
        <v>273</v>
      </c>
      <c r="E324" s="42" t="s">
        <v>40</v>
      </c>
      <c r="F324" s="43">
        <v>49870.7109375</v>
      </c>
      <c r="G324" s="44">
        <v>93415.23046875</v>
      </c>
    </row>
    <row r="325" spans="1:7" x14ac:dyDescent="0.25">
      <c r="A325" s="42" t="s">
        <v>394</v>
      </c>
      <c r="B325" s="42" t="s">
        <v>4</v>
      </c>
      <c r="C325" s="42" t="s">
        <v>71</v>
      </c>
      <c r="D325" s="42" t="s">
        <v>348</v>
      </c>
      <c r="E325" s="42" t="s">
        <v>27</v>
      </c>
      <c r="F325" s="43">
        <v>78442.767578125</v>
      </c>
      <c r="G325" s="44">
        <v>216495.3203125</v>
      </c>
    </row>
    <row r="326" spans="1:7" x14ac:dyDescent="0.25">
      <c r="A326" s="42" t="s">
        <v>394</v>
      </c>
      <c r="B326" s="42" t="s">
        <v>4</v>
      </c>
      <c r="C326" s="42" t="s">
        <v>71</v>
      </c>
      <c r="D326" s="42" t="s">
        <v>268</v>
      </c>
      <c r="E326" s="42" t="s">
        <v>27</v>
      </c>
      <c r="F326" s="43">
        <v>72.55999755859375</v>
      </c>
      <c r="G326" s="44">
        <v>232.53999328613281</v>
      </c>
    </row>
    <row r="327" spans="1:7" x14ac:dyDescent="0.25">
      <c r="A327" s="42" t="s">
        <v>394</v>
      </c>
      <c r="B327" s="42" t="s">
        <v>4</v>
      </c>
      <c r="C327" s="42" t="s">
        <v>71</v>
      </c>
      <c r="D327" s="42" t="s">
        <v>269</v>
      </c>
      <c r="E327" s="42" t="s">
        <v>49</v>
      </c>
      <c r="F327" s="43">
        <v>650.44000244140625</v>
      </c>
      <c r="G327" s="44">
        <v>5818.240234375</v>
      </c>
    </row>
    <row r="328" spans="1:7" x14ac:dyDescent="0.25">
      <c r="A328" s="42" t="s">
        <v>394</v>
      </c>
      <c r="B328" s="42" t="s">
        <v>4</v>
      </c>
      <c r="C328" s="42" t="s">
        <v>71</v>
      </c>
      <c r="D328" s="42" t="s">
        <v>269</v>
      </c>
      <c r="E328" s="42" t="s">
        <v>27</v>
      </c>
      <c r="F328" s="43">
        <v>728.02999877929688</v>
      </c>
      <c r="G328" s="44">
        <v>7498.60009765625</v>
      </c>
    </row>
    <row r="329" spans="1:7" x14ac:dyDescent="0.25">
      <c r="A329" s="42" t="s">
        <v>394</v>
      </c>
      <c r="B329" s="42" t="s">
        <v>4</v>
      </c>
      <c r="C329" s="42" t="s">
        <v>71</v>
      </c>
      <c r="D329" s="42" t="s">
        <v>183</v>
      </c>
      <c r="E329" s="42" t="s">
        <v>49</v>
      </c>
      <c r="F329" s="43">
        <v>1396.6800537109375</v>
      </c>
      <c r="G329" s="44">
        <v>5540.64990234375</v>
      </c>
    </row>
    <row r="330" spans="1:7" x14ac:dyDescent="0.25">
      <c r="A330" s="42" t="s">
        <v>394</v>
      </c>
      <c r="B330" s="42" t="s">
        <v>4</v>
      </c>
      <c r="C330" s="42" t="s">
        <v>71</v>
      </c>
      <c r="D330" s="42" t="s">
        <v>183</v>
      </c>
      <c r="E330" s="42" t="s">
        <v>27</v>
      </c>
      <c r="F330" s="43">
        <v>883.1500244140625</v>
      </c>
      <c r="G330" s="44">
        <v>5371.81982421875</v>
      </c>
    </row>
    <row r="331" spans="1:7" x14ac:dyDescent="0.25">
      <c r="A331" s="42" t="s">
        <v>394</v>
      </c>
      <c r="B331" s="42" t="s">
        <v>4</v>
      </c>
      <c r="C331" s="42" t="s">
        <v>71</v>
      </c>
      <c r="D331" s="42" t="s">
        <v>184</v>
      </c>
      <c r="E331" s="42" t="s">
        <v>49</v>
      </c>
      <c r="F331" s="43">
        <v>2659.7099609375</v>
      </c>
      <c r="G331" s="44">
        <v>8680.60986328125</v>
      </c>
    </row>
    <row r="332" spans="1:7" x14ac:dyDescent="0.25">
      <c r="A332" s="42" t="s">
        <v>394</v>
      </c>
      <c r="B332" s="42" t="s">
        <v>4</v>
      </c>
      <c r="C332" s="42" t="s">
        <v>71</v>
      </c>
      <c r="D332" s="42" t="s">
        <v>377</v>
      </c>
      <c r="E332" s="42" t="s">
        <v>42</v>
      </c>
      <c r="F332" s="43">
        <v>2514.739990234375</v>
      </c>
      <c r="G332" s="44">
        <v>17459</v>
      </c>
    </row>
    <row r="333" spans="1:7" x14ac:dyDescent="0.25">
      <c r="A333" s="42" t="s">
        <v>394</v>
      </c>
      <c r="B333" s="42" t="s">
        <v>4</v>
      </c>
      <c r="C333" s="42" t="s">
        <v>71</v>
      </c>
      <c r="D333" s="42" t="s">
        <v>186</v>
      </c>
      <c r="E333" s="42" t="s">
        <v>155</v>
      </c>
      <c r="F333" s="43">
        <v>19999.990234375</v>
      </c>
      <c r="G333" s="44">
        <v>94850</v>
      </c>
    </row>
    <row r="334" spans="1:7" x14ac:dyDescent="0.25">
      <c r="A334" s="42" t="s">
        <v>394</v>
      </c>
      <c r="B334" s="42" t="s">
        <v>4</v>
      </c>
      <c r="C334" s="42" t="s">
        <v>71</v>
      </c>
      <c r="D334" s="42" t="s">
        <v>187</v>
      </c>
      <c r="E334" s="42" t="s">
        <v>27</v>
      </c>
      <c r="F334" s="43">
        <v>1542110.1171875</v>
      </c>
      <c r="G334" s="44">
        <v>1102288.32421875</v>
      </c>
    </row>
    <row r="335" spans="1:7" x14ac:dyDescent="0.25">
      <c r="A335" s="42" t="s">
        <v>394</v>
      </c>
      <c r="B335" s="42" t="s">
        <v>4</v>
      </c>
      <c r="C335" s="42" t="s">
        <v>71</v>
      </c>
      <c r="D335" s="42" t="s">
        <v>188</v>
      </c>
      <c r="E335" s="42" t="s">
        <v>36</v>
      </c>
      <c r="F335" s="43">
        <v>78605.609375</v>
      </c>
      <c r="G335" s="44">
        <v>51594.3515625</v>
      </c>
    </row>
    <row r="336" spans="1:7" x14ac:dyDescent="0.25">
      <c r="A336" s="42" t="s">
        <v>394</v>
      </c>
      <c r="B336" s="42" t="s">
        <v>4</v>
      </c>
      <c r="C336" s="42" t="s">
        <v>71</v>
      </c>
      <c r="D336" s="42" t="s">
        <v>351</v>
      </c>
      <c r="E336" s="42" t="s">
        <v>97</v>
      </c>
      <c r="F336" s="43">
        <v>24947.830078125</v>
      </c>
      <c r="G336" s="44">
        <v>87890</v>
      </c>
    </row>
    <row r="337" spans="1:7" x14ac:dyDescent="0.25">
      <c r="A337" s="42" t="s">
        <v>394</v>
      </c>
      <c r="B337" s="42" t="s">
        <v>4</v>
      </c>
      <c r="C337" s="42" t="s">
        <v>71</v>
      </c>
      <c r="D337" s="42" t="s">
        <v>175</v>
      </c>
      <c r="E337" s="42" t="s">
        <v>39</v>
      </c>
      <c r="F337" s="43">
        <v>1337.199951171875</v>
      </c>
      <c r="G337" s="44">
        <v>1895.800048828125</v>
      </c>
    </row>
    <row r="338" spans="1:7" x14ac:dyDescent="0.25">
      <c r="A338" s="42" t="s">
        <v>394</v>
      </c>
      <c r="B338" s="42" t="s">
        <v>4</v>
      </c>
      <c r="C338" s="42" t="s">
        <v>71</v>
      </c>
      <c r="D338" s="42" t="s">
        <v>175</v>
      </c>
      <c r="E338" s="42" t="s">
        <v>27</v>
      </c>
      <c r="F338" s="43">
        <v>136760.24143218994</v>
      </c>
      <c r="G338" s="44">
        <v>166028.16053771973</v>
      </c>
    </row>
    <row r="339" spans="1:7" x14ac:dyDescent="0.25">
      <c r="A339" s="42" t="s">
        <v>394</v>
      </c>
      <c r="B339" s="42" t="s">
        <v>4</v>
      </c>
      <c r="C339" s="42" t="s">
        <v>99</v>
      </c>
      <c r="D339" s="42" t="s">
        <v>403</v>
      </c>
      <c r="E339" s="42" t="s">
        <v>395</v>
      </c>
      <c r="F339" s="43">
        <v>23949.91015625</v>
      </c>
      <c r="G339" s="44">
        <v>21600</v>
      </c>
    </row>
    <row r="340" spans="1:7" x14ac:dyDescent="0.25">
      <c r="A340" s="42" t="s">
        <v>394</v>
      </c>
      <c r="B340" s="42" t="s">
        <v>4</v>
      </c>
      <c r="C340" s="42" t="s">
        <v>71</v>
      </c>
      <c r="D340" s="42" t="s">
        <v>404</v>
      </c>
      <c r="E340" s="42" t="s">
        <v>27</v>
      </c>
      <c r="F340" s="43">
        <v>544.32000732421875</v>
      </c>
      <c r="G340" s="44">
        <v>1105</v>
      </c>
    </row>
    <row r="341" spans="1:7" x14ac:dyDescent="0.25">
      <c r="A341" s="42" t="s">
        <v>394</v>
      </c>
      <c r="B341" s="42" t="s">
        <v>4</v>
      </c>
      <c r="C341" s="42" t="s">
        <v>71</v>
      </c>
      <c r="D341" s="42" t="s">
        <v>192</v>
      </c>
      <c r="E341" s="42" t="s">
        <v>27</v>
      </c>
      <c r="F341" s="43">
        <v>52942.308295249939</v>
      </c>
      <c r="G341" s="44">
        <v>43764.850006103516</v>
      </c>
    </row>
    <row r="342" spans="1:7" x14ac:dyDescent="0.25">
      <c r="A342" s="42" t="s">
        <v>394</v>
      </c>
      <c r="B342" s="42" t="s">
        <v>4</v>
      </c>
      <c r="C342" s="42" t="s">
        <v>71</v>
      </c>
      <c r="D342" s="42" t="s">
        <v>193</v>
      </c>
      <c r="E342" s="42" t="s">
        <v>27</v>
      </c>
      <c r="F342" s="43">
        <v>37.40000057220459</v>
      </c>
      <c r="G342" s="44">
        <v>350.91000366210938</v>
      </c>
    </row>
    <row r="343" spans="1:7" x14ac:dyDescent="0.25">
      <c r="A343" s="42" t="s">
        <v>394</v>
      </c>
      <c r="B343" s="42" t="s">
        <v>4</v>
      </c>
      <c r="C343" s="42" t="s">
        <v>71</v>
      </c>
      <c r="D343" s="42" t="s">
        <v>194</v>
      </c>
      <c r="E343" s="42" t="s">
        <v>27</v>
      </c>
      <c r="F343" s="43">
        <v>765.32998967170715</v>
      </c>
      <c r="G343" s="44">
        <v>8574.6000003814697</v>
      </c>
    </row>
    <row r="344" spans="1:7" x14ac:dyDescent="0.25">
      <c r="A344" s="42" t="s">
        <v>394</v>
      </c>
      <c r="B344" s="42" t="s">
        <v>4</v>
      </c>
      <c r="C344" s="42" t="s">
        <v>71</v>
      </c>
      <c r="D344" s="42" t="s">
        <v>195</v>
      </c>
      <c r="E344" s="42" t="s">
        <v>27</v>
      </c>
      <c r="F344" s="43">
        <v>1349.7100219726563</v>
      </c>
      <c r="G344" s="44">
        <v>6444.7099609375</v>
      </c>
    </row>
    <row r="345" spans="1:7" x14ac:dyDescent="0.25">
      <c r="A345" s="42" t="s">
        <v>394</v>
      </c>
      <c r="B345" s="42" t="s">
        <v>4</v>
      </c>
      <c r="C345" s="42" t="s">
        <v>71</v>
      </c>
      <c r="D345" s="42" t="s">
        <v>196</v>
      </c>
      <c r="E345" s="42" t="s">
        <v>27</v>
      </c>
      <c r="F345" s="43">
        <v>362.8800048828125</v>
      </c>
      <c r="G345" s="44">
        <v>2144.64990234375</v>
      </c>
    </row>
    <row r="346" spans="1:7" x14ac:dyDescent="0.25">
      <c r="A346" s="42" t="s">
        <v>394</v>
      </c>
      <c r="B346" s="42" t="s">
        <v>4</v>
      </c>
      <c r="C346" s="42" t="s">
        <v>71</v>
      </c>
      <c r="D346" s="42" t="s">
        <v>197</v>
      </c>
      <c r="E346" s="42" t="s">
        <v>61</v>
      </c>
      <c r="F346" s="43">
        <v>24947.830078125</v>
      </c>
      <c r="G346" s="44">
        <v>56439.94921875</v>
      </c>
    </row>
    <row r="347" spans="1:7" x14ac:dyDescent="0.25">
      <c r="A347" s="42" t="s">
        <v>394</v>
      </c>
      <c r="B347" s="42" t="s">
        <v>4</v>
      </c>
      <c r="C347" s="42" t="s">
        <v>71</v>
      </c>
      <c r="D347" s="42" t="s">
        <v>197</v>
      </c>
      <c r="E347" s="42" t="s">
        <v>45</v>
      </c>
      <c r="F347" s="43">
        <v>41937.2890625</v>
      </c>
      <c r="G347" s="44">
        <v>42464.75</v>
      </c>
    </row>
    <row r="348" spans="1:7" x14ac:dyDescent="0.25">
      <c r="A348" s="42" t="s">
        <v>394</v>
      </c>
      <c r="B348" s="42" t="s">
        <v>4</v>
      </c>
      <c r="C348" s="42" t="s">
        <v>71</v>
      </c>
      <c r="D348" s="42" t="s">
        <v>323</v>
      </c>
      <c r="E348" s="42" t="s">
        <v>27</v>
      </c>
      <c r="F348" s="43">
        <v>17895.870483398438</v>
      </c>
      <c r="G348" s="44">
        <v>100523.5703125</v>
      </c>
    </row>
    <row r="349" spans="1:7" x14ac:dyDescent="0.25">
      <c r="A349" s="42" t="s">
        <v>394</v>
      </c>
      <c r="B349" s="42" t="s">
        <v>4</v>
      </c>
      <c r="C349" s="42" t="s">
        <v>71</v>
      </c>
      <c r="D349" s="42" t="s">
        <v>388</v>
      </c>
      <c r="E349" s="42" t="s">
        <v>97</v>
      </c>
      <c r="F349" s="43">
        <v>10848.6904296875</v>
      </c>
      <c r="G349" s="44">
        <v>128529.4921875</v>
      </c>
    </row>
    <row r="350" spans="1:7" x14ac:dyDescent="0.25">
      <c r="A350" s="42" t="s">
        <v>394</v>
      </c>
      <c r="B350" s="42" t="s">
        <v>4</v>
      </c>
      <c r="C350" s="42" t="s">
        <v>71</v>
      </c>
      <c r="D350" s="42" t="s">
        <v>198</v>
      </c>
      <c r="E350" s="42" t="s">
        <v>27</v>
      </c>
      <c r="F350" s="43">
        <v>141.47999572753906</v>
      </c>
      <c r="G350" s="44">
        <v>1163.800048828125</v>
      </c>
    </row>
    <row r="351" spans="1:7" x14ac:dyDescent="0.25">
      <c r="A351" s="42" t="s">
        <v>394</v>
      </c>
      <c r="B351" s="42" t="s">
        <v>4</v>
      </c>
      <c r="C351" s="42" t="s">
        <v>71</v>
      </c>
      <c r="D351" s="42" t="s">
        <v>199</v>
      </c>
      <c r="E351" s="42" t="s">
        <v>27</v>
      </c>
      <c r="F351" s="43">
        <v>1126.0499768257141</v>
      </c>
      <c r="G351" s="44">
        <v>5769.5600357055664</v>
      </c>
    </row>
    <row r="352" spans="1:7" x14ac:dyDescent="0.25">
      <c r="A352" s="42" t="s">
        <v>394</v>
      </c>
      <c r="B352" s="42" t="s">
        <v>4</v>
      </c>
      <c r="C352" s="42" t="s">
        <v>71</v>
      </c>
      <c r="D352" s="42" t="s">
        <v>200</v>
      </c>
      <c r="E352" s="42" t="s">
        <v>27</v>
      </c>
      <c r="F352" s="43">
        <v>419.01999664306641</v>
      </c>
      <c r="G352" s="44">
        <v>2987.2600708007813</v>
      </c>
    </row>
    <row r="353" spans="1:7" x14ac:dyDescent="0.25">
      <c r="A353" s="42" t="s">
        <v>394</v>
      </c>
      <c r="B353" s="42" t="s">
        <v>4</v>
      </c>
      <c r="C353" s="42" t="s">
        <v>71</v>
      </c>
      <c r="D353" s="42" t="s">
        <v>201</v>
      </c>
      <c r="E353" s="42" t="s">
        <v>27</v>
      </c>
      <c r="F353" s="43">
        <v>342.92001342773438</v>
      </c>
      <c r="G353" s="44">
        <v>980.70001220703125</v>
      </c>
    </row>
    <row r="354" spans="1:7" x14ac:dyDescent="0.25">
      <c r="A354" s="42" t="s">
        <v>394</v>
      </c>
      <c r="B354" s="42" t="s">
        <v>4</v>
      </c>
      <c r="C354" s="42" t="s">
        <v>99</v>
      </c>
      <c r="D354" s="42" t="s">
        <v>405</v>
      </c>
      <c r="E354" s="42" t="s">
        <v>63</v>
      </c>
      <c r="F354" s="43">
        <v>47174.0703125</v>
      </c>
      <c r="G354" s="44">
        <v>21119.16015625</v>
      </c>
    </row>
    <row r="355" spans="1:7" x14ac:dyDescent="0.25">
      <c r="A355" s="42" t="s">
        <v>394</v>
      </c>
      <c r="B355" s="42" t="s">
        <v>4</v>
      </c>
      <c r="C355" s="42" t="s">
        <v>71</v>
      </c>
      <c r="D355" s="42" t="s">
        <v>105</v>
      </c>
      <c r="E355" s="42" t="s">
        <v>49</v>
      </c>
      <c r="F355" s="43">
        <v>233.19000244140625</v>
      </c>
      <c r="G355" s="44">
        <v>1422.0799560546875</v>
      </c>
    </row>
    <row r="356" spans="1:7" x14ac:dyDescent="0.25">
      <c r="A356" s="42" t="s">
        <v>394</v>
      </c>
      <c r="B356" s="42" t="s">
        <v>4</v>
      </c>
      <c r="C356" s="42" t="s">
        <v>71</v>
      </c>
      <c r="D356" s="42" t="s">
        <v>105</v>
      </c>
      <c r="E356" s="42" t="s">
        <v>27</v>
      </c>
      <c r="F356" s="43">
        <v>1234.260009765625</v>
      </c>
      <c r="G356" s="44">
        <v>6179.750244140625</v>
      </c>
    </row>
    <row r="357" spans="1:7" x14ac:dyDescent="0.25">
      <c r="A357" s="42" t="s">
        <v>394</v>
      </c>
      <c r="B357" s="42" t="s">
        <v>4</v>
      </c>
      <c r="C357" s="42" t="s">
        <v>71</v>
      </c>
      <c r="D357" s="42" t="s">
        <v>204</v>
      </c>
      <c r="E357" s="42" t="s">
        <v>27</v>
      </c>
      <c r="F357" s="43">
        <v>290.239990234375</v>
      </c>
      <c r="G357" s="44">
        <v>1898.280029296875</v>
      </c>
    </row>
    <row r="358" spans="1:7" x14ac:dyDescent="0.25">
      <c r="A358" s="42" t="s">
        <v>394</v>
      </c>
      <c r="B358" s="42" t="s">
        <v>4</v>
      </c>
      <c r="C358" s="42" t="s">
        <v>71</v>
      </c>
      <c r="D358" s="42" t="s">
        <v>204</v>
      </c>
      <c r="E358" s="42" t="s">
        <v>37</v>
      </c>
      <c r="F358" s="43">
        <v>19265.890869140625</v>
      </c>
      <c r="G358" s="44">
        <v>44805.5</v>
      </c>
    </row>
    <row r="359" spans="1:7" x14ac:dyDescent="0.25">
      <c r="A359" s="42" t="s">
        <v>394</v>
      </c>
      <c r="B359" s="42" t="s">
        <v>4</v>
      </c>
      <c r="C359" s="42" t="s">
        <v>71</v>
      </c>
      <c r="D359" s="42" t="s">
        <v>406</v>
      </c>
      <c r="E359" s="42" t="s">
        <v>286</v>
      </c>
      <c r="F359" s="43">
        <v>3864.919921875</v>
      </c>
      <c r="G359" s="44">
        <v>2518.8701171875</v>
      </c>
    </row>
    <row r="360" spans="1:7" x14ac:dyDescent="0.25">
      <c r="A360" s="42" t="s">
        <v>394</v>
      </c>
      <c r="B360" s="42" t="s">
        <v>4</v>
      </c>
      <c r="C360" s="42" t="s">
        <v>71</v>
      </c>
      <c r="D360" s="42" t="s">
        <v>406</v>
      </c>
      <c r="E360" s="42" t="s">
        <v>27</v>
      </c>
      <c r="F360" s="43">
        <v>1995.8299560546875</v>
      </c>
      <c r="G360" s="44">
        <v>13095</v>
      </c>
    </row>
    <row r="361" spans="1:7" x14ac:dyDescent="0.25">
      <c r="A361" s="28" t="s">
        <v>394</v>
      </c>
      <c r="B361" s="29"/>
      <c r="C361" s="29"/>
      <c r="D361" s="29"/>
      <c r="E361" s="29"/>
      <c r="F361" s="29">
        <f>SUM(F319:F360)</f>
        <v>4556125.1102044582</v>
      </c>
      <c r="G361" s="30">
        <f>SUM(G319:G360)</f>
        <v>4002976.0193805695</v>
      </c>
    </row>
    <row r="362" spans="1:7" ht="16.5" thickBot="1" x14ac:dyDescent="0.3">
      <c r="A362" s="27" t="s">
        <v>0</v>
      </c>
      <c r="B362" s="27"/>
      <c r="C362" s="27"/>
      <c r="D362" s="27"/>
      <c r="E362" s="27"/>
      <c r="F362" s="27">
        <f>SUM(F361,F318,F275,F236,F196,F153,F111,F85,F48)</f>
        <v>28328706.339418098</v>
      </c>
      <c r="G362" s="39">
        <f>SUM(G361,G318,G275,G236,G196,G153,G111,G85,G48)</f>
        <v>29305242.895758629</v>
      </c>
    </row>
  </sheetData>
  <sortState xmlns:xlrd2="http://schemas.microsoft.com/office/spreadsheetml/2017/richdata2" ref="A11:I314">
    <sortCondition ref="A11:A314"/>
  </sortState>
  <mergeCells count="5">
    <mergeCell ref="A5:G5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0"/>
  <sheetViews>
    <sheetView topLeftCell="A38" workbookViewId="0">
      <selection activeCell="H49" sqref="H49"/>
    </sheetView>
  </sheetViews>
  <sheetFormatPr baseColWidth="10" defaultColWidth="47.85546875" defaultRowHeight="15" x14ac:dyDescent="0.25"/>
  <cols>
    <col min="1" max="1" width="12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9.85546875" style="6" bestFit="1" customWidth="1"/>
    <col min="7" max="7" width="14.42578125" style="26" bestFit="1" customWidth="1"/>
  </cols>
  <sheetData>
    <row r="1" spans="1:7" x14ac:dyDescent="0.25">
      <c r="A1" s="14"/>
    </row>
    <row r="6" spans="1:7" x14ac:dyDescent="0.25">
      <c r="A6" s="60" t="s">
        <v>18</v>
      </c>
      <c r="B6" s="60"/>
      <c r="C6" s="60"/>
      <c r="D6" s="60"/>
      <c r="E6" s="60"/>
      <c r="F6" s="60"/>
      <c r="G6" s="60"/>
    </row>
    <row r="7" spans="1:7" ht="23.25" x14ac:dyDescent="0.35">
      <c r="A7" s="61" t="s">
        <v>19</v>
      </c>
      <c r="B7" s="61"/>
      <c r="C7" s="61"/>
      <c r="D7" s="61"/>
      <c r="E7" s="61"/>
      <c r="F7" s="61"/>
      <c r="G7" s="61"/>
    </row>
    <row r="8" spans="1:7" ht="22.5" x14ac:dyDescent="0.35">
      <c r="A8" s="62" t="s">
        <v>20</v>
      </c>
      <c r="B8" s="62"/>
      <c r="C8" s="62"/>
      <c r="D8" s="62"/>
      <c r="E8" s="62"/>
      <c r="F8" s="62"/>
      <c r="G8" s="62"/>
    </row>
    <row r="9" spans="1:7" ht="20.25" thickBot="1" x14ac:dyDescent="0.4">
      <c r="A9" s="67" t="str">
        <f>Consolidado!B9</f>
        <v>“Año del Fomento a las Exportaciones”</v>
      </c>
      <c r="B9" s="67"/>
      <c r="C9" s="67"/>
      <c r="D9" s="67"/>
      <c r="E9" s="67"/>
      <c r="F9" s="67"/>
      <c r="G9" s="67"/>
    </row>
    <row r="10" spans="1:7" ht="15.75" thickBot="1" x14ac:dyDescent="0.3">
      <c r="A10" s="64" t="s">
        <v>118</v>
      </c>
      <c r="B10" s="65"/>
      <c r="C10" s="65"/>
      <c r="D10" s="65"/>
      <c r="E10" s="65"/>
      <c r="F10" s="65"/>
      <c r="G10" s="68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2" t="s">
        <v>24</v>
      </c>
      <c r="B12" s="42" t="s">
        <v>74</v>
      </c>
      <c r="C12" s="42" t="s">
        <v>75</v>
      </c>
      <c r="D12" s="42" t="s">
        <v>205</v>
      </c>
      <c r="E12" s="42" t="s">
        <v>42</v>
      </c>
      <c r="F12" s="43">
        <v>15048.53</v>
      </c>
      <c r="G12" s="44">
        <v>79600</v>
      </c>
    </row>
    <row r="13" spans="1:7" x14ac:dyDescent="0.25">
      <c r="A13" s="28" t="s">
        <v>24</v>
      </c>
      <c r="B13" s="29"/>
      <c r="C13" s="29"/>
      <c r="D13" s="29"/>
      <c r="E13" s="29"/>
      <c r="F13" s="29">
        <f>SUM(F12:F12)</f>
        <v>15048.53</v>
      </c>
      <c r="G13" s="30">
        <f>SUM(G12:G12)</f>
        <v>79600</v>
      </c>
    </row>
    <row r="14" spans="1:7" x14ac:dyDescent="0.25">
      <c r="A14" s="42" t="s">
        <v>216</v>
      </c>
      <c r="B14" s="42" t="s">
        <v>74</v>
      </c>
      <c r="C14" s="42" t="s">
        <v>75</v>
      </c>
      <c r="D14" s="42" t="s">
        <v>284</v>
      </c>
      <c r="E14" s="42" t="s">
        <v>27</v>
      </c>
      <c r="F14" s="43">
        <v>579.70000000000005</v>
      </c>
      <c r="G14" s="44">
        <v>7664.94</v>
      </c>
    </row>
    <row r="15" spans="1:7" x14ac:dyDescent="0.25">
      <c r="A15" s="42" t="s">
        <v>216</v>
      </c>
      <c r="B15" s="42" t="s">
        <v>74</v>
      </c>
      <c r="C15" s="42" t="s">
        <v>75</v>
      </c>
      <c r="D15" s="42" t="s">
        <v>284</v>
      </c>
      <c r="E15" s="42" t="s">
        <v>27</v>
      </c>
      <c r="F15" s="43">
        <v>5677.54</v>
      </c>
      <c r="G15" s="44">
        <v>125060.3</v>
      </c>
    </row>
    <row r="16" spans="1:7" x14ac:dyDescent="0.25">
      <c r="A16" s="42" t="s">
        <v>216</v>
      </c>
      <c r="B16" s="42" t="s">
        <v>74</v>
      </c>
      <c r="C16" s="42" t="s">
        <v>75</v>
      </c>
      <c r="D16" s="42" t="s">
        <v>284</v>
      </c>
      <c r="E16" s="42" t="s">
        <v>27</v>
      </c>
      <c r="F16" s="43">
        <v>2490.25</v>
      </c>
      <c r="G16" s="44">
        <v>7158.14</v>
      </c>
    </row>
    <row r="17" spans="1:7" x14ac:dyDescent="0.25">
      <c r="A17" s="42" t="s">
        <v>216</v>
      </c>
      <c r="B17" s="42" t="s">
        <v>74</v>
      </c>
      <c r="C17" s="42" t="s">
        <v>75</v>
      </c>
      <c r="D17" s="42" t="s">
        <v>284</v>
      </c>
      <c r="E17" s="42" t="s">
        <v>27</v>
      </c>
      <c r="F17" s="43">
        <v>40.82</v>
      </c>
      <c r="G17" s="44">
        <v>236.7</v>
      </c>
    </row>
    <row r="18" spans="1:7" x14ac:dyDescent="0.25">
      <c r="A18" s="28" t="s">
        <v>216</v>
      </c>
      <c r="B18" s="29"/>
      <c r="C18" s="29"/>
      <c r="D18" s="29"/>
      <c r="E18" s="29"/>
      <c r="F18" s="29">
        <f>SUM(F14:F17)</f>
        <v>8788.31</v>
      </c>
      <c r="G18" s="30">
        <f>SUM(G14:G17)</f>
        <v>140120.08000000002</v>
      </c>
    </row>
    <row r="19" spans="1:7" x14ac:dyDescent="0.25">
      <c r="A19" s="42" t="s">
        <v>219</v>
      </c>
      <c r="B19" s="42" t="s">
        <v>74</v>
      </c>
      <c r="C19" s="42" t="s">
        <v>75</v>
      </c>
      <c r="D19" s="42" t="s">
        <v>283</v>
      </c>
      <c r="E19" s="42" t="s">
        <v>42</v>
      </c>
      <c r="F19" s="43">
        <v>4989.57</v>
      </c>
      <c r="G19" s="44">
        <v>24500</v>
      </c>
    </row>
    <row r="20" spans="1:7" x14ac:dyDescent="0.25">
      <c r="A20" s="42" t="s">
        <v>219</v>
      </c>
      <c r="B20" s="42" t="s">
        <v>74</v>
      </c>
      <c r="C20" s="42" t="s">
        <v>75</v>
      </c>
      <c r="D20" s="42" t="s">
        <v>205</v>
      </c>
      <c r="E20" s="42" t="s">
        <v>64</v>
      </c>
      <c r="F20" s="43">
        <v>6985.39</v>
      </c>
      <c r="G20" s="44">
        <v>46310</v>
      </c>
    </row>
    <row r="21" spans="1:7" x14ac:dyDescent="0.25">
      <c r="A21" s="28" t="s">
        <v>219</v>
      </c>
      <c r="B21" s="29"/>
      <c r="C21" s="29"/>
      <c r="D21" s="29"/>
      <c r="E21" s="29"/>
      <c r="F21" s="29">
        <f>SUM(F19:F20)</f>
        <v>11974.96</v>
      </c>
      <c r="G21" s="30">
        <f>SUM(G19:G20)</f>
        <v>70810</v>
      </c>
    </row>
    <row r="22" spans="1:7" x14ac:dyDescent="0.25">
      <c r="A22" s="42" t="s">
        <v>285</v>
      </c>
      <c r="B22" s="42" t="s">
        <v>74</v>
      </c>
      <c r="C22" s="42" t="s">
        <v>75</v>
      </c>
      <c r="D22" s="42" t="s">
        <v>284</v>
      </c>
      <c r="E22" s="42" t="s">
        <v>27</v>
      </c>
      <c r="F22" s="43">
        <v>4082.3701171875</v>
      </c>
      <c r="G22" s="44">
        <v>9285</v>
      </c>
    </row>
    <row r="23" spans="1:7" x14ac:dyDescent="0.25">
      <c r="A23" s="42" t="s">
        <v>285</v>
      </c>
      <c r="B23" s="42" t="s">
        <v>74</v>
      </c>
      <c r="C23" s="42" t="s">
        <v>75</v>
      </c>
      <c r="D23" s="42" t="s">
        <v>205</v>
      </c>
      <c r="E23" s="42" t="s">
        <v>27</v>
      </c>
      <c r="F23" s="43">
        <v>8984.849609375</v>
      </c>
      <c r="G23" s="44">
        <v>56229.73828125</v>
      </c>
    </row>
    <row r="24" spans="1:7" x14ac:dyDescent="0.25">
      <c r="A24" s="42" t="s">
        <v>285</v>
      </c>
      <c r="B24" s="42" t="s">
        <v>74</v>
      </c>
      <c r="C24" s="42" t="s">
        <v>75</v>
      </c>
      <c r="D24" s="42" t="s">
        <v>205</v>
      </c>
      <c r="E24" s="42" t="s">
        <v>42</v>
      </c>
      <c r="F24" s="43">
        <v>16425.650390625</v>
      </c>
      <c r="G24" s="44">
        <v>92760</v>
      </c>
    </row>
    <row r="25" spans="1:7" x14ac:dyDescent="0.25">
      <c r="A25" s="42" t="s">
        <v>285</v>
      </c>
      <c r="B25" s="42" t="s">
        <v>74</v>
      </c>
      <c r="C25" s="42" t="s">
        <v>75</v>
      </c>
      <c r="D25" s="42" t="s">
        <v>205</v>
      </c>
      <c r="E25" s="42" t="s">
        <v>42</v>
      </c>
      <c r="F25" s="43">
        <v>3991.64990234375</v>
      </c>
      <c r="G25" s="44">
        <v>24000</v>
      </c>
    </row>
    <row r="26" spans="1:7" x14ac:dyDescent="0.25">
      <c r="A26" s="28" t="s">
        <v>285</v>
      </c>
      <c r="B26" s="29"/>
      <c r="C26" s="29"/>
      <c r="D26" s="29"/>
      <c r="E26" s="29"/>
      <c r="F26" s="29">
        <f>SUM(F22:F25)</f>
        <v>33484.52001953125</v>
      </c>
      <c r="G26" s="30">
        <f>SUM(G22:G25)</f>
        <v>182274.73828125</v>
      </c>
    </row>
    <row r="27" spans="1:7" x14ac:dyDescent="0.25">
      <c r="A27" s="42" t="s">
        <v>326</v>
      </c>
      <c r="B27" s="42" t="s">
        <v>74</v>
      </c>
      <c r="C27" s="42" t="s">
        <v>75</v>
      </c>
      <c r="D27" s="42" t="s">
        <v>284</v>
      </c>
      <c r="E27" s="42" t="s">
        <v>27</v>
      </c>
      <c r="F27" s="43">
        <v>816.469970703125</v>
      </c>
      <c r="G27" s="44">
        <v>1633.199951171875</v>
      </c>
    </row>
    <row r="28" spans="1:7" x14ac:dyDescent="0.25">
      <c r="A28" s="42" t="s">
        <v>326</v>
      </c>
      <c r="B28" s="42" t="s">
        <v>74</v>
      </c>
      <c r="C28" s="42" t="s">
        <v>75</v>
      </c>
      <c r="D28" s="42" t="s">
        <v>352</v>
      </c>
      <c r="E28" s="42" t="s">
        <v>27</v>
      </c>
      <c r="F28" s="43">
        <v>31.75</v>
      </c>
      <c r="G28" s="44">
        <v>107.66000366210938</v>
      </c>
    </row>
    <row r="29" spans="1:7" x14ac:dyDescent="0.25">
      <c r="A29" s="42" t="s">
        <v>326</v>
      </c>
      <c r="B29" s="42" t="s">
        <v>74</v>
      </c>
      <c r="C29" s="42" t="s">
        <v>75</v>
      </c>
      <c r="D29" s="42" t="s">
        <v>205</v>
      </c>
      <c r="E29" s="42" t="s">
        <v>27</v>
      </c>
      <c r="F29" s="43">
        <v>226.80000305175781</v>
      </c>
      <c r="G29" s="44">
        <v>3750</v>
      </c>
    </row>
    <row r="30" spans="1:7" x14ac:dyDescent="0.25">
      <c r="A30" s="42" t="s">
        <v>326</v>
      </c>
      <c r="B30" s="42" t="s">
        <v>74</v>
      </c>
      <c r="C30" s="42" t="s">
        <v>75</v>
      </c>
      <c r="D30" s="42" t="s">
        <v>284</v>
      </c>
      <c r="E30" s="42" t="s">
        <v>27</v>
      </c>
      <c r="F30" s="43">
        <v>19595.380859375</v>
      </c>
      <c r="G30" s="44">
        <v>47520</v>
      </c>
    </row>
    <row r="31" spans="1:7" x14ac:dyDescent="0.25">
      <c r="A31" s="42" t="s">
        <v>326</v>
      </c>
      <c r="B31" s="42" t="s">
        <v>74</v>
      </c>
      <c r="C31" s="42" t="s">
        <v>75</v>
      </c>
      <c r="D31" s="42" t="s">
        <v>284</v>
      </c>
      <c r="E31" s="42" t="s">
        <v>27</v>
      </c>
      <c r="F31" s="43">
        <v>19595.380859375</v>
      </c>
      <c r="G31" s="44">
        <v>47520</v>
      </c>
    </row>
    <row r="32" spans="1:7" x14ac:dyDescent="0.25">
      <c r="A32" s="42" t="s">
        <v>326</v>
      </c>
      <c r="B32" s="42" t="s">
        <v>74</v>
      </c>
      <c r="C32" s="42" t="s">
        <v>75</v>
      </c>
      <c r="D32" s="42" t="s">
        <v>284</v>
      </c>
      <c r="E32" s="42" t="s">
        <v>27</v>
      </c>
      <c r="F32" s="43">
        <v>5288.940185546875</v>
      </c>
      <c r="G32" s="44">
        <v>15630.259765625</v>
      </c>
    </row>
    <row r="33" spans="1:7" x14ac:dyDescent="0.25">
      <c r="A33" s="42" t="s">
        <v>326</v>
      </c>
      <c r="B33" s="42" t="s">
        <v>74</v>
      </c>
      <c r="C33" s="42" t="s">
        <v>75</v>
      </c>
      <c r="D33" s="42" t="s">
        <v>205</v>
      </c>
      <c r="E33" s="42" t="s">
        <v>54</v>
      </c>
      <c r="F33" s="43">
        <v>24947.830078125</v>
      </c>
      <c r="G33" s="44">
        <v>20027</v>
      </c>
    </row>
    <row r="34" spans="1:7" x14ac:dyDescent="0.25">
      <c r="A34" s="28" t="s">
        <v>326</v>
      </c>
      <c r="B34" s="29"/>
      <c r="C34" s="29"/>
      <c r="D34" s="29"/>
      <c r="E34" s="29"/>
      <c r="F34" s="29">
        <f>SUM(F27:F33)</f>
        <v>70502.551956176758</v>
      </c>
      <c r="G34" s="30">
        <f>SUM(G27:G33)</f>
        <v>136188.11972045898</v>
      </c>
    </row>
    <row r="35" spans="1:7" x14ac:dyDescent="0.25">
      <c r="A35" s="42" t="s">
        <v>353</v>
      </c>
      <c r="B35" s="42" t="s">
        <v>74</v>
      </c>
      <c r="C35" s="42" t="s">
        <v>75</v>
      </c>
      <c r="D35" s="42" t="s">
        <v>284</v>
      </c>
      <c r="E35" s="42" t="s">
        <v>27</v>
      </c>
      <c r="F35" s="43">
        <v>407.3900146484375</v>
      </c>
      <c r="G35" s="44">
        <v>829.20001220703125</v>
      </c>
    </row>
    <row r="36" spans="1:7" x14ac:dyDescent="0.25">
      <c r="A36" s="42" t="s">
        <v>353</v>
      </c>
      <c r="B36" s="42" t="s">
        <v>74</v>
      </c>
      <c r="C36" s="42" t="s">
        <v>75</v>
      </c>
      <c r="D36" s="42" t="s">
        <v>284</v>
      </c>
      <c r="E36" s="42" t="s">
        <v>27</v>
      </c>
      <c r="F36" s="43">
        <v>2036.6500244140625</v>
      </c>
      <c r="G36" s="44">
        <v>6432.39990234375</v>
      </c>
    </row>
    <row r="37" spans="1:7" x14ac:dyDescent="0.25">
      <c r="A37" s="42" t="s">
        <v>353</v>
      </c>
      <c r="B37" s="42" t="s">
        <v>74</v>
      </c>
      <c r="C37" s="42" t="s">
        <v>75</v>
      </c>
      <c r="D37" s="42" t="s">
        <v>205</v>
      </c>
      <c r="E37" s="42" t="s">
        <v>42</v>
      </c>
      <c r="F37" s="43">
        <v>6586.22998046875</v>
      </c>
      <c r="G37" s="44">
        <v>46200</v>
      </c>
    </row>
    <row r="38" spans="1:7" x14ac:dyDescent="0.25">
      <c r="A38" s="42" t="s">
        <v>353</v>
      </c>
      <c r="B38" s="42" t="s">
        <v>74</v>
      </c>
      <c r="C38" s="42" t="s">
        <v>75</v>
      </c>
      <c r="D38" s="42" t="s">
        <v>284</v>
      </c>
      <c r="E38" s="42" t="s">
        <v>27</v>
      </c>
      <c r="F38" s="43">
        <v>8267.259765625</v>
      </c>
      <c r="G38" s="44">
        <v>17428</v>
      </c>
    </row>
    <row r="39" spans="1:7" x14ac:dyDescent="0.25">
      <c r="A39" s="42" t="s">
        <v>353</v>
      </c>
      <c r="B39" s="42" t="s">
        <v>74</v>
      </c>
      <c r="C39" s="42" t="s">
        <v>75</v>
      </c>
      <c r="D39" s="42" t="s">
        <v>283</v>
      </c>
      <c r="E39" s="42" t="s">
        <v>42</v>
      </c>
      <c r="F39" s="43">
        <v>17164.099609375</v>
      </c>
      <c r="G39" s="44">
        <v>93000</v>
      </c>
    </row>
    <row r="40" spans="1:7" x14ac:dyDescent="0.25">
      <c r="A40" s="42" t="s">
        <v>353</v>
      </c>
      <c r="B40" s="42" t="s">
        <v>74</v>
      </c>
      <c r="C40" s="42" t="s">
        <v>75</v>
      </c>
      <c r="D40" s="42" t="s">
        <v>284</v>
      </c>
      <c r="E40" s="42" t="s">
        <v>27</v>
      </c>
      <c r="F40" s="43">
        <v>1427</v>
      </c>
      <c r="G40" s="44">
        <v>3893.0400390625</v>
      </c>
    </row>
    <row r="41" spans="1:7" x14ac:dyDescent="0.25">
      <c r="A41" s="42" t="s">
        <v>353</v>
      </c>
      <c r="B41" s="42" t="s">
        <v>74</v>
      </c>
      <c r="C41" s="42" t="s">
        <v>75</v>
      </c>
      <c r="D41" s="42" t="s">
        <v>284</v>
      </c>
      <c r="E41" s="42" t="s">
        <v>27</v>
      </c>
      <c r="F41" s="43">
        <v>82.550003051757813</v>
      </c>
      <c r="G41" s="44">
        <v>7185.2998046875</v>
      </c>
    </row>
    <row r="42" spans="1:7" x14ac:dyDescent="0.25">
      <c r="A42" s="28" t="s">
        <v>353</v>
      </c>
      <c r="B42" s="29"/>
      <c r="C42" s="29"/>
      <c r="D42" s="29"/>
      <c r="E42" s="29"/>
      <c r="F42" s="29">
        <f>SUM(F35:F41)</f>
        <v>35971.179397583008</v>
      </c>
      <c r="G42" s="30">
        <f>SUM(G35:G41)</f>
        <v>174967.93975830078</v>
      </c>
    </row>
    <row r="43" spans="1:7" x14ac:dyDescent="0.25">
      <c r="A43" s="42" t="s">
        <v>369</v>
      </c>
      <c r="B43" s="42" t="s">
        <v>74</v>
      </c>
      <c r="C43" s="42" t="s">
        <v>75</v>
      </c>
      <c r="D43" s="42" t="s">
        <v>284</v>
      </c>
      <c r="E43" s="42" t="s">
        <v>27</v>
      </c>
      <c r="F43" s="43">
        <v>884.510009765625</v>
      </c>
      <c r="G43" s="44">
        <v>2529.39990234375</v>
      </c>
    </row>
    <row r="44" spans="1:7" x14ac:dyDescent="0.25">
      <c r="A44" s="42" t="s">
        <v>369</v>
      </c>
      <c r="B44" s="42" t="s">
        <v>74</v>
      </c>
      <c r="C44" s="42" t="s">
        <v>75</v>
      </c>
      <c r="D44" s="42" t="s">
        <v>284</v>
      </c>
      <c r="E44" s="42" t="s">
        <v>27</v>
      </c>
      <c r="F44" s="43">
        <v>19595.380859375</v>
      </c>
      <c r="G44" s="44">
        <v>47520</v>
      </c>
    </row>
    <row r="45" spans="1:7" x14ac:dyDescent="0.25">
      <c r="A45" s="42" t="s">
        <v>369</v>
      </c>
      <c r="B45" s="42" t="s">
        <v>74</v>
      </c>
      <c r="C45" s="42" t="s">
        <v>75</v>
      </c>
      <c r="D45" s="42" t="s">
        <v>284</v>
      </c>
      <c r="E45" s="42" t="s">
        <v>27</v>
      </c>
      <c r="F45" s="43">
        <v>680.39999389648438</v>
      </c>
      <c r="G45" s="44">
        <v>1382</v>
      </c>
    </row>
    <row r="46" spans="1:7" x14ac:dyDescent="0.25">
      <c r="A46" s="42" t="s">
        <v>369</v>
      </c>
      <c r="B46" s="42" t="s">
        <v>74</v>
      </c>
      <c r="C46" s="42" t="s">
        <v>75</v>
      </c>
      <c r="D46" s="42" t="s">
        <v>205</v>
      </c>
      <c r="E46" s="42" t="s">
        <v>42</v>
      </c>
      <c r="F46" s="43">
        <v>14769.1103515625</v>
      </c>
      <c r="G46" s="44">
        <v>106412</v>
      </c>
    </row>
    <row r="47" spans="1:7" x14ac:dyDescent="0.25">
      <c r="A47" s="42" t="s">
        <v>369</v>
      </c>
      <c r="B47" s="42" t="s">
        <v>74</v>
      </c>
      <c r="C47" s="42" t="s">
        <v>75</v>
      </c>
      <c r="D47" s="42" t="s">
        <v>205</v>
      </c>
      <c r="E47" s="42" t="s">
        <v>64</v>
      </c>
      <c r="F47" s="43">
        <v>6000</v>
      </c>
      <c r="G47" s="44">
        <v>40060</v>
      </c>
    </row>
    <row r="48" spans="1:7" x14ac:dyDescent="0.25">
      <c r="A48" s="28" t="s">
        <v>369</v>
      </c>
      <c r="B48" s="29"/>
      <c r="C48" s="29"/>
      <c r="D48" s="29"/>
      <c r="E48" s="29"/>
      <c r="F48" s="29">
        <f>SUM(F43:F47)</f>
        <v>41929.401214599609</v>
      </c>
      <c r="G48" s="30">
        <f>SUM(G43:G47)</f>
        <v>197903.39990234375</v>
      </c>
    </row>
    <row r="49" spans="1:7" x14ac:dyDescent="0.25">
      <c r="A49" s="42" t="s">
        <v>381</v>
      </c>
      <c r="B49" s="42" t="s">
        <v>74</v>
      </c>
      <c r="C49" s="42" t="s">
        <v>75</v>
      </c>
      <c r="D49" s="42" t="s">
        <v>284</v>
      </c>
      <c r="E49" s="42" t="s">
        <v>27</v>
      </c>
      <c r="F49" s="43">
        <v>5362.60009765625</v>
      </c>
      <c r="G49" s="44">
        <v>11236.7001953125</v>
      </c>
    </row>
    <row r="50" spans="1:7" x14ac:dyDescent="0.25">
      <c r="A50" s="42" t="s">
        <v>381</v>
      </c>
      <c r="B50" s="42" t="s">
        <v>74</v>
      </c>
      <c r="C50" s="42" t="s">
        <v>75</v>
      </c>
      <c r="D50" s="42" t="s">
        <v>283</v>
      </c>
      <c r="E50" s="42" t="s">
        <v>42</v>
      </c>
      <c r="F50" s="43">
        <v>10777.4599609375</v>
      </c>
      <c r="G50" s="44">
        <v>75600</v>
      </c>
    </row>
    <row r="51" spans="1:7" x14ac:dyDescent="0.25">
      <c r="A51" s="42" t="s">
        <v>381</v>
      </c>
      <c r="B51" s="42" t="s">
        <v>74</v>
      </c>
      <c r="C51" s="42" t="s">
        <v>75</v>
      </c>
      <c r="D51" s="42" t="s">
        <v>284</v>
      </c>
      <c r="E51" s="42" t="s">
        <v>27</v>
      </c>
      <c r="F51" s="43">
        <v>3660.9800872802734</v>
      </c>
      <c r="G51" s="44">
        <v>16761.22998046875</v>
      </c>
    </row>
    <row r="52" spans="1:7" x14ac:dyDescent="0.25">
      <c r="A52" s="42" t="s">
        <v>381</v>
      </c>
      <c r="B52" s="42" t="s">
        <v>74</v>
      </c>
      <c r="C52" s="42" t="s">
        <v>75</v>
      </c>
      <c r="D52" s="42" t="s">
        <v>283</v>
      </c>
      <c r="E52" s="42" t="s">
        <v>27</v>
      </c>
      <c r="F52" s="43">
        <v>453.60000610351563</v>
      </c>
      <c r="G52" s="44">
        <v>5400</v>
      </c>
    </row>
    <row r="53" spans="1:7" x14ac:dyDescent="0.25">
      <c r="A53" s="28" t="s">
        <v>381</v>
      </c>
      <c r="B53" s="29"/>
      <c r="C53" s="29"/>
      <c r="D53" s="29"/>
      <c r="E53" s="29"/>
      <c r="F53" s="29">
        <f>SUM(F49:F52)</f>
        <v>20254.640151977539</v>
      </c>
      <c r="G53" s="30">
        <f>SUM(G49:G52)</f>
        <v>108997.93017578125</v>
      </c>
    </row>
    <row r="54" spans="1:7" x14ac:dyDescent="0.25">
      <c r="A54" s="42" t="s">
        <v>394</v>
      </c>
      <c r="B54" s="42" t="s">
        <v>74</v>
      </c>
      <c r="C54" s="42" t="s">
        <v>75</v>
      </c>
      <c r="D54" s="42" t="s">
        <v>283</v>
      </c>
      <c r="E54" s="42" t="s">
        <v>39</v>
      </c>
      <c r="F54" s="43">
        <v>1000</v>
      </c>
      <c r="G54" s="44">
        <v>3500</v>
      </c>
    </row>
    <row r="55" spans="1:7" x14ac:dyDescent="0.25">
      <c r="A55" s="42" t="s">
        <v>394</v>
      </c>
      <c r="B55" s="42" t="s">
        <v>74</v>
      </c>
      <c r="C55" s="42" t="s">
        <v>75</v>
      </c>
      <c r="D55" s="42" t="s">
        <v>284</v>
      </c>
      <c r="E55" s="42" t="s">
        <v>39</v>
      </c>
      <c r="F55" s="43">
        <v>8000</v>
      </c>
      <c r="G55" s="44">
        <v>19200</v>
      </c>
    </row>
    <row r="56" spans="1:7" x14ac:dyDescent="0.25">
      <c r="A56" s="42" t="s">
        <v>394</v>
      </c>
      <c r="B56" s="42" t="s">
        <v>74</v>
      </c>
      <c r="C56" s="42" t="s">
        <v>75</v>
      </c>
      <c r="D56" s="42" t="s">
        <v>407</v>
      </c>
      <c r="E56" s="42" t="s">
        <v>39</v>
      </c>
      <c r="F56" s="43">
        <v>1000</v>
      </c>
      <c r="G56" s="44">
        <v>3000</v>
      </c>
    </row>
    <row r="57" spans="1:7" x14ac:dyDescent="0.25">
      <c r="A57" s="42" t="s">
        <v>394</v>
      </c>
      <c r="B57" s="42" t="s">
        <v>74</v>
      </c>
      <c r="C57" s="42" t="s">
        <v>75</v>
      </c>
      <c r="D57" s="42" t="s">
        <v>205</v>
      </c>
      <c r="E57" s="42" t="s">
        <v>42</v>
      </c>
      <c r="F57" s="43">
        <v>10777.4599609375</v>
      </c>
      <c r="G57" s="44">
        <v>77652</v>
      </c>
    </row>
    <row r="58" spans="1:7" x14ac:dyDescent="0.25">
      <c r="A58" s="42" t="s">
        <v>394</v>
      </c>
      <c r="B58" s="42" t="s">
        <v>74</v>
      </c>
      <c r="C58" s="42" t="s">
        <v>75</v>
      </c>
      <c r="D58" s="42" t="s">
        <v>352</v>
      </c>
      <c r="E58" s="42" t="s">
        <v>27</v>
      </c>
      <c r="F58" s="43">
        <v>410</v>
      </c>
      <c r="G58" s="44">
        <v>162.10000610351563</v>
      </c>
    </row>
    <row r="59" spans="1:7" ht="15.75" thickBot="1" x14ac:dyDescent="0.3">
      <c r="A59" s="28" t="s">
        <v>394</v>
      </c>
      <c r="B59" s="29"/>
      <c r="C59" s="29"/>
      <c r="D59" s="29"/>
      <c r="E59" s="29"/>
      <c r="F59" s="29">
        <f>SUM(F54:F58)</f>
        <v>21187.4599609375</v>
      </c>
      <c r="G59" s="30">
        <f>SUM(G54:G58)</f>
        <v>103514.10000610352</v>
      </c>
    </row>
    <row r="60" spans="1:7" ht="16.5" thickBot="1" x14ac:dyDescent="0.3">
      <c r="A60" s="31" t="s">
        <v>0</v>
      </c>
      <c r="B60" s="31"/>
      <c r="C60" s="31"/>
      <c r="D60" s="31"/>
      <c r="E60" s="31"/>
      <c r="F60" s="31">
        <f>SUM(F59,F53,F48,F42,F34,F26,F21,F18,F13)</f>
        <v>259141.55270080565</v>
      </c>
      <c r="G60" s="32">
        <f>SUM(G59,G53,G48,G42,G34,G26,G21,G18,G13)</f>
        <v>1194376.3078442384</v>
      </c>
    </row>
  </sheetData>
  <sortState xmlns:xlrd2="http://schemas.microsoft.com/office/spreadsheetml/2017/richdata2" ref="A12:H36">
    <sortCondition ref="D12:D36"/>
    <sortCondition ref="E12:E36"/>
  </sortState>
  <mergeCells count="5">
    <mergeCell ref="A10:G10"/>
    <mergeCell ref="A9:G9"/>
    <mergeCell ref="A8:G8"/>
    <mergeCell ref="A7:G7"/>
    <mergeCell ref="A6:G6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4"/>
  <sheetViews>
    <sheetView topLeftCell="A5" workbookViewId="0">
      <selection activeCell="F12" sqref="F12:G12"/>
    </sheetView>
  </sheetViews>
  <sheetFormatPr baseColWidth="10" defaultColWidth="48.140625" defaultRowHeight="15" x14ac:dyDescent="0.25"/>
  <cols>
    <col min="1" max="1" width="11.42578125" bestFit="1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60" t="s">
        <v>18</v>
      </c>
      <c r="B6" s="60"/>
      <c r="C6" s="60"/>
      <c r="D6" s="60"/>
      <c r="E6" s="60"/>
      <c r="F6" s="60"/>
      <c r="G6" s="60"/>
    </row>
    <row r="7" spans="1:7" ht="23.25" x14ac:dyDescent="0.35">
      <c r="A7" s="61" t="s">
        <v>19</v>
      </c>
      <c r="B7" s="61"/>
      <c r="C7" s="61"/>
      <c r="D7" s="61"/>
      <c r="E7" s="61"/>
      <c r="F7" s="61"/>
      <c r="G7" s="61"/>
    </row>
    <row r="8" spans="1:7" ht="22.5" x14ac:dyDescent="0.35">
      <c r="A8" s="62" t="s">
        <v>20</v>
      </c>
      <c r="B8" s="62"/>
      <c r="C8" s="62"/>
      <c r="D8" s="62"/>
      <c r="E8" s="62"/>
      <c r="F8" s="62"/>
      <c r="G8" s="62"/>
    </row>
    <row r="9" spans="1:7" ht="20.25" thickBot="1" x14ac:dyDescent="0.4">
      <c r="A9" s="67" t="str">
        <f>Consolidado!B9</f>
        <v>“Año del Fomento a las Exportaciones”</v>
      </c>
      <c r="B9" s="67"/>
      <c r="C9" s="67"/>
      <c r="D9" s="67"/>
      <c r="E9" s="67"/>
      <c r="F9" s="67"/>
      <c r="G9" s="67"/>
    </row>
    <row r="10" spans="1:7" ht="15.75" thickBot="1" x14ac:dyDescent="0.3">
      <c r="A10" s="64" t="s">
        <v>95</v>
      </c>
      <c r="B10" s="65"/>
      <c r="C10" s="65"/>
      <c r="D10" s="65"/>
      <c r="E10" s="65"/>
      <c r="F10" s="65"/>
      <c r="G10" s="68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2"/>
      <c r="B12" s="42"/>
      <c r="C12" s="42"/>
      <c r="D12" s="42"/>
      <c r="E12" s="42"/>
      <c r="F12" s="43"/>
      <c r="G12" s="44"/>
    </row>
    <row r="13" spans="1:7" ht="15.75" thickBot="1" x14ac:dyDescent="0.3">
      <c r="A13" s="28"/>
      <c r="B13" s="29"/>
      <c r="C13" s="29"/>
      <c r="D13" s="29"/>
      <c r="E13" s="29"/>
      <c r="F13" s="29"/>
      <c r="G13" s="30"/>
    </row>
    <row r="14" spans="1:7" ht="16.5" thickBot="1" x14ac:dyDescent="0.3">
      <c r="A14" s="31" t="s">
        <v>0</v>
      </c>
      <c r="B14" s="31"/>
      <c r="C14" s="31"/>
      <c r="D14" s="31"/>
      <c r="E14" s="31"/>
      <c r="F14" s="31">
        <f>SUM(F12:F13)</f>
        <v>0</v>
      </c>
      <c r="G14" s="32">
        <f>SUM(G12:G13)</f>
        <v>0</v>
      </c>
    </row>
  </sheetData>
  <sortState xmlns:xlrd2="http://schemas.microsoft.com/office/spreadsheetml/2017/richdata2" ref="A12:H23">
    <sortCondition ref="D12:D23"/>
    <sortCondition ref="E12:E23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63"/>
  <sheetViews>
    <sheetView topLeftCell="A241" zoomScaleNormal="100" workbookViewId="0">
      <selection activeCell="E250" sqref="E250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26" bestFit="1" customWidth="1"/>
  </cols>
  <sheetData>
    <row r="1" spans="1:4" x14ac:dyDescent="0.25">
      <c r="A1" s="14"/>
    </row>
    <row r="6" spans="1:4" x14ac:dyDescent="0.25">
      <c r="A6" s="60" t="s">
        <v>18</v>
      </c>
      <c r="B6" s="60"/>
      <c r="C6" s="60"/>
      <c r="D6" s="60"/>
    </row>
    <row r="7" spans="1:4" ht="23.25" x14ac:dyDescent="0.35">
      <c r="A7" s="61" t="s">
        <v>19</v>
      </c>
      <c r="B7" s="61"/>
      <c r="C7" s="61"/>
      <c r="D7" s="61"/>
    </row>
    <row r="8" spans="1:4" ht="22.5" x14ac:dyDescent="0.35">
      <c r="A8" s="62" t="s">
        <v>20</v>
      </c>
      <c r="B8" s="62"/>
      <c r="C8" s="62"/>
      <c r="D8" s="62"/>
    </row>
    <row r="9" spans="1:4" ht="20.25" thickBot="1" x14ac:dyDescent="0.4">
      <c r="A9" s="67" t="str">
        <f>Consolidado!B9</f>
        <v>“Año del Fomento a las Exportaciones”</v>
      </c>
      <c r="B9" s="67"/>
      <c r="C9" s="67"/>
      <c r="D9" s="67"/>
    </row>
    <row r="10" spans="1:4" ht="15.75" thickBot="1" x14ac:dyDescent="0.3">
      <c r="A10" s="75" t="s">
        <v>119</v>
      </c>
      <c r="B10" s="76"/>
      <c r="C10" s="76"/>
      <c r="D10" s="76"/>
    </row>
    <row r="11" spans="1:4" ht="15.75" thickBot="1" x14ac:dyDescent="0.3">
      <c r="A11" s="40" t="s">
        <v>7</v>
      </c>
      <c r="B11" s="40" t="s">
        <v>17</v>
      </c>
      <c r="C11" s="41" t="s">
        <v>10</v>
      </c>
      <c r="D11" s="41" t="s">
        <v>12</v>
      </c>
    </row>
    <row r="12" spans="1:4" x14ac:dyDescent="0.25">
      <c r="A12" s="42" t="s">
        <v>24</v>
      </c>
      <c r="B12" s="42" t="s">
        <v>76</v>
      </c>
      <c r="C12" s="42" t="s">
        <v>64</v>
      </c>
      <c r="D12" s="48">
        <v>150693.72</v>
      </c>
    </row>
    <row r="13" spans="1:4" x14ac:dyDescent="0.25">
      <c r="A13" s="42" t="s">
        <v>24</v>
      </c>
      <c r="B13" s="42" t="s">
        <v>76</v>
      </c>
      <c r="C13" s="42" t="s">
        <v>147</v>
      </c>
      <c r="D13" s="48">
        <v>278006.96999999997</v>
      </c>
    </row>
    <row r="14" spans="1:4" x14ac:dyDescent="0.25">
      <c r="A14" s="42" t="s">
        <v>24</v>
      </c>
      <c r="B14" s="42" t="s">
        <v>76</v>
      </c>
      <c r="C14" s="42" t="s">
        <v>203</v>
      </c>
      <c r="D14" s="48">
        <v>10815</v>
      </c>
    </row>
    <row r="15" spans="1:4" x14ac:dyDescent="0.25">
      <c r="A15" s="42" t="s">
        <v>24</v>
      </c>
      <c r="B15" s="42" t="s">
        <v>76</v>
      </c>
      <c r="C15" s="42" t="s">
        <v>208</v>
      </c>
      <c r="D15" s="48">
        <v>114000</v>
      </c>
    </row>
    <row r="16" spans="1:4" x14ac:dyDescent="0.25">
      <c r="A16" s="42" t="s">
        <v>24</v>
      </c>
      <c r="B16" s="42" t="s">
        <v>76</v>
      </c>
      <c r="C16" s="42" t="s">
        <v>77</v>
      </c>
      <c r="D16" s="48">
        <v>588251.64</v>
      </c>
    </row>
    <row r="17" spans="1:4" x14ac:dyDescent="0.25">
      <c r="A17" s="42" t="s">
        <v>94</v>
      </c>
      <c r="B17" s="42" t="s">
        <v>76</v>
      </c>
      <c r="C17" s="42" t="s">
        <v>153</v>
      </c>
      <c r="D17" s="48">
        <v>3501965.91</v>
      </c>
    </row>
    <row r="18" spans="1:4" x14ac:dyDescent="0.25">
      <c r="A18" s="42" t="s">
        <v>94</v>
      </c>
      <c r="B18" s="42" t="s">
        <v>76</v>
      </c>
      <c r="C18" s="42" t="s">
        <v>148</v>
      </c>
      <c r="D18" s="48">
        <v>624763</v>
      </c>
    </row>
    <row r="19" spans="1:4" x14ac:dyDescent="0.25">
      <c r="A19" s="42" t="s">
        <v>24</v>
      </c>
      <c r="B19" s="42" t="s">
        <v>76</v>
      </c>
      <c r="C19" s="42" t="s">
        <v>155</v>
      </c>
      <c r="D19" s="48">
        <v>156354.29999999999</v>
      </c>
    </row>
    <row r="20" spans="1:4" x14ac:dyDescent="0.25">
      <c r="A20" s="42" t="s">
        <v>24</v>
      </c>
      <c r="B20" s="42" t="s">
        <v>76</v>
      </c>
      <c r="C20" s="42" t="s">
        <v>156</v>
      </c>
      <c r="D20" s="48">
        <v>60152</v>
      </c>
    </row>
    <row r="21" spans="1:4" x14ac:dyDescent="0.25">
      <c r="A21" s="42" t="s">
        <v>24</v>
      </c>
      <c r="B21" s="42" t="s">
        <v>76</v>
      </c>
      <c r="C21" s="42" t="s">
        <v>149</v>
      </c>
      <c r="D21" s="48">
        <v>28963</v>
      </c>
    </row>
    <row r="22" spans="1:4" x14ac:dyDescent="0.25">
      <c r="A22" s="42" t="s">
        <v>24</v>
      </c>
      <c r="B22" s="42" t="s">
        <v>76</v>
      </c>
      <c r="C22" s="42" t="s">
        <v>49</v>
      </c>
      <c r="D22" s="48">
        <v>147016</v>
      </c>
    </row>
    <row r="23" spans="1:4" x14ac:dyDescent="0.25">
      <c r="A23" s="42" t="s">
        <v>94</v>
      </c>
      <c r="B23" s="42" t="s">
        <v>76</v>
      </c>
      <c r="C23" s="42" t="s">
        <v>27</v>
      </c>
      <c r="D23" s="48">
        <v>6074411.8600000003</v>
      </c>
    </row>
    <row r="24" spans="1:4" x14ac:dyDescent="0.25">
      <c r="A24" s="42" t="s">
        <v>24</v>
      </c>
      <c r="B24" s="42" t="s">
        <v>76</v>
      </c>
      <c r="C24" s="42" t="s">
        <v>40</v>
      </c>
      <c r="D24" s="48">
        <v>688789.17</v>
      </c>
    </row>
    <row r="25" spans="1:4" x14ac:dyDescent="0.25">
      <c r="A25" s="42" t="s">
        <v>24</v>
      </c>
      <c r="B25" s="42" t="s">
        <v>76</v>
      </c>
      <c r="C25" s="42" t="s">
        <v>37</v>
      </c>
      <c r="D25" s="48">
        <v>143908.43</v>
      </c>
    </row>
    <row r="26" spans="1:4" x14ac:dyDescent="0.25">
      <c r="A26" s="42" t="s">
        <v>24</v>
      </c>
      <c r="B26" s="42" t="s">
        <v>76</v>
      </c>
      <c r="C26" s="42" t="s">
        <v>54</v>
      </c>
      <c r="D26" s="48">
        <v>316548.65000000002</v>
      </c>
    </row>
    <row r="27" spans="1:4" x14ac:dyDescent="0.25">
      <c r="A27" s="42" t="s">
        <v>94</v>
      </c>
      <c r="B27" s="42" t="s">
        <v>76</v>
      </c>
      <c r="C27" s="42" t="s">
        <v>209</v>
      </c>
      <c r="D27" s="48">
        <v>17643</v>
      </c>
    </row>
    <row r="28" spans="1:4" x14ac:dyDescent="0.25">
      <c r="A28" s="42" t="s">
        <v>94</v>
      </c>
      <c r="B28" s="42" t="s">
        <v>76</v>
      </c>
      <c r="C28" s="42" t="s">
        <v>61</v>
      </c>
      <c r="D28" s="48">
        <v>67640.100000000006</v>
      </c>
    </row>
    <row r="29" spans="1:4" x14ac:dyDescent="0.25">
      <c r="A29" s="42" t="s">
        <v>24</v>
      </c>
      <c r="B29" s="42" t="s">
        <v>76</v>
      </c>
      <c r="C29" s="42" t="s">
        <v>45</v>
      </c>
      <c r="D29" s="48">
        <v>339791.12</v>
      </c>
    </row>
    <row r="30" spans="1:4" x14ac:dyDescent="0.25">
      <c r="A30" s="42" t="s">
        <v>24</v>
      </c>
      <c r="B30" s="42" t="s">
        <v>76</v>
      </c>
      <c r="C30" s="42" t="s">
        <v>210</v>
      </c>
      <c r="D30" s="48">
        <v>60300</v>
      </c>
    </row>
    <row r="31" spans="1:4" x14ac:dyDescent="0.25">
      <c r="A31" s="42" t="s">
        <v>24</v>
      </c>
      <c r="B31" s="42" t="s">
        <v>76</v>
      </c>
      <c r="C31" s="42" t="s">
        <v>211</v>
      </c>
      <c r="D31" s="48">
        <v>99390.86</v>
      </c>
    </row>
    <row r="32" spans="1:4" x14ac:dyDescent="0.25">
      <c r="A32" s="42" t="s">
        <v>24</v>
      </c>
      <c r="B32" s="42" t="s">
        <v>76</v>
      </c>
      <c r="C32" s="42" t="s">
        <v>157</v>
      </c>
      <c r="D32" s="48">
        <v>60981.74</v>
      </c>
    </row>
    <row r="33" spans="1:4" x14ac:dyDescent="0.25">
      <c r="A33" s="42" t="s">
        <v>24</v>
      </c>
      <c r="B33" s="42" t="s">
        <v>76</v>
      </c>
      <c r="C33" s="42" t="s">
        <v>212</v>
      </c>
      <c r="D33" s="48">
        <v>22805</v>
      </c>
    </row>
    <row r="34" spans="1:4" x14ac:dyDescent="0.25">
      <c r="A34" s="42" t="s">
        <v>24</v>
      </c>
      <c r="B34" s="42" t="s">
        <v>76</v>
      </c>
      <c r="C34" s="42" t="s">
        <v>213</v>
      </c>
      <c r="D34" s="48">
        <v>20880</v>
      </c>
    </row>
    <row r="35" spans="1:4" x14ac:dyDescent="0.25">
      <c r="A35" s="42" t="s">
        <v>24</v>
      </c>
      <c r="B35" s="42" t="s">
        <v>76</v>
      </c>
      <c r="C35" s="42" t="s">
        <v>214</v>
      </c>
      <c r="D35" s="48">
        <v>163136</v>
      </c>
    </row>
    <row r="36" spans="1:4" ht="15.75" thickBot="1" x14ac:dyDescent="0.3">
      <c r="A36" s="42" t="s">
        <v>24</v>
      </c>
      <c r="B36" s="42" t="s">
        <v>76</v>
      </c>
      <c r="C36" s="42" t="s">
        <v>215</v>
      </c>
      <c r="D36" s="48">
        <v>26518.3</v>
      </c>
    </row>
    <row r="37" spans="1:4" ht="15.75" thickBot="1" x14ac:dyDescent="0.3">
      <c r="A37" s="45" t="s">
        <v>24</v>
      </c>
      <c r="B37" s="46"/>
      <c r="C37" s="46"/>
      <c r="D37" s="47">
        <f>SUM(D12:D36)</f>
        <v>13763725.77</v>
      </c>
    </row>
    <row r="38" spans="1:4" x14ac:dyDescent="0.25">
      <c r="A38" s="42" t="s">
        <v>216</v>
      </c>
      <c r="B38" s="42" t="s">
        <v>76</v>
      </c>
      <c r="C38" s="42" t="s">
        <v>147</v>
      </c>
      <c r="D38" s="48">
        <v>499367.28</v>
      </c>
    </row>
    <row r="39" spans="1:4" x14ac:dyDescent="0.25">
      <c r="A39" s="42" t="s">
        <v>216</v>
      </c>
      <c r="B39" s="42" t="s">
        <v>76</v>
      </c>
      <c r="C39" s="42" t="s">
        <v>77</v>
      </c>
      <c r="D39" s="48">
        <v>349109.77</v>
      </c>
    </row>
    <row r="40" spans="1:4" x14ac:dyDescent="0.25">
      <c r="A40" s="42" t="s">
        <v>216</v>
      </c>
      <c r="B40" s="42" t="s">
        <v>76</v>
      </c>
      <c r="C40" s="42" t="s">
        <v>153</v>
      </c>
      <c r="D40" s="48">
        <v>227793.33</v>
      </c>
    </row>
    <row r="41" spans="1:4" x14ac:dyDescent="0.25">
      <c r="A41" s="42" t="s">
        <v>216</v>
      </c>
      <c r="B41" s="42" t="s">
        <v>76</v>
      </c>
      <c r="C41" s="42" t="s">
        <v>277</v>
      </c>
      <c r="D41" s="48">
        <v>69500</v>
      </c>
    </row>
    <row r="42" spans="1:4" x14ac:dyDescent="0.25">
      <c r="A42" s="42" t="s">
        <v>216</v>
      </c>
      <c r="B42" s="42" t="s">
        <v>76</v>
      </c>
      <c r="C42" s="42" t="s">
        <v>148</v>
      </c>
      <c r="D42" s="48">
        <v>760601.23</v>
      </c>
    </row>
    <row r="43" spans="1:4" x14ac:dyDescent="0.25">
      <c r="A43" s="42" t="s">
        <v>216</v>
      </c>
      <c r="B43" s="42" t="s">
        <v>76</v>
      </c>
      <c r="C43" s="42" t="s">
        <v>155</v>
      </c>
      <c r="D43" s="48">
        <v>634887.76</v>
      </c>
    </row>
    <row r="44" spans="1:4" x14ac:dyDescent="0.25">
      <c r="A44" s="42" t="s">
        <v>216</v>
      </c>
      <c r="B44" s="42" t="s">
        <v>76</v>
      </c>
      <c r="C44" s="42" t="s">
        <v>39</v>
      </c>
      <c r="D44" s="48">
        <v>101915.58</v>
      </c>
    </row>
    <row r="45" spans="1:4" x14ac:dyDescent="0.25">
      <c r="A45" s="42" t="s">
        <v>216</v>
      </c>
      <c r="B45" s="42" t="s">
        <v>76</v>
      </c>
      <c r="C45" s="42" t="s">
        <v>42</v>
      </c>
      <c r="D45" s="48">
        <v>61700</v>
      </c>
    </row>
    <row r="46" spans="1:4" x14ac:dyDescent="0.25">
      <c r="A46" s="42" t="s">
        <v>216</v>
      </c>
      <c r="B46" s="42" t="s">
        <v>76</v>
      </c>
      <c r="C46" s="42" t="s">
        <v>156</v>
      </c>
      <c r="D46" s="48">
        <v>43000</v>
      </c>
    </row>
    <row r="47" spans="1:4" x14ac:dyDescent="0.25">
      <c r="A47" s="42" t="s">
        <v>216</v>
      </c>
      <c r="B47" s="42" t="s">
        <v>76</v>
      </c>
      <c r="C47" s="42" t="s">
        <v>149</v>
      </c>
      <c r="D47" s="48">
        <v>127287.6</v>
      </c>
    </row>
    <row r="48" spans="1:4" x14ac:dyDescent="0.25">
      <c r="A48" s="42" t="s">
        <v>216</v>
      </c>
      <c r="B48" s="42" t="s">
        <v>76</v>
      </c>
      <c r="C48" s="42" t="s">
        <v>49</v>
      </c>
      <c r="D48" s="48">
        <v>565818.81999999995</v>
      </c>
    </row>
    <row r="49" spans="1:4" x14ac:dyDescent="0.25">
      <c r="A49" s="42" t="s">
        <v>216</v>
      </c>
      <c r="B49" s="42" t="s">
        <v>76</v>
      </c>
      <c r="C49" s="42" t="s">
        <v>27</v>
      </c>
      <c r="D49" s="48">
        <v>1090752.3400000001</v>
      </c>
    </row>
    <row r="50" spans="1:4" x14ac:dyDescent="0.25">
      <c r="A50" s="42" t="s">
        <v>216</v>
      </c>
      <c r="B50" s="42" t="s">
        <v>76</v>
      </c>
      <c r="C50" s="42" t="s">
        <v>40</v>
      </c>
      <c r="D50" s="48">
        <v>474673.45</v>
      </c>
    </row>
    <row r="51" spans="1:4" x14ac:dyDescent="0.25">
      <c r="A51" s="42" t="s">
        <v>216</v>
      </c>
      <c r="B51" s="42" t="s">
        <v>76</v>
      </c>
      <c r="C51" s="42" t="s">
        <v>37</v>
      </c>
      <c r="D51" s="48">
        <v>193049.34</v>
      </c>
    </row>
    <row r="52" spans="1:4" x14ac:dyDescent="0.25">
      <c r="A52" s="42" t="s">
        <v>216</v>
      </c>
      <c r="B52" s="42" t="s">
        <v>76</v>
      </c>
      <c r="C52" s="42" t="s">
        <v>54</v>
      </c>
      <c r="D52" s="48">
        <v>277335.27</v>
      </c>
    </row>
    <row r="53" spans="1:4" x14ac:dyDescent="0.25">
      <c r="A53" s="42" t="s">
        <v>216</v>
      </c>
      <c r="B53" s="42" t="s">
        <v>76</v>
      </c>
      <c r="C53" s="42" t="s">
        <v>209</v>
      </c>
      <c r="D53" s="48">
        <v>36810.019999999997</v>
      </c>
    </row>
    <row r="54" spans="1:4" x14ac:dyDescent="0.25">
      <c r="A54" s="42" t="s">
        <v>216</v>
      </c>
      <c r="B54" s="42" t="s">
        <v>76</v>
      </c>
      <c r="C54" s="42" t="s">
        <v>150</v>
      </c>
      <c r="D54" s="48">
        <v>22775</v>
      </c>
    </row>
    <row r="55" spans="1:4" x14ac:dyDescent="0.25">
      <c r="A55" s="42" t="s">
        <v>216</v>
      </c>
      <c r="B55" s="42" t="s">
        <v>76</v>
      </c>
      <c r="C55" s="42" t="s">
        <v>36</v>
      </c>
      <c r="D55" s="48">
        <v>109777</v>
      </c>
    </row>
    <row r="56" spans="1:4" x14ac:dyDescent="0.25">
      <c r="A56" s="42" t="s">
        <v>216</v>
      </c>
      <c r="B56" s="42" t="s">
        <v>76</v>
      </c>
      <c r="C56" s="42" t="s">
        <v>45</v>
      </c>
      <c r="D56" s="48">
        <v>503700.15</v>
      </c>
    </row>
    <row r="57" spans="1:4" x14ac:dyDescent="0.25">
      <c r="A57" s="42" t="s">
        <v>216</v>
      </c>
      <c r="B57" s="42" t="s">
        <v>76</v>
      </c>
      <c r="C57" s="42" t="s">
        <v>206</v>
      </c>
      <c r="D57" s="48">
        <v>133306.4</v>
      </c>
    </row>
    <row r="58" spans="1:4" x14ac:dyDescent="0.25">
      <c r="A58" s="42" t="s">
        <v>216</v>
      </c>
      <c r="B58" s="42" t="s">
        <v>76</v>
      </c>
      <c r="C58" s="42" t="s">
        <v>211</v>
      </c>
      <c r="D58" s="48">
        <v>104732.1</v>
      </c>
    </row>
    <row r="59" spans="1:4" x14ac:dyDescent="0.25">
      <c r="A59" s="42" t="s">
        <v>216</v>
      </c>
      <c r="B59" s="42" t="s">
        <v>76</v>
      </c>
      <c r="C59" s="42" t="s">
        <v>278</v>
      </c>
      <c r="D59" s="48">
        <v>24600</v>
      </c>
    </row>
    <row r="60" spans="1:4" x14ac:dyDescent="0.25">
      <c r="A60" s="42" t="s">
        <v>216</v>
      </c>
      <c r="B60" s="42" t="s">
        <v>76</v>
      </c>
      <c r="C60" s="42" t="s">
        <v>279</v>
      </c>
      <c r="D60" s="48">
        <v>0</v>
      </c>
    </row>
    <row r="61" spans="1:4" x14ac:dyDescent="0.25">
      <c r="A61" s="42" t="s">
        <v>216</v>
      </c>
      <c r="B61" s="42" t="s">
        <v>76</v>
      </c>
      <c r="C61" s="42" t="s">
        <v>280</v>
      </c>
      <c r="D61" s="48">
        <v>11330</v>
      </c>
    </row>
    <row r="62" spans="1:4" x14ac:dyDescent="0.25">
      <c r="A62" s="42" t="s">
        <v>216</v>
      </c>
      <c r="B62" s="42" t="s">
        <v>76</v>
      </c>
      <c r="C62" s="42" t="s">
        <v>281</v>
      </c>
      <c r="D62" s="48">
        <v>11990</v>
      </c>
    </row>
    <row r="63" spans="1:4" x14ac:dyDescent="0.25">
      <c r="A63" s="42" t="s">
        <v>216</v>
      </c>
      <c r="B63" s="42" t="s">
        <v>76</v>
      </c>
      <c r="C63" s="42" t="s">
        <v>159</v>
      </c>
      <c r="D63" s="48">
        <v>89040</v>
      </c>
    </row>
    <row r="64" spans="1:4" ht="15.75" thickBot="1" x14ac:dyDescent="0.3">
      <c r="A64" s="42" t="s">
        <v>216</v>
      </c>
      <c r="B64" s="42" t="s">
        <v>76</v>
      </c>
      <c r="C64" s="42" t="s">
        <v>214</v>
      </c>
      <c r="D64" s="48">
        <v>46782</v>
      </c>
    </row>
    <row r="65" spans="1:4" ht="15.75" thickBot="1" x14ac:dyDescent="0.3">
      <c r="A65" s="45" t="s">
        <v>24</v>
      </c>
      <c r="B65" s="46"/>
      <c r="C65" s="46"/>
      <c r="D65" s="47">
        <f>SUM(D38:D64)</f>
        <v>6571634.4399999995</v>
      </c>
    </row>
    <row r="66" spans="1:4" x14ac:dyDescent="0.25">
      <c r="A66" s="42" t="s">
        <v>219</v>
      </c>
      <c r="B66" s="42" t="s">
        <v>76</v>
      </c>
      <c r="C66" s="42" t="s">
        <v>64</v>
      </c>
      <c r="D66" s="48">
        <v>97615.52</v>
      </c>
    </row>
    <row r="67" spans="1:4" x14ac:dyDescent="0.25">
      <c r="A67" s="42" t="s">
        <v>219</v>
      </c>
      <c r="B67" s="42" t="s">
        <v>76</v>
      </c>
      <c r="C67" s="42" t="s">
        <v>147</v>
      </c>
      <c r="D67" s="48">
        <v>388118.66</v>
      </c>
    </row>
    <row r="68" spans="1:4" x14ac:dyDescent="0.25">
      <c r="A68" s="42" t="s">
        <v>219</v>
      </c>
      <c r="B68" s="42" t="s">
        <v>76</v>
      </c>
      <c r="C68" s="42" t="s">
        <v>203</v>
      </c>
      <c r="D68" s="48">
        <v>75000</v>
      </c>
    </row>
    <row r="69" spans="1:4" x14ac:dyDescent="0.25">
      <c r="A69" s="42" t="s">
        <v>219</v>
      </c>
      <c r="B69" s="42" t="s">
        <v>76</v>
      </c>
      <c r="C69" s="42" t="s">
        <v>208</v>
      </c>
      <c r="D69" s="48">
        <v>150000</v>
      </c>
    </row>
    <row r="70" spans="1:4" x14ac:dyDescent="0.25">
      <c r="A70" s="42" t="s">
        <v>219</v>
      </c>
      <c r="B70" s="42" t="s">
        <v>76</v>
      </c>
      <c r="C70" s="42" t="s">
        <v>77</v>
      </c>
      <c r="D70" s="48">
        <v>191950.8</v>
      </c>
    </row>
    <row r="71" spans="1:4" x14ac:dyDescent="0.25">
      <c r="A71" s="42" t="s">
        <v>219</v>
      </c>
      <c r="B71" s="42" t="s">
        <v>76</v>
      </c>
      <c r="C71" s="42" t="s">
        <v>153</v>
      </c>
      <c r="D71" s="48">
        <v>197502.5</v>
      </c>
    </row>
    <row r="72" spans="1:4" x14ac:dyDescent="0.25">
      <c r="A72" s="42" t="s">
        <v>219</v>
      </c>
      <c r="B72" s="42" t="s">
        <v>76</v>
      </c>
      <c r="C72" s="42" t="s">
        <v>277</v>
      </c>
      <c r="D72" s="48">
        <v>130412.5</v>
      </c>
    </row>
    <row r="73" spans="1:4" x14ac:dyDescent="0.25">
      <c r="A73" s="42" t="s">
        <v>219</v>
      </c>
      <c r="B73" s="42" t="s">
        <v>76</v>
      </c>
      <c r="C73" s="42" t="s">
        <v>63</v>
      </c>
      <c r="D73" s="48">
        <v>74385</v>
      </c>
    </row>
    <row r="74" spans="1:4" x14ac:dyDescent="0.25">
      <c r="A74" s="42" t="s">
        <v>219</v>
      </c>
      <c r="B74" s="42" t="s">
        <v>76</v>
      </c>
      <c r="C74" s="42" t="s">
        <v>44</v>
      </c>
      <c r="D74" s="48">
        <v>23375</v>
      </c>
    </row>
    <row r="75" spans="1:4" x14ac:dyDescent="0.25">
      <c r="A75" s="42" t="s">
        <v>219</v>
      </c>
      <c r="B75" s="42" t="s">
        <v>76</v>
      </c>
      <c r="C75" s="42" t="s">
        <v>148</v>
      </c>
      <c r="D75" s="48">
        <v>497866.73</v>
      </c>
    </row>
    <row r="76" spans="1:4" x14ac:dyDescent="0.25">
      <c r="A76" s="42" t="s">
        <v>219</v>
      </c>
      <c r="B76" s="42" t="s">
        <v>76</v>
      </c>
      <c r="C76" s="42" t="s">
        <v>155</v>
      </c>
      <c r="D76" s="48">
        <v>163616.5</v>
      </c>
    </row>
    <row r="77" spans="1:4" x14ac:dyDescent="0.25">
      <c r="A77" s="42" t="s">
        <v>219</v>
      </c>
      <c r="B77" s="42" t="s">
        <v>76</v>
      </c>
      <c r="C77" s="42" t="s">
        <v>260</v>
      </c>
      <c r="D77" s="48">
        <v>107665</v>
      </c>
    </row>
    <row r="78" spans="1:4" x14ac:dyDescent="0.25">
      <c r="A78" s="42" t="s">
        <v>219</v>
      </c>
      <c r="B78" s="42" t="s">
        <v>76</v>
      </c>
      <c r="C78" s="42" t="s">
        <v>39</v>
      </c>
      <c r="D78" s="48">
        <v>293843.39</v>
      </c>
    </row>
    <row r="79" spans="1:4" x14ac:dyDescent="0.25">
      <c r="A79" s="42" t="s">
        <v>219</v>
      </c>
      <c r="B79" s="42" t="s">
        <v>76</v>
      </c>
      <c r="C79" s="42" t="s">
        <v>149</v>
      </c>
      <c r="D79" s="48">
        <v>45248</v>
      </c>
    </row>
    <row r="80" spans="1:4" x14ac:dyDescent="0.25">
      <c r="A80" s="42" t="s">
        <v>219</v>
      </c>
      <c r="B80" s="42" t="s">
        <v>76</v>
      </c>
      <c r="C80" s="42" t="s">
        <v>49</v>
      </c>
      <c r="D80" s="48">
        <v>627801.18999999994</v>
      </c>
    </row>
    <row r="81" spans="1:4" x14ac:dyDescent="0.25">
      <c r="A81" s="42" t="s">
        <v>219</v>
      </c>
      <c r="B81" s="42" t="s">
        <v>76</v>
      </c>
      <c r="C81" s="42" t="s">
        <v>27</v>
      </c>
      <c r="D81" s="48">
        <v>1002160.18</v>
      </c>
    </row>
    <row r="82" spans="1:4" x14ac:dyDescent="0.25">
      <c r="A82" s="42" t="s">
        <v>219</v>
      </c>
      <c r="B82" s="42" t="s">
        <v>76</v>
      </c>
      <c r="C82" s="42" t="s">
        <v>40</v>
      </c>
      <c r="D82" s="48">
        <v>454061.89</v>
      </c>
    </row>
    <row r="83" spans="1:4" x14ac:dyDescent="0.25">
      <c r="A83" s="42" t="s">
        <v>219</v>
      </c>
      <c r="B83" s="42" t="s">
        <v>76</v>
      </c>
      <c r="C83" s="42" t="s">
        <v>207</v>
      </c>
      <c r="D83" s="48">
        <v>30295.98</v>
      </c>
    </row>
    <row r="84" spans="1:4" x14ac:dyDescent="0.25">
      <c r="A84" s="42" t="s">
        <v>219</v>
      </c>
      <c r="B84" s="42" t="s">
        <v>76</v>
      </c>
      <c r="C84" s="42" t="s">
        <v>36</v>
      </c>
      <c r="D84" s="48">
        <v>7730.5</v>
      </c>
    </row>
    <row r="85" spans="1:4" x14ac:dyDescent="0.25">
      <c r="A85" s="42" t="s">
        <v>219</v>
      </c>
      <c r="B85" s="42" t="s">
        <v>76</v>
      </c>
      <c r="C85" s="42" t="s">
        <v>45</v>
      </c>
      <c r="D85" s="48">
        <v>820294.31</v>
      </c>
    </row>
    <row r="86" spans="1:4" x14ac:dyDescent="0.25">
      <c r="A86" s="42" t="s">
        <v>219</v>
      </c>
      <c r="B86" s="42" t="s">
        <v>76</v>
      </c>
      <c r="C86" s="42" t="s">
        <v>282</v>
      </c>
      <c r="D86" s="48">
        <v>11000</v>
      </c>
    </row>
    <row r="87" spans="1:4" x14ac:dyDescent="0.25">
      <c r="A87" s="42" t="s">
        <v>219</v>
      </c>
      <c r="B87" s="42" t="s">
        <v>76</v>
      </c>
      <c r="C87" s="42" t="s">
        <v>206</v>
      </c>
      <c r="D87" s="48">
        <v>280666.59000000003</v>
      </c>
    </row>
    <row r="88" spans="1:4" ht="15.75" thickBot="1" x14ac:dyDescent="0.3">
      <c r="A88" s="42" t="s">
        <v>219</v>
      </c>
      <c r="B88" s="42" t="s">
        <v>76</v>
      </c>
      <c r="C88" s="42" t="s">
        <v>213</v>
      </c>
      <c r="D88" s="48">
        <v>43413</v>
      </c>
    </row>
    <row r="89" spans="1:4" ht="15.75" thickBot="1" x14ac:dyDescent="0.3">
      <c r="A89" s="45" t="s">
        <v>219</v>
      </c>
      <c r="B89" s="46"/>
      <c r="C89" s="46"/>
      <c r="D89" s="47">
        <f>SUM(D66:D88)</f>
        <v>5714023.2400000002</v>
      </c>
    </row>
    <row r="90" spans="1:4" x14ac:dyDescent="0.25">
      <c r="A90" s="42" t="s">
        <v>285</v>
      </c>
      <c r="B90" s="42" t="s">
        <v>76</v>
      </c>
      <c r="C90" s="42" t="s">
        <v>27</v>
      </c>
      <c r="D90" s="48">
        <v>1642309.6149902344</v>
      </c>
    </row>
    <row r="91" spans="1:4" x14ac:dyDescent="0.25">
      <c r="A91" s="42" t="s">
        <v>285</v>
      </c>
      <c r="B91" s="42" t="s">
        <v>76</v>
      </c>
      <c r="C91" s="42" t="s">
        <v>147</v>
      </c>
      <c r="D91" s="48">
        <v>28476.400390625</v>
      </c>
    </row>
    <row r="92" spans="1:4" x14ac:dyDescent="0.25">
      <c r="A92" s="42" t="s">
        <v>285</v>
      </c>
      <c r="B92" s="42" t="s">
        <v>76</v>
      </c>
      <c r="C92" s="42" t="s">
        <v>208</v>
      </c>
      <c r="D92" s="48">
        <v>82160</v>
      </c>
    </row>
    <row r="93" spans="1:4" x14ac:dyDescent="0.25">
      <c r="A93" s="42" t="s">
        <v>285</v>
      </c>
      <c r="B93" s="42" t="s">
        <v>76</v>
      </c>
      <c r="C93" s="42" t="s">
        <v>77</v>
      </c>
      <c r="D93" s="48">
        <v>41760</v>
      </c>
    </row>
    <row r="94" spans="1:4" x14ac:dyDescent="0.25">
      <c r="A94" s="42" t="s">
        <v>285</v>
      </c>
      <c r="B94" s="42" t="s">
        <v>76</v>
      </c>
      <c r="C94" s="42" t="s">
        <v>153</v>
      </c>
      <c r="D94" s="48">
        <v>350558.859375</v>
      </c>
    </row>
    <row r="95" spans="1:4" x14ac:dyDescent="0.25">
      <c r="A95" s="42" t="s">
        <v>285</v>
      </c>
      <c r="B95" s="42" t="s">
        <v>76</v>
      </c>
      <c r="C95" s="42" t="s">
        <v>63</v>
      </c>
      <c r="D95" s="48">
        <v>89825</v>
      </c>
    </row>
    <row r="96" spans="1:4" x14ac:dyDescent="0.25">
      <c r="A96" s="42" t="s">
        <v>285</v>
      </c>
      <c r="B96" s="42" t="s">
        <v>76</v>
      </c>
      <c r="C96" s="42" t="s">
        <v>148</v>
      </c>
      <c r="D96" s="48">
        <v>383380.75</v>
      </c>
    </row>
    <row r="97" spans="1:4" x14ac:dyDescent="0.25">
      <c r="A97" s="42" t="s">
        <v>285</v>
      </c>
      <c r="B97" s="42" t="s">
        <v>76</v>
      </c>
      <c r="C97" s="42" t="s">
        <v>155</v>
      </c>
      <c r="D97" s="48">
        <v>450976.00286865234</v>
      </c>
    </row>
    <row r="98" spans="1:4" x14ac:dyDescent="0.25">
      <c r="A98" s="42" t="s">
        <v>285</v>
      </c>
      <c r="B98" s="42" t="s">
        <v>76</v>
      </c>
      <c r="C98" s="42" t="s">
        <v>39</v>
      </c>
      <c r="D98" s="48">
        <v>88423.51953125</v>
      </c>
    </row>
    <row r="99" spans="1:4" x14ac:dyDescent="0.25">
      <c r="A99" s="42" t="s">
        <v>285</v>
      </c>
      <c r="B99" s="42" t="s">
        <v>76</v>
      </c>
      <c r="C99" s="42" t="s">
        <v>64</v>
      </c>
      <c r="D99" s="48">
        <v>12504.2802734375</v>
      </c>
    </row>
    <row r="100" spans="1:4" x14ac:dyDescent="0.25">
      <c r="A100" s="42" t="s">
        <v>285</v>
      </c>
      <c r="B100" s="42" t="s">
        <v>76</v>
      </c>
      <c r="C100" s="42" t="s">
        <v>49</v>
      </c>
      <c r="D100" s="48">
        <v>893738.76774597168</v>
      </c>
    </row>
    <row r="101" spans="1:4" x14ac:dyDescent="0.25">
      <c r="A101" s="42" t="s">
        <v>285</v>
      </c>
      <c r="B101" s="42" t="s">
        <v>76</v>
      </c>
      <c r="C101" s="42" t="s">
        <v>214</v>
      </c>
      <c r="D101" s="48">
        <v>32540</v>
      </c>
    </row>
    <row r="102" spans="1:4" x14ac:dyDescent="0.25">
      <c r="A102" s="42" t="s">
        <v>285</v>
      </c>
      <c r="B102" s="42" t="s">
        <v>76</v>
      </c>
      <c r="C102" s="42" t="s">
        <v>40</v>
      </c>
      <c r="D102" s="48">
        <v>183571.3203125</v>
      </c>
    </row>
    <row r="103" spans="1:4" x14ac:dyDescent="0.25">
      <c r="A103" s="42" t="s">
        <v>285</v>
      </c>
      <c r="B103" s="42" t="s">
        <v>76</v>
      </c>
      <c r="C103" s="42" t="s">
        <v>54</v>
      </c>
      <c r="D103" s="48">
        <v>560502.119140625</v>
      </c>
    </row>
    <row r="104" spans="1:4" x14ac:dyDescent="0.25">
      <c r="A104" s="42" t="s">
        <v>285</v>
      </c>
      <c r="B104" s="42" t="s">
        <v>76</v>
      </c>
      <c r="C104" s="42" t="s">
        <v>150</v>
      </c>
      <c r="D104" s="48">
        <v>59500</v>
      </c>
    </row>
    <row r="105" spans="1:4" x14ac:dyDescent="0.25">
      <c r="A105" s="42" t="s">
        <v>285</v>
      </c>
      <c r="B105" s="42" t="s">
        <v>76</v>
      </c>
      <c r="C105" s="42" t="s">
        <v>59</v>
      </c>
      <c r="D105" s="48">
        <v>9600</v>
      </c>
    </row>
    <row r="106" spans="1:4" x14ac:dyDescent="0.25">
      <c r="A106" s="42" t="s">
        <v>285</v>
      </c>
      <c r="B106" s="42" t="s">
        <v>76</v>
      </c>
      <c r="C106" s="42" t="s">
        <v>36</v>
      </c>
      <c r="D106" s="48">
        <v>13737</v>
      </c>
    </row>
    <row r="107" spans="1:4" x14ac:dyDescent="0.25">
      <c r="A107" s="42" t="s">
        <v>285</v>
      </c>
      <c r="B107" s="42" t="s">
        <v>76</v>
      </c>
      <c r="C107" s="42" t="s">
        <v>45</v>
      </c>
      <c r="D107" s="48">
        <v>364818.13009643555</v>
      </c>
    </row>
    <row r="108" spans="1:4" x14ac:dyDescent="0.25">
      <c r="A108" s="42" t="s">
        <v>285</v>
      </c>
      <c r="B108" s="42" t="s">
        <v>76</v>
      </c>
      <c r="C108" s="42" t="s">
        <v>97</v>
      </c>
      <c r="D108" s="48">
        <v>51345.8984375</v>
      </c>
    </row>
    <row r="109" spans="1:4" x14ac:dyDescent="0.25">
      <c r="A109" s="42" t="s">
        <v>285</v>
      </c>
      <c r="B109" s="42" t="s">
        <v>76</v>
      </c>
      <c r="C109" s="42" t="s">
        <v>325</v>
      </c>
      <c r="D109" s="48">
        <v>16176</v>
      </c>
    </row>
    <row r="110" spans="1:4" x14ac:dyDescent="0.25">
      <c r="A110" s="42" t="s">
        <v>285</v>
      </c>
      <c r="B110" s="42" t="s">
        <v>76</v>
      </c>
      <c r="C110" s="42" t="s">
        <v>206</v>
      </c>
      <c r="D110" s="48">
        <v>337727.78125</v>
      </c>
    </row>
    <row r="111" spans="1:4" x14ac:dyDescent="0.25">
      <c r="A111" s="42" t="s">
        <v>285</v>
      </c>
      <c r="B111" s="42" t="s">
        <v>76</v>
      </c>
      <c r="C111" s="42" t="s">
        <v>213</v>
      </c>
      <c r="D111" s="48">
        <v>89425</v>
      </c>
    </row>
    <row r="112" spans="1:4" ht="15.75" thickBot="1" x14ac:dyDescent="0.3">
      <c r="A112" s="42" t="s">
        <v>285</v>
      </c>
      <c r="B112" s="42" t="s">
        <v>76</v>
      </c>
      <c r="C112" s="42" t="s">
        <v>149</v>
      </c>
      <c r="D112" s="48">
        <v>104373.43029785156</v>
      </c>
    </row>
    <row r="113" spans="1:4" ht="15.75" thickBot="1" x14ac:dyDescent="0.3">
      <c r="A113" s="45" t="s">
        <v>285</v>
      </c>
      <c r="B113" s="46"/>
      <c r="C113" s="46"/>
      <c r="D113" s="47">
        <f>SUM(D90:D112)</f>
        <v>5887429.874710083</v>
      </c>
    </row>
    <row r="114" spans="1:4" x14ac:dyDescent="0.25">
      <c r="A114" s="42" t="s">
        <v>326</v>
      </c>
      <c r="B114" s="42" t="s">
        <v>76</v>
      </c>
      <c r="C114" s="42" t="s">
        <v>49</v>
      </c>
      <c r="D114" s="48">
        <v>1120788.5307617188</v>
      </c>
    </row>
    <row r="115" spans="1:4" x14ac:dyDescent="0.25">
      <c r="A115" s="42" t="s">
        <v>326</v>
      </c>
      <c r="B115" s="42" t="s">
        <v>76</v>
      </c>
      <c r="C115" s="42" t="s">
        <v>147</v>
      </c>
      <c r="D115" s="48">
        <v>430336.3046875</v>
      </c>
    </row>
    <row r="116" spans="1:4" x14ac:dyDescent="0.25">
      <c r="A116" s="42" t="s">
        <v>326</v>
      </c>
      <c r="B116" s="42" t="s">
        <v>76</v>
      </c>
      <c r="C116" s="42" t="s">
        <v>203</v>
      </c>
      <c r="D116" s="48">
        <v>30675.9609375</v>
      </c>
    </row>
    <row r="117" spans="1:4" x14ac:dyDescent="0.25">
      <c r="A117" s="42" t="s">
        <v>326</v>
      </c>
      <c r="B117" s="42" t="s">
        <v>76</v>
      </c>
      <c r="C117" s="42" t="s">
        <v>208</v>
      </c>
      <c r="D117" s="48">
        <v>394400</v>
      </c>
    </row>
    <row r="118" spans="1:4" x14ac:dyDescent="0.25">
      <c r="A118" s="42" t="s">
        <v>326</v>
      </c>
      <c r="B118" s="42" t="s">
        <v>76</v>
      </c>
      <c r="C118" s="42" t="s">
        <v>77</v>
      </c>
      <c r="D118" s="48">
        <v>170062.1796875</v>
      </c>
    </row>
    <row r="119" spans="1:4" x14ac:dyDescent="0.25">
      <c r="A119" s="42" t="s">
        <v>326</v>
      </c>
      <c r="B119" s="42" t="s">
        <v>76</v>
      </c>
      <c r="C119" s="42" t="s">
        <v>153</v>
      </c>
      <c r="D119" s="48">
        <v>75685.6796875</v>
      </c>
    </row>
    <row r="120" spans="1:4" x14ac:dyDescent="0.25">
      <c r="A120" s="42" t="s">
        <v>326</v>
      </c>
      <c r="B120" s="42" t="s">
        <v>76</v>
      </c>
      <c r="C120" s="42" t="s">
        <v>277</v>
      </c>
      <c r="D120" s="48">
        <v>58989.5</v>
      </c>
    </row>
    <row r="121" spans="1:4" x14ac:dyDescent="0.25">
      <c r="A121" s="42" t="s">
        <v>326</v>
      </c>
      <c r="B121" s="42" t="s">
        <v>76</v>
      </c>
      <c r="C121" s="42" t="s">
        <v>44</v>
      </c>
      <c r="D121" s="48">
        <v>54352</v>
      </c>
    </row>
    <row r="122" spans="1:4" x14ac:dyDescent="0.25">
      <c r="A122" s="42" t="s">
        <v>326</v>
      </c>
      <c r="B122" s="42" t="s">
        <v>76</v>
      </c>
      <c r="C122" s="42" t="s">
        <v>148</v>
      </c>
      <c r="D122" s="48">
        <v>1293182.4000244141</v>
      </c>
    </row>
    <row r="123" spans="1:4" x14ac:dyDescent="0.25">
      <c r="A123" s="42" t="s">
        <v>326</v>
      </c>
      <c r="B123" s="42" t="s">
        <v>76</v>
      </c>
      <c r="C123" s="42" t="s">
        <v>155</v>
      </c>
      <c r="D123" s="48">
        <v>352067.2265625</v>
      </c>
    </row>
    <row r="124" spans="1:4" x14ac:dyDescent="0.25">
      <c r="A124" s="42" t="s">
        <v>326</v>
      </c>
      <c r="B124" s="42" t="s">
        <v>76</v>
      </c>
      <c r="C124" s="42" t="s">
        <v>260</v>
      </c>
      <c r="D124" s="48">
        <v>111300</v>
      </c>
    </row>
    <row r="125" spans="1:4" x14ac:dyDescent="0.25">
      <c r="A125" s="42" t="s">
        <v>326</v>
      </c>
      <c r="B125" s="42" t="s">
        <v>76</v>
      </c>
      <c r="C125" s="42" t="s">
        <v>39</v>
      </c>
      <c r="D125" s="48">
        <v>278511.73278808594</v>
      </c>
    </row>
    <row r="126" spans="1:4" x14ac:dyDescent="0.25">
      <c r="A126" s="42" t="s">
        <v>326</v>
      </c>
      <c r="B126" s="42" t="s">
        <v>76</v>
      </c>
      <c r="C126" s="42" t="s">
        <v>64</v>
      </c>
      <c r="D126" s="48">
        <v>56372.9599609375</v>
      </c>
    </row>
    <row r="127" spans="1:4" x14ac:dyDescent="0.25">
      <c r="A127" s="42" t="s">
        <v>326</v>
      </c>
      <c r="B127" s="42" t="s">
        <v>76</v>
      </c>
      <c r="C127" s="42" t="s">
        <v>149</v>
      </c>
      <c r="D127" s="48">
        <v>10404</v>
      </c>
    </row>
    <row r="128" spans="1:4" x14ac:dyDescent="0.25">
      <c r="A128" s="42" t="s">
        <v>326</v>
      </c>
      <c r="B128" s="42" t="s">
        <v>76</v>
      </c>
      <c r="C128" s="42" t="s">
        <v>101</v>
      </c>
      <c r="D128" s="48">
        <v>108200</v>
      </c>
    </row>
    <row r="129" spans="1:4" x14ac:dyDescent="0.25">
      <c r="A129" s="42" t="s">
        <v>326</v>
      </c>
      <c r="B129" s="42" t="s">
        <v>76</v>
      </c>
      <c r="C129" s="42" t="s">
        <v>27</v>
      </c>
      <c r="D129" s="48">
        <v>1611071.0461273193</v>
      </c>
    </row>
    <row r="130" spans="1:4" x14ac:dyDescent="0.25">
      <c r="A130" s="42" t="s">
        <v>326</v>
      </c>
      <c r="B130" s="42" t="s">
        <v>76</v>
      </c>
      <c r="C130" s="42" t="s">
        <v>40</v>
      </c>
      <c r="D130" s="48">
        <v>1167404.5474853516</v>
      </c>
    </row>
    <row r="131" spans="1:4" x14ac:dyDescent="0.25">
      <c r="A131" s="42" t="s">
        <v>326</v>
      </c>
      <c r="B131" s="42" t="s">
        <v>76</v>
      </c>
      <c r="C131" s="42" t="s">
        <v>37</v>
      </c>
      <c r="D131" s="48">
        <v>226439.72265625</v>
      </c>
    </row>
    <row r="132" spans="1:4" x14ac:dyDescent="0.25">
      <c r="A132" s="42" t="s">
        <v>326</v>
      </c>
      <c r="B132" s="42" t="s">
        <v>76</v>
      </c>
      <c r="C132" s="42" t="s">
        <v>54</v>
      </c>
      <c r="D132" s="48">
        <v>241633.34765625</v>
      </c>
    </row>
    <row r="133" spans="1:4" x14ac:dyDescent="0.25">
      <c r="A133" s="42" t="s">
        <v>326</v>
      </c>
      <c r="B133" s="42" t="s">
        <v>76</v>
      </c>
      <c r="C133" s="42" t="s">
        <v>209</v>
      </c>
      <c r="D133" s="48">
        <v>9626.2998046875</v>
      </c>
    </row>
    <row r="134" spans="1:4" x14ac:dyDescent="0.25">
      <c r="A134" s="42" t="s">
        <v>326</v>
      </c>
      <c r="B134" s="42" t="s">
        <v>76</v>
      </c>
      <c r="C134" s="42" t="s">
        <v>150</v>
      </c>
      <c r="D134" s="48">
        <v>8625</v>
      </c>
    </row>
    <row r="135" spans="1:4" x14ac:dyDescent="0.25">
      <c r="A135" s="42" t="s">
        <v>326</v>
      </c>
      <c r="B135" s="42" t="s">
        <v>76</v>
      </c>
      <c r="C135" s="42" t="s">
        <v>61</v>
      </c>
      <c r="D135" s="48">
        <v>65565.1171875</v>
      </c>
    </row>
    <row r="136" spans="1:4" x14ac:dyDescent="0.25">
      <c r="A136" s="42" t="s">
        <v>326</v>
      </c>
      <c r="B136" s="42" t="s">
        <v>76</v>
      </c>
      <c r="C136" s="42" t="s">
        <v>36</v>
      </c>
      <c r="D136" s="48">
        <v>48334.5009765625</v>
      </c>
    </row>
    <row r="137" spans="1:4" x14ac:dyDescent="0.25">
      <c r="A137" s="42" t="s">
        <v>326</v>
      </c>
      <c r="B137" s="42" t="s">
        <v>76</v>
      </c>
      <c r="C137" s="42" t="s">
        <v>45</v>
      </c>
      <c r="D137" s="48">
        <v>943435.40266799927</v>
      </c>
    </row>
    <row r="138" spans="1:4" x14ac:dyDescent="0.25">
      <c r="A138" s="42" t="s">
        <v>326</v>
      </c>
      <c r="B138" s="42" t="s">
        <v>76</v>
      </c>
      <c r="C138" s="42" t="s">
        <v>206</v>
      </c>
      <c r="D138" s="48">
        <v>355206.49865722656</v>
      </c>
    </row>
    <row r="139" spans="1:4" x14ac:dyDescent="0.25">
      <c r="A139" s="42" t="s">
        <v>326</v>
      </c>
      <c r="B139" s="42" t="s">
        <v>76</v>
      </c>
      <c r="C139" s="42" t="s">
        <v>210</v>
      </c>
      <c r="D139" s="48">
        <v>63900</v>
      </c>
    </row>
    <row r="140" spans="1:4" x14ac:dyDescent="0.25">
      <c r="A140" s="42" t="s">
        <v>326</v>
      </c>
      <c r="B140" s="42" t="s">
        <v>76</v>
      </c>
      <c r="C140" s="42" t="s">
        <v>213</v>
      </c>
      <c r="D140" s="48">
        <v>6925</v>
      </c>
    </row>
    <row r="141" spans="1:4" ht="15.75" thickBot="1" x14ac:dyDescent="0.3">
      <c r="A141" s="42" t="s">
        <v>326</v>
      </c>
      <c r="B141" s="42" t="s">
        <v>76</v>
      </c>
      <c r="C141" s="42" t="s">
        <v>156</v>
      </c>
      <c r="D141" s="48">
        <v>28196.80078125</v>
      </c>
    </row>
    <row r="142" spans="1:4" ht="15.75" thickBot="1" x14ac:dyDescent="0.3">
      <c r="A142" s="45" t="s">
        <v>326</v>
      </c>
      <c r="B142" s="46"/>
      <c r="C142" s="46"/>
      <c r="D142" s="47">
        <f>SUM(D114:D141)</f>
        <v>9321691.759098053</v>
      </c>
    </row>
    <row r="143" spans="1:4" x14ac:dyDescent="0.25">
      <c r="A143" s="42" t="s">
        <v>354</v>
      </c>
      <c r="B143" s="42" t="s">
        <v>76</v>
      </c>
      <c r="C143" s="42" t="s">
        <v>153</v>
      </c>
      <c r="D143" s="48">
        <v>440925.85821533203</v>
      </c>
    </row>
    <row r="144" spans="1:4" x14ac:dyDescent="0.25">
      <c r="A144" s="42" t="s">
        <v>353</v>
      </c>
      <c r="B144" s="42" t="s">
        <v>76</v>
      </c>
      <c r="C144" s="42" t="s">
        <v>149</v>
      </c>
      <c r="D144" s="48">
        <v>156482.73983764648</v>
      </c>
    </row>
    <row r="145" spans="1:4" x14ac:dyDescent="0.25">
      <c r="A145" s="42" t="s">
        <v>353</v>
      </c>
      <c r="B145" s="42" t="s">
        <v>76</v>
      </c>
      <c r="C145" s="42" t="s">
        <v>156</v>
      </c>
      <c r="D145" s="48">
        <v>21733.859985351563</v>
      </c>
    </row>
    <row r="146" spans="1:4" x14ac:dyDescent="0.25">
      <c r="A146" s="42" t="s">
        <v>353</v>
      </c>
      <c r="B146" s="42" t="s">
        <v>76</v>
      </c>
      <c r="C146" s="42" t="s">
        <v>39</v>
      </c>
      <c r="D146" s="48">
        <v>346767.59037780762</v>
      </c>
    </row>
    <row r="147" spans="1:4" x14ac:dyDescent="0.25">
      <c r="A147" s="42" t="s">
        <v>354</v>
      </c>
      <c r="B147" s="42" t="s">
        <v>76</v>
      </c>
      <c r="C147" s="42" t="s">
        <v>155</v>
      </c>
      <c r="D147" s="48">
        <v>288068.80755615234</v>
      </c>
    </row>
    <row r="148" spans="1:4" x14ac:dyDescent="0.25">
      <c r="A148" s="42" t="s">
        <v>353</v>
      </c>
      <c r="B148" s="42" t="s">
        <v>76</v>
      </c>
      <c r="C148" s="42" t="s">
        <v>148</v>
      </c>
      <c r="D148" s="48">
        <v>623968.43359375</v>
      </c>
    </row>
    <row r="149" spans="1:4" x14ac:dyDescent="0.25">
      <c r="A149" s="42" t="s">
        <v>353</v>
      </c>
      <c r="B149" s="42" t="s">
        <v>76</v>
      </c>
      <c r="C149" s="42" t="s">
        <v>44</v>
      </c>
      <c r="D149" s="48">
        <v>40600</v>
      </c>
    </row>
    <row r="150" spans="1:4" x14ac:dyDescent="0.25">
      <c r="A150" s="42" t="s">
        <v>353</v>
      </c>
      <c r="B150" s="42" t="s">
        <v>76</v>
      </c>
      <c r="C150" s="42" t="s">
        <v>277</v>
      </c>
      <c r="D150" s="48">
        <v>104550</v>
      </c>
    </row>
    <row r="151" spans="1:4" x14ac:dyDescent="0.25">
      <c r="A151" s="42" t="s">
        <v>353</v>
      </c>
      <c r="B151" s="42" t="s">
        <v>76</v>
      </c>
      <c r="C151" s="42" t="s">
        <v>40</v>
      </c>
      <c r="D151" s="48">
        <v>576779.4814453125</v>
      </c>
    </row>
    <row r="152" spans="1:4" x14ac:dyDescent="0.25">
      <c r="A152" s="42" t="s">
        <v>353</v>
      </c>
      <c r="B152" s="42" t="s">
        <v>76</v>
      </c>
      <c r="C152" s="42" t="s">
        <v>77</v>
      </c>
      <c r="D152" s="48">
        <v>307370.21484375</v>
      </c>
    </row>
    <row r="153" spans="1:4" x14ac:dyDescent="0.25">
      <c r="A153" s="42" t="s">
        <v>353</v>
      </c>
      <c r="B153" s="42" t="s">
        <v>76</v>
      </c>
      <c r="C153" s="42" t="s">
        <v>208</v>
      </c>
      <c r="D153" s="48">
        <v>175171.078125</v>
      </c>
    </row>
    <row r="154" spans="1:4" x14ac:dyDescent="0.25">
      <c r="A154" s="42" t="s">
        <v>353</v>
      </c>
      <c r="B154" s="42" t="s">
        <v>76</v>
      </c>
      <c r="C154" s="42" t="s">
        <v>203</v>
      </c>
      <c r="D154" s="48">
        <v>75000</v>
      </c>
    </row>
    <row r="155" spans="1:4" x14ac:dyDescent="0.25">
      <c r="A155" s="42" t="s">
        <v>354</v>
      </c>
      <c r="B155" s="42" t="s">
        <v>76</v>
      </c>
      <c r="C155" s="42" t="s">
        <v>147</v>
      </c>
      <c r="D155" s="48">
        <v>174598.24755859375</v>
      </c>
    </row>
    <row r="156" spans="1:4" x14ac:dyDescent="0.25">
      <c r="A156" s="42" t="s">
        <v>353</v>
      </c>
      <c r="B156" s="42" t="s">
        <v>76</v>
      </c>
      <c r="C156" s="42" t="s">
        <v>64</v>
      </c>
      <c r="D156" s="48">
        <v>533465</v>
      </c>
    </row>
    <row r="157" spans="1:4" x14ac:dyDescent="0.25">
      <c r="A157" s="42" t="s">
        <v>353</v>
      </c>
      <c r="B157" s="42" t="s">
        <v>76</v>
      </c>
      <c r="C157" s="42" t="s">
        <v>63</v>
      </c>
      <c r="D157" s="48">
        <v>129635</v>
      </c>
    </row>
    <row r="158" spans="1:4" x14ac:dyDescent="0.25">
      <c r="A158" s="42" t="s">
        <v>354</v>
      </c>
      <c r="B158" s="42" t="s">
        <v>76</v>
      </c>
      <c r="C158" s="42" t="s">
        <v>45</v>
      </c>
      <c r="D158" s="48">
        <v>1184693.6735687256</v>
      </c>
    </row>
    <row r="159" spans="1:4" x14ac:dyDescent="0.25">
      <c r="A159" s="42" t="s">
        <v>354</v>
      </c>
      <c r="B159" s="42" t="s">
        <v>76</v>
      </c>
      <c r="C159" s="42" t="s">
        <v>262</v>
      </c>
      <c r="D159" s="48">
        <v>102522.4765625</v>
      </c>
    </row>
    <row r="160" spans="1:4" x14ac:dyDescent="0.25">
      <c r="A160" s="42" t="s">
        <v>354</v>
      </c>
      <c r="B160" s="42" t="s">
        <v>76</v>
      </c>
      <c r="C160" s="42" t="s">
        <v>101</v>
      </c>
      <c r="D160" s="48">
        <v>53500</v>
      </c>
    </row>
    <row r="161" spans="1:4" x14ac:dyDescent="0.25">
      <c r="A161" s="42" t="s">
        <v>354</v>
      </c>
      <c r="B161" s="42" t="s">
        <v>76</v>
      </c>
      <c r="C161" s="42" t="s">
        <v>278</v>
      </c>
      <c r="D161" s="48">
        <v>30798</v>
      </c>
    </row>
    <row r="162" spans="1:4" x14ac:dyDescent="0.25">
      <c r="A162" s="42" t="s">
        <v>353</v>
      </c>
      <c r="B162" s="42" t="s">
        <v>76</v>
      </c>
      <c r="C162" s="42" t="s">
        <v>72</v>
      </c>
      <c r="D162" s="48">
        <v>77175</v>
      </c>
    </row>
    <row r="163" spans="1:4" x14ac:dyDescent="0.25">
      <c r="A163" s="42" t="s">
        <v>354</v>
      </c>
      <c r="B163" s="42" t="s">
        <v>76</v>
      </c>
      <c r="C163" s="42" t="s">
        <v>211</v>
      </c>
      <c r="D163" s="48">
        <v>10050</v>
      </c>
    </row>
    <row r="164" spans="1:4" x14ac:dyDescent="0.25">
      <c r="A164" s="42" t="s">
        <v>354</v>
      </c>
      <c r="B164" s="42" t="s">
        <v>76</v>
      </c>
      <c r="C164" s="42" t="s">
        <v>49</v>
      </c>
      <c r="D164" s="48">
        <v>489166.37408447266</v>
      </c>
    </row>
    <row r="165" spans="1:4" x14ac:dyDescent="0.25">
      <c r="A165" s="42" t="s">
        <v>353</v>
      </c>
      <c r="B165" s="42" t="s">
        <v>76</v>
      </c>
      <c r="C165" s="42" t="s">
        <v>97</v>
      </c>
      <c r="D165" s="48">
        <v>51345.8984375</v>
      </c>
    </row>
    <row r="166" spans="1:4" x14ac:dyDescent="0.25">
      <c r="A166" s="42" t="s">
        <v>353</v>
      </c>
      <c r="B166" s="42" t="s">
        <v>76</v>
      </c>
      <c r="C166" s="42" t="s">
        <v>27</v>
      </c>
      <c r="D166" s="48">
        <v>2161075.9692382813</v>
      </c>
    </row>
    <row r="167" spans="1:4" x14ac:dyDescent="0.25">
      <c r="A167" s="42" t="s">
        <v>353</v>
      </c>
      <c r="B167" s="42" t="s">
        <v>76</v>
      </c>
      <c r="C167" s="42" t="s">
        <v>36</v>
      </c>
      <c r="D167" s="48">
        <v>75774.98046875</v>
      </c>
    </row>
    <row r="168" spans="1:4" x14ac:dyDescent="0.25">
      <c r="A168" s="42" t="s">
        <v>353</v>
      </c>
      <c r="B168" s="42" t="s">
        <v>76</v>
      </c>
      <c r="C168" s="42" t="s">
        <v>150</v>
      </c>
      <c r="D168" s="48">
        <v>52572</v>
      </c>
    </row>
    <row r="169" spans="1:4" x14ac:dyDescent="0.25">
      <c r="A169" s="42" t="s">
        <v>354</v>
      </c>
      <c r="B169" s="42" t="s">
        <v>76</v>
      </c>
      <c r="C169" s="42" t="s">
        <v>209</v>
      </c>
      <c r="D169" s="48">
        <v>505</v>
      </c>
    </row>
    <row r="170" spans="1:4" x14ac:dyDescent="0.25">
      <c r="A170" s="42" t="s">
        <v>353</v>
      </c>
      <c r="B170" s="42" t="s">
        <v>76</v>
      </c>
      <c r="C170" s="42" t="s">
        <v>54</v>
      </c>
      <c r="D170" s="48">
        <v>76338.25</v>
      </c>
    </row>
    <row r="171" spans="1:4" x14ac:dyDescent="0.25">
      <c r="A171" s="42" t="s">
        <v>353</v>
      </c>
      <c r="B171" s="42" t="s">
        <v>76</v>
      </c>
      <c r="C171" s="42" t="s">
        <v>37</v>
      </c>
      <c r="D171" s="48">
        <v>142084</v>
      </c>
    </row>
    <row r="172" spans="1:4" x14ac:dyDescent="0.25">
      <c r="A172" s="42" t="s">
        <v>353</v>
      </c>
      <c r="B172" s="42" t="s">
        <v>76</v>
      </c>
      <c r="C172" s="42" t="s">
        <v>62</v>
      </c>
      <c r="D172" s="48">
        <v>34085</v>
      </c>
    </row>
    <row r="173" spans="1:4" ht="15.75" thickBot="1" x14ac:dyDescent="0.3">
      <c r="A173" s="42" t="s">
        <v>354</v>
      </c>
      <c r="B173" s="42" t="s">
        <v>76</v>
      </c>
      <c r="C173" s="42" t="s">
        <v>206</v>
      </c>
      <c r="D173" s="48">
        <v>423786.8984375</v>
      </c>
    </row>
    <row r="174" spans="1:4" ht="15.75" thickBot="1" x14ac:dyDescent="0.3">
      <c r="A174" s="45" t="s">
        <v>354</v>
      </c>
      <c r="B174" s="46"/>
      <c r="C174" s="46"/>
      <c r="D174" s="47">
        <f>SUM(D143:D173)</f>
        <v>8960589.8323364258</v>
      </c>
    </row>
    <row r="175" spans="1:4" x14ac:dyDescent="0.25">
      <c r="A175" s="42" t="s">
        <v>369</v>
      </c>
      <c r="B175" s="42" t="s">
        <v>76</v>
      </c>
      <c r="C175" s="42" t="s">
        <v>44</v>
      </c>
      <c r="D175" s="48">
        <v>36874.5</v>
      </c>
    </row>
    <row r="176" spans="1:4" x14ac:dyDescent="0.25">
      <c r="A176" s="42" t="s">
        <v>369</v>
      </c>
      <c r="B176" s="42" t="s">
        <v>76</v>
      </c>
      <c r="C176" s="42" t="s">
        <v>64</v>
      </c>
      <c r="D176" s="48">
        <v>423754.8095703125</v>
      </c>
    </row>
    <row r="177" spans="1:4" x14ac:dyDescent="0.25">
      <c r="A177" s="42" t="s">
        <v>369</v>
      </c>
      <c r="B177" s="42" t="s">
        <v>76</v>
      </c>
      <c r="C177" s="42" t="s">
        <v>49</v>
      </c>
      <c r="D177" s="48">
        <v>895458.6484375</v>
      </c>
    </row>
    <row r="178" spans="1:4" x14ac:dyDescent="0.25">
      <c r="A178" s="42" t="s">
        <v>369</v>
      </c>
      <c r="B178" s="42" t="s">
        <v>76</v>
      </c>
      <c r="C178" s="42" t="s">
        <v>379</v>
      </c>
      <c r="D178" s="48">
        <v>67348.350402832031</v>
      </c>
    </row>
    <row r="179" spans="1:4" x14ac:dyDescent="0.25">
      <c r="A179" s="42" t="s">
        <v>369</v>
      </c>
      <c r="B179" s="42" t="s">
        <v>76</v>
      </c>
      <c r="C179" s="42" t="s">
        <v>156</v>
      </c>
      <c r="D179" s="48">
        <v>6935.2001953125</v>
      </c>
    </row>
    <row r="180" spans="1:4" x14ac:dyDescent="0.25">
      <c r="A180" s="42" t="s">
        <v>369</v>
      </c>
      <c r="B180" s="42" t="s">
        <v>76</v>
      </c>
      <c r="C180" s="42" t="s">
        <v>42</v>
      </c>
      <c r="D180" s="48">
        <v>56317.7890625</v>
      </c>
    </row>
    <row r="181" spans="1:4" x14ac:dyDescent="0.25">
      <c r="A181" s="42" t="s">
        <v>369</v>
      </c>
      <c r="B181" s="42" t="s">
        <v>76</v>
      </c>
      <c r="C181" s="42" t="s">
        <v>39</v>
      </c>
      <c r="D181" s="48">
        <v>367342.73114013672</v>
      </c>
    </row>
    <row r="182" spans="1:4" x14ac:dyDescent="0.25">
      <c r="A182" s="42" t="s">
        <v>369</v>
      </c>
      <c r="B182" s="42" t="s">
        <v>76</v>
      </c>
      <c r="C182" s="42" t="s">
        <v>40</v>
      </c>
      <c r="D182" s="48">
        <v>1039172.064453125</v>
      </c>
    </row>
    <row r="183" spans="1:4" x14ac:dyDescent="0.25">
      <c r="A183" s="42" t="s">
        <v>369</v>
      </c>
      <c r="B183" s="42" t="s">
        <v>76</v>
      </c>
      <c r="C183" s="42" t="s">
        <v>148</v>
      </c>
      <c r="D183" s="48">
        <v>1371229.724609375</v>
      </c>
    </row>
    <row r="184" spans="1:4" x14ac:dyDescent="0.25">
      <c r="A184" s="42" t="s">
        <v>369</v>
      </c>
      <c r="B184" s="42" t="s">
        <v>76</v>
      </c>
      <c r="C184" s="42" t="s">
        <v>63</v>
      </c>
      <c r="D184" s="48">
        <v>10320</v>
      </c>
    </row>
    <row r="185" spans="1:4" x14ac:dyDescent="0.25">
      <c r="A185" s="42" t="s">
        <v>369</v>
      </c>
      <c r="B185" s="42" t="s">
        <v>76</v>
      </c>
      <c r="C185" s="42" t="s">
        <v>277</v>
      </c>
      <c r="D185" s="48">
        <v>102900</v>
      </c>
    </row>
    <row r="186" spans="1:4" x14ac:dyDescent="0.25">
      <c r="A186" s="42" t="s">
        <v>369</v>
      </c>
      <c r="B186" s="42" t="s">
        <v>76</v>
      </c>
      <c r="C186" s="42" t="s">
        <v>153</v>
      </c>
      <c r="D186" s="48">
        <v>393104.28637695313</v>
      </c>
    </row>
    <row r="187" spans="1:4" x14ac:dyDescent="0.25">
      <c r="A187" s="42" t="s">
        <v>369</v>
      </c>
      <c r="B187" s="42" t="s">
        <v>76</v>
      </c>
      <c r="C187" s="42" t="s">
        <v>77</v>
      </c>
      <c r="D187" s="48">
        <v>349411.6015625</v>
      </c>
    </row>
    <row r="188" spans="1:4" x14ac:dyDescent="0.25">
      <c r="A188" s="42" t="s">
        <v>369</v>
      </c>
      <c r="B188" s="42" t="s">
        <v>76</v>
      </c>
      <c r="C188" s="42" t="s">
        <v>147</v>
      </c>
      <c r="D188" s="48">
        <v>341121.2158203125</v>
      </c>
    </row>
    <row r="189" spans="1:4" x14ac:dyDescent="0.25">
      <c r="A189" s="42" t="s">
        <v>369</v>
      </c>
      <c r="B189" s="42" t="s">
        <v>76</v>
      </c>
      <c r="C189" s="42" t="s">
        <v>380</v>
      </c>
      <c r="D189" s="48">
        <v>47480</v>
      </c>
    </row>
    <row r="190" spans="1:4" x14ac:dyDescent="0.25">
      <c r="A190" s="42" t="s">
        <v>369</v>
      </c>
      <c r="B190" s="42" t="s">
        <v>76</v>
      </c>
      <c r="C190" s="42" t="s">
        <v>155</v>
      </c>
      <c r="D190" s="48">
        <v>354124.29685211182</v>
      </c>
    </row>
    <row r="191" spans="1:4" x14ac:dyDescent="0.25">
      <c r="A191" s="42" t="s">
        <v>369</v>
      </c>
      <c r="B191" s="42" t="s">
        <v>76</v>
      </c>
      <c r="C191" s="42" t="s">
        <v>45</v>
      </c>
      <c r="D191" s="48">
        <v>800249.57482910156</v>
      </c>
    </row>
    <row r="192" spans="1:4" x14ac:dyDescent="0.25">
      <c r="A192" s="42" t="s">
        <v>369</v>
      </c>
      <c r="B192" s="42" t="s">
        <v>76</v>
      </c>
      <c r="C192" s="42" t="s">
        <v>262</v>
      </c>
      <c r="D192" s="48">
        <v>5180.10009765625</v>
      </c>
    </row>
    <row r="193" spans="1:4" x14ac:dyDescent="0.25">
      <c r="A193" s="42" t="s">
        <v>369</v>
      </c>
      <c r="B193" s="42" t="s">
        <v>76</v>
      </c>
      <c r="C193" s="42" t="s">
        <v>151</v>
      </c>
      <c r="D193" s="48">
        <v>13375</v>
      </c>
    </row>
    <row r="194" spans="1:4" x14ac:dyDescent="0.25">
      <c r="A194" s="42" t="s">
        <v>369</v>
      </c>
      <c r="B194" s="42" t="s">
        <v>76</v>
      </c>
      <c r="C194" s="42" t="s">
        <v>213</v>
      </c>
      <c r="D194" s="48">
        <v>19256</v>
      </c>
    </row>
    <row r="195" spans="1:4" x14ac:dyDescent="0.25">
      <c r="A195" s="42" t="s">
        <v>369</v>
      </c>
      <c r="B195" s="42" t="s">
        <v>76</v>
      </c>
      <c r="C195" s="42" t="s">
        <v>281</v>
      </c>
      <c r="D195" s="48">
        <v>144100</v>
      </c>
    </row>
    <row r="196" spans="1:4" x14ac:dyDescent="0.25">
      <c r="A196" s="42" t="s">
        <v>369</v>
      </c>
      <c r="B196" s="42" t="s">
        <v>76</v>
      </c>
      <c r="C196" s="42" t="s">
        <v>72</v>
      </c>
      <c r="D196" s="48">
        <v>258681.140625</v>
      </c>
    </row>
    <row r="197" spans="1:4" x14ac:dyDescent="0.25">
      <c r="A197" s="42" t="s">
        <v>369</v>
      </c>
      <c r="B197" s="42" t="s">
        <v>76</v>
      </c>
      <c r="C197" s="42" t="s">
        <v>211</v>
      </c>
      <c r="D197" s="48">
        <v>34445.37109375</v>
      </c>
    </row>
    <row r="198" spans="1:4" x14ac:dyDescent="0.25">
      <c r="A198" s="42" t="s">
        <v>369</v>
      </c>
      <c r="B198" s="42" t="s">
        <v>76</v>
      </c>
      <c r="C198" s="42" t="s">
        <v>27</v>
      </c>
      <c r="D198" s="48">
        <v>2084161.9532470703</v>
      </c>
    </row>
    <row r="199" spans="1:4" x14ac:dyDescent="0.25">
      <c r="A199" s="42" t="s">
        <v>369</v>
      </c>
      <c r="B199" s="42" t="s">
        <v>76</v>
      </c>
      <c r="C199" s="42" t="s">
        <v>97</v>
      </c>
      <c r="D199" s="48">
        <v>129489.546875</v>
      </c>
    </row>
    <row r="200" spans="1:4" x14ac:dyDescent="0.25">
      <c r="A200" s="42" t="s">
        <v>369</v>
      </c>
      <c r="B200" s="42" t="s">
        <v>76</v>
      </c>
      <c r="C200" s="42" t="s">
        <v>62</v>
      </c>
      <c r="D200" s="48">
        <v>84874.32177734375</v>
      </c>
    </row>
    <row r="201" spans="1:4" x14ac:dyDescent="0.25">
      <c r="A201" s="42" t="s">
        <v>369</v>
      </c>
      <c r="B201" s="42" t="s">
        <v>76</v>
      </c>
      <c r="C201" s="42" t="s">
        <v>347</v>
      </c>
      <c r="D201" s="48">
        <v>107615</v>
      </c>
    </row>
    <row r="202" spans="1:4" x14ac:dyDescent="0.25">
      <c r="A202" s="42" t="s">
        <v>369</v>
      </c>
      <c r="B202" s="42" t="s">
        <v>76</v>
      </c>
      <c r="C202" s="42" t="s">
        <v>36</v>
      </c>
      <c r="D202" s="48">
        <v>39087.880859375</v>
      </c>
    </row>
    <row r="203" spans="1:4" x14ac:dyDescent="0.25">
      <c r="A203" s="42" t="s">
        <v>369</v>
      </c>
      <c r="B203" s="42" t="s">
        <v>76</v>
      </c>
      <c r="C203" s="42" t="s">
        <v>150</v>
      </c>
      <c r="D203" s="48">
        <v>24250</v>
      </c>
    </row>
    <row r="204" spans="1:4" x14ac:dyDescent="0.25">
      <c r="A204" s="42" t="s">
        <v>369</v>
      </c>
      <c r="B204" s="42" t="s">
        <v>76</v>
      </c>
      <c r="C204" s="42" t="s">
        <v>209</v>
      </c>
      <c r="D204" s="48">
        <v>3466</v>
      </c>
    </row>
    <row r="205" spans="1:4" x14ac:dyDescent="0.25">
      <c r="A205" s="42" t="s">
        <v>369</v>
      </c>
      <c r="B205" s="42" t="s">
        <v>76</v>
      </c>
      <c r="C205" s="42" t="s">
        <v>54</v>
      </c>
      <c r="D205" s="48">
        <v>661320.205078125</v>
      </c>
    </row>
    <row r="206" spans="1:4" x14ac:dyDescent="0.25">
      <c r="A206" s="42" t="s">
        <v>369</v>
      </c>
      <c r="B206" s="42" t="s">
        <v>76</v>
      </c>
      <c r="C206" s="42" t="s">
        <v>37</v>
      </c>
      <c r="D206" s="48">
        <v>182389.20703125</v>
      </c>
    </row>
    <row r="207" spans="1:4" ht="15.75" thickBot="1" x14ac:dyDescent="0.3">
      <c r="A207" s="42" t="s">
        <v>369</v>
      </c>
      <c r="B207" s="42" t="s">
        <v>76</v>
      </c>
      <c r="C207" s="42" t="s">
        <v>206</v>
      </c>
      <c r="D207" s="48">
        <v>789638.16796875</v>
      </c>
    </row>
    <row r="208" spans="1:4" ht="15.75" thickBot="1" x14ac:dyDescent="0.3">
      <c r="A208" s="45" t="s">
        <v>369</v>
      </c>
      <c r="B208" s="46"/>
      <c r="C208" s="46"/>
      <c r="D208" s="47">
        <f>SUM(D175:D207)</f>
        <v>11244474.687965393</v>
      </c>
    </row>
    <row r="209" spans="1:4" x14ac:dyDescent="0.25">
      <c r="A209" s="42" t="s">
        <v>381</v>
      </c>
      <c r="B209" s="42" t="s">
        <v>76</v>
      </c>
      <c r="C209" s="42" t="s">
        <v>59</v>
      </c>
      <c r="D209" s="48">
        <v>168740</v>
      </c>
    </row>
    <row r="210" spans="1:4" x14ac:dyDescent="0.25">
      <c r="A210" s="42" t="s">
        <v>381</v>
      </c>
      <c r="B210" s="42" t="s">
        <v>76</v>
      </c>
      <c r="C210" s="42" t="s">
        <v>147</v>
      </c>
      <c r="D210" s="48">
        <v>246541.376953125</v>
      </c>
    </row>
    <row r="211" spans="1:4" x14ac:dyDescent="0.25">
      <c r="A211" s="42" t="s">
        <v>381</v>
      </c>
      <c r="B211" s="42" t="s">
        <v>76</v>
      </c>
      <c r="C211" s="42" t="s">
        <v>208</v>
      </c>
      <c r="D211" s="48">
        <v>152795</v>
      </c>
    </row>
    <row r="212" spans="1:4" x14ac:dyDescent="0.25">
      <c r="A212" s="42" t="s">
        <v>381</v>
      </c>
      <c r="B212" s="42" t="s">
        <v>76</v>
      </c>
      <c r="C212" s="42" t="s">
        <v>77</v>
      </c>
      <c r="D212" s="48">
        <v>208244</v>
      </c>
    </row>
    <row r="213" spans="1:4" x14ac:dyDescent="0.25">
      <c r="A213" s="42" t="s">
        <v>381</v>
      </c>
      <c r="B213" s="42" t="s">
        <v>76</v>
      </c>
      <c r="C213" s="42" t="s">
        <v>153</v>
      </c>
      <c r="D213" s="48">
        <v>509974.6005859375</v>
      </c>
    </row>
    <row r="214" spans="1:4" x14ac:dyDescent="0.25">
      <c r="A214" s="42" t="s">
        <v>381</v>
      </c>
      <c r="B214" s="42" t="s">
        <v>76</v>
      </c>
      <c r="C214" s="42" t="s">
        <v>148</v>
      </c>
      <c r="D214" s="48">
        <v>3031434.890625</v>
      </c>
    </row>
    <row r="215" spans="1:4" x14ac:dyDescent="0.25">
      <c r="A215" s="42" t="s">
        <v>381</v>
      </c>
      <c r="B215" s="42" t="s">
        <v>76</v>
      </c>
      <c r="C215" s="42" t="s">
        <v>155</v>
      </c>
      <c r="D215" s="48">
        <v>422907.07523441315</v>
      </c>
    </row>
    <row r="216" spans="1:4" x14ac:dyDescent="0.25">
      <c r="A216" s="42" t="s">
        <v>381</v>
      </c>
      <c r="B216" s="42" t="s">
        <v>76</v>
      </c>
      <c r="C216" s="42" t="s">
        <v>39</v>
      </c>
      <c r="D216" s="48">
        <v>243084.52014160156</v>
      </c>
    </row>
    <row r="217" spans="1:4" x14ac:dyDescent="0.25">
      <c r="A217" s="42" t="s">
        <v>381</v>
      </c>
      <c r="B217" s="42" t="s">
        <v>76</v>
      </c>
      <c r="C217" s="42" t="s">
        <v>149</v>
      </c>
      <c r="D217" s="48">
        <v>14042.5</v>
      </c>
    </row>
    <row r="218" spans="1:4" x14ac:dyDescent="0.25">
      <c r="A218" s="42" t="s">
        <v>381</v>
      </c>
      <c r="B218" s="42" t="s">
        <v>76</v>
      </c>
      <c r="C218" s="42" t="s">
        <v>49</v>
      </c>
      <c r="D218" s="48">
        <v>1151153.1403198242</v>
      </c>
    </row>
    <row r="219" spans="1:4" x14ac:dyDescent="0.25">
      <c r="A219" s="42" t="s">
        <v>381</v>
      </c>
      <c r="B219" s="42" t="s">
        <v>76</v>
      </c>
      <c r="C219" s="42" t="s">
        <v>27</v>
      </c>
      <c r="D219" s="48">
        <v>1595061.9938964844</v>
      </c>
    </row>
    <row r="220" spans="1:4" x14ac:dyDescent="0.25">
      <c r="A220" s="42" t="s">
        <v>381</v>
      </c>
      <c r="B220" s="42" t="s">
        <v>76</v>
      </c>
      <c r="C220" s="42" t="s">
        <v>40</v>
      </c>
      <c r="D220" s="48">
        <v>390674.04296875</v>
      </c>
    </row>
    <row r="221" spans="1:4" x14ac:dyDescent="0.25">
      <c r="A221" s="42" t="s">
        <v>381</v>
      </c>
      <c r="B221" s="42" t="s">
        <v>76</v>
      </c>
      <c r="C221" s="42" t="s">
        <v>64</v>
      </c>
      <c r="D221" s="48">
        <v>114105.1015625</v>
      </c>
    </row>
    <row r="222" spans="1:4" x14ac:dyDescent="0.25">
      <c r="A222" s="42" t="s">
        <v>381</v>
      </c>
      <c r="B222" s="42" t="s">
        <v>76</v>
      </c>
      <c r="C222" s="42" t="s">
        <v>150</v>
      </c>
      <c r="D222" s="48">
        <v>11550</v>
      </c>
    </row>
    <row r="223" spans="1:4" x14ac:dyDescent="0.25">
      <c r="A223" s="42" t="s">
        <v>381</v>
      </c>
      <c r="B223" s="42" t="s">
        <v>76</v>
      </c>
      <c r="C223" s="42" t="s">
        <v>62</v>
      </c>
      <c r="D223" s="48">
        <v>21212.48046875</v>
      </c>
    </row>
    <row r="224" spans="1:4" x14ac:dyDescent="0.25">
      <c r="A224" s="42" t="s">
        <v>381</v>
      </c>
      <c r="B224" s="42" t="s">
        <v>76</v>
      </c>
      <c r="C224" s="42" t="s">
        <v>36</v>
      </c>
      <c r="D224" s="48">
        <v>74603.828125</v>
      </c>
    </row>
    <row r="225" spans="1:4" x14ac:dyDescent="0.25">
      <c r="A225" s="42" t="s">
        <v>381</v>
      </c>
      <c r="B225" s="42" t="s">
        <v>76</v>
      </c>
      <c r="C225" s="42" t="s">
        <v>45</v>
      </c>
      <c r="D225" s="48">
        <v>768594.08279037476</v>
      </c>
    </row>
    <row r="226" spans="1:4" x14ac:dyDescent="0.25">
      <c r="A226" s="42" t="s">
        <v>381</v>
      </c>
      <c r="B226" s="42" t="s">
        <v>76</v>
      </c>
      <c r="C226" s="42" t="s">
        <v>97</v>
      </c>
      <c r="D226" s="48">
        <v>195027.59375</v>
      </c>
    </row>
    <row r="227" spans="1:4" x14ac:dyDescent="0.25">
      <c r="A227" s="42" t="s">
        <v>381</v>
      </c>
      <c r="B227" s="42" t="s">
        <v>76</v>
      </c>
      <c r="C227" s="42" t="s">
        <v>206</v>
      </c>
      <c r="D227" s="48">
        <v>684861.060546875</v>
      </c>
    </row>
    <row r="228" spans="1:4" x14ac:dyDescent="0.25">
      <c r="A228" s="42" t="s">
        <v>381</v>
      </c>
      <c r="B228" s="42" t="s">
        <v>76</v>
      </c>
      <c r="C228" s="42" t="s">
        <v>210</v>
      </c>
      <c r="D228" s="48">
        <v>66254.900390625</v>
      </c>
    </row>
    <row r="229" spans="1:4" x14ac:dyDescent="0.25">
      <c r="A229" s="42" t="s">
        <v>381</v>
      </c>
      <c r="B229" s="42" t="s">
        <v>76</v>
      </c>
      <c r="C229" s="42" t="s">
        <v>211</v>
      </c>
      <c r="D229" s="48">
        <v>145668</v>
      </c>
    </row>
    <row r="230" spans="1:4" x14ac:dyDescent="0.25">
      <c r="A230" s="42" t="s">
        <v>381</v>
      </c>
      <c r="B230" s="42" t="s">
        <v>76</v>
      </c>
      <c r="C230" s="42" t="s">
        <v>72</v>
      </c>
      <c r="D230" s="48">
        <v>111582</v>
      </c>
    </row>
    <row r="231" spans="1:4" x14ac:dyDescent="0.25">
      <c r="A231" s="42" t="s">
        <v>381</v>
      </c>
      <c r="B231" s="42" t="s">
        <v>76</v>
      </c>
      <c r="C231" s="42" t="s">
        <v>213</v>
      </c>
      <c r="D231" s="48">
        <v>19227</v>
      </c>
    </row>
    <row r="232" spans="1:4" x14ac:dyDescent="0.25">
      <c r="A232" s="42" t="s">
        <v>381</v>
      </c>
      <c r="B232" s="42" t="s">
        <v>76</v>
      </c>
      <c r="C232" s="42" t="s">
        <v>101</v>
      </c>
      <c r="D232" s="48">
        <v>363853.0625</v>
      </c>
    </row>
    <row r="233" spans="1:4" x14ac:dyDescent="0.25">
      <c r="A233" s="42" t="s">
        <v>381</v>
      </c>
      <c r="B233" s="42" t="s">
        <v>76</v>
      </c>
      <c r="C233" s="42" t="s">
        <v>159</v>
      </c>
      <c r="D233" s="48">
        <v>45534.23828125</v>
      </c>
    </row>
    <row r="234" spans="1:4" x14ac:dyDescent="0.25">
      <c r="A234" s="42" t="s">
        <v>381</v>
      </c>
      <c r="B234" s="42" t="s">
        <v>76</v>
      </c>
      <c r="C234" s="42" t="s">
        <v>214</v>
      </c>
      <c r="D234" s="48">
        <v>18252</v>
      </c>
    </row>
    <row r="235" spans="1:4" x14ac:dyDescent="0.25">
      <c r="A235" s="42" t="s">
        <v>381</v>
      </c>
      <c r="B235" s="42" t="s">
        <v>76</v>
      </c>
      <c r="C235" s="42" t="s">
        <v>151</v>
      </c>
      <c r="D235" s="48">
        <v>41055</v>
      </c>
    </row>
    <row r="236" spans="1:4" ht="15.75" thickBot="1" x14ac:dyDescent="0.3">
      <c r="A236" s="42" t="s">
        <v>381</v>
      </c>
      <c r="B236" s="42" t="s">
        <v>76</v>
      </c>
      <c r="C236" s="42" t="s">
        <v>209</v>
      </c>
      <c r="D236" s="48">
        <v>156854.40000009537</v>
      </c>
    </row>
    <row r="237" spans="1:4" ht="15.75" thickBot="1" x14ac:dyDescent="0.3">
      <c r="A237" s="45" t="s">
        <v>381</v>
      </c>
      <c r="B237" s="46"/>
      <c r="C237" s="46"/>
      <c r="D237" s="47">
        <f>SUM(D209:D236)</f>
        <v>10972887.889140606</v>
      </c>
    </row>
    <row r="238" spans="1:4" x14ac:dyDescent="0.25">
      <c r="A238" s="42" t="s">
        <v>394</v>
      </c>
      <c r="B238" s="42" t="s">
        <v>76</v>
      </c>
      <c r="C238" s="42" t="s">
        <v>27</v>
      </c>
      <c r="D238" s="48">
        <v>1483143.9935302734</v>
      </c>
    </row>
    <row r="239" spans="1:4" x14ac:dyDescent="0.25">
      <c r="A239" s="42" t="s">
        <v>394</v>
      </c>
      <c r="B239" s="42" t="s">
        <v>76</v>
      </c>
      <c r="C239" s="42" t="s">
        <v>147</v>
      </c>
      <c r="D239" s="48">
        <v>590765.12890625</v>
      </c>
    </row>
    <row r="240" spans="1:4" x14ac:dyDescent="0.25">
      <c r="A240" s="42" t="s">
        <v>394</v>
      </c>
      <c r="B240" s="42" t="s">
        <v>76</v>
      </c>
      <c r="C240" s="42" t="s">
        <v>77</v>
      </c>
      <c r="D240" s="48">
        <v>188431</v>
      </c>
    </row>
    <row r="241" spans="1:4" x14ac:dyDescent="0.25">
      <c r="A241" s="42" t="s">
        <v>394</v>
      </c>
      <c r="B241" s="42" t="s">
        <v>76</v>
      </c>
      <c r="C241" s="42" t="s">
        <v>153</v>
      </c>
      <c r="D241" s="48">
        <v>394106.599609375</v>
      </c>
    </row>
    <row r="242" spans="1:4" x14ac:dyDescent="0.25">
      <c r="A242" s="42" t="s">
        <v>394</v>
      </c>
      <c r="B242" s="42" t="s">
        <v>76</v>
      </c>
      <c r="C242" s="42" t="s">
        <v>277</v>
      </c>
      <c r="D242" s="48">
        <v>59100</v>
      </c>
    </row>
    <row r="243" spans="1:4" x14ac:dyDescent="0.25">
      <c r="A243" s="42" t="s">
        <v>394</v>
      </c>
      <c r="B243" s="42" t="s">
        <v>76</v>
      </c>
      <c r="C243" s="42" t="s">
        <v>63</v>
      </c>
      <c r="D243" s="48">
        <v>124410</v>
      </c>
    </row>
    <row r="244" spans="1:4" x14ac:dyDescent="0.25">
      <c r="A244" s="42" t="s">
        <v>394</v>
      </c>
      <c r="B244" s="42" t="s">
        <v>76</v>
      </c>
      <c r="C244" s="42" t="s">
        <v>44</v>
      </c>
      <c r="D244" s="48">
        <v>25398</v>
      </c>
    </row>
    <row r="245" spans="1:4" x14ac:dyDescent="0.25">
      <c r="A245" s="42" t="s">
        <v>394</v>
      </c>
      <c r="B245" s="42" t="s">
        <v>76</v>
      </c>
      <c r="C245" s="42" t="s">
        <v>148</v>
      </c>
      <c r="D245" s="48">
        <v>720892</v>
      </c>
    </row>
    <row r="246" spans="1:4" x14ac:dyDescent="0.25">
      <c r="A246" s="42" t="s">
        <v>394</v>
      </c>
      <c r="B246" s="42" t="s">
        <v>76</v>
      </c>
      <c r="C246" s="42" t="s">
        <v>155</v>
      </c>
      <c r="D246" s="48">
        <v>149502.703125</v>
      </c>
    </row>
    <row r="247" spans="1:4" x14ac:dyDescent="0.25">
      <c r="A247" s="42" t="s">
        <v>394</v>
      </c>
      <c r="B247" s="42" t="s">
        <v>76</v>
      </c>
      <c r="C247" s="42" t="s">
        <v>39</v>
      </c>
      <c r="D247" s="48">
        <v>274233.34106445313</v>
      </c>
    </row>
    <row r="248" spans="1:4" x14ac:dyDescent="0.25">
      <c r="A248" s="42" t="s">
        <v>394</v>
      </c>
      <c r="B248" s="42" t="s">
        <v>76</v>
      </c>
      <c r="C248" s="42" t="s">
        <v>156</v>
      </c>
      <c r="D248" s="48">
        <v>5880.89990234375</v>
      </c>
    </row>
    <row r="249" spans="1:4" x14ac:dyDescent="0.25">
      <c r="A249" s="42" t="s">
        <v>394</v>
      </c>
      <c r="B249" s="42" t="s">
        <v>76</v>
      </c>
      <c r="C249" s="42" t="s">
        <v>395</v>
      </c>
      <c r="D249" s="48">
        <v>85530</v>
      </c>
    </row>
    <row r="250" spans="1:4" x14ac:dyDescent="0.25">
      <c r="A250" s="42" t="s">
        <v>394</v>
      </c>
      <c r="B250" s="42" t="s">
        <v>76</v>
      </c>
      <c r="C250" s="42" t="s">
        <v>49</v>
      </c>
      <c r="D250" s="48">
        <v>842530.66455078125</v>
      </c>
    </row>
    <row r="251" spans="1:4" x14ac:dyDescent="0.25">
      <c r="A251" s="42" t="s">
        <v>394</v>
      </c>
      <c r="B251" s="42" t="s">
        <v>76</v>
      </c>
      <c r="C251" s="42" t="s">
        <v>151</v>
      </c>
      <c r="D251" s="48">
        <v>15375</v>
      </c>
    </row>
    <row r="252" spans="1:4" x14ac:dyDescent="0.25">
      <c r="A252" s="42" t="s">
        <v>394</v>
      </c>
      <c r="B252" s="42" t="s">
        <v>76</v>
      </c>
      <c r="C252" s="42" t="s">
        <v>396</v>
      </c>
      <c r="D252" s="48">
        <v>43200</v>
      </c>
    </row>
    <row r="253" spans="1:4" x14ac:dyDescent="0.25">
      <c r="A253" s="42" t="s">
        <v>394</v>
      </c>
      <c r="B253" s="42" t="s">
        <v>76</v>
      </c>
      <c r="C253" s="42" t="s">
        <v>40</v>
      </c>
      <c r="D253" s="48">
        <v>624259.3046875</v>
      </c>
    </row>
    <row r="254" spans="1:4" x14ac:dyDescent="0.25">
      <c r="A254" s="42" t="s">
        <v>394</v>
      </c>
      <c r="B254" s="42" t="s">
        <v>76</v>
      </c>
      <c r="C254" s="42" t="s">
        <v>37</v>
      </c>
      <c r="D254" s="48">
        <v>164942.52734375</v>
      </c>
    </row>
    <row r="255" spans="1:4" x14ac:dyDescent="0.25">
      <c r="A255" s="42" t="s">
        <v>394</v>
      </c>
      <c r="B255" s="42" t="s">
        <v>76</v>
      </c>
      <c r="C255" s="42" t="s">
        <v>54</v>
      </c>
      <c r="D255" s="48">
        <v>37756.0703125</v>
      </c>
    </row>
    <row r="256" spans="1:4" x14ac:dyDescent="0.25">
      <c r="A256" s="42" t="s">
        <v>394</v>
      </c>
      <c r="B256" s="42" t="s">
        <v>76</v>
      </c>
      <c r="C256" s="42" t="s">
        <v>36</v>
      </c>
      <c r="D256" s="48">
        <v>25223.5</v>
      </c>
    </row>
    <row r="257" spans="1:4" x14ac:dyDescent="0.25">
      <c r="A257" s="42" t="s">
        <v>394</v>
      </c>
      <c r="B257" s="42" t="s">
        <v>76</v>
      </c>
      <c r="C257" s="42" t="s">
        <v>45</v>
      </c>
      <c r="D257" s="48">
        <v>921962.95153808594</v>
      </c>
    </row>
    <row r="258" spans="1:4" x14ac:dyDescent="0.25">
      <c r="A258" s="42" t="s">
        <v>394</v>
      </c>
      <c r="B258" s="42" t="s">
        <v>76</v>
      </c>
      <c r="C258" s="42" t="s">
        <v>97</v>
      </c>
      <c r="D258" s="48">
        <v>127165</v>
      </c>
    </row>
    <row r="259" spans="1:4" x14ac:dyDescent="0.25">
      <c r="A259" s="42" t="s">
        <v>394</v>
      </c>
      <c r="B259" s="42" t="s">
        <v>76</v>
      </c>
      <c r="C259" s="42" t="s">
        <v>206</v>
      </c>
      <c r="D259" s="48">
        <v>119887</v>
      </c>
    </row>
    <row r="260" spans="1:4" x14ac:dyDescent="0.25">
      <c r="A260" s="42" t="s">
        <v>394</v>
      </c>
      <c r="B260" s="42" t="s">
        <v>76</v>
      </c>
      <c r="C260" s="42" t="s">
        <v>211</v>
      </c>
      <c r="D260" s="48">
        <v>10806.83984375</v>
      </c>
    </row>
    <row r="261" spans="1:4" ht="15.75" thickBot="1" x14ac:dyDescent="0.3">
      <c r="A261" s="42" t="s">
        <v>394</v>
      </c>
      <c r="B261" s="42" t="s">
        <v>76</v>
      </c>
      <c r="C261" s="42" t="s">
        <v>149</v>
      </c>
      <c r="D261" s="48">
        <v>101996.49978637695</v>
      </c>
    </row>
    <row r="262" spans="1:4" ht="15.75" thickBot="1" x14ac:dyDescent="0.3">
      <c r="A262" s="45" t="s">
        <v>394</v>
      </c>
      <c r="B262" s="46"/>
      <c r="C262" s="46"/>
      <c r="D262" s="47">
        <f>SUM(D238:D261)</f>
        <v>7136499.0242004395</v>
      </c>
    </row>
    <row r="263" spans="1:4" ht="16.5" thickBot="1" x14ac:dyDescent="0.3">
      <c r="A263" s="31" t="s">
        <v>0</v>
      </c>
      <c r="B263" s="31"/>
      <c r="C263" s="31"/>
      <c r="D263" s="32">
        <f>SUM(D262,D237,D208,D174,D142,D113,D89,D65,D37)</f>
        <v>79572956.517451003</v>
      </c>
    </row>
  </sheetData>
  <sortState xmlns:xlrd2="http://schemas.microsoft.com/office/spreadsheetml/2017/richdata2" ref="A63:D90">
    <sortCondition ref="C63:C90"/>
  </sortState>
  <mergeCells count="5">
    <mergeCell ref="A6:D6"/>
    <mergeCell ref="A7:D7"/>
    <mergeCell ref="A8:D8"/>
    <mergeCell ref="A9:D9"/>
    <mergeCell ref="A10:D10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7"/>
  <sheetViews>
    <sheetView topLeftCell="A115" workbookViewId="0">
      <selection activeCell="E127" sqref="E127"/>
    </sheetView>
  </sheetViews>
  <sheetFormatPr baseColWidth="10" defaultColWidth="66.5703125" defaultRowHeight="15" x14ac:dyDescent="0.25"/>
  <cols>
    <col min="1" max="1" width="11.42578125" bestFit="1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14"/>
    </row>
    <row r="6" spans="1:7" x14ac:dyDescent="0.25">
      <c r="A6" s="60" t="s">
        <v>18</v>
      </c>
      <c r="B6" s="60"/>
      <c r="C6" s="60"/>
      <c r="D6" s="60"/>
      <c r="E6" s="60"/>
      <c r="F6" s="60"/>
      <c r="G6" s="60"/>
    </row>
    <row r="7" spans="1:7" ht="23.25" x14ac:dyDescent="0.35">
      <c r="A7" s="61" t="s">
        <v>19</v>
      </c>
      <c r="B7" s="61"/>
      <c r="C7" s="61"/>
      <c r="D7" s="61"/>
      <c r="E7" s="61"/>
      <c r="F7" s="61"/>
      <c r="G7" s="61"/>
    </row>
    <row r="8" spans="1:7" ht="22.5" x14ac:dyDescent="0.35">
      <c r="A8" s="62" t="s">
        <v>20</v>
      </c>
      <c r="B8" s="62"/>
      <c r="C8" s="62"/>
      <c r="D8" s="62"/>
      <c r="E8" s="62"/>
      <c r="F8" s="62"/>
      <c r="G8" s="62"/>
    </row>
    <row r="9" spans="1:7" ht="20.25" thickBot="1" x14ac:dyDescent="0.4">
      <c r="A9" s="67" t="str">
        <f>Consolidado!B9</f>
        <v>“Año del Fomento a las Exportaciones”</v>
      </c>
      <c r="B9" s="67"/>
      <c r="C9" s="67"/>
      <c r="D9" s="67"/>
      <c r="E9" s="67"/>
      <c r="F9" s="67"/>
      <c r="G9" s="67"/>
    </row>
    <row r="10" spans="1:7" ht="15.75" thickBot="1" x14ac:dyDescent="0.3">
      <c r="A10" s="64" t="s">
        <v>108</v>
      </c>
      <c r="B10" s="65"/>
      <c r="C10" s="65"/>
      <c r="D10" s="65"/>
      <c r="E10" s="65"/>
      <c r="F10" s="65"/>
      <c r="G10" s="68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24" t="s">
        <v>11</v>
      </c>
      <c r="G11" s="4" t="s">
        <v>12</v>
      </c>
    </row>
    <row r="12" spans="1:7" x14ac:dyDescent="0.25">
      <c r="A12" s="42" t="s">
        <v>24</v>
      </c>
      <c r="B12" s="42" t="s">
        <v>25</v>
      </c>
      <c r="C12" s="42" t="s">
        <v>26</v>
      </c>
      <c r="D12" s="42" t="s">
        <v>120</v>
      </c>
      <c r="E12" s="42" t="s">
        <v>27</v>
      </c>
      <c r="F12" s="43">
        <v>24886.42</v>
      </c>
      <c r="G12" s="44">
        <v>234306.88</v>
      </c>
    </row>
    <row r="13" spans="1:7" x14ac:dyDescent="0.25">
      <c r="A13" s="42" t="s">
        <v>24</v>
      </c>
      <c r="B13" s="42" t="s">
        <v>25</v>
      </c>
      <c r="C13" s="42" t="s">
        <v>26</v>
      </c>
      <c r="D13" s="42" t="s">
        <v>67</v>
      </c>
      <c r="E13" s="42" t="s">
        <v>27</v>
      </c>
      <c r="F13" s="43">
        <v>289.49</v>
      </c>
      <c r="G13" s="44">
        <v>8531.34</v>
      </c>
    </row>
    <row r="14" spans="1:7" x14ac:dyDescent="0.25">
      <c r="A14" s="42" t="s">
        <v>24</v>
      </c>
      <c r="B14" s="42" t="s">
        <v>25</v>
      </c>
      <c r="C14" s="42" t="s">
        <v>26</v>
      </c>
      <c r="D14" s="42" t="s">
        <v>28</v>
      </c>
      <c r="E14" s="42" t="s">
        <v>27</v>
      </c>
      <c r="F14" s="43">
        <v>380806.54</v>
      </c>
      <c r="G14" s="44">
        <v>2758008.58</v>
      </c>
    </row>
    <row r="15" spans="1:7" x14ac:dyDescent="0.25">
      <c r="A15" s="42" t="s">
        <v>24</v>
      </c>
      <c r="B15" s="42" t="s">
        <v>25</v>
      </c>
      <c r="C15" s="42" t="s">
        <v>26</v>
      </c>
      <c r="D15" s="42" t="s">
        <v>82</v>
      </c>
      <c r="E15" s="42" t="s">
        <v>27</v>
      </c>
      <c r="F15" s="43">
        <v>58481.42</v>
      </c>
      <c r="G15" s="44">
        <v>654634.4</v>
      </c>
    </row>
    <row r="16" spans="1:7" x14ac:dyDescent="0.25">
      <c r="A16" s="42" t="s">
        <v>24</v>
      </c>
      <c r="B16" s="42" t="s">
        <v>25</v>
      </c>
      <c r="C16" s="42" t="s">
        <v>26</v>
      </c>
      <c r="D16" s="42" t="s">
        <v>29</v>
      </c>
      <c r="E16" s="42" t="s">
        <v>27</v>
      </c>
      <c r="F16" s="43">
        <v>2270.17</v>
      </c>
      <c r="G16" s="44">
        <v>6997.86</v>
      </c>
    </row>
    <row r="17" spans="1:7" x14ac:dyDescent="0.25">
      <c r="A17" s="42" t="s">
        <v>24</v>
      </c>
      <c r="B17" s="42" t="s">
        <v>25</v>
      </c>
      <c r="C17" s="42" t="s">
        <v>26</v>
      </c>
      <c r="D17" s="42" t="s">
        <v>98</v>
      </c>
      <c r="E17" s="42" t="s">
        <v>27</v>
      </c>
      <c r="F17" s="43">
        <v>543.07000000000005</v>
      </c>
      <c r="G17" s="44">
        <v>4117.6499999999996</v>
      </c>
    </row>
    <row r="18" spans="1:7" x14ac:dyDescent="0.25">
      <c r="A18" s="42" t="s">
        <v>24</v>
      </c>
      <c r="B18" s="42" t="s">
        <v>25</v>
      </c>
      <c r="C18" s="42" t="s">
        <v>26</v>
      </c>
      <c r="D18" s="42" t="s">
        <v>30</v>
      </c>
      <c r="E18" s="42" t="s">
        <v>27</v>
      </c>
      <c r="F18" s="43">
        <v>86.89</v>
      </c>
      <c r="G18" s="44">
        <v>446.29</v>
      </c>
    </row>
    <row r="19" spans="1:7" x14ac:dyDescent="0.25">
      <c r="A19" s="42" t="s">
        <v>24</v>
      </c>
      <c r="B19" s="42" t="s">
        <v>25</v>
      </c>
      <c r="C19" s="42" t="s">
        <v>26</v>
      </c>
      <c r="D19" s="42" t="s">
        <v>79</v>
      </c>
      <c r="E19" s="42" t="s">
        <v>49</v>
      </c>
      <c r="F19" s="43">
        <v>179.83</v>
      </c>
      <c r="G19" s="44">
        <v>1116</v>
      </c>
    </row>
    <row r="20" spans="1:7" x14ac:dyDescent="0.25">
      <c r="A20" s="42" t="s">
        <v>24</v>
      </c>
      <c r="B20" s="42" t="s">
        <v>25</v>
      </c>
      <c r="C20" s="42" t="s">
        <v>26</v>
      </c>
      <c r="D20" s="42" t="s">
        <v>79</v>
      </c>
      <c r="E20" s="42" t="s">
        <v>27</v>
      </c>
      <c r="F20" s="43">
        <v>53210.26</v>
      </c>
      <c r="G20" s="44">
        <v>40774.839999999997</v>
      </c>
    </row>
    <row r="21" spans="1:7" x14ac:dyDescent="0.25">
      <c r="A21" s="42" t="s">
        <v>24</v>
      </c>
      <c r="B21" s="42" t="s">
        <v>25</v>
      </c>
      <c r="C21" s="42" t="s">
        <v>26</v>
      </c>
      <c r="D21" s="42" t="s">
        <v>100</v>
      </c>
      <c r="E21" s="42" t="s">
        <v>27</v>
      </c>
      <c r="F21" s="43">
        <v>1415.24</v>
      </c>
      <c r="G21" s="44">
        <v>2558.44</v>
      </c>
    </row>
    <row r="22" spans="1:7" x14ac:dyDescent="0.25">
      <c r="A22" s="42" t="s">
        <v>24</v>
      </c>
      <c r="B22" s="42" t="s">
        <v>25</v>
      </c>
      <c r="C22" s="42" t="s">
        <v>26</v>
      </c>
      <c r="D22" s="42" t="s">
        <v>66</v>
      </c>
      <c r="E22" s="42" t="s">
        <v>27</v>
      </c>
      <c r="F22" s="43">
        <v>24439.8</v>
      </c>
      <c r="G22" s="44">
        <v>56035.199999999997</v>
      </c>
    </row>
    <row r="23" spans="1:7" x14ac:dyDescent="0.25">
      <c r="A23" s="42" t="s">
        <v>24</v>
      </c>
      <c r="B23" s="42" t="s">
        <v>25</v>
      </c>
      <c r="C23" s="42" t="s">
        <v>26</v>
      </c>
      <c r="D23" s="42" t="s">
        <v>121</v>
      </c>
      <c r="E23" s="42" t="s">
        <v>27</v>
      </c>
      <c r="F23" s="43">
        <v>6350.81</v>
      </c>
      <c r="G23" s="44">
        <v>9380.67</v>
      </c>
    </row>
    <row r="24" spans="1:7" x14ac:dyDescent="0.25">
      <c r="A24" s="42" t="s">
        <v>24</v>
      </c>
      <c r="B24" s="42" t="s">
        <v>25</v>
      </c>
      <c r="C24" s="42" t="s">
        <v>26</v>
      </c>
      <c r="D24" s="42" t="s">
        <v>83</v>
      </c>
      <c r="E24" s="42" t="s">
        <v>27</v>
      </c>
      <c r="F24" s="43">
        <v>499899</v>
      </c>
      <c r="G24" s="44">
        <v>371195</v>
      </c>
    </row>
    <row r="25" spans="1:7" ht="30" x14ac:dyDescent="0.25">
      <c r="A25" s="42" t="s">
        <v>24</v>
      </c>
      <c r="B25" s="42" t="s">
        <v>25</v>
      </c>
      <c r="C25" s="42" t="s">
        <v>26</v>
      </c>
      <c r="D25" s="42" t="s">
        <v>122</v>
      </c>
      <c r="E25" s="42" t="s">
        <v>37</v>
      </c>
      <c r="F25" s="43">
        <v>1104.98</v>
      </c>
      <c r="G25" s="44">
        <v>4776.2</v>
      </c>
    </row>
    <row r="26" spans="1:7" x14ac:dyDescent="0.25">
      <c r="A26" s="42" t="s">
        <v>24</v>
      </c>
      <c r="B26" s="42" t="s">
        <v>25</v>
      </c>
      <c r="C26" s="42" t="s">
        <v>26</v>
      </c>
      <c r="D26" s="42" t="s">
        <v>31</v>
      </c>
      <c r="E26" s="42" t="s">
        <v>27</v>
      </c>
      <c r="F26" s="43">
        <v>53978.02</v>
      </c>
      <c r="G26" s="44">
        <v>52300.5</v>
      </c>
    </row>
    <row r="27" spans="1:7" ht="15.75" thickBot="1" x14ac:dyDescent="0.3">
      <c r="A27" s="33" t="s">
        <v>24</v>
      </c>
      <c r="B27" s="34"/>
      <c r="C27" s="34"/>
      <c r="D27" s="34"/>
      <c r="E27" s="34"/>
      <c r="F27" s="35">
        <f>SUM(F12:F26)</f>
        <v>1107941.94</v>
      </c>
      <c r="G27" s="35">
        <f>SUM(G12:G26)</f>
        <v>4205179.8499999996</v>
      </c>
    </row>
    <row r="28" spans="1:7" x14ac:dyDescent="0.25">
      <c r="A28" s="42" t="s">
        <v>216</v>
      </c>
      <c r="B28" s="42" t="s">
        <v>25</v>
      </c>
      <c r="C28" s="42" t="s">
        <v>26</v>
      </c>
      <c r="D28" s="42" t="s">
        <v>217</v>
      </c>
      <c r="E28" s="42" t="s">
        <v>27</v>
      </c>
      <c r="F28" s="43">
        <v>204.12</v>
      </c>
      <c r="G28" s="44">
        <v>824.9</v>
      </c>
    </row>
    <row r="29" spans="1:7" x14ac:dyDescent="0.25">
      <c r="A29" s="42" t="s">
        <v>216</v>
      </c>
      <c r="B29" s="42" t="s">
        <v>25</v>
      </c>
      <c r="C29" s="42" t="s">
        <v>26</v>
      </c>
      <c r="D29" s="42" t="s">
        <v>120</v>
      </c>
      <c r="E29" s="42" t="s">
        <v>27</v>
      </c>
      <c r="F29" s="43">
        <v>18736.68</v>
      </c>
      <c r="G29" s="44">
        <v>288124.63</v>
      </c>
    </row>
    <row r="30" spans="1:7" x14ac:dyDescent="0.25">
      <c r="A30" s="42" t="s">
        <v>216</v>
      </c>
      <c r="B30" s="42" t="s">
        <v>25</v>
      </c>
      <c r="C30" s="42" t="s">
        <v>26</v>
      </c>
      <c r="D30" s="42" t="s">
        <v>67</v>
      </c>
      <c r="E30" s="42" t="s">
        <v>27</v>
      </c>
      <c r="F30" s="43">
        <v>52390.44</v>
      </c>
      <c r="G30" s="44">
        <v>51257.03</v>
      </c>
    </row>
    <row r="31" spans="1:7" x14ac:dyDescent="0.25">
      <c r="A31" s="42" t="s">
        <v>216</v>
      </c>
      <c r="B31" s="42" t="s">
        <v>25</v>
      </c>
      <c r="C31" s="42" t="s">
        <v>26</v>
      </c>
      <c r="D31" s="42" t="s">
        <v>28</v>
      </c>
      <c r="E31" s="42" t="s">
        <v>27</v>
      </c>
      <c r="F31" s="43">
        <v>264399.62</v>
      </c>
      <c r="G31" s="44">
        <v>1757203.16</v>
      </c>
    </row>
    <row r="32" spans="1:7" x14ac:dyDescent="0.25">
      <c r="A32" s="42" t="s">
        <v>216</v>
      </c>
      <c r="B32" s="42" t="s">
        <v>25</v>
      </c>
      <c r="C32" s="42" t="s">
        <v>26</v>
      </c>
      <c r="D32" s="42" t="s">
        <v>29</v>
      </c>
      <c r="E32" s="42" t="s">
        <v>27</v>
      </c>
      <c r="F32" s="43">
        <v>24501.58</v>
      </c>
      <c r="G32" s="44">
        <v>79403.81</v>
      </c>
    </row>
    <row r="33" spans="1:7" x14ac:dyDescent="0.25">
      <c r="A33" s="42" t="s">
        <v>216</v>
      </c>
      <c r="B33" s="42" t="s">
        <v>25</v>
      </c>
      <c r="C33" s="42" t="s">
        <v>26</v>
      </c>
      <c r="D33" s="42" t="s">
        <v>221</v>
      </c>
      <c r="E33" s="42" t="s">
        <v>49</v>
      </c>
      <c r="F33" s="43">
        <v>10977.04</v>
      </c>
      <c r="G33" s="44">
        <v>39950</v>
      </c>
    </row>
    <row r="34" spans="1:7" x14ac:dyDescent="0.25">
      <c r="A34" s="42" t="s">
        <v>216</v>
      </c>
      <c r="B34" s="42" t="s">
        <v>25</v>
      </c>
      <c r="C34" s="42" t="s">
        <v>26</v>
      </c>
      <c r="D34" s="42" t="s">
        <v>171</v>
      </c>
      <c r="E34" s="42" t="s">
        <v>27</v>
      </c>
      <c r="F34" s="43">
        <v>954.53</v>
      </c>
      <c r="G34" s="44">
        <v>8271.76</v>
      </c>
    </row>
    <row r="35" spans="1:7" x14ac:dyDescent="0.25">
      <c r="A35" s="42" t="s">
        <v>216</v>
      </c>
      <c r="B35" s="42" t="s">
        <v>25</v>
      </c>
      <c r="C35" s="42" t="s">
        <v>26</v>
      </c>
      <c r="D35" s="42" t="s">
        <v>132</v>
      </c>
      <c r="E35" s="42" t="s">
        <v>27</v>
      </c>
      <c r="F35" s="43">
        <v>17128.29</v>
      </c>
      <c r="G35" s="44">
        <v>129212.73</v>
      </c>
    </row>
    <row r="36" spans="1:7" x14ac:dyDescent="0.25">
      <c r="A36" s="42" t="s">
        <v>216</v>
      </c>
      <c r="B36" s="42" t="s">
        <v>25</v>
      </c>
      <c r="C36" s="42" t="s">
        <v>26</v>
      </c>
      <c r="D36" s="42" t="s">
        <v>30</v>
      </c>
      <c r="E36" s="42" t="s">
        <v>27</v>
      </c>
      <c r="F36" s="43">
        <v>1467.99</v>
      </c>
      <c r="G36" s="44">
        <v>8514.66</v>
      </c>
    </row>
    <row r="37" spans="1:7" x14ac:dyDescent="0.25">
      <c r="A37" s="42" t="s">
        <v>216</v>
      </c>
      <c r="B37" s="42" t="s">
        <v>25</v>
      </c>
      <c r="C37" s="42" t="s">
        <v>26</v>
      </c>
      <c r="D37" s="42" t="s">
        <v>79</v>
      </c>
      <c r="E37" s="42" t="s">
        <v>27</v>
      </c>
      <c r="F37" s="43">
        <v>4807.8100000000004</v>
      </c>
      <c r="G37" s="44">
        <v>5511.64</v>
      </c>
    </row>
    <row r="38" spans="1:7" x14ac:dyDescent="0.25">
      <c r="A38" s="42" t="s">
        <v>216</v>
      </c>
      <c r="B38" s="42" t="s">
        <v>25</v>
      </c>
      <c r="C38" s="42" t="s">
        <v>26</v>
      </c>
      <c r="D38" s="42" t="s">
        <v>134</v>
      </c>
      <c r="E38" s="42" t="s">
        <v>49</v>
      </c>
      <c r="F38" s="43">
        <v>4440.6400000000003</v>
      </c>
      <c r="G38" s="44">
        <v>35121.26</v>
      </c>
    </row>
    <row r="39" spans="1:7" x14ac:dyDescent="0.25">
      <c r="A39" s="42" t="s">
        <v>216</v>
      </c>
      <c r="B39" s="42" t="s">
        <v>25</v>
      </c>
      <c r="C39" s="42" t="s">
        <v>26</v>
      </c>
      <c r="D39" s="42" t="s">
        <v>218</v>
      </c>
      <c r="E39" s="42" t="s">
        <v>27</v>
      </c>
      <c r="F39" s="43">
        <v>459.52</v>
      </c>
      <c r="G39" s="44">
        <v>8610.93</v>
      </c>
    </row>
    <row r="40" spans="1:7" x14ac:dyDescent="0.25">
      <c r="A40" s="42" t="s">
        <v>216</v>
      </c>
      <c r="B40" s="42" t="s">
        <v>25</v>
      </c>
      <c r="C40" s="42" t="s">
        <v>26</v>
      </c>
      <c r="D40" s="42" t="s">
        <v>100</v>
      </c>
      <c r="E40" s="42" t="s">
        <v>27</v>
      </c>
      <c r="F40" s="43">
        <v>2122.83</v>
      </c>
      <c r="G40" s="44">
        <v>4680</v>
      </c>
    </row>
    <row r="41" spans="1:7" x14ac:dyDescent="0.25">
      <c r="A41" s="42" t="s">
        <v>216</v>
      </c>
      <c r="B41" s="42" t="s">
        <v>25</v>
      </c>
      <c r="C41" s="42" t="s">
        <v>26</v>
      </c>
      <c r="D41" s="42" t="s">
        <v>222</v>
      </c>
      <c r="E41" s="42" t="s">
        <v>27</v>
      </c>
      <c r="F41" s="43">
        <v>6985.39</v>
      </c>
      <c r="G41" s="44">
        <v>41367.83</v>
      </c>
    </row>
    <row r="42" spans="1:7" x14ac:dyDescent="0.25">
      <c r="A42" s="42" t="s">
        <v>216</v>
      </c>
      <c r="B42" s="42" t="s">
        <v>25</v>
      </c>
      <c r="C42" s="42" t="s">
        <v>26</v>
      </c>
      <c r="D42" s="42" t="s">
        <v>31</v>
      </c>
      <c r="E42" s="42" t="s">
        <v>27</v>
      </c>
      <c r="F42" s="43">
        <v>23568.89</v>
      </c>
      <c r="G42" s="44">
        <v>51630.400000000001</v>
      </c>
    </row>
    <row r="43" spans="1:7" x14ac:dyDescent="0.25">
      <c r="A43" s="42" t="s">
        <v>216</v>
      </c>
      <c r="B43" s="42" t="s">
        <v>25</v>
      </c>
      <c r="C43" s="42" t="s">
        <v>26</v>
      </c>
      <c r="D43" s="42" t="s">
        <v>223</v>
      </c>
      <c r="E43" s="42" t="s">
        <v>27</v>
      </c>
      <c r="F43" s="43">
        <v>136.08000000000001</v>
      </c>
      <c r="G43" s="44">
        <v>972</v>
      </c>
    </row>
    <row r="44" spans="1:7" ht="15.75" thickBot="1" x14ac:dyDescent="0.3">
      <c r="A44" s="33" t="s">
        <v>216</v>
      </c>
      <c r="B44" s="34"/>
      <c r="C44" s="34"/>
      <c r="D44" s="34"/>
      <c r="E44" s="34"/>
      <c r="F44" s="35">
        <f>SUM(F28:F43)</f>
        <v>433281.45000000007</v>
      </c>
      <c r="G44" s="35">
        <f>SUM(G28:G43)</f>
        <v>2510656.7399999998</v>
      </c>
    </row>
    <row r="45" spans="1:7" x14ac:dyDescent="0.25">
      <c r="A45" s="42" t="s">
        <v>219</v>
      </c>
      <c r="B45" s="42" t="s">
        <v>25</v>
      </c>
      <c r="C45" s="42" t="s">
        <v>26</v>
      </c>
      <c r="D45" s="42" t="s">
        <v>217</v>
      </c>
      <c r="E45" s="42" t="s">
        <v>49</v>
      </c>
      <c r="F45" s="43">
        <v>3250.47</v>
      </c>
      <c r="G45" s="44">
        <v>2118.06</v>
      </c>
    </row>
    <row r="46" spans="1:7" x14ac:dyDescent="0.25">
      <c r="A46" s="42" t="s">
        <v>219</v>
      </c>
      <c r="B46" s="42" t="s">
        <v>25</v>
      </c>
      <c r="C46" s="42" t="s">
        <v>26</v>
      </c>
      <c r="D46" s="42" t="s">
        <v>217</v>
      </c>
      <c r="E46" s="42" t="s">
        <v>224</v>
      </c>
      <c r="F46" s="43">
        <v>4238.87</v>
      </c>
      <c r="G46" s="44">
        <v>14109.25</v>
      </c>
    </row>
    <row r="47" spans="1:7" x14ac:dyDescent="0.25">
      <c r="A47" s="42" t="s">
        <v>219</v>
      </c>
      <c r="B47" s="42" t="s">
        <v>25</v>
      </c>
      <c r="C47" s="42" t="s">
        <v>26</v>
      </c>
      <c r="D47" s="42" t="s">
        <v>120</v>
      </c>
      <c r="E47" s="42" t="s">
        <v>27</v>
      </c>
      <c r="F47" s="43">
        <v>48472.11</v>
      </c>
      <c r="G47" s="44">
        <v>300002.74</v>
      </c>
    </row>
    <row r="48" spans="1:7" x14ac:dyDescent="0.25">
      <c r="A48" s="42" t="s">
        <v>219</v>
      </c>
      <c r="B48" s="42" t="s">
        <v>25</v>
      </c>
      <c r="C48" s="42" t="s">
        <v>26</v>
      </c>
      <c r="D48" s="42" t="s">
        <v>67</v>
      </c>
      <c r="E48" s="42" t="s">
        <v>27</v>
      </c>
      <c r="F48" s="43">
        <v>26308.62</v>
      </c>
      <c r="G48" s="44">
        <v>25646.53</v>
      </c>
    </row>
    <row r="49" spans="1:7" x14ac:dyDescent="0.25">
      <c r="A49" s="42" t="s">
        <v>219</v>
      </c>
      <c r="B49" s="42" t="s">
        <v>25</v>
      </c>
      <c r="C49" s="42" t="s">
        <v>26</v>
      </c>
      <c r="D49" s="42" t="s">
        <v>225</v>
      </c>
      <c r="E49" s="42" t="s">
        <v>27</v>
      </c>
      <c r="F49" s="43">
        <v>4957.67</v>
      </c>
      <c r="G49" s="44">
        <v>46451.17</v>
      </c>
    </row>
    <row r="50" spans="1:7" x14ac:dyDescent="0.25">
      <c r="A50" s="42" t="s">
        <v>219</v>
      </c>
      <c r="B50" s="42" t="s">
        <v>25</v>
      </c>
      <c r="C50" s="42" t="s">
        <v>26</v>
      </c>
      <c r="D50" s="42" t="s">
        <v>28</v>
      </c>
      <c r="E50" s="42" t="s">
        <v>27</v>
      </c>
      <c r="F50" s="43">
        <v>404752.44</v>
      </c>
      <c r="G50" s="44">
        <v>3955373.92</v>
      </c>
    </row>
    <row r="51" spans="1:7" x14ac:dyDescent="0.25">
      <c r="A51" s="42" t="s">
        <v>219</v>
      </c>
      <c r="B51" s="42" t="s">
        <v>25</v>
      </c>
      <c r="C51" s="42" t="s">
        <v>26</v>
      </c>
      <c r="D51" s="42" t="s">
        <v>29</v>
      </c>
      <c r="E51" s="42" t="s">
        <v>27</v>
      </c>
      <c r="F51" s="43">
        <v>24508.74</v>
      </c>
      <c r="G51" s="44">
        <v>79428.36</v>
      </c>
    </row>
    <row r="52" spans="1:7" x14ac:dyDescent="0.25">
      <c r="A52" s="42" t="s">
        <v>219</v>
      </c>
      <c r="B52" s="42" t="s">
        <v>25</v>
      </c>
      <c r="C52" s="42" t="s">
        <v>26</v>
      </c>
      <c r="D52" s="42" t="s">
        <v>30</v>
      </c>
      <c r="E52" s="42" t="s">
        <v>27</v>
      </c>
      <c r="F52" s="43">
        <v>3684.08</v>
      </c>
      <c r="G52" s="44">
        <v>20943.150000000001</v>
      </c>
    </row>
    <row r="53" spans="1:7" x14ac:dyDescent="0.25">
      <c r="A53" s="42" t="s">
        <v>219</v>
      </c>
      <c r="B53" s="42" t="s">
        <v>25</v>
      </c>
      <c r="C53" s="42" t="s">
        <v>26</v>
      </c>
      <c r="D53" s="42" t="s">
        <v>30</v>
      </c>
      <c r="E53" s="42" t="s">
        <v>37</v>
      </c>
      <c r="F53" s="43">
        <v>28248.67</v>
      </c>
      <c r="G53" s="44">
        <v>75626.8</v>
      </c>
    </row>
    <row r="54" spans="1:7" x14ac:dyDescent="0.25">
      <c r="A54" s="42" t="s">
        <v>219</v>
      </c>
      <c r="B54" s="42" t="s">
        <v>25</v>
      </c>
      <c r="C54" s="42" t="s">
        <v>26</v>
      </c>
      <c r="D54" s="42" t="s">
        <v>134</v>
      </c>
      <c r="E54" s="42" t="s">
        <v>49</v>
      </c>
      <c r="F54" s="43">
        <v>5200.96</v>
      </c>
      <c r="G54" s="44">
        <v>48547</v>
      </c>
    </row>
    <row r="55" spans="1:7" x14ac:dyDescent="0.25">
      <c r="A55" s="42" t="s">
        <v>219</v>
      </c>
      <c r="B55" s="42" t="s">
        <v>25</v>
      </c>
      <c r="C55" s="42" t="s">
        <v>26</v>
      </c>
      <c r="D55" s="42" t="s">
        <v>100</v>
      </c>
      <c r="E55" s="42" t="s">
        <v>27</v>
      </c>
      <c r="F55" s="43">
        <v>6341.28</v>
      </c>
      <c r="G55" s="44">
        <v>15298.8</v>
      </c>
    </row>
    <row r="56" spans="1:7" x14ac:dyDescent="0.25">
      <c r="A56" s="42" t="s">
        <v>219</v>
      </c>
      <c r="B56" s="42" t="s">
        <v>25</v>
      </c>
      <c r="C56" s="42" t="s">
        <v>26</v>
      </c>
      <c r="D56" s="42" t="s">
        <v>83</v>
      </c>
      <c r="E56" s="42" t="s">
        <v>27</v>
      </c>
      <c r="F56" s="43">
        <v>1499836.5</v>
      </c>
      <c r="G56" s="44">
        <v>1151874.25</v>
      </c>
    </row>
    <row r="57" spans="1:7" x14ac:dyDescent="0.25">
      <c r="A57" s="42" t="s">
        <v>219</v>
      </c>
      <c r="B57" s="42" t="s">
        <v>25</v>
      </c>
      <c r="C57" s="42" t="s">
        <v>26</v>
      </c>
      <c r="D57" s="42" t="s">
        <v>31</v>
      </c>
      <c r="E57" s="42" t="s">
        <v>27</v>
      </c>
      <c r="F57" s="43">
        <v>27688.78</v>
      </c>
      <c r="G57" s="44">
        <v>58078.65</v>
      </c>
    </row>
    <row r="58" spans="1:7" ht="15.75" thickBot="1" x14ac:dyDescent="0.3">
      <c r="A58" s="33" t="s">
        <v>219</v>
      </c>
      <c r="B58" s="34"/>
      <c r="C58" s="34"/>
      <c r="D58" s="34"/>
      <c r="E58" s="34"/>
      <c r="F58" s="35">
        <f>SUM(F45:F57)</f>
        <v>2087489.1900000002</v>
      </c>
      <c r="G58" s="35">
        <f>SUM(G45:G57)</f>
        <v>5793498.6800000006</v>
      </c>
    </row>
    <row r="59" spans="1:7" x14ac:dyDescent="0.25">
      <c r="A59" s="42" t="s">
        <v>285</v>
      </c>
      <c r="B59" s="42" t="s">
        <v>25</v>
      </c>
      <c r="C59" s="42" t="s">
        <v>26</v>
      </c>
      <c r="D59" s="42" t="s">
        <v>217</v>
      </c>
      <c r="E59" s="42" t="s">
        <v>27</v>
      </c>
      <c r="F59" s="43">
        <v>211.3800048828125</v>
      </c>
      <c r="G59" s="44">
        <v>1145.0899658203125</v>
      </c>
    </row>
    <row r="60" spans="1:7" x14ac:dyDescent="0.25">
      <c r="A60" s="42" t="s">
        <v>285</v>
      </c>
      <c r="B60" s="42" t="s">
        <v>25</v>
      </c>
      <c r="C60" s="42" t="s">
        <v>26</v>
      </c>
      <c r="D60" s="42" t="s">
        <v>28</v>
      </c>
      <c r="E60" s="42" t="s">
        <v>27</v>
      </c>
      <c r="F60" s="43">
        <v>313619.99022674561</v>
      </c>
      <c r="G60" s="44">
        <v>3078270.7137451172</v>
      </c>
    </row>
    <row r="61" spans="1:7" x14ac:dyDescent="0.25">
      <c r="A61" s="42" t="s">
        <v>285</v>
      </c>
      <c r="B61" s="42" t="s">
        <v>25</v>
      </c>
      <c r="C61" s="42" t="s">
        <v>26</v>
      </c>
      <c r="D61" s="42" t="s">
        <v>82</v>
      </c>
      <c r="E61" s="42" t="s">
        <v>27</v>
      </c>
      <c r="F61" s="43">
        <v>227.66000366210938</v>
      </c>
      <c r="G61" s="44">
        <v>2624</v>
      </c>
    </row>
    <row r="62" spans="1:7" x14ac:dyDescent="0.25">
      <c r="A62" s="42" t="s">
        <v>285</v>
      </c>
      <c r="B62" s="42" t="s">
        <v>25</v>
      </c>
      <c r="C62" s="42" t="s">
        <v>26</v>
      </c>
      <c r="D62" s="42" t="s">
        <v>29</v>
      </c>
      <c r="E62" s="42" t="s">
        <v>27</v>
      </c>
      <c r="F62" s="43">
        <v>53887.5498046875</v>
      </c>
      <c r="G62" s="44">
        <v>85108.189453125</v>
      </c>
    </row>
    <row r="63" spans="1:7" x14ac:dyDescent="0.25">
      <c r="A63" s="42" t="s">
        <v>285</v>
      </c>
      <c r="B63" s="42" t="s">
        <v>25</v>
      </c>
      <c r="C63" s="42" t="s">
        <v>26</v>
      </c>
      <c r="D63" s="42" t="s">
        <v>98</v>
      </c>
      <c r="E63" s="42" t="s">
        <v>27</v>
      </c>
      <c r="F63" s="43">
        <v>543.07000732421875</v>
      </c>
      <c r="G63" s="44">
        <v>4117.64990234375</v>
      </c>
    </row>
    <row r="64" spans="1:7" x14ac:dyDescent="0.25">
      <c r="A64" s="42" t="s">
        <v>285</v>
      </c>
      <c r="B64" s="42" t="s">
        <v>25</v>
      </c>
      <c r="C64" s="42" t="s">
        <v>26</v>
      </c>
      <c r="D64" s="42" t="s">
        <v>171</v>
      </c>
      <c r="E64" s="42" t="s">
        <v>27</v>
      </c>
      <c r="F64" s="43">
        <v>1459.6700439453125</v>
      </c>
      <c r="G64" s="44">
        <v>8904.58984375</v>
      </c>
    </row>
    <row r="65" spans="1:7" x14ac:dyDescent="0.25">
      <c r="A65" s="42" t="s">
        <v>285</v>
      </c>
      <c r="B65" s="42" t="s">
        <v>25</v>
      </c>
      <c r="C65" s="42" t="s">
        <v>26</v>
      </c>
      <c r="D65" s="42" t="s">
        <v>30</v>
      </c>
      <c r="E65" s="42" t="s">
        <v>27</v>
      </c>
      <c r="F65" s="43">
        <v>2484.2199821472168</v>
      </c>
      <c r="G65" s="44">
        <v>13005.719543457031</v>
      </c>
    </row>
    <row r="66" spans="1:7" x14ac:dyDescent="0.25">
      <c r="A66" s="42" t="s">
        <v>285</v>
      </c>
      <c r="B66" s="42" t="s">
        <v>25</v>
      </c>
      <c r="C66" s="42" t="s">
        <v>26</v>
      </c>
      <c r="D66" s="42" t="s">
        <v>30</v>
      </c>
      <c r="E66" s="42" t="s">
        <v>37</v>
      </c>
      <c r="F66" s="43">
        <v>34843.490234375</v>
      </c>
      <c r="G66" s="44">
        <v>153757.9609375</v>
      </c>
    </row>
    <row r="67" spans="1:7" x14ac:dyDescent="0.25">
      <c r="A67" s="42" t="s">
        <v>285</v>
      </c>
      <c r="B67" s="42" t="s">
        <v>25</v>
      </c>
      <c r="C67" s="42" t="s">
        <v>26</v>
      </c>
      <c r="D67" s="42" t="s">
        <v>79</v>
      </c>
      <c r="E67" s="42" t="s">
        <v>27</v>
      </c>
      <c r="F67" s="43">
        <v>26863.820068359375</v>
      </c>
      <c r="G67" s="44">
        <v>24072.169189453125</v>
      </c>
    </row>
    <row r="68" spans="1:7" x14ac:dyDescent="0.25">
      <c r="A68" s="42" t="s">
        <v>285</v>
      </c>
      <c r="B68" s="42" t="s">
        <v>25</v>
      </c>
      <c r="C68" s="42" t="s">
        <v>26</v>
      </c>
      <c r="D68" s="42" t="s">
        <v>135</v>
      </c>
      <c r="E68" s="42" t="s">
        <v>27</v>
      </c>
      <c r="F68" s="43">
        <v>2776.179931640625</v>
      </c>
      <c r="G68" s="44">
        <v>4161.83984375</v>
      </c>
    </row>
    <row r="69" spans="1:7" x14ac:dyDescent="0.25">
      <c r="A69" s="42" t="s">
        <v>285</v>
      </c>
      <c r="B69" s="42" t="s">
        <v>25</v>
      </c>
      <c r="C69" s="42" t="s">
        <v>26</v>
      </c>
      <c r="D69" s="42" t="s">
        <v>174</v>
      </c>
      <c r="E69" s="42" t="s">
        <v>27</v>
      </c>
      <c r="F69" s="43">
        <v>867.68998718261719</v>
      </c>
      <c r="G69" s="44">
        <v>5493.1798095703125</v>
      </c>
    </row>
    <row r="70" spans="1:7" x14ac:dyDescent="0.25">
      <c r="A70" s="42" t="s">
        <v>285</v>
      </c>
      <c r="B70" s="42" t="s">
        <v>25</v>
      </c>
      <c r="C70" s="42" t="s">
        <v>26</v>
      </c>
      <c r="D70" s="42" t="s">
        <v>31</v>
      </c>
      <c r="E70" s="42" t="s">
        <v>27</v>
      </c>
      <c r="F70" s="43">
        <v>50770.289794921875</v>
      </c>
      <c r="G70" s="44">
        <v>136958.140625</v>
      </c>
    </row>
    <row r="71" spans="1:7" ht="15.75" thickBot="1" x14ac:dyDescent="0.3">
      <c r="A71" s="33" t="s">
        <v>285</v>
      </c>
      <c r="B71" s="34"/>
      <c r="C71" s="34"/>
      <c r="D71" s="34"/>
      <c r="E71" s="34"/>
      <c r="F71" s="35">
        <f>SUM(F59:F70)</f>
        <v>488555.01008987427</v>
      </c>
      <c r="G71" s="35">
        <f>SUM(G59:G70)</f>
        <v>3517619.2428588867</v>
      </c>
    </row>
    <row r="72" spans="1:7" x14ac:dyDescent="0.25">
      <c r="A72" s="42" t="s">
        <v>326</v>
      </c>
      <c r="B72" s="42" t="s">
        <v>25</v>
      </c>
      <c r="C72" s="42" t="s">
        <v>26</v>
      </c>
      <c r="D72" s="42" t="s">
        <v>120</v>
      </c>
      <c r="E72" s="42" t="s">
        <v>27</v>
      </c>
      <c r="F72" s="43">
        <v>2982.4100036621094</v>
      </c>
      <c r="G72" s="44">
        <v>13014.2197265625</v>
      </c>
    </row>
    <row r="73" spans="1:7" x14ac:dyDescent="0.25">
      <c r="A73" s="42" t="s">
        <v>326</v>
      </c>
      <c r="B73" s="42" t="s">
        <v>25</v>
      </c>
      <c r="C73" s="42" t="s">
        <v>26</v>
      </c>
      <c r="D73" s="42" t="s">
        <v>67</v>
      </c>
      <c r="E73" s="42" t="s">
        <v>27</v>
      </c>
      <c r="F73" s="43">
        <v>47174.0693359375</v>
      </c>
      <c r="G73" s="44">
        <v>82574.16015625</v>
      </c>
    </row>
    <row r="74" spans="1:7" x14ac:dyDescent="0.25">
      <c r="A74" s="42" t="s">
        <v>326</v>
      </c>
      <c r="B74" s="42" t="s">
        <v>25</v>
      </c>
      <c r="C74" s="42" t="s">
        <v>26</v>
      </c>
      <c r="D74" s="42" t="s">
        <v>28</v>
      </c>
      <c r="E74" s="42" t="s">
        <v>27</v>
      </c>
      <c r="F74" s="43">
        <v>224760.19136047363</v>
      </c>
      <c r="G74" s="44">
        <v>2370200.2727355957</v>
      </c>
    </row>
    <row r="75" spans="1:7" x14ac:dyDescent="0.25">
      <c r="A75" s="42" t="s">
        <v>326</v>
      </c>
      <c r="B75" s="42" t="s">
        <v>25</v>
      </c>
      <c r="C75" s="42" t="s">
        <v>26</v>
      </c>
      <c r="D75" s="42" t="s">
        <v>29</v>
      </c>
      <c r="E75" s="42" t="s">
        <v>27</v>
      </c>
      <c r="F75" s="43">
        <v>851.70001220703125</v>
      </c>
      <c r="G75" s="44">
        <v>4934.4501953125</v>
      </c>
    </row>
    <row r="76" spans="1:7" x14ac:dyDescent="0.25">
      <c r="A76" s="42" t="s">
        <v>327</v>
      </c>
      <c r="B76" s="42" t="s">
        <v>25</v>
      </c>
      <c r="C76" s="42" t="s">
        <v>26</v>
      </c>
      <c r="D76" s="42" t="s">
        <v>171</v>
      </c>
      <c r="E76" s="42" t="s">
        <v>27</v>
      </c>
      <c r="F76" s="43">
        <v>25108.400161743164</v>
      </c>
      <c r="G76" s="44">
        <v>270856.14001464844</v>
      </c>
    </row>
    <row r="77" spans="1:7" x14ac:dyDescent="0.25">
      <c r="A77" s="42" t="s">
        <v>326</v>
      </c>
      <c r="B77" s="42" t="s">
        <v>25</v>
      </c>
      <c r="C77" s="42" t="s">
        <v>26</v>
      </c>
      <c r="D77" s="42" t="s">
        <v>132</v>
      </c>
      <c r="E77" s="42" t="s">
        <v>203</v>
      </c>
      <c r="F77" s="43">
        <v>148362.2578125</v>
      </c>
      <c r="G77" s="44">
        <v>313038</v>
      </c>
    </row>
    <row r="78" spans="1:7" x14ac:dyDescent="0.25">
      <c r="A78" s="42" t="s">
        <v>326</v>
      </c>
      <c r="B78" s="42" t="s">
        <v>25</v>
      </c>
      <c r="C78" s="42" t="s">
        <v>26</v>
      </c>
      <c r="D78" s="42" t="s">
        <v>30</v>
      </c>
      <c r="E78" s="42" t="s">
        <v>27</v>
      </c>
      <c r="F78" s="43">
        <v>9230.7802124023438</v>
      </c>
      <c r="G78" s="44">
        <v>53175.549560546875</v>
      </c>
    </row>
    <row r="79" spans="1:7" x14ac:dyDescent="0.25">
      <c r="A79" s="42" t="s">
        <v>326</v>
      </c>
      <c r="B79" s="42" t="s">
        <v>25</v>
      </c>
      <c r="C79" s="42" t="s">
        <v>26</v>
      </c>
      <c r="D79" s="42" t="s">
        <v>30</v>
      </c>
      <c r="E79" s="42" t="s">
        <v>37</v>
      </c>
      <c r="F79" s="43">
        <v>17421.75</v>
      </c>
      <c r="G79" s="44">
        <v>76099.359375</v>
      </c>
    </row>
    <row r="80" spans="1:7" x14ac:dyDescent="0.25">
      <c r="A80" s="42" t="s">
        <v>326</v>
      </c>
      <c r="B80" s="42" t="s">
        <v>25</v>
      </c>
      <c r="C80" s="42" t="s">
        <v>26</v>
      </c>
      <c r="D80" s="42" t="s">
        <v>134</v>
      </c>
      <c r="E80" s="42" t="s">
        <v>49</v>
      </c>
      <c r="F80" s="43">
        <v>89.209999084472656</v>
      </c>
      <c r="G80" s="44">
        <v>1153.199951171875</v>
      </c>
    </row>
    <row r="81" spans="1:7" x14ac:dyDescent="0.25">
      <c r="A81" s="42" t="s">
        <v>326</v>
      </c>
      <c r="B81" s="42" t="s">
        <v>25</v>
      </c>
      <c r="C81" s="42" t="s">
        <v>26</v>
      </c>
      <c r="D81" s="42" t="s">
        <v>100</v>
      </c>
      <c r="E81" s="42" t="s">
        <v>27</v>
      </c>
      <c r="F81" s="43">
        <v>7756.5001831054688</v>
      </c>
      <c r="G81" s="44">
        <v>15537</v>
      </c>
    </row>
    <row r="82" spans="1:7" x14ac:dyDescent="0.25">
      <c r="A82" s="42" t="s">
        <v>326</v>
      </c>
      <c r="B82" s="42" t="s">
        <v>25</v>
      </c>
      <c r="C82" s="42" t="s">
        <v>26</v>
      </c>
      <c r="D82" s="42" t="s">
        <v>328</v>
      </c>
      <c r="E82" s="42" t="s">
        <v>49</v>
      </c>
      <c r="F82" s="43">
        <v>159.66999816894531</v>
      </c>
      <c r="G82" s="44">
        <v>908.08001708984375</v>
      </c>
    </row>
    <row r="83" spans="1:7" x14ac:dyDescent="0.25">
      <c r="A83" s="42" t="s">
        <v>326</v>
      </c>
      <c r="B83" s="42" t="s">
        <v>25</v>
      </c>
      <c r="C83" s="42" t="s">
        <v>26</v>
      </c>
      <c r="D83" s="42" t="s">
        <v>328</v>
      </c>
      <c r="E83" s="42" t="s">
        <v>36</v>
      </c>
      <c r="F83" s="43">
        <v>77.139999389648438</v>
      </c>
      <c r="G83" s="44">
        <v>724</v>
      </c>
    </row>
    <row r="84" spans="1:7" x14ac:dyDescent="0.25">
      <c r="A84" s="42" t="s">
        <v>326</v>
      </c>
      <c r="B84" s="42" t="s">
        <v>25</v>
      </c>
      <c r="C84" s="42" t="s">
        <v>26</v>
      </c>
      <c r="D84" s="42" t="s">
        <v>135</v>
      </c>
      <c r="E84" s="42" t="s">
        <v>27</v>
      </c>
      <c r="F84" s="43">
        <v>4525.990234375</v>
      </c>
      <c r="G84" s="44">
        <v>5886.77978515625</v>
      </c>
    </row>
    <row r="85" spans="1:7" x14ac:dyDescent="0.25">
      <c r="A85" s="42" t="s">
        <v>326</v>
      </c>
      <c r="B85" s="42" t="s">
        <v>25</v>
      </c>
      <c r="C85" s="42" t="s">
        <v>26</v>
      </c>
      <c r="D85" s="42" t="s">
        <v>250</v>
      </c>
      <c r="E85" s="42" t="s">
        <v>27</v>
      </c>
      <c r="F85" s="43">
        <v>24929.6796875</v>
      </c>
      <c r="G85" s="44">
        <v>50013.6015625</v>
      </c>
    </row>
    <row r="86" spans="1:7" x14ac:dyDescent="0.25">
      <c r="A86" s="42" t="s">
        <v>326</v>
      </c>
      <c r="B86" s="42" t="s">
        <v>25</v>
      </c>
      <c r="C86" s="42" t="s">
        <v>26</v>
      </c>
      <c r="D86" s="42" t="s">
        <v>83</v>
      </c>
      <c r="E86" s="42" t="s">
        <v>27</v>
      </c>
      <c r="F86" s="43">
        <v>1497576.65625</v>
      </c>
      <c r="G86" s="44">
        <v>1043768.28125</v>
      </c>
    </row>
    <row r="87" spans="1:7" x14ac:dyDescent="0.25">
      <c r="A87" s="42" t="s">
        <v>326</v>
      </c>
      <c r="B87" s="42" t="s">
        <v>25</v>
      </c>
      <c r="C87" s="42" t="s">
        <v>26</v>
      </c>
      <c r="D87" s="42" t="s">
        <v>174</v>
      </c>
      <c r="E87" s="42" t="s">
        <v>27</v>
      </c>
      <c r="F87" s="43">
        <v>362.8800048828125</v>
      </c>
      <c r="G87" s="44">
        <v>2384.800048828125</v>
      </c>
    </row>
    <row r="88" spans="1:7" x14ac:dyDescent="0.25">
      <c r="A88" s="42" t="s">
        <v>326</v>
      </c>
      <c r="B88" s="42" t="s">
        <v>25</v>
      </c>
      <c r="C88" s="42" t="s">
        <v>26</v>
      </c>
      <c r="D88" s="42" t="s">
        <v>31</v>
      </c>
      <c r="E88" s="42" t="s">
        <v>27</v>
      </c>
      <c r="F88" s="43">
        <v>24494.23046875</v>
      </c>
      <c r="G88" s="44">
        <v>44762.96875</v>
      </c>
    </row>
    <row r="89" spans="1:7" ht="15.75" thickBot="1" x14ac:dyDescent="0.3">
      <c r="A89" s="33" t="s">
        <v>326</v>
      </c>
      <c r="B89" s="34"/>
      <c r="C89" s="34"/>
      <c r="D89" s="34"/>
      <c r="E89" s="34"/>
      <c r="F89" s="35">
        <f>SUM(F72:F88)</f>
        <v>2035863.5157241821</v>
      </c>
      <c r="G89" s="35">
        <f>SUM(G72:G88)</f>
        <v>4349030.8631286621</v>
      </c>
    </row>
    <row r="90" spans="1:7" x14ac:dyDescent="0.25">
      <c r="A90" s="42" t="s">
        <v>353</v>
      </c>
      <c r="B90" s="42" t="s">
        <v>25</v>
      </c>
      <c r="C90" s="42" t="s">
        <v>26</v>
      </c>
      <c r="D90" s="42" t="s">
        <v>225</v>
      </c>
      <c r="E90" s="42" t="s">
        <v>27</v>
      </c>
      <c r="F90" s="43">
        <v>63.139999389648438</v>
      </c>
      <c r="G90" s="44">
        <v>260.1199951171875</v>
      </c>
    </row>
    <row r="91" spans="1:7" x14ac:dyDescent="0.25">
      <c r="A91" s="42" t="s">
        <v>353</v>
      </c>
      <c r="B91" s="42" t="s">
        <v>25</v>
      </c>
      <c r="C91" s="42" t="s">
        <v>26</v>
      </c>
      <c r="D91" s="42" t="s">
        <v>28</v>
      </c>
      <c r="E91" s="42" t="s">
        <v>27</v>
      </c>
      <c r="F91" s="43">
        <v>333095.69079589844</v>
      </c>
      <c r="G91" s="44">
        <v>3096576.1071472168</v>
      </c>
    </row>
    <row r="92" spans="1:7" x14ac:dyDescent="0.25">
      <c r="A92" s="42" t="s">
        <v>353</v>
      </c>
      <c r="B92" s="42" t="s">
        <v>25</v>
      </c>
      <c r="C92" s="42" t="s">
        <v>26</v>
      </c>
      <c r="D92" s="42" t="s">
        <v>29</v>
      </c>
      <c r="E92" s="42" t="s">
        <v>27</v>
      </c>
      <c r="F92" s="43">
        <v>921.71996879577637</v>
      </c>
      <c r="G92" s="44">
        <v>3615.260009765625</v>
      </c>
    </row>
    <row r="93" spans="1:7" x14ac:dyDescent="0.25">
      <c r="A93" s="42" t="s">
        <v>353</v>
      </c>
      <c r="B93" s="42" t="s">
        <v>25</v>
      </c>
      <c r="C93" s="42" t="s">
        <v>26</v>
      </c>
      <c r="D93" s="42" t="s">
        <v>98</v>
      </c>
      <c r="E93" s="42" t="s">
        <v>27</v>
      </c>
      <c r="F93" s="43">
        <v>433.75</v>
      </c>
      <c r="G93" s="44">
        <v>4564</v>
      </c>
    </row>
    <row r="94" spans="1:7" x14ac:dyDescent="0.25">
      <c r="A94" s="42" t="s">
        <v>353</v>
      </c>
      <c r="B94" s="42" t="s">
        <v>25</v>
      </c>
      <c r="C94" s="42" t="s">
        <v>26</v>
      </c>
      <c r="D94" s="42" t="s">
        <v>171</v>
      </c>
      <c r="E94" s="42" t="s">
        <v>27</v>
      </c>
      <c r="F94" s="43">
        <v>163</v>
      </c>
      <c r="G94" s="44">
        <v>1385.4599609375</v>
      </c>
    </row>
    <row r="95" spans="1:7" x14ac:dyDescent="0.25">
      <c r="A95" s="42" t="s">
        <v>353</v>
      </c>
      <c r="B95" s="42" t="s">
        <v>25</v>
      </c>
      <c r="C95" s="42" t="s">
        <v>26</v>
      </c>
      <c r="D95" s="42" t="s">
        <v>132</v>
      </c>
      <c r="E95" s="42" t="s">
        <v>38</v>
      </c>
      <c r="F95" s="43">
        <v>67059.75</v>
      </c>
      <c r="G95" s="44">
        <v>406011.53125</v>
      </c>
    </row>
    <row r="96" spans="1:7" x14ac:dyDescent="0.25">
      <c r="A96" s="42" t="s">
        <v>353</v>
      </c>
      <c r="B96" s="42" t="s">
        <v>25</v>
      </c>
      <c r="C96" s="42" t="s">
        <v>26</v>
      </c>
      <c r="D96" s="42" t="s">
        <v>30</v>
      </c>
      <c r="E96" s="42" t="s">
        <v>27</v>
      </c>
      <c r="F96" s="43">
        <v>8352.4101524353027</v>
      </c>
      <c r="G96" s="44">
        <v>45886.200012207031</v>
      </c>
    </row>
    <row r="97" spans="1:7" x14ac:dyDescent="0.25">
      <c r="A97" s="42" t="s">
        <v>353</v>
      </c>
      <c r="B97" s="42" t="s">
        <v>25</v>
      </c>
      <c r="C97" s="42" t="s">
        <v>26</v>
      </c>
      <c r="D97" s="42" t="s">
        <v>79</v>
      </c>
      <c r="E97" s="42" t="s">
        <v>27</v>
      </c>
      <c r="F97" s="43">
        <v>27309.570159912109</v>
      </c>
      <c r="G97" s="44">
        <v>25463.020004272461</v>
      </c>
    </row>
    <row r="98" spans="1:7" x14ac:dyDescent="0.25">
      <c r="A98" s="42" t="s">
        <v>353</v>
      </c>
      <c r="B98" s="42" t="s">
        <v>25</v>
      </c>
      <c r="C98" s="42" t="s">
        <v>26</v>
      </c>
      <c r="D98" s="42" t="s">
        <v>135</v>
      </c>
      <c r="E98" s="42" t="s">
        <v>27</v>
      </c>
      <c r="F98" s="43">
        <v>355.94000244140625</v>
      </c>
      <c r="G98" s="44">
        <v>533.5999755859375</v>
      </c>
    </row>
    <row r="99" spans="1:7" x14ac:dyDescent="0.25">
      <c r="A99" s="42" t="s">
        <v>353</v>
      </c>
      <c r="B99" s="42" t="s">
        <v>25</v>
      </c>
      <c r="C99" s="42" t="s">
        <v>26</v>
      </c>
      <c r="D99" s="42" t="s">
        <v>83</v>
      </c>
      <c r="E99" s="42" t="s">
        <v>63</v>
      </c>
      <c r="F99" s="43">
        <v>14097.7900390625</v>
      </c>
      <c r="G99" s="44">
        <v>26670</v>
      </c>
    </row>
    <row r="100" spans="1:7" x14ac:dyDescent="0.25">
      <c r="A100" s="42" t="s">
        <v>353</v>
      </c>
      <c r="B100" s="42" t="s">
        <v>25</v>
      </c>
      <c r="C100" s="42" t="s">
        <v>26</v>
      </c>
      <c r="D100" s="42" t="s">
        <v>83</v>
      </c>
      <c r="E100" s="42" t="s">
        <v>27</v>
      </c>
      <c r="F100" s="43">
        <v>498726.96875</v>
      </c>
      <c r="G100" s="44">
        <v>354840.25</v>
      </c>
    </row>
    <row r="101" spans="1:7" x14ac:dyDescent="0.25">
      <c r="A101" s="42" t="s">
        <v>354</v>
      </c>
      <c r="B101" s="42" t="s">
        <v>25</v>
      </c>
      <c r="C101" s="42" t="s">
        <v>26</v>
      </c>
      <c r="D101" s="42" t="s">
        <v>174</v>
      </c>
      <c r="E101" s="42" t="s">
        <v>27</v>
      </c>
      <c r="F101" s="43">
        <v>1384.379997253418</v>
      </c>
      <c r="G101" s="44">
        <v>4612</v>
      </c>
    </row>
    <row r="102" spans="1:7" x14ac:dyDescent="0.25">
      <c r="A102" s="42" t="s">
        <v>354</v>
      </c>
      <c r="B102" s="42" t="s">
        <v>25</v>
      </c>
      <c r="C102" s="42" t="s">
        <v>26</v>
      </c>
      <c r="D102" s="42" t="s">
        <v>31</v>
      </c>
      <c r="E102" s="42" t="s">
        <v>27</v>
      </c>
      <c r="F102" s="43">
        <v>23514.4609375</v>
      </c>
      <c r="G102" s="44">
        <v>57024</v>
      </c>
    </row>
    <row r="103" spans="1:7" ht="15.75" thickBot="1" x14ac:dyDescent="0.3">
      <c r="A103" s="33" t="s">
        <v>353</v>
      </c>
      <c r="B103" s="34"/>
      <c r="C103" s="34"/>
      <c r="D103" s="34"/>
      <c r="E103" s="34"/>
      <c r="F103" s="35">
        <f>SUM(F90:F102)</f>
        <v>975478.5708026886</v>
      </c>
      <c r="G103" s="35">
        <f>SUM(G90:G102)</f>
        <v>4027441.5483551025</v>
      </c>
    </row>
    <row r="104" spans="1:7" x14ac:dyDescent="0.25">
      <c r="A104" s="42" t="s">
        <v>369</v>
      </c>
      <c r="B104" s="42" t="s">
        <v>25</v>
      </c>
      <c r="C104" s="42" t="s">
        <v>26</v>
      </c>
      <c r="D104" s="42" t="s">
        <v>286</v>
      </c>
      <c r="E104" s="42" t="s">
        <v>27</v>
      </c>
      <c r="F104" s="43">
        <v>1308.7900390625</v>
      </c>
      <c r="G104" s="44">
        <v>5753.68017578125</v>
      </c>
    </row>
    <row r="105" spans="1:7" x14ac:dyDescent="0.25">
      <c r="A105" s="42" t="s">
        <v>369</v>
      </c>
      <c r="B105" s="42" t="s">
        <v>25</v>
      </c>
      <c r="C105" s="42" t="s">
        <v>26</v>
      </c>
      <c r="D105" s="42" t="s">
        <v>28</v>
      </c>
      <c r="E105" s="42" t="s">
        <v>27</v>
      </c>
      <c r="F105" s="43">
        <v>342286.43951416016</v>
      </c>
      <c r="G105" s="44">
        <v>2956500.1857910156</v>
      </c>
    </row>
    <row r="106" spans="1:7" x14ac:dyDescent="0.25">
      <c r="A106" s="42" t="s">
        <v>369</v>
      </c>
      <c r="B106" s="42" t="s">
        <v>25</v>
      </c>
      <c r="C106" s="42" t="s">
        <v>26</v>
      </c>
      <c r="D106" s="42" t="s">
        <v>28</v>
      </c>
      <c r="E106" s="42" t="s">
        <v>37</v>
      </c>
      <c r="F106" s="43">
        <v>17421.75</v>
      </c>
      <c r="G106" s="44">
        <v>79828</v>
      </c>
    </row>
    <row r="107" spans="1:7" x14ac:dyDescent="0.25">
      <c r="A107" s="42" t="s">
        <v>369</v>
      </c>
      <c r="B107" s="42" t="s">
        <v>25</v>
      </c>
      <c r="C107" s="42" t="s">
        <v>26</v>
      </c>
      <c r="D107" s="42" t="s">
        <v>29</v>
      </c>
      <c r="E107" s="42" t="s">
        <v>27</v>
      </c>
      <c r="F107" s="43">
        <v>24839.620706558228</v>
      </c>
      <c r="G107" s="44">
        <v>80957.641235351563</v>
      </c>
    </row>
    <row r="108" spans="1:7" x14ac:dyDescent="0.25">
      <c r="A108" s="42" t="s">
        <v>369</v>
      </c>
      <c r="B108" s="42" t="s">
        <v>25</v>
      </c>
      <c r="C108" s="42" t="s">
        <v>26</v>
      </c>
      <c r="D108" s="42" t="s">
        <v>221</v>
      </c>
      <c r="E108" s="42" t="s">
        <v>49</v>
      </c>
      <c r="F108" s="43">
        <v>9497.41015625</v>
      </c>
      <c r="G108" s="44">
        <v>30780</v>
      </c>
    </row>
    <row r="109" spans="1:7" x14ac:dyDescent="0.25">
      <c r="A109" s="42" t="s">
        <v>369</v>
      </c>
      <c r="B109" s="42" t="s">
        <v>25</v>
      </c>
      <c r="C109" s="42" t="s">
        <v>26</v>
      </c>
      <c r="D109" s="42" t="s">
        <v>30</v>
      </c>
      <c r="E109" s="42" t="s">
        <v>27</v>
      </c>
      <c r="F109" s="43">
        <v>7247.72021484375</v>
      </c>
      <c r="G109" s="44">
        <v>40499.12109375</v>
      </c>
    </row>
    <row r="110" spans="1:7" x14ac:dyDescent="0.25">
      <c r="A110" s="42" t="s">
        <v>369</v>
      </c>
      <c r="B110" s="42" t="s">
        <v>25</v>
      </c>
      <c r="C110" s="42" t="s">
        <v>26</v>
      </c>
      <c r="D110" s="42" t="s">
        <v>30</v>
      </c>
      <c r="E110" s="42" t="s">
        <v>37</v>
      </c>
      <c r="F110" s="43">
        <v>17823.120635986328</v>
      </c>
      <c r="G110" s="44">
        <v>78100.173461914063</v>
      </c>
    </row>
    <row r="111" spans="1:7" x14ac:dyDescent="0.25">
      <c r="A111" s="42" t="s">
        <v>369</v>
      </c>
      <c r="B111" s="42" t="s">
        <v>25</v>
      </c>
      <c r="C111" s="42" t="s">
        <v>26</v>
      </c>
      <c r="D111" s="42" t="s">
        <v>79</v>
      </c>
      <c r="E111" s="42" t="s">
        <v>27</v>
      </c>
      <c r="F111" s="43">
        <v>57.150001525878906</v>
      </c>
      <c r="G111" s="44">
        <v>66.699996948242188</v>
      </c>
    </row>
    <row r="112" spans="1:7" x14ac:dyDescent="0.25">
      <c r="A112" s="42" t="s">
        <v>369</v>
      </c>
      <c r="B112" s="42" t="s">
        <v>25</v>
      </c>
      <c r="C112" s="42" t="s">
        <v>26</v>
      </c>
      <c r="D112" s="42" t="s">
        <v>83</v>
      </c>
      <c r="E112" s="42" t="s">
        <v>27</v>
      </c>
      <c r="F112" s="43">
        <v>1271896.375</v>
      </c>
      <c r="G112" s="44">
        <v>1075326.125</v>
      </c>
    </row>
    <row r="113" spans="1:7" x14ac:dyDescent="0.25">
      <c r="A113" s="42" t="s">
        <v>369</v>
      </c>
      <c r="B113" s="42" t="s">
        <v>25</v>
      </c>
      <c r="C113" s="42" t="s">
        <v>26</v>
      </c>
      <c r="D113" s="42" t="s">
        <v>370</v>
      </c>
      <c r="E113" s="42" t="s">
        <v>27</v>
      </c>
      <c r="F113" s="43">
        <v>109.04999923706055</v>
      </c>
      <c r="G113" s="44">
        <v>1102.2000122070313</v>
      </c>
    </row>
    <row r="114" spans="1:7" x14ac:dyDescent="0.25">
      <c r="A114" s="42" t="s">
        <v>369</v>
      </c>
      <c r="B114" s="42" t="s">
        <v>25</v>
      </c>
      <c r="C114" s="42" t="s">
        <v>26</v>
      </c>
      <c r="D114" s="42" t="s">
        <v>31</v>
      </c>
      <c r="E114" s="42" t="s">
        <v>27</v>
      </c>
      <c r="F114" s="43">
        <v>34662.699645996094</v>
      </c>
      <c r="G114" s="44">
        <v>50304.970092773438</v>
      </c>
    </row>
    <row r="115" spans="1:7" ht="15.75" thickBot="1" x14ac:dyDescent="0.3">
      <c r="A115" s="33" t="s">
        <v>369</v>
      </c>
      <c r="B115" s="34"/>
      <c r="C115" s="34"/>
      <c r="D115" s="34"/>
      <c r="E115" s="34"/>
      <c r="F115" s="35">
        <f>SUM(F104:F114)</f>
        <v>1727150.12591362</v>
      </c>
      <c r="G115" s="35">
        <f>SUM(G104:G114)</f>
        <v>4399218.7968597412</v>
      </c>
    </row>
    <row r="116" spans="1:7" x14ac:dyDescent="0.25">
      <c r="A116" s="42" t="s">
        <v>381</v>
      </c>
      <c r="B116" s="42" t="s">
        <v>25</v>
      </c>
      <c r="C116" s="42" t="s">
        <v>26</v>
      </c>
      <c r="D116" s="42" t="s">
        <v>217</v>
      </c>
      <c r="E116" s="42" t="s">
        <v>27</v>
      </c>
      <c r="F116" s="43">
        <v>106.12000274658203</v>
      </c>
      <c r="G116" s="44">
        <v>577.219970703125</v>
      </c>
    </row>
    <row r="117" spans="1:7" x14ac:dyDescent="0.25">
      <c r="A117" s="42" t="s">
        <v>381</v>
      </c>
      <c r="B117" s="42" t="s">
        <v>25</v>
      </c>
      <c r="C117" s="42" t="s">
        <v>26</v>
      </c>
      <c r="D117" s="42" t="s">
        <v>67</v>
      </c>
      <c r="E117" s="42" t="s">
        <v>27</v>
      </c>
      <c r="F117" s="43">
        <v>95593.707763671875</v>
      </c>
      <c r="G117" s="44">
        <v>156553.80078125</v>
      </c>
    </row>
    <row r="118" spans="1:7" x14ac:dyDescent="0.25">
      <c r="A118" s="42" t="s">
        <v>381</v>
      </c>
      <c r="B118" s="42" t="s">
        <v>25</v>
      </c>
      <c r="C118" s="42" t="s">
        <v>26</v>
      </c>
      <c r="D118" s="42" t="s">
        <v>28</v>
      </c>
      <c r="E118" s="42" t="s">
        <v>27</v>
      </c>
      <c r="F118" s="43">
        <v>433579.01834487915</v>
      </c>
      <c r="G118" s="44">
        <v>4703753.3578186035</v>
      </c>
    </row>
    <row r="119" spans="1:7" x14ac:dyDescent="0.25">
      <c r="A119" s="42" t="s">
        <v>381</v>
      </c>
      <c r="B119" s="42" t="s">
        <v>25</v>
      </c>
      <c r="C119" s="42" t="s">
        <v>26</v>
      </c>
      <c r="D119" s="42" t="s">
        <v>29</v>
      </c>
      <c r="E119" s="42" t="s">
        <v>27</v>
      </c>
      <c r="F119" s="43">
        <v>2646.7199859619141</v>
      </c>
      <c r="G119" s="44">
        <v>14858.09033203125</v>
      </c>
    </row>
    <row r="120" spans="1:7" x14ac:dyDescent="0.25">
      <c r="A120" s="42" t="s">
        <v>381</v>
      </c>
      <c r="B120" s="42" t="s">
        <v>25</v>
      </c>
      <c r="C120" s="42" t="s">
        <v>26</v>
      </c>
      <c r="D120" s="42" t="s">
        <v>171</v>
      </c>
      <c r="E120" s="42" t="s">
        <v>27</v>
      </c>
      <c r="F120" s="43">
        <v>324</v>
      </c>
      <c r="G120" s="44">
        <v>324</v>
      </c>
    </row>
    <row r="121" spans="1:7" x14ac:dyDescent="0.25">
      <c r="A121" s="42" t="s">
        <v>381</v>
      </c>
      <c r="B121" s="42" t="s">
        <v>25</v>
      </c>
      <c r="C121" s="42" t="s">
        <v>26</v>
      </c>
      <c r="D121" s="42" t="s">
        <v>30</v>
      </c>
      <c r="E121" s="42" t="s">
        <v>27</v>
      </c>
      <c r="F121" s="43">
        <v>799.26997375488281</v>
      </c>
      <c r="G121" s="44">
        <v>4869.0499877929688</v>
      </c>
    </row>
    <row r="122" spans="1:7" x14ac:dyDescent="0.25">
      <c r="A122" s="42" t="s">
        <v>381</v>
      </c>
      <c r="B122" s="42" t="s">
        <v>25</v>
      </c>
      <c r="C122" s="42" t="s">
        <v>26</v>
      </c>
      <c r="D122" s="42" t="s">
        <v>79</v>
      </c>
      <c r="E122" s="42" t="s">
        <v>27</v>
      </c>
      <c r="F122" s="43">
        <v>2115.8199920654297</v>
      </c>
      <c r="G122" s="44">
        <v>2207.0700187683105</v>
      </c>
    </row>
    <row r="123" spans="1:7" x14ac:dyDescent="0.25">
      <c r="A123" s="42" t="s">
        <v>381</v>
      </c>
      <c r="B123" s="42" t="s">
        <v>25</v>
      </c>
      <c r="C123" s="42" t="s">
        <v>26</v>
      </c>
      <c r="D123" s="42" t="s">
        <v>31</v>
      </c>
      <c r="E123" s="42" t="s">
        <v>27</v>
      </c>
      <c r="F123" s="43">
        <v>13112.64013671875</v>
      </c>
      <c r="G123" s="44">
        <v>18162.7099609375</v>
      </c>
    </row>
    <row r="124" spans="1:7" x14ac:dyDescent="0.25">
      <c r="A124" s="42" t="s">
        <v>381</v>
      </c>
      <c r="B124" s="42" t="s">
        <v>25</v>
      </c>
      <c r="C124" s="42" t="s">
        <v>26</v>
      </c>
      <c r="D124" s="42" t="s">
        <v>251</v>
      </c>
      <c r="E124" s="42" t="s">
        <v>27</v>
      </c>
      <c r="F124" s="43">
        <v>3401.97998046875</v>
      </c>
      <c r="G124" s="44">
        <v>7050</v>
      </c>
    </row>
    <row r="125" spans="1:7" ht="15.75" thickBot="1" x14ac:dyDescent="0.3">
      <c r="A125" s="33" t="s">
        <v>381</v>
      </c>
      <c r="B125" s="34"/>
      <c r="C125" s="34"/>
      <c r="D125" s="34"/>
      <c r="E125" s="34"/>
      <c r="F125" s="35">
        <f>SUM(F116:F124)</f>
        <v>551679.27618026733</v>
      </c>
      <c r="G125" s="35">
        <f>SUM(G116:G124)</f>
        <v>4908355.2988700867</v>
      </c>
    </row>
    <row r="126" spans="1:7" x14ac:dyDescent="0.25">
      <c r="A126" s="42" t="s">
        <v>394</v>
      </c>
      <c r="B126" s="42" t="s">
        <v>25</v>
      </c>
      <c r="C126" s="42" t="s">
        <v>26</v>
      </c>
      <c r="D126" s="42" t="s">
        <v>286</v>
      </c>
      <c r="E126" s="42" t="s">
        <v>27</v>
      </c>
      <c r="F126" s="43">
        <v>942.9000244140625</v>
      </c>
      <c r="G126" s="44">
        <v>5854.08984375</v>
      </c>
    </row>
    <row r="127" spans="1:7" x14ac:dyDescent="0.25">
      <c r="A127" s="42" t="s">
        <v>394</v>
      </c>
      <c r="B127" s="42" t="s">
        <v>25</v>
      </c>
      <c r="C127" s="42" t="s">
        <v>26</v>
      </c>
      <c r="D127" s="42" t="s">
        <v>67</v>
      </c>
      <c r="E127" s="42" t="s">
        <v>27</v>
      </c>
      <c r="F127" s="43">
        <v>52390.439453125</v>
      </c>
      <c r="G127" s="44">
        <v>50242.5</v>
      </c>
    </row>
    <row r="128" spans="1:7" x14ac:dyDescent="0.25">
      <c r="A128" s="42" t="s">
        <v>394</v>
      </c>
      <c r="B128" s="42" t="s">
        <v>25</v>
      </c>
      <c r="C128" s="42" t="s">
        <v>26</v>
      </c>
      <c r="D128" s="42" t="s">
        <v>225</v>
      </c>
      <c r="E128" s="42" t="s">
        <v>27</v>
      </c>
      <c r="F128" s="43">
        <v>18483.189453125</v>
      </c>
      <c r="G128" s="44">
        <v>37735.03125</v>
      </c>
    </row>
    <row r="129" spans="1:7" x14ac:dyDescent="0.25">
      <c r="A129" s="42" t="s">
        <v>394</v>
      </c>
      <c r="B129" s="42" t="s">
        <v>25</v>
      </c>
      <c r="C129" s="42" t="s">
        <v>26</v>
      </c>
      <c r="D129" s="42" t="s">
        <v>28</v>
      </c>
      <c r="E129" s="42" t="s">
        <v>27</v>
      </c>
      <c r="F129" s="43">
        <v>483982.15116882324</v>
      </c>
      <c r="G129" s="44">
        <v>3629275.5568847656</v>
      </c>
    </row>
    <row r="130" spans="1:7" x14ac:dyDescent="0.25">
      <c r="A130" s="42" t="s">
        <v>394</v>
      </c>
      <c r="B130" s="42" t="s">
        <v>25</v>
      </c>
      <c r="C130" s="42" t="s">
        <v>26</v>
      </c>
      <c r="D130" s="42" t="s">
        <v>29</v>
      </c>
      <c r="E130" s="42" t="s">
        <v>27</v>
      </c>
      <c r="F130" s="43">
        <v>5454.97021484375</v>
      </c>
      <c r="G130" s="44">
        <v>8899.5400390625</v>
      </c>
    </row>
    <row r="131" spans="1:7" x14ac:dyDescent="0.25">
      <c r="A131" s="42" t="s">
        <v>394</v>
      </c>
      <c r="B131" s="42" t="s">
        <v>25</v>
      </c>
      <c r="C131" s="42" t="s">
        <v>26</v>
      </c>
      <c r="D131" s="42" t="s">
        <v>30</v>
      </c>
      <c r="E131" s="42" t="s">
        <v>27</v>
      </c>
      <c r="F131" s="43">
        <v>5229.9099426269531</v>
      </c>
      <c r="G131" s="44">
        <v>31326.989685058594</v>
      </c>
    </row>
    <row r="132" spans="1:7" x14ac:dyDescent="0.25">
      <c r="A132" s="42" t="s">
        <v>394</v>
      </c>
      <c r="B132" s="42" t="s">
        <v>25</v>
      </c>
      <c r="C132" s="42" t="s">
        <v>26</v>
      </c>
      <c r="D132" s="42" t="s">
        <v>79</v>
      </c>
      <c r="E132" s="42" t="s">
        <v>27</v>
      </c>
      <c r="F132" s="43">
        <v>35347.530517578125</v>
      </c>
      <c r="G132" s="44">
        <v>27573.55908203125</v>
      </c>
    </row>
    <row r="133" spans="1:7" x14ac:dyDescent="0.25">
      <c r="A133" s="42" t="s">
        <v>394</v>
      </c>
      <c r="B133" s="42" t="s">
        <v>25</v>
      </c>
      <c r="C133" s="42" t="s">
        <v>26</v>
      </c>
      <c r="D133" s="42" t="s">
        <v>121</v>
      </c>
      <c r="E133" s="42" t="s">
        <v>27</v>
      </c>
      <c r="F133" s="43">
        <v>895.94000244140625</v>
      </c>
      <c r="G133" s="44">
        <v>1165.3599853515625</v>
      </c>
    </row>
    <row r="134" spans="1:7" x14ac:dyDescent="0.25">
      <c r="A134" s="42" t="s">
        <v>394</v>
      </c>
      <c r="B134" s="42" t="s">
        <v>25</v>
      </c>
      <c r="C134" s="42" t="s">
        <v>26</v>
      </c>
      <c r="D134" s="42" t="s">
        <v>83</v>
      </c>
      <c r="E134" s="42" t="s">
        <v>63</v>
      </c>
      <c r="F134" s="43">
        <v>24554.529296875</v>
      </c>
      <c r="G134" s="44">
        <v>46325.80078125</v>
      </c>
    </row>
    <row r="135" spans="1:7" x14ac:dyDescent="0.25">
      <c r="A135" s="42" t="s">
        <v>394</v>
      </c>
      <c r="B135" s="42" t="s">
        <v>25</v>
      </c>
      <c r="C135" s="42" t="s">
        <v>26</v>
      </c>
      <c r="D135" s="42" t="s">
        <v>31</v>
      </c>
      <c r="E135" s="42" t="s">
        <v>27</v>
      </c>
      <c r="F135" s="43">
        <v>77522.130004882813</v>
      </c>
      <c r="G135" s="44">
        <v>156023.25122070313</v>
      </c>
    </row>
    <row r="136" spans="1:7" ht="15.75" thickBot="1" x14ac:dyDescent="0.3">
      <c r="A136" s="33" t="s">
        <v>394</v>
      </c>
      <c r="B136" s="34"/>
      <c r="C136" s="34"/>
      <c r="D136" s="34"/>
      <c r="E136" s="34"/>
      <c r="F136" s="35">
        <f>SUM(F126:F135)</f>
        <v>704803.69007873535</v>
      </c>
      <c r="G136" s="35">
        <f>SUM(G126:G135)</f>
        <v>3994421.6787719727</v>
      </c>
    </row>
    <row r="137" spans="1:7" ht="16.5" thickBot="1" x14ac:dyDescent="0.3">
      <c r="A137" s="20" t="s">
        <v>0</v>
      </c>
      <c r="B137" s="20"/>
      <c r="C137" s="20"/>
      <c r="D137" s="20"/>
      <c r="E137" s="20"/>
      <c r="F137" s="21">
        <f>SUM(F136,F125,F115,F103,F89,F71,F58,F44,F27)</f>
        <v>10112242.768789366</v>
      </c>
      <c r="G137" s="21">
        <f>SUM(G136,G125,G115,G103,G89,G71,G58,G44,G27)</f>
        <v>37705422.698844448</v>
      </c>
    </row>
  </sheetData>
  <sortState xmlns:xlrd2="http://schemas.microsoft.com/office/spreadsheetml/2017/richdata2" ref="A51:G71">
    <sortCondition ref="D51:D71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7"/>
  <sheetViews>
    <sheetView topLeftCell="A587" workbookViewId="0">
      <selection activeCell="H588" sqref="H588"/>
    </sheetView>
  </sheetViews>
  <sheetFormatPr baseColWidth="10" defaultColWidth="15.28515625" defaultRowHeight="15" x14ac:dyDescent="0.25"/>
  <cols>
    <col min="1" max="1" width="11.42578125" bestFit="1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0" t="s">
        <v>18</v>
      </c>
      <c r="B6" s="60"/>
      <c r="C6" s="60"/>
      <c r="D6" s="60"/>
      <c r="E6" s="60"/>
      <c r="F6" s="60"/>
      <c r="G6" s="60"/>
    </row>
    <row r="7" spans="1:7" ht="23.25" x14ac:dyDescent="0.35">
      <c r="A7" s="61" t="s">
        <v>19</v>
      </c>
      <c r="B7" s="61"/>
      <c r="C7" s="61"/>
      <c r="D7" s="61"/>
      <c r="E7" s="61"/>
      <c r="F7" s="61"/>
      <c r="G7" s="61"/>
    </row>
    <row r="8" spans="1:7" ht="22.5" x14ac:dyDescent="0.35">
      <c r="A8" s="62" t="s">
        <v>20</v>
      </c>
      <c r="B8" s="62"/>
      <c r="C8" s="62"/>
      <c r="D8" s="62"/>
      <c r="E8" s="62"/>
      <c r="F8" s="62"/>
      <c r="G8" s="62"/>
    </row>
    <row r="9" spans="1:7" ht="20.25" thickBot="1" x14ac:dyDescent="0.4">
      <c r="A9" s="67" t="str">
        <f>Consolidado!B9</f>
        <v>“Año del Fomento a las Exportaciones”</v>
      </c>
      <c r="B9" s="67"/>
      <c r="C9" s="67"/>
      <c r="D9" s="67"/>
      <c r="E9" s="67"/>
      <c r="F9" s="67"/>
      <c r="G9" s="67"/>
    </row>
    <row r="10" spans="1:7" ht="15.75" thickBot="1" x14ac:dyDescent="0.3">
      <c r="A10" s="64" t="s">
        <v>109</v>
      </c>
      <c r="B10" s="65"/>
      <c r="C10" s="65"/>
      <c r="D10" s="65"/>
      <c r="E10" s="65"/>
      <c r="F10" s="65"/>
      <c r="G10" s="68"/>
    </row>
    <row r="11" spans="1:7" ht="15.75" thickBot="1" x14ac:dyDescent="0.3">
      <c r="A11" s="23" t="s">
        <v>7</v>
      </c>
      <c r="B11" s="24" t="s">
        <v>8</v>
      </c>
      <c r="C11" s="24" t="s">
        <v>9</v>
      </c>
      <c r="D11" s="24" t="s">
        <v>17</v>
      </c>
      <c r="E11" s="24" t="s">
        <v>10</v>
      </c>
      <c r="F11" s="5" t="s">
        <v>11</v>
      </c>
      <c r="G11" s="4" t="s">
        <v>12</v>
      </c>
    </row>
    <row r="12" spans="1:7" x14ac:dyDescent="0.25">
      <c r="A12" s="42" t="s">
        <v>24</v>
      </c>
      <c r="B12" s="42" t="s">
        <v>25</v>
      </c>
      <c r="C12" s="42" t="s">
        <v>32</v>
      </c>
      <c r="D12" s="42" t="s">
        <v>103</v>
      </c>
      <c r="E12" s="42" t="s">
        <v>27</v>
      </c>
      <c r="F12" s="43">
        <v>49815.82</v>
      </c>
      <c r="G12" s="44">
        <v>199637.45</v>
      </c>
    </row>
    <row r="13" spans="1:7" x14ac:dyDescent="0.25">
      <c r="A13" s="42" t="s">
        <v>24</v>
      </c>
      <c r="B13" s="42" t="s">
        <v>25</v>
      </c>
      <c r="C13" s="42" t="s">
        <v>32</v>
      </c>
      <c r="D13" s="42" t="s">
        <v>43</v>
      </c>
      <c r="E13" s="42" t="s">
        <v>27</v>
      </c>
      <c r="F13" s="43">
        <v>2120.0300000000002</v>
      </c>
      <c r="G13" s="44">
        <v>7386.18</v>
      </c>
    </row>
    <row r="14" spans="1:7" x14ac:dyDescent="0.25">
      <c r="A14" s="42" t="s">
        <v>24</v>
      </c>
      <c r="B14" s="42" t="s">
        <v>25</v>
      </c>
      <c r="C14" s="42" t="s">
        <v>32</v>
      </c>
      <c r="D14" s="42" t="s">
        <v>34</v>
      </c>
      <c r="E14" s="42" t="s">
        <v>44</v>
      </c>
      <c r="F14" s="43">
        <v>40972.379999999997</v>
      </c>
      <c r="G14" s="44">
        <v>79354.080000000002</v>
      </c>
    </row>
    <row r="15" spans="1:7" x14ac:dyDescent="0.25">
      <c r="A15" s="42" t="s">
        <v>24</v>
      </c>
      <c r="B15" s="42" t="s">
        <v>25</v>
      </c>
      <c r="C15" s="42" t="s">
        <v>32</v>
      </c>
      <c r="D15" s="42" t="s">
        <v>34</v>
      </c>
      <c r="E15" s="42" t="s">
        <v>62</v>
      </c>
      <c r="F15" s="43">
        <v>15088.44</v>
      </c>
      <c r="G15" s="44">
        <v>30227.4</v>
      </c>
    </row>
    <row r="16" spans="1:7" ht="30" x14ac:dyDescent="0.25">
      <c r="A16" s="42" t="s">
        <v>24</v>
      </c>
      <c r="B16" s="42" t="s">
        <v>25</v>
      </c>
      <c r="C16" s="42" t="s">
        <v>32</v>
      </c>
      <c r="D16" s="42" t="s">
        <v>123</v>
      </c>
      <c r="E16" s="42" t="s">
        <v>44</v>
      </c>
      <c r="F16" s="43">
        <v>8873.44</v>
      </c>
      <c r="G16" s="44">
        <v>14898.46</v>
      </c>
    </row>
    <row r="17" spans="1:7" x14ac:dyDescent="0.25">
      <c r="A17" s="42" t="s">
        <v>24</v>
      </c>
      <c r="B17" s="42" t="s">
        <v>25</v>
      </c>
      <c r="C17" s="42" t="s">
        <v>32</v>
      </c>
      <c r="D17" s="42" t="s">
        <v>124</v>
      </c>
      <c r="E17" s="42" t="s">
        <v>45</v>
      </c>
      <c r="F17" s="43">
        <v>5518.06</v>
      </c>
      <c r="G17" s="44">
        <v>20971.52</v>
      </c>
    </row>
    <row r="18" spans="1:7" x14ac:dyDescent="0.25">
      <c r="A18" s="42" t="s">
        <v>24</v>
      </c>
      <c r="B18" s="42" t="s">
        <v>25</v>
      </c>
      <c r="C18" s="42" t="s">
        <v>32</v>
      </c>
      <c r="D18" s="42" t="s">
        <v>35</v>
      </c>
      <c r="E18" s="42" t="s">
        <v>27</v>
      </c>
      <c r="F18" s="43">
        <v>55037.65</v>
      </c>
      <c r="G18" s="44">
        <v>193806.55</v>
      </c>
    </row>
    <row r="19" spans="1:7" x14ac:dyDescent="0.25">
      <c r="A19" s="42" t="s">
        <v>24</v>
      </c>
      <c r="B19" s="42" t="s">
        <v>25</v>
      </c>
      <c r="C19" s="42" t="s">
        <v>32</v>
      </c>
      <c r="D19" s="42" t="s">
        <v>35</v>
      </c>
      <c r="E19" s="42" t="s">
        <v>45</v>
      </c>
      <c r="F19" s="43">
        <v>9961.48</v>
      </c>
      <c r="G19" s="44">
        <v>33018.410000000003</v>
      </c>
    </row>
    <row r="20" spans="1:7" x14ac:dyDescent="0.25">
      <c r="A20" s="42" t="s">
        <v>24</v>
      </c>
      <c r="B20" s="42" t="s">
        <v>25</v>
      </c>
      <c r="C20" s="42" t="s">
        <v>32</v>
      </c>
      <c r="D20" s="42" t="s">
        <v>41</v>
      </c>
      <c r="E20" s="42" t="s">
        <v>27</v>
      </c>
      <c r="F20" s="43">
        <v>979.77</v>
      </c>
      <c r="G20" s="44">
        <v>2808</v>
      </c>
    </row>
    <row r="21" spans="1:7" x14ac:dyDescent="0.25">
      <c r="A21" s="42" t="s">
        <v>24</v>
      </c>
      <c r="B21" s="42" t="s">
        <v>25</v>
      </c>
      <c r="C21" s="42" t="s">
        <v>32</v>
      </c>
      <c r="D21" s="42" t="s">
        <v>41</v>
      </c>
      <c r="E21" s="42" t="s">
        <v>36</v>
      </c>
      <c r="F21" s="43">
        <v>89.81</v>
      </c>
      <c r="G21" s="44">
        <v>576</v>
      </c>
    </row>
    <row r="22" spans="1:7" x14ac:dyDescent="0.25">
      <c r="A22" s="42" t="s">
        <v>24</v>
      </c>
      <c r="B22" s="42" t="s">
        <v>25</v>
      </c>
      <c r="C22" s="42" t="s">
        <v>32</v>
      </c>
      <c r="D22" s="42" t="s">
        <v>48</v>
      </c>
      <c r="E22" s="42" t="s">
        <v>49</v>
      </c>
      <c r="F22" s="43">
        <v>36.799999999999997</v>
      </c>
      <c r="G22" s="44">
        <v>482.52</v>
      </c>
    </row>
    <row r="23" spans="1:7" x14ac:dyDescent="0.25">
      <c r="A23" s="42" t="s">
        <v>24</v>
      </c>
      <c r="B23" s="42" t="s">
        <v>25</v>
      </c>
      <c r="C23" s="42" t="s">
        <v>32</v>
      </c>
      <c r="D23" s="42" t="s">
        <v>81</v>
      </c>
      <c r="E23" s="42" t="s">
        <v>44</v>
      </c>
      <c r="F23" s="43">
        <v>8412.41</v>
      </c>
      <c r="G23" s="44">
        <v>21016.6</v>
      </c>
    </row>
    <row r="24" spans="1:7" x14ac:dyDescent="0.25">
      <c r="A24" s="42" t="s">
        <v>24</v>
      </c>
      <c r="B24" s="42" t="s">
        <v>25</v>
      </c>
      <c r="C24" s="42" t="s">
        <v>32</v>
      </c>
      <c r="D24" s="42" t="s">
        <v>81</v>
      </c>
      <c r="E24" s="42" t="s">
        <v>39</v>
      </c>
      <c r="F24" s="43">
        <v>12972.87</v>
      </c>
      <c r="G24" s="44">
        <v>35230</v>
      </c>
    </row>
    <row r="25" spans="1:7" x14ac:dyDescent="0.25">
      <c r="A25" s="42" t="s">
        <v>24</v>
      </c>
      <c r="B25" s="42" t="s">
        <v>25</v>
      </c>
      <c r="C25" s="42" t="s">
        <v>32</v>
      </c>
      <c r="D25" s="42" t="s">
        <v>50</v>
      </c>
      <c r="E25" s="42" t="s">
        <v>27</v>
      </c>
      <c r="F25" s="43">
        <v>57459.83</v>
      </c>
      <c r="G25" s="44">
        <v>233462.5</v>
      </c>
    </row>
    <row r="26" spans="1:7" x14ac:dyDescent="0.25">
      <c r="A26" s="42" t="s">
        <v>94</v>
      </c>
      <c r="B26" s="42" t="s">
        <v>25</v>
      </c>
      <c r="C26" s="42" t="s">
        <v>32</v>
      </c>
      <c r="D26" s="42" t="s">
        <v>47</v>
      </c>
      <c r="E26" s="42" t="s">
        <v>27</v>
      </c>
      <c r="F26" s="43">
        <v>58864.04</v>
      </c>
      <c r="G26" s="44">
        <v>104048.35</v>
      </c>
    </row>
    <row r="27" spans="1:7" x14ac:dyDescent="0.25">
      <c r="A27" s="42" t="s">
        <v>24</v>
      </c>
      <c r="B27" s="42" t="s">
        <v>25</v>
      </c>
      <c r="C27" s="42" t="s">
        <v>32</v>
      </c>
      <c r="D27" s="42" t="s">
        <v>46</v>
      </c>
      <c r="E27" s="42" t="s">
        <v>63</v>
      </c>
      <c r="F27" s="43">
        <v>24947.83</v>
      </c>
      <c r="G27" s="44">
        <v>20875</v>
      </c>
    </row>
    <row r="28" spans="1:7" x14ac:dyDescent="0.25">
      <c r="A28" s="42" t="s">
        <v>24</v>
      </c>
      <c r="B28" s="42" t="s">
        <v>25</v>
      </c>
      <c r="C28" s="42" t="s">
        <v>32</v>
      </c>
      <c r="D28" s="42" t="s">
        <v>46</v>
      </c>
      <c r="E28" s="42" t="s">
        <v>27</v>
      </c>
      <c r="F28" s="43">
        <v>19085.09</v>
      </c>
      <c r="G28" s="44">
        <v>15204.38</v>
      </c>
    </row>
    <row r="29" spans="1:7" x14ac:dyDescent="0.25">
      <c r="A29" s="42" t="s">
        <v>24</v>
      </c>
      <c r="B29" s="42" t="s">
        <v>25</v>
      </c>
      <c r="C29" s="42" t="s">
        <v>32</v>
      </c>
      <c r="D29" s="42" t="s">
        <v>33</v>
      </c>
      <c r="E29" s="42" t="s">
        <v>49</v>
      </c>
      <c r="F29" s="43">
        <v>284.41000000000003</v>
      </c>
      <c r="G29" s="44">
        <v>506.29</v>
      </c>
    </row>
    <row r="30" spans="1:7" x14ac:dyDescent="0.25">
      <c r="A30" s="42" t="s">
        <v>24</v>
      </c>
      <c r="B30" s="42" t="s">
        <v>25</v>
      </c>
      <c r="C30" s="42" t="s">
        <v>32</v>
      </c>
      <c r="D30" s="42" t="s">
        <v>33</v>
      </c>
      <c r="E30" s="42" t="s">
        <v>27</v>
      </c>
      <c r="F30" s="43">
        <v>33603.39</v>
      </c>
      <c r="G30" s="44">
        <v>97560.03</v>
      </c>
    </row>
    <row r="31" spans="1:7" x14ac:dyDescent="0.25">
      <c r="A31" s="42" t="s">
        <v>24</v>
      </c>
      <c r="B31" s="42" t="s">
        <v>25</v>
      </c>
      <c r="C31" s="42" t="s">
        <v>32</v>
      </c>
      <c r="D31" s="42" t="s">
        <v>33</v>
      </c>
      <c r="E31" s="42" t="s">
        <v>40</v>
      </c>
      <c r="F31" s="43">
        <v>2299.19</v>
      </c>
      <c r="G31" s="44">
        <v>13748.67</v>
      </c>
    </row>
    <row r="32" spans="1:7" x14ac:dyDescent="0.25">
      <c r="A32" s="42" t="s">
        <v>24</v>
      </c>
      <c r="B32" s="42" t="s">
        <v>25</v>
      </c>
      <c r="C32" s="42" t="s">
        <v>32</v>
      </c>
      <c r="D32" s="42" t="s">
        <v>33</v>
      </c>
      <c r="E32" s="42" t="s">
        <v>36</v>
      </c>
      <c r="F32" s="43">
        <v>673.59</v>
      </c>
      <c r="G32" s="44">
        <v>1620</v>
      </c>
    </row>
    <row r="33" spans="1:7" x14ac:dyDescent="0.25">
      <c r="A33" s="42" t="s">
        <v>24</v>
      </c>
      <c r="B33" s="42" t="s">
        <v>4</v>
      </c>
      <c r="C33" s="42" t="s">
        <v>32</v>
      </c>
      <c r="D33" s="42" t="s">
        <v>73</v>
      </c>
      <c r="E33" s="42" t="s">
        <v>27</v>
      </c>
      <c r="F33" s="43">
        <v>21799.86</v>
      </c>
      <c r="G33" s="44">
        <v>45485</v>
      </c>
    </row>
    <row r="34" spans="1:7" ht="30" x14ac:dyDescent="0.25">
      <c r="A34" s="42" t="s">
        <v>24</v>
      </c>
      <c r="B34" s="42" t="s">
        <v>99</v>
      </c>
      <c r="C34" s="42" t="s">
        <v>32</v>
      </c>
      <c r="D34" s="42" t="s">
        <v>123</v>
      </c>
      <c r="E34" s="42" t="s">
        <v>44</v>
      </c>
      <c r="F34" s="43">
        <v>10800</v>
      </c>
      <c r="G34" s="44">
        <v>17907.599999999999</v>
      </c>
    </row>
    <row r="35" spans="1:7" x14ac:dyDescent="0.25">
      <c r="A35" s="42" t="s">
        <v>24</v>
      </c>
      <c r="B35" s="42" t="s">
        <v>99</v>
      </c>
      <c r="C35" s="42" t="s">
        <v>32</v>
      </c>
      <c r="D35" s="42" t="s">
        <v>124</v>
      </c>
      <c r="E35" s="42" t="s">
        <v>54</v>
      </c>
      <c r="F35" s="43">
        <v>4803.95</v>
      </c>
      <c r="G35" s="44">
        <v>43374.01</v>
      </c>
    </row>
    <row r="36" spans="1:7" x14ac:dyDescent="0.25">
      <c r="A36" s="42" t="s">
        <v>24</v>
      </c>
      <c r="B36" s="42" t="s">
        <v>25</v>
      </c>
      <c r="C36" s="42" t="s">
        <v>51</v>
      </c>
      <c r="D36" s="42"/>
      <c r="E36" s="42" t="s">
        <v>27</v>
      </c>
      <c r="F36" s="43">
        <v>924.17</v>
      </c>
      <c r="G36" s="44">
        <v>5278.56</v>
      </c>
    </row>
    <row r="37" spans="1:7" x14ac:dyDescent="0.25">
      <c r="A37" s="42" t="s">
        <v>24</v>
      </c>
      <c r="B37" s="42" t="s">
        <v>25</v>
      </c>
      <c r="C37" s="42" t="s">
        <v>51</v>
      </c>
      <c r="D37" s="42" t="s">
        <v>58</v>
      </c>
      <c r="E37" s="42" t="s">
        <v>27</v>
      </c>
      <c r="F37" s="43">
        <v>111769.14</v>
      </c>
      <c r="G37" s="44">
        <v>442265.66</v>
      </c>
    </row>
    <row r="38" spans="1:7" x14ac:dyDescent="0.25">
      <c r="A38" s="42" t="s">
        <v>24</v>
      </c>
      <c r="B38" s="42" t="s">
        <v>25</v>
      </c>
      <c r="C38" s="42" t="s">
        <v>51</v>
      </c>
      <c r="D38" s="42" t="s">
        <v>58</v>
      </c>
      <c r="E38" s="42" t="s">
        <v>40</v>
      </c>
      <c r="F38" s="43">
        <v>18010.39</v>
      </c>
      <c r="G38" s="44">
        <v>75376.460000000006</v>
      </c>
    </row>
    <row r="39" spans="1:7" x14ac:dyDescent="0.25">
      <c r="A39" s="42" t="s">
        <v>24</v>
      </c>
      <c r="B39" s="42" t="s">
        <v>25</v>
      </c>
      <c r="C39" s="42" t="s">
        <v>51</v>
      </c>
      <c r="D39" s="42" t="s">
        <v>58</v>
      </c>
      <c r="E39" s="42" t="s">
        <v>78</v>
      </c>
      <c r="F39" s="43">
        <v>19739.72</v>
      </c>
      <c r="G39" s="44">
        <v>77541.52</v>
      </c>
    </row>
    <row r="40" spans="1:7" x14ac:dyDescent="0.25">
      <c r="A40" s="42" t="s">
        <v>24</v>
      </c>
      <c r="B40" s="42" t="s">
        <v>25</v>
      </c>
      <c r="C40" s="42" t="s">
        <v>51</v>
      </c>
      <c r="D40" s="42" t="s">
        <v>57</v>
      </c>
      <c r="E40" s="42" t="s">
        <v>27</v>
      </c>
      <c r="F40" s="43">
        <v>14297.51</v>
      </c>
      <c r="G40" s="44">
        <v>60689.96</v>
      </c>
    </row>
    <row r="41" spans="1:7" x14ac:dyDescent="0.25">
      <c r="A41" s="42" t="s">
        <v>24</v>
      </c>
      <c r="B41" s="42" t="s">
        <v>25</v>
      </c>
      <c r="C41" s="42" t="s">
        <v>51</v>
      </c>
      <c r="D41" s="42" t="s">
        <v>125</v>
      </c>
      <c r="E41" s="42" t="s">
        <v>54</v>
      </c>
      <c r="F41" s="43">
        <v>222933.77</v>
      </c>
      <c r="G41" s="44">
        <v>34836.61</v>
      </c>
    </row>
    <row r="42" spans="1:7" x14ac:dyDescent="0.25">
      <c r="A42" s="42" t="s">
        <v>24</v>
      </c>
      <c r="B42" s="42" t="s">
        <v>25</v>
      </c>
      <c r="C42" s="42" t="s">
        <v>51</v>
      </c>
      <c r="D42" s="42" t="s">
        <v>80</v>
      </c>
      <c r="E42" s="42" t="s">
        <v>27</v>
      </c>
      <c r="F42" s="43">
        <v>4252.47</v>
      </c>
      <c r="G42" s="44">
        <v>5972.5</v>
      </c>
    </row>
    <row r="43" spans="1:7" x14ac:dyDescent="0.25">
      <c r="A43" s="42" t="s">
        <v>24</v>
      </c>
      <c r="B43" s="42" t="s">
        <v>25</v>
      </c>
      <c r="C43" s="42" t="s">
        <v>51</v>
      </c>
      <c r="D43" s="42" t="s">
        <v>53</v>
      </c>
      <c r="E43" s="42" t="s">
        <v>64</v>
      </c>
      <c r="F43" s="43">
        <v>41151.120000000003</v>
      </c>
      <c r="G43" s="44">
        <v>137130.15</v>
      </c>
    </row>
    <row r="44" spans="1:7" x14ac:dyDescent="0.25">
      <c r="A44" s="42" t="s">
        <v>24</v>
      </c>
      <c r="B44" s="42" t="s">
        <v>25</v>
      </c>
      <c r="C44" s="42" t="s">
        <v>51</v>
      </c>
      <c r="D44" s="42" t="s">
        <v>53</v>
      </c>
      <c r="E44" s="42" t="s">
        <v>54</v>
      </c>
      <c r="F44" s="43">
        <v>95918.68</v>
      </c>
      <c r="G44" s="44">
        <v>544999.93999999994</v>
      </c>
    </row>
    <row r="45" spans="1:7" x14ac:dyDescent="0.25">
      <c r="A45" s="42" t="s">
        <v>24</v>
      </c>
      <c r="B45" s="42" t="s">
        <v>25</v>
      </c>
      <c r="C45" s="42" t="s">
        <v>51</v>
      </c>
      <c r="D45" s="42" t="s">
        <v>55</v>
      </c>
      <c r="E45" s="42" t="s">
        <v>64</v>
      </c>
      <c r="F45" s="43">
        <v>60914.63</v>
      </c>
      <c r="G45" s="44">
        <v>224698.85</v>
      </c>
    </row>
    <row r="46" spans="1:7" x14ac:dyDescent="0.25">
      <c r="A46" s="42" t="s">
        <v>24</v>
      </c>
      <c r="B46" s="42" t="s">
        <v>25</v>
      </c>
      <c r="C46" s="42" t="s">
        <v>51</v>
      </c>
      <c r="D46" s="42" t="s">
        <v>55</v>
      </c>
      <c r="E46" s="42" t="s">
        <v>77</v>
      </c>
      <c r="F46" s="43">
        <v>39397.040000000001</v>
      </c>
      <c r="G46" s="44">
        <v>151587.04999999999</v>
      </c>
    </row>
    <row r="47" spans="1:7" x14ac:dyDescent="0.25">
      <c r="A47" s="42" t="s">
        <v>24</v>
      </c>
      <c r="B47" s="42" t="s">
        <v>25</v>
      </c>
      <c r="C47" s="42" t="s">
        <v>51</v>
      </c>
      <c r="D47" s="42" t="s">
        <v>55</v>
      </c>
      <c r="E47" s="42" t="s">
        <v>42</v>
      </c>
      <c r="F47" s="43">
        <v>26624.32</v>
      </c>
      <c r="G47" s="44">
        <v>132060</v>
      </c>
    </row>
    <row r="48" spans="1:7" x14ac:dyDescent="0.25">
      <c r="A48" s="42" t="s">
        <v>24</v>
      </c>
      <c r="B48" s="42" t="s">
        <v>25</v>
      </c>
      <c r="C48" s="42" t="s">
        <v>51</v>
      </c>
      <c r="D48" s="42" t="s">
        <v>55</v>
      </c>
      <c r="E48" s="42" t="s">
        <v>49</v>
      </c>
      <c r="F48" s="43">
        <v>22383.05</v>
      </c>
      <c r="G48" s="44">
        <v>72923.289999999994</v>
      </c>
    </row>
    <row r="49" spans="1:7" x14ac:dyDescent="0.25">
      <c r="A49" s="42" t="s">
        <v>24</v>
      </c>
      <c r="B49" s="42" t="s">
        <v>25</v>
      </c>
      <c r="C49" s="42" t="s">
        <v>51</v>
      </c>
      <c r="D49" s="42" t="s">
        <v>55</v>
      </c>
      <c r="E49" s="42" t="s">
        <v>27</v>
      </c>
      <c r="F49" s="43">
        <v>195990.82</v>
      </c>
      <c r="G49" s="44">
        <v>917616.98</v>
      </c>
    </row>
    <row r="50" spans="1:7" x14ac:dyDescent="0.25">
      <c r="A50" s="42" t="s">
        <v>24</v>
      </c>
      <c r="B50" s="42" t="s">
        <v>25</v>
      </c>
      <c r="C50" s="42" t="s">
        <v>51</v>
      </c>
      <c r="D50" s="42" t="s">
        <v>55</v>
      </c>
      <c r="E50" s="42" t="s">
        <v>40</v>
      </c>
      <c r="F50" s="43">
        <v>20294.47</v>
      </c>
      <c r="G50" s="44">
        <v>75189.62</v>
      </c>
    </row>
    <row r="51" spans="1:7" x14ac:dyDescent="0.25">
      <c r="A51" s="42" t="s">
        <v>24</v>
      </c>
      <c r="B51" s="42" t="s">
        <v>25</v>
      </c>
      <c r="C51" s="42" t="s">
        <v>51</v>
      </c>
      <c r="D51" s="42" t="s">
        <v>55</v>
      </c>
      <c r="E51" s="42" t="s">
        <v>54</v>
      </c>
      <c r="F51" s="43">
        <v>11495.96</v>
      </c>
      <c r="G51" s="44">
        <v>57600</v>
      </c>
    </row>
    <row r="52" spans="1:7" x14ac:dyDescent="0.25">
      <c r="A52" s="42" t="s">
        <v>24</v>
      </c>
      <c r="B52" s="42" t="s">
        <v>25</v>
      </c>
      <c r="C52" s="42" t="s">
        <v>51</v>
      </c>
      <c r="D52" s="42" t="s">
        <v>55</v>
      </c>
      <c r="E52" s="42" t="s">
        <v>59</v>
      </c>
      <c r="F52" s="43">
        <v>93894.080000000002</v>
      </c>
      <c r="G52" s="44">
        <v>354054.27</v>
      </c>
    </row>
    <row r="53" spans="1:7" x14ac:dyDescent="0.25">
      <c r="A53" s="42" t="s">
        <v>24</v>
      </c>
      <c r="B53" s="42" t="s">
        <v>25</v>
      </c>
      <c r="C53" s="42" t="s">
        <v>126</v>
      </c>
      <c r="D53" s="42" t="s">
        <v>127</v>
      </c>
      <c r="E53" s="42" t="s">
        <v>27</v>
      </c>
      <c r="F53" s="43">
        <v>87.57</v>
      </c>
      <c r="G53" s="44">
        <v>564.36</v>
      </c>
    </row>
    <row r="54" spans="1:7" x14ac:dyDescent="0.25">
      <c r="A54" s="42" t="s">
        <v>24</v>
      </c>
      <c r="B54" s="42" t="s">
        <v>25</v>
      </c>
      <c r="C54" s="42" t="s">
        <v>51</v>
      </c>
      <c r="D54" s="42" t="s">
        <v>56</v>
      </c>
      <c r="E54" s="42" t="s">
        <v>27</v>
      </c>
      <c r="F54" s="43">
        <v>2531.23</v>
      </c>
      <c r="G54" s="44">
        <v>29500.11</v>
      </c>
    </row>
    <row r="55" spans="1:7" x14ac:dyDescent="0.25">
      <c r="A55" s="42" t="s">
        <v>24</v>
      </c>
      <c r="B55" s="42" t="s">
        <v>25</v>
      </c>
      <c r="C55" s="42" t="s">
        <v>51</v>
      </c>
      <c r="D55" s="42" t="s">
        <v>96</v>
      </c>
      <c r="E55" s="42" t="s">
        <v>27</v>
      </c>
      <c r="F55" s="43">
        <v>90.53</v>
      </c>
      <c r="G55" s="44">
        <v>357.1</v>
      </c>
    </row>
    <row r="56" spans="1:7" x14ac:dyDescent="0.25">
      <c r="A56" s="42" t="s">
        <v>24</v>
      </c>
      <c r="B56" s="42" t="s">
        <v>25</v>
      </c>
      <c r="C56" s="42" t="s">
        <v>51</v>
      </c>
      <c r="D56" s="42" t="s">
        <v>60</v>
      </c>
      <c r="E56" s="42" t="s">
        <v>49</v>
      </c>
      <c r="F56" s="43">
        <v>1395.68</v>
      </c>
      <c r="G56" s="44">
        <v>4971.66</v>
      </c>
    </row>
    <row r="57" spans="1:7" x14ac:dyDescent="0.25">
      <c r="A57" s="42" t="s">
        <v>24</v>
      </c>
      <c r="B57" s="42" t="s">
        <v>25</v>
      </c>
      <c r="C57" s="42" t="s">
        <v>51</v>
      </c>
      <c r="D57" s="42" t="s">
        <v>60</v>
      </c>
      <c r="E57" s="42" t="s">
        <v>27</v>
      </c>
      <c r="F57" s="43">
        <v>89344.46</v>
      </c>
      <c r="G57" s="44">
        <v>357828.2</v>
      </c>
    </row>
    <row r="58" spans="1:7" x14ac:dyDescent="0.25">
      <c r="A58" s="42" t="s">
        <v>24</v>
      </c>
      <c r="B58" s="42" t="s">
        <v>25</v>
      </c>
      <c r="C58" s="42" t="s">
        <v>51</v>
      </c>
      <c r="D58" s="42" t="s">
        <v>52</v>
      </c>
      <c r="E58" s="42" t="s">
        <v>64</v>
      </c>
      <c r="F58" s="43">
        <v>69001.02</v>
      </c>
      <c r="G58" s="44">
        <v>227483.73</v>
      </c>
    </row>
    <row r="59" spans="1:7" x14ac:dyDescent="0.25">
      <c r="A59" s="42" t="s">
        <v>24</v>
      </c>
      <c r="B59" s="42" t="s">
        <v>25</v>
      </c>
      <c r="C59" s="42" t="s">
        <v>51</v>
      </c>
      <c r="D59" s="42" t="s">
        <v>52</v>
      </c>
      <c r="E59" s="42" t="s">
        <v>49</v>
      </c>
      <c r="F59" s="43">
        <v>67542.460000000006</v>
      </c>
      <c r="G59" s="44">
        <v>383651.91</v>
      </c>
    </row>
    <row r="60" spans="1:7" x14ac:dyDescent="0.25">
      <c r="A60" s="42" t="s">
        <v>24</v>
      </c>
      <c r="B60" s="42" t="s">
        <v>25</v>
      </c>
      <c r="C60" s="42" t="s">
        <v>51</v>
      </c>
      <c r="D60" s="42" t="s">
        <v>52</v>
      </c>
      <c r="E60" s="42" t="s">
        <v>27</v>
      </c>
      <c r="F60" s="43">
        <v>50332.57</v>
      </c>
      <c r="G60" s="44">
        <v>327224.92</v>
      </c>
    </row>
    <row r="61" spans="1:7" x14ac:dyDescent="0.25">
      <c r="A61" s="42" t="s">
        <v>24</v>
      </c>
      <c r="B61" s="42" t="s">
        <v>25</v>
      </c>
      <c r="C61" s="42" t="s">
        <v>51</v>
      </c>
      <c r="D61" s="42" t="s">
        <v>52</v>
      </c>
      <c r="E61" s="42" t="s">
        <v>54</v>
      </c>
      <c r="F61" s="43">
        <v>53190.15</v>
      </c>
      <c r="G61" s="44">
        <v>231421.69</v>
      </c>
    </row>
    <row r="62" spans="1:7" x14ac:dyDescent="0.25">
      <c r="A62" s="42" t="s">
        <v>24</v>
      </c>
      <c r="B62" s="42" t="s">
        <v>25</v>
      </c>
      <c r="C62" s="42" t="s">
        <v>51</v>
      </c>
      <c r="D62" s="42" t="s">
        <v>52</v>
      </c>
      <c r="E62" s="42" t="s">
        <v>36</v>
      </c>
      <c r="F62" s="43">
        <v>8973.91</v>
      </c>
      <c r="G62" s="44">
        <v>61183.8</v>
      </c>
    </row>
    <row r="63" spans="1:7" x14ac:dyDescent="0.25">
      <c r="A63" s="42" t="s">
        <v>24</v>
      </c>
      <c r="B63" s="42" t="s">
        <v>25</v>
      </c>
      <c r="C63" s="42" t="s">
        <v>51</v>
      </c>
      <c r="D63" s="42" t="s">
        <v>92</v>
      </c>
      <c r="E63" s="42" t="s">
        <v>27</v>
      </c>
      <c r="F63" s="43">
        <v>54377.19</v>
      </c>
      <c r="G63" s="44">
        <v>228950.81</v>
      </c>
    </row>
    <row r="64" spans="1:7" ht="15.75" thickBot="1" x14ac:dyDescent="0.3">
      <c r="A64" s="49" t="s">
        <v>24</v>
      </c>
      <c r="B64" s="34"/>
      <c r="C64" s="34"/>
      <c r="D64" s="34"/>
      <c r="E64" s="34"/>
      <c r="F64" s="34">
        <f>SUM(F12:F63)</f>
        <v>1841358.2499999998</v>
      </c>
      <c r="G64" s="35">
        <f>SUM(G12:G63)</f>
        <v>6456164.7100000009</v>
      </c>
    </row>
    <row r="65" spans="1:7" x14ac:dyDescent="0.25">
      <c r="A65" s="42" t="s">
        <v>216</v>
      </c>
      <c r="B65" s="42" t="s">
        <v>25</v>
      </c>
      <c r="C65" s="42" t="s">
        <v>32</v>
      </c>
      <c r="D65" s="42" t="s">
        <v>226</v>
      </c>
      <c r="E65" s="42" t="s">
        <v>27</v>
      </c>
      <c r="F65" s="43">
        <v>175.14</v>
      </c>
      <c r="G65" s="44">
        <v>1128.69</v>
      </c>
    </row>
    <row r="66" spans="1:7" x14ac:dyDescent="0.25">
      <c r="A66" s="42" t="s">
        <v>216</v>
      </c>
      <c r="B66" s="42" t="s">
        <v>25</v>
      </c>
      <c r="C66" s="42" t="s">
        <v>32</v>
      </c>
      <c r="D66" s="42" t="s">
        <v>227</v>
      </c>
      <c r="E66" s="42" t="s">
        <v>27</v>
      </c>
      <c r="F66" s="43">
        <v>4408.96</v>
      </c>
      <c r="G66" s="44">
        <v>18848.810000000001</v>
      </c>
    </row>
    <row r="67" spans="1:7" x14ac:dyDescent="0.25">
      <c r="A67" s="42" t="s">
        <v>216</v>
      </c>
      <c r="B67" s="42" t="s">
        <v>25</v>
      </c>
      <c r="C67" s="42" t="s">
        <v>32</v>
      </c>
      <c r="D67" s="42" t="s">
        <v>103</v>
      </c>
      <c r="E67" s="42" t="s">
        <v>27</v>
      </c>
      <c r="F67" s="43">
        <v>99352.22</v>
      </c>
      <c r="G67" s="44">
        <v>403161.45</v>
      </c>
    </row>
    <row r="68" spans="1:7" x14ac:dyDescent="0.25">
      <c r="A68" s="42" t="s">
        <v>216</v>
      </c>
      <c r="B68" s="42" t="s">
        <v>25</v>
      </c>
      <c r="C68" s="42" t="s">
        <v>32</v>
      </c>
      <c r="D68" s="42" t="s">
        <v>43</v>
      </c>
      <c r="E68" s="42" t="s">
        <v>27</v>
      </c>
      <c r="F68" s="43">
        <v>7071.78</v>
      </c>
      <c r="G68" s="44">
        <v>14634.54</v>
      </c>
    </row>
    <row r="69" spans="1:7" x14ac:dyDescent="0.25">
      <c r="A69" s="42" t="s">
        <v>216</v>
      </c>
      <c r="B69" s="42" t="s">
        <v>25</v>
      </c>
      <c r="C69" s="42" t="s">
        <v>32</v>
      </c>
      <c r="D69" s="42" t="s">
        <v>228</v>
      </c>
      <c r="E69" s="42" t="s">
        <v>27</v>
      </c>
      <c r="F69" s="43">
        <v>2452.85</v>
      </c>
      <c r="G69" s="44">
        <v>21773.1</v>
      </c>
    </row>
    <row r="70" spans="1:7" x14ac:dyDescent="0.25">
      <c r="A70" s="42" t="s">
        <v>216</v>
      </c>
      <c r="B70" s="42" t="s">
        <v>25</v>
      </c>
      <c r="C70" s="42" t="s">
        <v>32</v>
      </c>
      <c r="D70" s="42" t="s">
        <v>229</v>
      </c>
      <c r="E70" s="42" t="s">
        <v>153</v>
      </c>
      <c r="F70" s="43">
        <v>8046.84</v>
      </c>
      <c r="G70" s="44">
        <v>15775.2</v>
      </c>
    </row>
    <row r="71" spans="1:7" x14ac:dyDescent="0.25">
      <c r="A71" s="42" t="s">
        <v>216</v>
      </c>
      <c r="B71" s="42" t="s">
        <v>25</v>
      </c>
      <c r="C71" s="42" t="s">
        <v>32</v>
      </c>
      <c r="D71" s="42" t="s">
        <v>229</v>
      </c>
      <c r="E71" s="42" t="s">
        <v>27</v>
      </c>
      <c r="F71" s="43">
        <v>1580</v>
      </c>
      <c r="G71" s="44">
        <v>5393.01</v>
      </c>
    </row>
    <row r="72" spans="1:7" x14ac:dyDescent="0.25">
      <c r="A72" s="42" t="s">
        <v>216</v>
      </c>
      <c r="B72" s="42" t="s">
        <v>25</v>
      </c>
      <c r="C72" s="42" t="s">
        <v>32</v>
      </c>
      <c r="D72" s="42" t="s">
        <v>230</v>
      </c>
      <c r="E72" s="42" t="s">
        <v>27</v>
      </c>
      <c r="F72" s="43">
        <v>453.6</v>
      </c>
      <c r="G72" s="44">
        <v>2836.54</v>
      </c>
    </row>
    <row r="73" spans="1:7" x14ac:dyDescent="0.25">
      <c r="A73" s="42" t="s">
        <v>216</v>
      </c>
      <c r="B73" s="42" t="s">
        <v>25</v>
      </c>
      <c r="C73" s="42" t="s">
        <v>32</v>
      </c>
      <c r="D73" s="42" t="s">
        <v>34</v>
      </c>
      <c r="E73" s="42" t="s">
        <v>39</v>
      </c>
      <c r="F73" s="43">
        <v>9579.9599999999991</v>
      </c>
      <c r="G73" s="44">
        <v>20966.400000000001</v>
      </c>
    </row>
    <row r="74" spans="1:7" x14ac:dyDescent="0.25">
      <c r="A74" s="42" t="s">
        <v>216</v>
      </c>
      <c r="B74" s="42" t="s">
        <v>25</v>
      </c>
      <c r="C74" s="42" t="s">
        <v>32</v>
      </c>
      <c r="D74" s="42" t="s">
        <v>34</v>
      </c>
      <c r="E74" s="42" t="s">
        <v>27</v>
      </c>
      <c r="F74" s="43">
        <v>5640.66</v>
      </c>
      <c r="G74" s="44">
        <v>18020.45</v>
      </c>
    </row>
    <row r="75" spans="1:7" x14ac:dyDescent="0.25">
      <c r="A75" s="42" t="s">
        <v>216</v>
      </c>
      <c r="B75" s="42" t="s">
        <v>25</v>
      </c>
      <c r="C75" s="42" t="s">
        <v>32</v>
      </c>
      <c r="D75" s="42" t="s">
        <v>34</v>
      </c>
      <c r="E75" s="42" t="s">
        <v>231</v>
      </c>
      <c r="F75" s="43">
        <v>17243.939999999999</v>
      </c>
      <c r="G75" s="44">
        <v>21254.400000000001</v>
      </c>
    </row>
    <row r="76" spans="1:7" x14ac:dyDescent="0.25">
      <c r="A76" s="42" t="s">
        <v>216</v>
      </c>
      <c r="B76" s="42" t="s">
        <v>25</v>
      </c>
      <c r="C76" s="42" t="s">
        <v>32</v>
      </c>
      <c r="D76" s="42" t="s">
        <v>34</v>
      </c>
      <c r="E76" s="42" t="s">
        <v>45</v>
      </c>
      <c r="F76" s="43">
        <v>8981.2199999999993</v>
      </c>
      <c r="G76" s="44">
        <v>21552</v>
      </c>
    </row>
    <row r="77" spans="1:7" x14ac:dyDescent="0.25">
      <c r="A77" s="42" t="s">
        <v>216</v>
      </c>
      <c r="B77" s="42" t="s">
        <v>25</v>
      </c>
      <c r="C77" s="42" t="s">
        <v>32</v>
      </c>
      <c r="D77" s="42" t="s">
        <v>232</v>
      </c>
      <c r="E77" s="42" t="s">
        <v>27</v>
      </c>
      <c r="F77" s="43">
        <v>2302.2600000000002</v>
      </c>
      <c r="G77" s="44">
        <v>6218.1</v>
      </c>
    </row>
    <row r="78" spans="1:7" x14ac:dyDescent="0.25">
      <c r="A78" s="42" t="s">
        <v>216</v>
      </c>
      <c r="B78" s="42" t="s">
        <v>25</v>
      </c>
      <c r="C78" s="42" t="s">
        <v>32</v>
      </c>
      <c r="D78" s="42" t="s">
        <v>124</v>
      </c>
      <c r="E78" s="42" t="s">
        <v>54</v>
      </c>
      <c r="F78" s="43">
        <v>16651.990000000002</v>
      </c>
      <c r="G78" s="44">
        <v>55914</v>
      </c>
    </row>
    <row r="79" spans="1:7" x14ac:dyDescent="0.25">
      <c r="A79" s="42" t="s">
        <v>216</v>
      </c>
      <c r="B79" s="42" t="s">
        <v>25</v>
      </c>
      <c r="C79" s="42" t="s">
        <v>32</v>
      </c>
      <c r="D79" s="42" t="s">
        <v>35</v>
      </c>
      <c r="E79" s="42" t="s">
        <v>39</v>
      </c>
      <c r="F79" s="43">
        <v>16992.46</v>
      </c>
      <c r="G79" s="44">
        <v>73744</v>
      </c>
    </row>
    <row r="80" spans="1:7" x14ac:dyDescent="0.25">
      <c r="A80" s="42" t="s">
        <v>216</v>
      </c>
      <c r="B80" s="42" t="s">
        <v>25</v>
      </c>
      <c r="C80" s="42" t="s">
        <v>32</v>
      </c>
      <c r="D80" s="42" t="s">
        <v>35</v>
      </c>
      <c r="E80" s="42" t="s">
        <v>27</v>
      </c>
      <c r="F80" s="43">
        <v>37058.42</v>
      </c>
      <c r="G80" s="44">
        <v>121800.26</v>
      </c>
    </row>
    <row r="81" spans="1:7" x14ac:dyDescent="0.25">
      <c r="A81" s="42" t="s">
        <v>216</v>
      </c>
      <c r="B81" s="42" t="s">
        <v>25</v>
      </c>
      <c r="C81" s="42" t="s">
        <v>32</v>
      </c>
      <c r="D81" s="42" t="s">
        <v>35</v>
      </c>
      <c r="E81" s="42" t="s">
        <v>45</v>
      </c>
      <c r="F81" s="43">
        <v>13892.45</v>
      </c>
      <c r="G81" s="44">
        <v>42641.19</v>
      </c>
    </row>
    <row r="82" spans="1:7" x14ac:dyDescent="0.25">
      <c r="A82" s="42" t="s">
        <v>216</v>
      </c>
      <c r="B82" s="42" t="s">
        <v>25</v>
      </c>
      <c r="C82" s="42" t="s">
        <v>32</v>
      </c>
      <c r="D82" s="42" t="s">
        <v>233</v>
      </c>
      <c r="E82" s="42" t="s">
        <v>27</v>
      </c>
      <c r="F82" s="43">
        <v>37895.75</v>
      </c>
      <c r="G82" s="44">
        <v>25293.8</v>
      </c>
    </row>
    <row r="83" spans="1:7" x14ac:dyDescent="0.25">
      <c r="A83" s="42" t="s">
        <v>216</v>
      </c>
      <c r="B83" s="42" t="s">
        <v>25</v>
      </c>
      <c r="C83" s="42" t="s">
        <v>32</v>
      </c>
      <c r="D83" s="42" t="s">
        <v>41</v>
      </c>
      <c r="E83" s="42" t="s">
        <v>42</v>
      </c>
      <c r="F83" s="43">
        <v>8628.35</v>
      </c>
      <c r="G83" s="44">
        <v>52598.34</v>
      </c>
    </row>
    <row r="84" spans="1:7" x14ac:dyDescent="0.25">
      <c r="A84" s="42" t="s">
        <v>216</v>
      </c>
      <c r="B84" s="42" t="s">
        <v>25</v>
      </c>
      <c r="C84" s="42" t="s">
        <v>32</v>
      </c>
      <c r="D84" s="42" t="s">
        <v>41</v>
      </c>
      <c r="E84" s="42" t="s">
        <v>49</v>
      </c>
      <c r="F84" s="43">
        <v>29937.39</v>
      </c>
      <c r="G84" s="44">
        <v>27000</v>
      </c>
    </row>
    <row r="85" spans="1:7" x14ac:dyDescent="0.25">
      <c r="A85" s="42" t="s">
        <v>216</v>
      </c>
      <c r="B85" s="42" t="s">
        <v>25</v>
      </c>
      <c r="C85" s="42" t="s">
        <v>32</v>
      </c>
      <c r="D85" s="42" t="s">
        <v>41</v>
      </c>
      <c r="E85" s="42" t="s">
        <v>27</v>
      </c>
      <c r="F85" s="43">
        <v>1225.1600000000001</v>
      </c>
      <c r="G85" s="44">
        <v>7950.52</v>
      </c>
    </row>
    <row r="86" spans="1:7" x14ac:dyDescent="0.25">
      <c r="A86" s="42" t="s">
        <v>216</v>
      </c>
      <c r="B86" s="42" t="s">
        <v>25</v>
      </c>
      <c r="C86" s="42" t="s">
        <v>32</v>
      </c>
      <c r="D86" s="42" t="s">
        <v>81</v>
      </c>
      <c r="E86" s="42" t="s">
        <v>49</v>
      </c>
      <c r="F86" s="43">
        <v>33405.879999999997</v>
      </c>
      <c r="G86" s="44">
        <v>136375.26999999999</v>
      </c>
    </row>
    <row r="87" spans="1:7" x14ac:dyDescent="0.25">
      <c r="A87" s="42" t="s">
        <v>216</v>
      </c>
      <c r="B87" s="42" t="s">
        <v>25</v>
      </c>
      <c r="C87" s="42" t="s">
        <v>32</v>
      </c>
      <c r="D87" s="42" t="s">
        <v>81</v>
      </c>
      <c r="E87" s="42" t="s">
        <v>40</v>
      </c>
      <c r="F87" s="43">
        <v>23156.57</v>
      </c>
      <c r="G87" s="44">
        <v>87238.17</v>
      </c>
    </row>
    <row r="88" spans="1:7" x14ac:dyDescent="0.25">
      <c r="A88" s="42" t="s">
        <v>216</v>
      </c>
      <c r="B88" s="42" t="s">
        <v>25</v>
      </c>
      <c r="C88" s="42" t="s">
        <v>32</v>
      </c>
      <c r="D88" s="42" t="s">
        <v>47</v>
      </c>
      <c r="E88" s="42" t="s">
        <v>27</v>
      </c>
      <c r="F88" s="43">
        <v>39332.58</v>
      </c>
      <c r="G88" s="44">
        <v>49663.21</v>
      </c>
    </row>
    <row r="89" spans="1:7" x14ac:dyDescent="0.25">
      <c r="A89" s="42" t="s">
        <v>216</v>
      </c>
      <c r="B89" s="42" t="s">
        <v>25</v>
      </c>
      <c r="C89" s="42" t="s">
        <v>32</v>
      </c>
      <c r="D89" s="42" t="s">
        <v>46</v>
      </c>
      <c r="E89" s="42" t="s">
        <v>27</v>
      </c>
      <c r="F89" s="43">
        <v>78086.69</v>
      </c>
      <c r="G89" s="44">
        <v>53341.75</v>
      </c>
    </row>
    <row r="90" spans="1:7" x14ac:dyDescent="0.25">
      <c r="A90" s="42" t="s">
        <v>216</v>
      </c>
      <c r="B90" s="42" t="s">
        <v>25</v>
      </c>
      <c r="C90" s="42" t="s">
        <v>32</v>
      </c>
      <c r="D90" s="42" t="s">
        <v>33</v>
      </c>
      <c r="E90" s="42" t="s">
        <v>49</v>
      </c>
      <c r="F90" s="43">
        <v>440.9</v>
      </c>
      <c r="G90" s="44">
        <v>1944</v>
      </c>
    </row>
    <row r="91" spans="1:7" x14ac:dyDescent="0.25">
      <c r="A91" s="42" t="s">
        <v>216</v>
      </c>
      <c r="B91" s="42" t="s">
        <v>25</v>
      </c>
      <c r="C91" s="42" t="s">
        <v>32</v>
      </c>
      <c r="D91" s="42" t="s">
        <v>33</v>
      </c>
      <c r="E91" s="42" t="s">
        <v>27</v>
      </c>
      <c r="F91" s="43">
        <v>21190.720000000001</v>
      </c>
      <c r="G91" s="44">
        <v>56091.82</v>
      </c>
    </row>
    <row r="92" spans="1:7" x14ac:dyDescent="0.25">
      <c r="A92" s="42" t="s">
        <v>216</v>
      </c>
      <c r="B92" s="42" t="s">
        <v>25</v>
      </c>
      <c r="C92" s="42" t="s">
        <v>32</v>
      </c>
      <c r="D92" s="42" t="s">
        <v>33</v>
      </c>
      <c r="E92" s="42" t="s">
        <v>40</v>
      </c>
      <c r="F92" s="43">
        <v>199.18</v>
      </c>
      <c r="G92" s="44">
        <v>343.88</v>
      </c>
    </row>
    <row r="93" spans="1:7" x14ac:dyDescent="0.25">
      <c r="A93" s="42" t="s">
        <v>216</v>
      </c>
      <c r="B93" s="42" t="s">
        <v>99</v>
      </c>
      <c r="C93" s="42" t="s">
        <v>32</v>
      </c>
      <c r="D93" s="42" t="s">
        <v>234</v>
      </c>
      <c r="E93" s="42" t="s">
        <v>54</v>
      </c>
      <c r="F93" s="43">
        <v>24947.83</v>
      </c>
      <c r="G93" s="44">
        <v>46982.5</v>
      </c>
    </row>
    <row r="94" spans="1:7" x14ac:dyDescent="0.25">
      <c r="A94" s="42" t="s">
        <v>216</v>
      </c>
      <c r="B94" s="42" t="s">
        <v>25</v>
      </c>
      <c r="C94" s="42" t="s">
        <v>51</v>
      </c>
      <c r="D94" s="42" t="s">
        <v>239</v>
      </c>
      <c r="E94" s="42" t="s">
        <v>27</v>
      </c>
      <c r="F94" s="43">
        <v>4596.4399999999996</v>
      </c>
      <c r="G94" s="44">
        <v>28185.55</v>
      </c>
    </row>
    <row r="95" spans="1:7" x14ac:dyDescent="0.25">
      <c r="A95" s="42" t="s">
        <v>216</v>
      </c>
      <c r="B95" s="42" t="s">
        <v>25</v>
      </c>
      <c r="C95" s="42" t="s">
        <v>51</v>
      </c>
      <c r="D95" s="42" t="s">
        <v>58</v>
      </c>
      <c r="E95" s="42" t="s">
        <v>27</v>
      </c>
      <c r="F95" s="43">
        <v>109931.81</v>
      </c>
      <c r="G95" s="44">
        <v>466534.83</v>
      </c>
    </row>
    <row r="96" spans="1:7" x14ac:dyDescent="0.25">
      <c r="A96" s="42" t="s">
        <v>216</v>
      </c>
      <c r="B96" s="42" t="s">
        <v>25</v>
      </c>
      <c r="C96" s="42" t="s">
        <v>51</v>
      </c>
      <c r="D96" s="42" t="s">
        <v>57</v>
      </c>
      <c r="E96" s="42" t="s">
        <v>27</v>
      </c>
      <c r="F96" s="43">
        <v>3153.95</v>
      </c>
      <c r="G96" s="44">
        <v>17355.689999999999</v>
      </c>
    </row>
    <row r="97" spans="1:7" x14ac:dyDescent="0.25">
      <c r="A97" s="42" t="s">
        <v>216</v>
      </c>
      <c r="B97" s="42" t="s">
        <v>25</v>
      </c>
      <c r="C97" s="42" t="s">
        <v>51</v>
      </c>
      <c r="D97" s="42" t="s">
        <v>238</v>
      </c>
      <c r="E97" s="42" t="s">
        <v>27</v>
      </c>
      <c r="F97" s="43">
        <v>9636.09</v>
      </c>
      <c r="G97" s="44">
        <v>58009.34</v>
      </c>
    </row>
    <row r="98" spans="1:7" x14ac:dyDescent="0.25">
      <c r="A98" s="42" t="s">
        <v>216</v>
      </c>
      <c r="B98" s="42" t="s">
        <v>25</v>
      </c>
      <c r="C98" s="42" t="s">
        <v>51</v>
      </c>
      <c r="D98" s="42" t="s">
        <v>240</v>
      </c>
      <c r="E98" s="42" t="s">
        <v>27</v>
      </c>
      <c r="F98" s="43">
        <v>272.16000000000003</v>
      </c>
      <c r="G98" s="44">
        <v>864</v>
      </c>
    </row>
    <row r="99" spans="1:7" x14ac:dyDescent="0.25">
      <c r="A99" s="42" t="s">
        <v>216</v>
      </c>
      <c r="B99" s="42" t="s">
        <v>25</v>
      </c>
      <c r="C99" s="42" t="s">
        <v>51</v>
      </c>
      <c r="D99" s="42" t="s">
        <v>80</v>
      </c>
      <c r="E99" s="42" t="s">
        <v>27</v>
      </c>
      <c r="F99" s="43">
        <v>310.49</v>
      </c>
      <c r="G99" s="44">
        <v>1310.8</v>
      </c>
    </row>
    <row r="100" spans="1:7" x14ac:dyDescent="0.25">
      <c r="A100" s="42" t="s">
        <v>216</v>
      </c>
      <c r="B100" s="42" t="s">
        <v>25</v>
      </c>
      <c r="C100" s="42" t="s">
        <v>51</v>
      </c>
      <c r="D100" s="42" t="s">
        <v>53</v>
      </c>
      <c r="E100" s="42" t="s">
        <v>54</v>
      </c>
      <c r="F100" s="43">
        <v>46452.2</v>
      </c>
      <c r="G100" s="44">
        <v>268899.98</v>
      </c>
    </row>
    <row r="101" spans="1:7" x14ac:dyDescent="0.25">
      <c r="A101" s="42" t="s">
        <v>216</v>
      </c>
      <c r="B101" s="42" t="s">
        <v>25</v>
      </c>
      <c r="C101" s="42" t="s">
        <v>51</v>
      </c>
      <c r="D101" s="42" t="s">
        <v>53</v>
      </c>
      <c r="E101" s="42" t="s">
        <v>97</v>
      </c>
      <c r="F101" s="43">
        <v>23838.33</v>
      </c>
      <c r="G101" s="44">
        <v>135631.31</v>
      </c>
    </row>
    <row r="102" spans="1:7" x14ac:dyDescent="0.25">
      <c r="A102" s="42" t="s">
        <v>216</v>
      </c>
      <c r="B102" s="42" t="s">
        <v>25</v>
      </c>
      <c r="C102" s="42" t="s">
        <v>51</v>
      </c>
      <c r="D102" s="42" t="s">
        <v>55</v>
      </c>
      <c r="E102" s="42" t="s">
        <v>77</v>
      </c>
      <c r="F102" s="43">
        <v>19000.259999999998</v>
      </c>
      <c r="G102" s="44">
        <v>68544</v>
      </c>
    </row>
    <row r="103" spans="1:7" x14ac:dyDescent="0.25">
      <c r="A103" s="42" t="s">
        <v>216</v>
      </c>
      <c r="B103" s="42" t="s">
        <v>25</v>
      </c>
      <c r="C103" s="42" t="s">
        <v>51</v>
      </c>
      <c r="D103" s="42" t="s">
        <v>55</v>
      </c>
      <c r="E103" s="42" t="s">
        <v>42</v>
      </c>
      <c r="F103" s="43">
        <v>26624.32</v>
      </c>
      <c r="G103" s="44">
        <v>132066</v>
      </c>
    </row>
    <row r="104" spans="1:7" x14ac:dyDescent="0.25">
      <c r="A104" s="42" t="s">
        <v>216</v>
      </c>
      <c r="B104" s="42" t="s">
        <v>25</v>
      </c>
      <c r="C104" s="42" t="s">
        <v>51</v>
      </c>
      <c r="D104" s="42" t="s">
        <v>55</v>
      </c>
      <c r="E104" s="42" t="s">
        <v>27</v>
      </c>
      <c r="F104" s="43">
        <v>131775.24</v>
      </c>
      <c r="G104" s="44">
        <v>521187.93</v>
      </c>
    </row>
    <row r="105" spans="1:7" x14ac:dyDescent="0.25">
      <c r="A105" s="42" t="s">
        <v>216</v>
      </c>
      <c r="B105" s="42" t="s">
        <v>25</v>
      </c>
      <c r="C105" s="42" t="s">
        <v>51</v>
      </c>
      <c r="D105" s="42" t="s">
        <v>55</v>
      </c>
      <c r="E105" s="42" t="s">
        <v>40</v>
      </c>
      <c r="F105" s="43">
        <v>61448.02</v>
      </c>
      <c r="G105" s="44">
        <v>225576.89</v>
      </c>
    </row>
    <row r="106" spans="1:7" x14ac:dyDescent="0.25">
      <c r="A106" s="42" t="s">
        <v>216</v>
      </c>
      <c r="B106" s="42" t="s">
        <v>25</v>
      </c>
      <c r="C106" s="42" t="s">
        <v>51</v>
      </c>
      <c r="D106" s="42" t="s">
        <v>55</v>
      </c>
      <c r="E106" s="42" t="s">
        <v>59</v>
      </c>
      <c r="F106" s="43">
        <v>40122.14</v>
      </c>
      <c r="G106" s="44">
        <v>146467</v>
      </c>
    </row>
    <row r="107" spans="1:7" x14ac:dyDescent="0.25">
      <c r="A107" s="42" t="s">
        <v>216</v>
      </c>
      <c r="B107" s="42" t="s">
        <v>25</v>
      </c>
      <c r="C107" s="42" t="s">
        <v>51</v>
      </c>
      <c r="D107" s="42" t="s">
        <v>55</v>
      </c>
      <c r="E107" s="42" t="s">
        <v>38</v>
      </c>
      <c r="F107" s="43">
        <v>23071.75</v>
      </c>
      <c r="G107" s="44">
        <v>112729.25</v>
      </c>
    </row>
    <row r="108" spans="1:7" x14ac:dyDescent="0.25">
      <c r="A108" s="42" t="s">
        <v>216</v>
      </c>
      <c r="B108" s="42" t="s">
        <v>25</v>
      </c>
      <c r="C108" s="42" t="s">
        <v>51</v>
      </c>
      <c r="D108" s="42" t="s">
        <v>56</v>
      </c>
      <c r="E108" s="42" t="s">
        <v>27</v>
      </c>
      <c r="F108" s="43">
        <v>29530.240000000002</v>
      </c>
      <c r="G108" s="44">
        <v>244767.69</v>
      </c>
    </row>
    <row r="109" spans="1:7" x14ac:dyDescent="0.25">
      <c r="A109" s="42" t="s">
        <v>216</v>
      </c>
      <c r="B109" s="42" t="s">
        <v>25</v>
      </c>
      <c r="C109" s="42" t="s">
        <v>51</v>
      </c>
      <c r="D109" s="42" t="s">
        <v>96</v>
      </c>
      <c r="E109" s="42" t="s">
        <v>27</v>
      </c>
      <c r="F109" s="43">
        <v>6332.22</v>
      </c>
      <c r="G109" s="44">
        <v>40218.89</v>
      </c>
    </row>
    <row r="110" spans="1:7" x14ac:dyDescent="0.25">
      <c r="A110" s="42" t="s">
        <v>216</v>
      </c>
      <c r="B110" s="42" t="s">
        <v>25</v>
      </c>
      <c r="C110" s="42" t="s">
        <v>51</v>
      </c>
      <c r="D110" s="42" t="s">
        <v>241</v>
      </c>
      <c r="E110" s="42" t="s">
        <v>27</v>
      </c>
      <c r="F110" s="43">
        <v>3475.29</v>
      </c>
      <c r="G110" s="44">
        <v>21195.68</v>
      </c>
    </row>
    <row r="111" spans="1:7" x14ac:dyDescent="0.25">
      <c r="A111" s="42" t="s">
        <v>216</v>
      </c>
      <c r="B111" s="42" t="s">
        <v>25</v>
      </c>
      <c r="C111" s="42" t="s">
        <v>51</v>
      </c>
      <c r="D111" s="42" t="s">
        <v>60</v>
      </c>
      <c r="E111" s="42" t="s">
        <v>27</v>
      </c>
      <c r="F111" s="43">
        <v>38915.1</v>
      </c>
      <c r="G111" s="44">
        <v>209002.05</v>
      </c>
    </row>
    <row r="112" spans="1:7" x14ac:dyDescent="0.25">
      <c r="A112" s="42" t="s">
        <v>216</v>
      </c>
      <c r="B112" s="42" t="s">
        <v>25</v>
      </c>
      <c r="C112" s="42" t="s">
        <v>51</v>
      </c>
      <c r="D112" s="42" t="s">
        <v>60</v>
      </c>
      <c r="E112" s="42" t="s">
        <v>40</v>
      </c>
      <c r="F112" s="43">
        <v>428.81</v>
      </c>
      <c r="G112" s="44">
        <v>2316.1999999999998</v>
      </c>
    </row>
    <row r="113" spans="1:7" x14ac:dyDescent="0.25">
      <c r="A113" s="42" t="s">
        <v>216</v>
      </c>
      <c r="B113" s="42" t="s">
        <v>25</v>
      </c>
      <c r="C113" s="42" t="s">
        <v>51</v>
      </c>
      <c r="D113" s="42" t="s">
        <v>60</v>
      </c>
      <c r="E113" s="42" t="s">
        <v>36</v>
      </c>
      <c r="F113" s="43">
        <v>785.63</v>
      </c>
      <c r="G113" s="44">
        <v>2837</v>
      </c>
    </row>
    <row r="114" spans="1:7" x14ac:dyDescent="0.25">
      <c r="A114" s="42" t="s">
        <v>216</v>
      </c>
      <c r="B114" s="42" t="s">
        <v>25</v>
      </c>
      <c r="C114" s="42" t="s">
        <v>51</v>
      </c>
      <c r="D114" s="42" t="s">
        <v>52</v>
      </c>
      <c r="E114" s="42" t="s">
        <v>49</v>
      </c>
      <c r="F114" s="43">
        <v>120001.15</v>
      </c>
      <c r="G114" s="44">
        <v>552513.07999999996</v>
      </c>
    </row>
    <row r="115" spans="1:7" x14ac:dyDescent="0.25">
      <c r="A115" s="42" t="s">
        <v>216</v>
      </c>
      <c r="B115" s="42" t="s">
        <v>25</v>
      </c>
      <c r="C115" s="42" t="s">
        <v>51</v>
      </c>
      <c r="D115" s="42" t="s">
        <v>52</v>
      </c>
      <c r="E115" s="42" t="s">
        <v>27</v>
      </c>
      <c r="F115" s="43">
        <v>69725.25</v>
      </c>
      <c r="G115" s="44">
        <v>347702.9</v>
      </c>
    </row>
    <row r="116" spans="1:7" x14ac:dyDescent="0.25">
      <c r="A116" s="42" t="s">
        <v>216</v>
      </c>
      <c r="B116" s="42" t="s">
        <v>25</v>
      </c>
      <c r="C116" s="42" t="s">
        <v>51</v>
      </c>
      <c r="D116" s="42" t="s">
        <v>52</v>
      </c>
      <c r="E116" s="42" t="s">
        <v>40</v>
      </c>
      <c r="F116" s="43">
        <v>5632.92</v>
      </c>
      <c r="G116" s="44">
        <v>54634.16</v>
      </c>
    </row>
    <row r="117" spans="1:7" x14ac:dyDescent="0.25">
      <c r="A117" s="42" t="s">
        <v>216</v>
      </c>
      <c r="B117" s="42" t="s">
        <v>25</v>
      </c>
      <c r="C117" s="42" t="s">
        <v>51</v>
      </c>
      <c r="D117" s="42" t="s">
        <v>52</v>
      </c>
      <c r="E117" s="42" t="s">
        <v>54</v>
      </c>
      <c r="F117" s="43">
        <v>84588.98</v>
      </c>
      <c r="G117" s="44">
        <v>460010.01</v>
      </c>
    </row>
    <row r="118" spans="1:7" x14ac:dyDescent="0.25">
      <c r="A118" s="42" t="s">
        <v>216</v>
      </c>
      <c r="B118" s="42" t="s">
        <v>25</v>
      </c>
      <c r="C118" s="42" t="s">
        <v>51</v>
      </c>
      <c r="D118" s="42" t="s">
        <v>52</v>
      </c>
      <c r="E118" s="42" t="s">
        <v>36</v>
      </c>
      <c r="F118" s="43">
        <v>6078.07</v>
      </c>
      <c r="G118" s="44">
        <v>13635.03</v>
      </c>
    </row>
    <row r="119" spans="1:7" x14ac:dyDescent="0.25">
      <c r="A119" s="42" t="s">
        <v>216</v>
      </c>
      <c r="B119" s="42" t="s">
        <v>25</v>
      </c>
      <c r="C119" s="42" t="s">
        <v>51</v>
      </c>
      <c r="D119" s="42" t="s">
        <v>52</v>
      </c>
      <c r="E119" s="42" t="s">
        <v>97</v>
      </c>
      <c r="F119" s="43">
        <v>792.54</v>
      </c>
      <c r="G119" s="44">
        <v>80841.850000000006</v>
      </c>
    </row>
    <row r="120" spans="1:7" x14ac:dyDescent="0.25">
      <c r="A120" s="42" t="s">
        <v>216</v>
      </c>
      <c r="B120" s="42" t="s">
        <v>25</v>
      </c>
      <c r="C120" s="42" t="s">
        <v>51</v>
      </c>
      <c r="D120" s="42" t="s">
        <v>92</v>
      </c>
      <c r="E120" s="42" t="s">
        <v>27</v>
      </c>
      <c r="F120" s="43">
        <v>34890.67</v>
      </c>
      <c r="G120" s="44">
        <v>144293.49</v>
      </c>
    </row>
    <row r="121" spans="1:7" ht="15.75" thickBot="1" x14ac:dyDescent="0.3">
      <c r="A121" s="49" t="s">
        <v>216</v>
      </c>
      <c r="B121" s="34"/>
      <c r="C121" s="34"/>
      <c r="D121" s="34"/>
      <c r="E121" s="34"/>
      <c r="F121" s="34">
        <f>SUM(F65:F120)</f>
        <v>1451741.8199999996</v>
      </c>
      <c r="G121" s="35">
        <f>SUM(G65:G120)</f>
        <v>5767816.0000000009</v>
      </c>
    </row>
    <row r="122" spans="1:7" x14ac:dyDescent="0.25">
      <c r="A122" s="42" t="s">
        <v>219</v>
      </c>
      <c r="B122" s="42" t="s">
        <v>25</v>
      </c>
      <c r="C122" s="42" t="s">
        <v>32</v>
      </c>
      <c r="D122" s="42" t="s">
        <v>235</v>
      </c>
      <c r="E122" s="42" t="s">
        <v>203</v>
      </c>
      <c r="F122" s="43">
        <v>82327.820000000007</v>
      </c>
      <c r="G122" s="44">
        <v>65742.5</v>
      </c>
    </row>
    <row r="123" spans="1:7" x14ac:dyDescent="0.25">
      <c r="A123" s="42" t="s">
        <v>219</v>
      </c>
      <c r="B123" s="42" t="s">
        <v>25</v>
      </c>
      <c r="C123" s="42" t="s">
        <v>32</v>
      </c>
      <c r="D123" s="42" t="s">
        <v>235</v>
      </c>
      <c r="E123" s="42" t="s">
        <v>27</v>
      </c>
      <c r="F123" s="43">
        <v>82327.820000000007</v>
      </c>
      <c r="G123" s="44">
        <v>165742.5</v>
      </c>
    </row>
    <row r="124" spans="1:7" x14ac:dyDescent="0.25">
      <c r="A124" s="42" t="s">
        <v>219</v>
      </c>
      <c r="B124" s="42" t="s">
        <v>25</v>
      </c>
      <c r="C124" s="42" t="s">
        <v>32</v>
      </c>
      <c r="D124" s="42" t="s">
        <v>103</v>
      </c>
      <c r="E124" s="42" t="s">
        <v>38</v>
      </c>
      <c r="F124" s="43">
        <v>63442.32</v>
      </c>
      <c r="G124" s="44">
        <v>286405</v>
      </c>
    </row>
    <row r="125" spans="1:7" x14ac:dyDescent="0.25">
      <c r="A125" s="42" t="s">
        <v>219</v>
      </c>
      <c r="B125" s="42" t="s">
        <v>25</v>
      </c>
      <c r="C125" s="42" t="s">
        <v>32</v>
      </c>
      <c r="D125" s="42" t="s">
        <v>43</v>
      </c>
      <c r="E125" s="42" t="s">
        <v>27</v>
      </c>
      <c r="F125" s="43">
        <v>3341.61</v>
      </c>
      <c r="G125" s="44">
        <v>10169.040000000001</v>
      </c>
    </row>
    <row r="126" spans="1:7" x14ac:dyDescent="0.25">
      <c r="A126" s="42" t="s">
        <v>219</v>
      </c>
      <c r="B126" s="42" t="s">
        <v>25</v>
      </c>
      <c r="C126" s="42" t="s">
        <v>32</v>
      </c>
      <c r="D126" s="42" t="s">
        <v>228</v>
      </c>
      <c r="E126" s="42" t="s">
        <v>27</v>
      </c>
      <c r="F126" s="43">
        <v>3438.08</v>
      </c>
      <c r="G126" s="44">
        <v>24611.1</v>
      </c>
    </row>
    <row r="127" spans="1:7" x14ac:dyDescent="0.25">
      <c r="A127" s="42" t="s">
        <v>219</v>
      </c>
      <c r="B127" s="42" t="s">
        <v>25</v>
      </c>
      <c r="C127" s="42" t="s">
        <v>32</v>
      </c>
      <c r="D127" s="42" t="s">
        <v>229</v>
      </c>
      <c r="E127" s="42" t="s">
        <v>153</v>
      </c>
      <c r="F127" s="43">
        <v>16093.68</v>
      </c>
      <c r="G127" s="44">
        <v>31550.400000000001</v>
      </c>
    </row>
    <row r="128" spans="1:7" x14ac:dyDescent="0.25">
      <c r="A128" s="42" t="s">
        <v>219</v>
      </c>
      <c r="B128" s="42" t="s">
        <v>25</v>
      </c>
      <c r="C128" s="42" t="s">
        <v>32</v>
      </c>
      <c r="D128" s="42" t="s">
        <v>229</v>
      </c>
      <c r="E128" s="42" t="s">
        <v>40</v>
      </c>
      <c r="F128" s="43">
        <v>21741.73</v>
      </c>
      <c r="G128" s="44">
        <v>50588.7</v>
      </c>
    </row>
    <row r="129" spans="1:7" x14ac:dyDescent="0.25">
      <c r="A129" s="42" t="s">
        <v>219</v>
      </c>
      <c r="B129" s="42" t="s">
        <v>25</v>
      </c>
      <c r="C129" s="42" t="s">
        <v>32</v>
      </c>
      <c r="D129" s="42" t="s">
        <v>230</v>
      </c>
      <c r="E129" s="42" t="s">
        <v>42</v>
      </c>
      <c r="F129" s="43">
        <v>171.64</v>
      </c>
      <c r="G129" s="44">
        <v>37444.300000000003</v>
      </c>
    </row>
    <row r="130" spans="1:7" x14ac:dyDescent="0.25">
      <c r="A130" s="42" t="s">
        <v>219</v>
      </c>
      <c r="B130" s="42" t="s">
        <v>25</v>
      </c>
      <c r="C130" s="42" t="s">
        <v>32</v>
      </c>
      <c r="D130" s="42" t="s">
        <v>230</v>
      </c>
      <c r="E130" s="42" t="s">
        <v>27</v>
      </c>
      <c r="F130" s="43">
        <v>1353.08</v>
      </c>
      <c r="G130" s="44">
        <v>18528.599999999999</v>
      </c>
    </row>
    <row r="131" spans="1:7" x14ac:dyDescent="0.25">
      <c r="A131" s="42" t="s">
        <v>219</v>
      </c>
      <c r="B131" s="42" t="s">
        <v>25</v>
      </c>
      <c r="C131" s="42" t="s">
        <v>32</v>
      </c>
      <c r="D131" s="42" t="s">
        <v>230</v>
      </c>
      <c r="E131" s="42" t="s">
        <v>40</v>
      </c>
      <c r="F131" s="43">
        <v>3592.49</v>
      </c>
      <c r="G131" s="44">
        <v>45000</v>
      </c>
    </row>
    <row r="132" spans="1:7" x14ac:dyDescent="0.25">
      <c r="A132" s="42" t="s">
        <v>219</v>
      </c>
      <c r="B132" s="42" t="s">
        <v>25</v>
      </c>
      <c r="C132" s="42" t="s">
        <v>32</v>
      </c>
      <c r="D132" s="42" t="s">
        <v>34</v>
      </c>
      <c r="E132" s="42" t="s">
        <v>44</v>
      </c>
      <c r="F132" s="43">
        <v>10777.46</v>
      </c>
      <c r="G132" s="44">
        <v>20226</v>
      </c>
    </row>
    <row r="133" spans="1:7" x14ac:dyDescent="0.25">
      <c r="A133" s="42" t="s">
        <v>219</v>
      </c>
      <c r="B133" s="42" t="s">
        <v>25</v>
      </c>
      <c r="C133" s="42" t="s">
        <v>32</v>
      </c>
      <c r="D133" s="42" t="s">
        <v>232</v>
      </c>
      <c r="E133" s="42" t="s">
        <v>27</v>
      </c>
      <c r="F133" s="43">
        <v>3375.99</v>
      </c>
      <c r="G133" s="44">
        <v>9128.7000000000007</v>
      </c>
    </row>
    <row r="134" spans="1:7" x14ac:dyDescent="0.25">
      <c r="A134" s="42" t="s">
        <v>219</v>
      </c>
      <c r="B134" s="42" t="s">
        <v>25</v>
      </c>
      <c r="C134" s="42" t="s">
        <v>32</v>
      </c>
      <c r="D134" s="42" t="s">
        <v>124</v>
      </c>
      <c r="E134" s="42" t="s">
        <v>45</v>
      </c>
      <c r="F134" s="43">
        <v>23307.66</v>
      </c>
      <c r="G134" s="44">
        <v>92169.24</v>
      </c>
    </row>
    <row r="135" spans="1:7" x14ac:dyDescent="0.25">
      <c r="A135" s="42" t="s">
        <v>219</v>
      </c>
      <c r="B135" s="42" t="s">
        <v>25</v>
      </c>
      <c r="C135" s="42" t="s">
        <v>32</v>
      </c>
      <c r="D135" s="42" t="s">
        <v>132</v>
      </c>
      <c r="E135" s="42" t="s">
        <v>27</v>
      </c>
      <c r="F135" s="43">
        <v>17128.29</v>
      </c>
      <c r="G135" s="44">
        <v>123544.08</v>
      </c>
    </row>
    <row r="136" spans="1:7" x14ac:dyDescent="0.25">
      <c r="A136" s="42" t="s">
        <v>219</v>
      </c>
      <c r="B136" s="42" t="s">
        <v>25</v>
      </c>
      <c r="C136" s="42" t="s">
        <v>32</v>
      </c>
      <c r="D136" s="42" t="s">
        <v>35</v>
      </c>
      <c r="E136" s="42" t="s">
        <v>27</v>
      </c>
      <c r="F136" s="43">
        <v>40452.15</v>
      </c>
      <c r="G136" s="44">
        <v>86017.49</v>
      </c>
    </row>
    <row r="137" spans="1:7" x14ac:dyDescent="0.25">
      <c r="A137" s="42" t="s">
        <v>219</v>
      </c>
      <c r="B137" s="42" t="s">
        <v>25</v>
      </c>
      <c r="C137" s="42" t="s">
        <v>32</v>
      </c>
      <c r="D137" s="42" t="s">
        <v>233</v>
      </c>
      <c r="E137" s="42" t="s">
        <v>27</v>
      </c>
      <c r="F137" s="43">
        <v>19958.259999999998</v>
      </c>
      <c r="G137" s="44">
        <v>12500</v>
      </c>
    </row>
    <row r="138" spans="1:7" x14ac:dyDescent="0.25">
      <c r="A138" s="42" t="s">
        <v>219</v>
      </c>
      <c r="B138" s="42" t="s">
        <v>25</v>
      </c>
      <c r="C138" s="42" t="s">
        <v>32</v>
      </c>
      <c r="D138" s="42" t="s">
        <v>41</v>
      </c>
      <c r="E138" s="42" t="s">
        <v>42</v>
      </c>
      <c r="F138" s="43">
        <v>14959.75</v>
      </c>
      <c r="G138" s="44">
        <v>90967.91</v>
      </c>
    </row>
    <row r="139" spans="1:7" x14ac:dyDescent="0.25">
      <c r="A139" s="42" t="s">
        <v>219</v>
      </c>
      <c r="B139" s="42" t="s">
        <v>25</v>
      </c>
      <c r="C139" s="42" t="s">
        <v>32</v>
      </c>
      <c r="D139" s="42" t="s">
        <v>41</v>
      </c>
      <c r="E139" s="42" t="s">
        <v>49</v>
      </c>
      <c r="F139" s="43">
        <v>2284.3200000000002</v>
      </c>
      <c r="G139" s="44">
        <v>13851.33</v>
      </c>
    </row>
    <row r="140" spans="1:7" x14ac:dyDescent="0.25">
      <c r="A140" s="42" t="s">
        <v>219</v>
      </c>
      <c r="B140" s="42" t="s">
        <v>25</v>
      </c>
      <c r="C140" s="42" t="s">
        <v>32</v>
      </c>
      <c r="D140" s="42" t="s">
        <v>41</v>
      </c>
      <c r="E140" s="42" t="s">
        <v>27</v>
      </c>
      <c r="F140" s="43">
        <v>10454.68</v>
      </c>
      <c r="G140" s="44">
        <v>23945.33</v>
      </c>
    </row>
    <row r="141" spans="1:7" x14ac:dyDescent="0.25">
      <c r="A141" s="42" t="s">
        <v>219</v>
      </c>
      <c r="B141" s="42" t="s">
        <v>25</v>
      </c>
      <c r="C141" s="42" t="s">
        <v>32</v>
      </c>
      <c r="D141" s="42" t="s">
        <v>41</v>
      </c>
      <c r="E141" s="42" t="s">
        <v>40</v>
      </c>
      <c r="F141" s="43">
        <v>517.65</v>
      </c>
      <c r="G141" s="44">
        <v>4257</v>
      </c>
    </row>
    <row r="142" spans="1:7" x14ac:dyDescent="0.25">
      <c r="A142" s="42" t="s">
        <v>219</v>
      </c>
      <c r="B142" s="42" t="s">
        <v>25</v>
      </c>
      <c r="C142" s="42" t="s">
        <v>32</v>
      </c>
      <c r="D142" s="42" t="s">
        <v>48</v>
      </c>
      <c r="E142" s="42" t="s">
        <v>49</v>
      </c>
      <c r="F142" s="43">
        <v>398.47</v>
      </c>
      <c r="G142" s="44">
        <v>1679.4</v>
      </c>
    </row>
    <row r="143" spans="1:7" x14ac:dyDescent="0.25">
      <c r="A143" s="42" t="s">
        <v>219</v>
      </c>
      <c r="B143" s="42" t="s">
        <v>25</v>
      </c>
      <c r="C143" s="42" t="s">
        <v>32</v>
      </c>
      <c r="D143" s="42" t="s">
        <v>234</v>
      </c>
      <c r="E143" s="42" t="s">
        <v>97</v>
      </c>
      <c r="F143" s="43">
        <v>24947.83</v>
      </c>
      <c r="G143" s="44">
        <v>55000</v>
      </c>
    </row>
    <row r="144" spans="1:7" x14ac:dyDescent="0.25">
      <c r="A144" s="42" t="s">
        <v>219</v>
      </c>
      <c r="B144" s="42" t="s">
        <v>25</v>
      </c>
      <c r="C144" s="42" t="s">
        <v>32</v>
      </c>
      <c r="D144" s="42" t="s">
        <v>60</v>
      </c>
      <c r="E144" s="42" t="s">
        <v>27</v>
      </c>
      <c r="F144" s="43">
        <v>87.57</v>
      </c>
      <c r="G144" s="44">
        <v>564.36</v>
      </c>
    </row>
    <row r="145" spans="1:7" x14ac:dyDescent="0.25">
      <c r="A145" s="42" t="s">
        <v>219</v>
      </c>
      <c r="B145" s="42" t="s">
        <v>25</v>
      </c>
      <c r="C145" s="42" t="s">
        <v>32</v>
      </c>
      <c r="D145" s="42" t="s">
        <v>47</v>
      </c>
      <c r="E145" s="42" t="s">
        <v>27</v>
      </c>
      <c r="F145" s="43">
        <v>98612.17</v>
      </c>
      <c r="G145" s="44">
        <v>688730.79</v>
      </c>
    </row>
    <row r="146" spans="1:7" x14ac:dyDescent="0.25">
      <c r="A146" s="42" t="s">
        <v>219</v>
      </c>
      <c r="B146" s="42" t="s">
        <v>25</v>
      </c>
      <c r="C146" s="42" t="s">
        <v>32</v>
      </c>
      <c r="D146" s="42" t="s">
        <v>46</v>
      </c>
      <c r="E146" s="42" t="s">
        <v>27</v>
      </c>
      <c r="F146" s="43">
        <v>58128.43</v>
      </c>
      <c r="G146" s="44">
        <v>37841.75</v>
      </c>
    </row>
    <row r="147" spans="1:7" x14ac:dyDescent="0.25">
      <c r="A147" s="42" t="s">
        <v>219</v>
      </c>
      <c r="B147" s="42" t="s">
        <v>25</v>
      </c>
      <c r="C147" s="42" t="s">
        <v>32</v>
      </c>
      <c r="D147" s="42" t="s">
        <v>236</v>
      </c>
      <c r="E147" s="42" t="s">
        <v>54</v>
      </c>
      <c r="F147" s="43">
        <v>25945.74</v>
      </c>
      <c r="G147" s="44">
        <v>35110</v>
      </c>
    </row>
    <row r="148" spans="1:7" x14ac:dyDescent="0.25">
      <c r="A148" s="42" t="s">
        <v>219</v>
      </c>
      <c r="B148" s="42" t="s">
        <v>25</v>
      </c>
      <c r="C148" s="42" t="s">
        <v>32</v>
      </c>
      <c r="D148" s="42" t="s">
        <v>33</v>
      </c>
      <c r="E148" s="42" t="s">
        <v>49</v>
      </c>
      <c r="F148" s="43">
        <v>865.19</v>
      </c>
      <c r="G148" s="44">
        <v>1338.22</v>
      </c>
    </row>
    <row r="149" spans="1:7" x14ac:dyDescent="0.25">
      <c r="A149" s="42" t="s">
        <v>219</v>
      </c>
      <c r="B149" s="42" t="s">
        <v>25</v>
      </c>
      <c r="C149" s="42" t="s">
        <v>32</v>
      </c>
      <c r="D149" s="42" t="s">
        <v>33</v>
      </c>
      <c r="E149" s="42" t="s">
        <v>27</v>
      </c>
      <c r="F149" s="43">
        <v>37130.379999999997</v>
      </c>
      <c r="G149" s="44">
        <v>92634.1</v>
      </c>
    </row>
    <row r="150" spans="1:7" x14ac:dyDescent="0.25">
      <c r="A150" s="42" t="s">
        <v>219</v>
      </c>
      <c r="B150" s="42" t="s">
        <v>25</v>
      </c>
      <c r="C150" s="42" t="s">
        <v>32</v>
      </c>
      <c r="D150" s="42" t="s">
        <v>33</v>
      </c>
      <c r="E150" s="42" t="s">
        <v>40</v>
      </c>
      <c r="F150" s="43">
        <v>151.28</v>
      </c>
      <c r="G150" s="44">
        <v>242.76</v>
      </c>
    </row>
    <row r="151" spans="1:7" x14ac:dyDescent="0.25">
      <c r="A151" s="42" t="s">
        <v>219</v>
      </c>
      <c r="B151" s="42" t="s">
        <v>4</v>
      </c>
      <c r="C151" s="42" t="s">
        <v>32</v>
      </c>
      <c r="D151" s="42" t="s">
        <v>73</v>
      </c>
      <c r="E151" s="42" t="s">
        <v>39</v>
      </c>
      <c r="F151" s="43">
        <v>12972.87</v>
      </c>
      <c r="G151" s="44">
        <v>35230</v>
      </c>
    </row>
    <row r="152" spans="1:7" x14ac:dyDescent="0.25">
      <c r="A152" s="42" t="s">
        <v>219</v>
      </c>
      <c r="B152" s="42" t="s">
        <v>4</v>
      </c>
      <c r="C152" s="42" t="s">
        <v>32</v>
      </c>
      <c r="D152" s="42" t="s">
        <v>73</v>
      </c>
      <c r="E152" s="42" t="s">
        <v>27</v>
      </c>
      <c r="F152" s="43">
        <v>26993.63</v>
      </c>
      <c r="G152" s="44">
        <v>47263.4</v>
      </c>
    </row>
    <row r="153" spans="1:7" x14ac:dyDescent="0.25">
      <c r="A153" s="42" t="s">
        <v>219</v>
      </c>
      <c r="B153" s="42" t="s">
        <v>93</v>
      </c>
      <c r="C153" s="42" t="s">
        <v>32</v>
      </c>
      <c r="D153" s="42" t="s">
        <v>237</v>
      </c>
      <c r="E153" s="42" t="s">
        <v>27</v>
      </c>
      <c r="F153" s="43">
        <v>10940.76</v>
      </c>
      <c r="G153" s="44">
        <v>16240</v>
      </c>
    </row>
    <row r="154" spans="1:7" x14ac:dyDescent="0.25">
      <c r="A154" s="42" t="s">
        <v>219</v>
      </c>
      <c r="B154" s="42" t="s">
        <v>25</v>
      </c>
      <c r="C154" s="42" t="s">
        <v>51</v>
      </c>
      <c r="D154" s="42" t="s">
        <v>58</v>
      </c>
      <c r="E154" s="42" t="s">
        <v>49</v>
      </c>
      <c r="F154" s="43">
        <v>199.58</v>
      </c>
      <c r="G154" s="44">
        <v>744</v>
      </c>
    </row>
    <row r="155" spans="1:7" x14ac:dyDescent="0.25">
      <c r="A155" s="42" t="s">
        <v>219</v>
      </c>
      <c r="B155" s="42" t="s">
        <v>25</v>
      </c>
      <c r="C155" s="42" t="s">
        <v>51</v>
      </c>
      <c r="D155" s="42" t="s">
        <v>58</v>
      </c>
      <c r="E155" s="42" t="s">
        <v>27</v>
      </c>
      <c r="F155" s="43">
        <v>105695.14</v>
      </c>
      <c r="G155" s="44">
        <v>1262521.3500000001</v>
      </c>
    </row>
    <row r="156" spans="1:7" x14ac:dyDescent="0.25">
      <c r="A156" s="42" t="s">
        <v>219</v>
      </c>
      <c r="B156" s="42" t="s">
        <v>25</v>
      </c>
      <c r="C156" s="42" t="s">
        <v>51</v>
      </c>
      <c r="D156" s="42" t="s">
        <v>57</v>
      </c>
      <c r="E156" s="42" t="s">
        <v>27</v>
      </c>
      <c r="F156" s="43">
        <v>13116.31</v>
      </c>
      <c r="G156" s="44">
        <v>64485.45</v>
      </c>
    </row>
    <row r="157" spans="1:7" x14ac:dyDescent="0.25">
      <c r="A157" s="42" t="s">
        <v>219</v>
      </c>
      <c r="B157" s="42" t="s">
        <v>25</v>
      </c>
      <c r="C157" s="42" t="s">
        <v>51</v>
      </c>
      <c r="D157" s="42" t="s">
        <v>240</v>
      </c>
      <c r="E157" s="42" t="s">
        <v>27</v>
      </c>
      <c r="F157" s="43">
        <v>272.16000000000003</v>
      </c>
      <c r="G157" s="44">
        <v>864</v>
      </c>
    </row>
    <row r="158" spans="1:7" x14ac:dyDescent="0.25">
      <c r="A158" s="42" t="s">
        <v>219</v>
      </c>
      <c r="B158" s="42" t="s">
        <v>25</v>
      </c>
      <c r="C158" s="42" t="s">
        <v>51</v>
      </c>
      <c r="D158" s="42" t="s">
        <v>53</v>
      </c>
      <c r="E158" s="42" t="s">
        <v>64</v>
      </c>
      <c r="F158" s="43">
        <v>17945.52</v>
      </c>
      <c r="G158" s="44">
        <v>58444.94</v>
      </c>
    </row>
    <row r="159" spans="1:7" x14ac:dyDescent="0.25">
      <c r="A159" s="42" t="s">
        <v>219</v>
      </c>
      <c r="B159" s="42" t="s">
        <v>25</v>
      </c>
      <c r="C159" s="42" t="s">
        <v>51</v>
      </c>
      <c r="D159" s="42" t="s">
        <v>53</v>
      </c>
      <c r="E159" s="42" t="s">
        <v>27</v>
      </c>
      <c r="F159" s="43">
        <v>23665.94</v>
      </c>
      <c r="G159" s="44">
        <v>141299.20000000001</v>
      </c>
    </row>
    <row r="160" spans="1:7" x14ac:dyDescent="0.25">
      <c r="A160" s="42" t="s">
        <v>219</v>
      </c>
      <c r="B160" s="42" t="s">
        <v>25</v>
      </c>
      <c r="C160" s="42" t="s">
        <v>51</v>
      </c>
      <c r="D160" s="42" t="s">
        <v>53</v>
      </c>
      <c r="E160" s="42" t="s">
        <v>54</v>
      </c>
      <c r="F160" s="43">
        <v>64230.76</v>
      </c>
      <c r="G160" s="44">
        <v>335464.99</v>
      </c>
    </row>
    <row r="161" spans="1:7" x14ac:dyDescent="0.25">
      <c r="A161" s="42" t="s">
        <v>219</v>
      </c>
      <c r="B161" s="42" t="s">
        <v>25</v>
      </c>
      <c r="C161" s="42" t="s">
        <v>51</v>
      </c>
      <c r="D161" s="42" t="s">
        <v>53</v>
      </c>
      <c r="E161" s="42" t="s">
        <v>97</v>
      </c>
      <c r="F161" s="43">
        <v>67734.37</v>
      </c>
      <c r="G161" s="44">
        <v>310401.03000000003</v>
      </c>
    </row>
    <row r="162" spans="1:7" x14ac:dyDescent="0.25">
      <c r="A162" s="42" t="s">
        <v>219</v>
      </c>
      <c r="B162" s="42" t="s">
        <v>25</v>
      </c>
      <c r="C162" s="42" t="s">
        <v>51</v>
      </c>
      <c r="D162" s="42" t="s">
        <v>242</v>
      </c>
      <c r="E162" s="42" t="s">
        <v>27</v>
      </c>
      <c r="F162" s="43">
        <v>429.22</v>
      </c>
      <c r="G162" s="44">
        <v>566.55999999999995</v>
      </c>
    </row>
    <row r="163" spans="1:7" x14ac:dyDescent="0.25">
      <c r="A163" s="42" t="s">
        <v>219</v>
      </c>
      <c r="B163" s="42" t="s">
        <v>25</v>
      </c>
      <c r="C163" s="42" t="s">
        <v>51</v>
      </c>
      <c r="D163" s="42" t="s">
        <v>55</v>
      </c>
      <c r="E163" s="42" t="s">
        <v>64</v>
      </c>
      <c r="F163" s="43">
        <v>53925.51</v>
      </c>
      <c r="G163" s="44">
        <v>209073.66</v>
      </c>
    </row>
    <row r="164" spans="1:7" x14ac:dyDescent="0.25">
      <c r="A164" s="42" t="s">
        <v>219</v>
      </c>
      <c r="B164" s="42" t="s">
        <v>25</v>
      </c>
      <c r="C164" s="42" t="s">
        <v>51</v>
      </c>
      <c r="D164" s="42" t="s">
        <v>55</v>
      </c>
      <c r="E164" s="42" t="s">
        <v>77</v>
      </c>
      <c r="F164" s="43">
        <v>19000.259999999998</v>
      </c>
      <c r="G164" s="44">
        <v>78825.06</v>
      </c>
    </row>
    <row r="165" spans="1:7" x14ac:dyDescent="0.25">
      <c r="A165" s="42" t="s">
        <v>219</v>
      </c>
      <c r="B165" s="42" t="s">
        <v>25</v>
      </c>
      <c r="C165" s="42" t="s">
        <v>51</v>
      </c>
      <c r="D165" s="42" t="s">
        <v>55</v>
      </c>
      <c r="E165" s="42" t="s">
        <v>27</v>
      </c>
      <c r="F165" s="43">
        <v>175363.75</v>
      </c>
      <c r="G165" s="44">
        <v>842977.51</v>
      </c>
    </row>
    <row r="166" spans="1:7" x14ac:dyDescent="0.25">
      <c r="A166" s="42" t="s">
        <v>219</v>
      </c>
      <c r="B166" s="42" t="s">
        <v>25</v>
      </c>
      <c r="C166" s="42" t="s">
        <v>51</v>
      </c>
      <c r="D166" s="42" t="s">
        <v>55</v>
      </c>
      <c r="E166" s="42" t="s">
        <v>40</v>
      </c>
      <c r="F166" s="43">
        <v>20393.27</v>
      </c>
      <c r="G166" s="44">
        <v>62329.8</v>
      </c>
    </row>
    <row r="167" spans="1:7" x14ac:dyDescent="0.25">
      <c r="A167" s="42" t="s">
        <v>219</v>
      </c>
      <c r="B167" s="42" t="s">
        <v>25</v>
      </c>
      <c r="C167" s="42" t="s">
        <v>51</v>
      </c>
      <c r="D167" s="42" t="s">
        <v>55</v>
      </c>
      <c r="E167" s="42" t="s">
        <v>59</v>
      </c>
      <c r="F167" s="43">
        <v>62254.61</v>
      </c>
      <c r="G167" s="44">
        <v>233212.15</v>
      </c>
    </row>
    <row r="168" spans="1:7" x14ac:dyDescent="0.25">
      <c r="A168" s="42" t="s">
        <v>219</v>
      </c>
      <c r="B168" s="42" t="s">
        <v>25</v>
      </c>
      <c r="C168" s="42" t="s">
        <v>51</v>
      </c>
      <c r="D168" s="42" t="s">
        <v>55</v>
      </c>
      <c r="E168" s="42" t="s">
        <v>38</v>
      </c>
      <c r="F168" s="43">
        <v>22991.919999999998</v>
      </c>
      <c r="G168" s="44">
        <v>107284.19</v>
      </c>
    </row>
    <row r="169" spans="1:7" x14ac:dyDescent="0.25">
      <c r="A169" s="42" t="s">
        <v>219</v>
      </c>
      <c r="B169" s="42" t="s">
        <v>25</v>
      </c>
      <c r="C169" s="42" t="s">
        <v>51</v>
      </c>
      <c r="D169" s="42" t="s">
        <v>243</v>
      </c>
      <c r="E169" s="42" t="s">
        <v>244</v>
      </c>
      <c r="F169" s="43">
        <v>340.2</v>
      </c>
      <c r="G169" s="44">
        <v>68224</v>
      </c>
    </row>
    <row r="170" spans="1:7" x14ac:dyDescent="0.25">
      <c r="A170" s="42" t="s">
        <v>219</v>
      </c>
      <c r="B170" s="42" t="s">
        <v>25</v>
      </c>
      <c r="C170" s="42" t="s">
        <v>51</v>
      </c>
      <c r="D170" s="42" t="s">
        <v>56</v>
      </c>
      <c r="E170" s="42" t="s">
        <v>27</v>
      </c>
      <c r="F170" s="43">
        <v>22191.39</v>
      </c>
      <c r="G170" s="44">
        <v>200766.13</v>
      </c>
    </row>
    <row r="171" spans="1:7" x14ac:dyDescent="0.25">
      <c r="A171" s="42" t="s">
        <v>219</v>
      </c>
      <c r="B171" s="42" t="s">
        <v>25</v>
      </c>
      <c r="C171" s="42" t="s">
        <v>51</v>
      </c>
      <c r="D171" s="42" t="s">
        <v>96</v>
      </c>
      <c r="E171" s="42" t="s">
        <v>49</v>
      </c>
      <c r="F171" s="43">
        <v>2098.36</v>
      </c>
      <c r="G171" s="44">
        <v>11350.17</v>
      </c>
    </row>
    <row r="172" spans="1:7" x14ac:dyDescent="0.25">
      <c r="A172" s="42" t="s">
        <v>219</v>
      </c>
      <c r="B172" s="42" t="s">
        <v>25</v>
      </c>
      <c r="C172" s="42" t="s">
        <v>51</v>
      </c>
      <c r="D172" s="42" t="s">
        <v>60</v>
      </c>
      <c r="E172" s="42" t="s">
        <v>49</v>
      </c>
      <c r="F172" s="43">
        <v>5007.96</v>
      </c>
      <c r="G172" s="44">
        <v>23772.080000000002</v>
      </c>
    </row>
    <row r="173" spans="1:7" x14ac:dyDescent="0.25">
      <c r="A173" s="42" t="s">
        <v>219</v>
      </c>
      <c r="B173" s="42" t="s">
        <v>25</v>
      </c>
      <c r="C173" s="42" t="s">
        <v>51</v>
      </c>
      <c r="D173" s="42" t="s">
        <v>60</v>
      </c>
      <c r="E173" s="42" t="s">
        <v>27</v>
      </c>
      <c r="F173" s="43">
        <v>66066.850000000006</v>
      </c>
      <c r="G173" s="44">
        <v>363152</v>
      </c>
    </row>
    <row r="174" spans="1:7" x14ac:dyDescent="0.25">
      <c r="A174" s="42" t="s">
        <v>219</v>
      </c>
      <c r="B174" s="42" t="s">
        <v>25</v>
      </c>
      <c r="C174" s="42" t="s">
        <v>51</v>
      </c>
      <c r="D174" s="42" t="s">
        <v>52</v>
      </c>
      <c r="E174" s="42" t="s">
        <v>64</v>
      </c>
      <c r="F174" s="43">
        <v>68198.97</v>
      </c>
      <c r="G174" s="44">
        <v>140273.95000000001</v>
      </c>
    </row>
    <row r="175" spans="1:7" x14ac:dyDescent="0.25">
      <c r="A175" s="42" t="s">
        <v>219</v>
      </c>
      <c r="B175" s="42" t="s">
        <v>25</v>
      </c>
      <c r="C175" s="42" t="s">
        <v>51</v>
      </c>
      <c r="D175" s="42" t="s">
        <v>52</v>
      </c>
      <c r="E175" s="42" t="s">
        <v>49</v>
      </c>
      <c r="F175" s="43">
        <v>168361.77</v>
      </c>
      <c r="G175" s="44">
        <v>806182.25</v>
      </c>
    </row>
    <row r="176" spans="1:7" x14ac:dyDescent="0.25">
      <c r="A176" s="42" t="s">
        <v>219</v>
      </c>
      <c r="B176" s="42" t="s">
        <v>25</v>
      </c>
      <c r="C176" s="42" t="s">
        <v>51</v>
      </c>
      <c r="D176" s="42" t="s">
        <v>52</v>
      </c>
      <c r="E176" s="42" t="s">
        <v>27</v>
      </c>
      <c r="F176" s="43">
        <v>113627.42</v>
      </c>
      <c r="G176" s="44">
        <v>551082.04</v>
      </c>
    </row>
    <row r="177" spans="1:7" x14ac:dyDescent="0.25">
      <c r="A177" s="42" t="s">
        <v>219</v>
      </c>
      <c r="B177" s="42" t="s">
        <v>25</v>
      </c>
      <c r="C177" s="42" t="s">
        <v>51</v>
      </c>
      <c r="D177" s="42" t="s">
        <v>52</v>
      </c>
      <c r="E177" s="42" t="s">
        <v>54</v>
      </c>
      <c r="F177" s="43">
        <v>78089.289999999994</v>
      </c>
      <c r="G177" s="44">
        <v>468308.88</v>
      </c>
    </row>
    <row r="178" spans="1:7" x14ac:dyDescent="0.25">
      <c r="A178" s="42" t="s">
        <v>219</v>
      </c>
      <c r="B178" s="42" t="s">
        <v>25</v>
      </c>
      <c r="C178" s="42" t="s">
        <v>51</v>
      </c>
      <c r="D178" s="42" t="s">
        <v>52</v>
      </c>
      <c r="E178" s="42" t="s">
        <v>36</v>
      </c>
      <c r="F178" s="43">
        <v>19957.89</v>
      </c>
      <c r="G178" s="44">
        <v>108001.03</v>
      </c>
    </row>
    <row r="179" spans="1:7" x14ac:dyDescent="0.25">
      <c r="A179" s="42" t="s">
        <v>219</v>
      </c>
      <c r="B179" s="42" t="s">
        <v>25</v>
      </c>
      <c r="C179" s="42" t="s">
        <v>51</v>
      </c>
      <c r="D179" s="42" t="s">
        <v>92</v>
      </c>
      <c r="E179" s="42" t="s">
        <v>27</v>
      </c>
      <c r="F179" s="43">
        <v>35199.03</v>
      </c>
      <c r="G179" s="44">
        <v>143758.51</v>
      </c>
    </row>
    <row r="180" spans="1:7" x14ac:dyDescent="0.25">
      <c r="A180" s="42" t="s">
        <v>219</v>
      </c>
      <c r="B180" s="42" t="s">
        <v>25</v>
      </c>
      <c r="C180" s="42" t="s">
        <v>51</v>
      </c>
      <c r="D180" s="42" t="s">
        <v>245</v>
      </c>
      <c r="E180" s="42" t="s">
        <v>27</v>
      </c>
      <c r="F180" s="43">
        <v>72.58</v>
      </c>
      <c r="G180" s="44">
        <v>560.4</v>
      </c>
    </row>
    <row r="181" spans="1:7" ht="15.75" thickBot="1" x14ac:dyDescent="0.3">
      <c r="A181" s="49" t="s">
        <v>219</v>
      </c>
      <c r="B181" s="34"/>
      <c r="C181" s="34"/>
      <c r="D181" s="34"/>
      <c r="E181" s="34"/>
      <c r="F181" s="34">
        <f>SUM(F122:F180)</f>
        <v>1944650.83</v>
      </c>
      <c r="G181" s="35">
        <f>SUM(G122:G180)</f>
        <v>8818189.3300000001</v>
      </c>
    </row>
    <row r="182" spans="1:7" x14ac:dyDescent="0.25">
      <c r="A182" s="42" t="s">
        <v>285</v>
      </c>
      <c r="B182" s="42" t="s">
        <v>25</v>
      </c>
      <c r="C182" s="42" t="s">
        <v>32</v>
      </c>
      <c r="D182" s="42" t="s">
        <v>103</v>
      </c>
      <c r="E182" s="42" t="s">
        <v>27</v>
      </c>
      <c r="F182" s="43">
        <v>114620.2890625</v>
      </c>
      <c r="G182" s="44">
        <v>426783.859375</v>
      </c>
    </row>
    <row r="183" spans="1:7" x14ac:dyDescent="0.25">
      <c r="A183" s="42" t="s">
        <v>285</v>
      </c>
      <c r="B183" s="42" t="s">
        <v>25</v>
      </c>
      <c r="C183" s="42" t="s">
        <v>32</v>
      </c>
      <c r="D183" s="42" t="s">
        <v>43</v>
      </c>
      <c r="E183" s="42" t="s">
        <v>27</v>
      </c>
      <c r="F183" s="43">
        <v>7484.3099365234375</v>
      </c>
      <c r="G183" s="44">
        <v>15427.290191650391</v>
      </c>
    </row>
    <row r="184" spans="1:7" x14ac:dyDescent="0.25">
      <c r="A184" s="42" t="s">
        <v>285</v>
      </c>
      <c r="B184" s="42" t="s">
        <v>25</v>
      </c>
      <c r="C184" s="42" t="s">
        <v>32</v>
      </c>
      <c r="D184" s="42" t="s">
        <v>228</v>
      </c>
      <c r="E184" s="42" t="s">
        <v>27</v>
      </c>
      <c r="F184" s="43">
        <v>141.07000732421875</v>
      </c>
      <c r="G184" s="44">
        <v>920</v>
      </c>
    </row>
    <row r="185" spans="1:7" x14ac:dyDescent="0.25">
      <c r="A185" s="42" t="s">
        <v>285</v>
      </c>
      <c r="B185" s="42" t="s">
        <v>25</v>
      </c>
      <c r="C185" s="42" t="s">
        <v>32</v>
      </c>
      <c r="D185" s="42" t="s">
        <v>229</v>
      </c>
      <c r="E185" s="42" t="s">
        <v>153</v>
      </c>
      <c r="F185" s="43">
        <v>65124.81982421875</v>
      </c>
      <c r="G185" s="44">
        <v>127638.271484375</v>
      </c>
    </row>
    <row r="186" spans="1:7" x14ac:dyDescent="0.25">
      <c r="A186" s="42" t="s">
        <v>285</v>
      </c>
      <c r="B186" s="42" t="s">
        <v>25</v>
      </c>
      <c r="C186" s="42" t="s">
        <v>32</v>
      </c>
      <c r="D186" s="42" t="s">
        <v>229</v>
      </c>
      <c r="E186" s="42" t="s">
        <v>40</v>
      </c>
      <c r="F186" s="43">
        <v>28365.821044921875</v>
      </c>
      <c r="G186" s="44">
        <v>71294.5283203125</v>
      </c>
    </row>
    <row r="187" spans="1:7" x14ac:dyDescent="0.25">
      <c r="A187" s="42" t="s">
        <v>285</v>
      </c>
      <c r="B187" s="42" t="s">
        <v>25</v>
      </c>
      <c r="C187" s="42" t="s">
        <v>32</v>
      </c>
      <c r="D187" s="42" t="s">
        <v>287</v>
      </c>
      <c r="E187" s="42" t="s">
        <v>27</v>
      </c>
      <c r="F187" s="43">
        <v>19105</v>
      </c>
      <c r="G187" s="44">
        <v>28800</v>
      </c>
    </row>
    <row r="188" spans="1:7" x14ac:dyDescent="0.25">
      <c r="A188" s="42" t="s">
        <v>285</v>
      </c>
      <c r="B188" s="42" t="s">
        <v>25</v>
      </c>
      <c r="C188" s="42" t="s">
        <v>32</v>
      </c>
      <c r="D188" s="42" t="s">
        <v>230</v>
      </c>
      <c r="E188" s="42" t="s">
        <v>288</v>
      </c>
      <c r="F188" s="43">
        <v>227.25</v>
      </c>
      <c r="G188" s="44">
        <v>6706</v>
      </c>
    </row>
    <row r="189" spans="1:7" x14ac:dyDescent="0.25">
      <c r="A189" s="42" t="s">
        <v>285</v>
      </c>
      <c r="B189" s="42" t="s">
        <v>25</v>
      </c>
      <c r="C189" s="42" t="s">
        <v>32</v>
      </c>
      <c r="D189" s="42" t="s">
        <v>34</v>
      </c>
      <c r="E189" s="42" t="s">
        <v>289</v>
      </c>
      <c r="F189" s="43">
        <v>9579.9599609375</v>
      </c>
      <c r="G189" s="44">
        <v>20996</v>
      </c>
    </row>
    <row r="190" spans="1:7" ht="30" x14ac:dyDescent="0.25">
      <c r="A190" s="42" t="s">
        <v>285</v>
      </c>
      <c r="B190" s="42" t="s">
        <v>25</v>
      </c>
      <c r="C190" s="42" t="s">
        <v>32</v>
      </c>
      <c r="D190" s="42" t="s">
        <v>123</v>
      </c>
      <c r="E190" s="42" t="s">
        <v>44</v>
      </c>
      <c r="F190" s="43">
        <v>21600</v>
      </c>
      <c r="G190" s="44">
        <v>23925</v>
      </c>
    </row>
    <row r="191" spans="1:7" x14ac:dyDescent="0.25">
      <c r="A191" s="42" t="s">
        <v>285</v>
      </c>
      <c r="B191" s="42" t="s">
        <v>25</v>
      </c>
      <c r="C191" s="42" t="s">
        <v>32</v>
      </c>
      <c r="D191" s="42" t="s">
        <v>124</v>
      </c>
      <c r="E191" s="42" t="s">
        <v>54</v>
      </c>
      <c r="F191" s="43">
        <v>8568.0302734375</v>
      </c>
      <c r="G191" s="44">
        <v>64817.859375</v>
      </c>
    </row>
    <row r="192" spans="1:7" x14ac:dyDescent="0.25">
      <c r="A192" s="42" t="s">
        <v>285</v>
      </c>
      <c r="B192" s="42" t="s">
        <v>25</v>
      </c>
      <c r="C192" s="42" t="s">
        <v>32</v>
      </c>
      <c r="D192" s="42" t="s">
        <v>290</v>
      </c>
      <c r="E192" s="42" t="s">
        <v>38</v>
      </c>
      <c r="F192" s="43">
        <v>69434.0390625</v>
      </c>
      <c r="G192" s="44">
        <v>437521.78125</v>
      </c>
    </row>
    <row r="193" spans="1:7" x14ac:dyDescent="0.25">
      <c r="A193" s="42" t="s">
        <v>285</v>
      </c>
      <c r="B193" s="42" t="s">
        <v>25</v>
      </c>
      <c r="C193" s="42" t="s">
        <v>32</v>
      </c>
      <c r="D193" s="42" t="s">
        <v>35</v>
      </c>
      <c r="E193" s="42" t="s">
        <v>39</v>
      </c>
      <c r="F193" s="43">
        <v>16992.4609375</v>
      </c>
      <c r="G193" s="44">
        <v>78144</v>
      </c>
    </row>
    <row r="194" spans="1:7" x14ac:dyDescent="0.25">
      <c r="A194" s="42" t="s">
        <v>285</v>
      </c>
      <c r="B194" s="42" t="s">
        <v>25</v>
      </c>
      <c r="C194" s="42" t="s">
        <v>32</v>
      </c>
      <c r="D194" s="42" t="s">
        <v>35</v>
      </c>
      <c r="E194" s="42" t="s">
        <v>27</v>
      </c>
      <c r="F194" s="43">
        <v>22733.609954833984</v>
      </c>
      <c r="G194" s="44">
        <v>43856.3193359375</v>
      </c>
    </row>
    <row r="195" spans="1:7" x14ac:dyDescent="0.25">
      <c r="A195" s="42" t="s">
        <v>285</v>
      </c>
      <c r="B195" s="42" t="s">
        <v>25</v>
      </c>
      <c r="C195" s="42" t="s">
        <v>32</v>
      </c>
      <c r="D195" s="42" t="s">
        <v>35</v>
      </c>
      <c r="E195" s="42" t="s">
        <v>40</v>
      </c>
      <c r="F195" s="43">
        <v>16449.689453125</v>
      </c>
      <c r="G195" s="44">
        <v>68973.171875</v>
      </c>
    </row>
    <row r="196" spans="1:7" x14ac:dyDescent="0.25">
      <c r="A196" s="42" t="s">
        <v>285</v>
      </c>
      <c r="B196" s="42" t="s">
        <v>25</v>
      </c>
      <c r="C196" s="42" t="s">
        <v>32</v>
      </c>
      <c r="D196" s="42" t="s">
        <v>35</v>
      </c>
      <c r="E196" s="42" t="s">
        <v>45</v>
      </c>
      <c r="F196" s="43">
        <v>19872.830078125</v>
      </c>
      <c r="G196" s="44">
        <v>60579.8203125</v>
      </c>
    </row>
    <row r="197" spans="1:7" x14ac:dyDescent="0.25">
      <c r="A197" s="42" t="s">
        <v>285</v>
      </c>
      <c r="B197" s="42" t="s">
        <v>25</v>
      </c>
      <c r="C197" s="42" t="s">
        <v>32</v>
      </c>
      <c r="D197" s="42" t="s">
        <v>233</v>
      </c>
      <c r="E197" s="42" t="s">
        <v>27</v>
      </c>
      <c r="F197" s="43">
        <v>19933.310546875</v>
      </c>
      <c r="G197" s="44">
        <v>10218.2900390625</v>
      </c>
    </row>
    <row r="198" spans="1:7" x14ac:dyDescent="0.25">
      <c r="A198" s="42" t="s">
        <v>285</v>
      </c>
      <c r="B198" s="42" t="s">
        <v>25</v>
      </c>
      <c r="C198" s="42" t="s">
        <v>32</v>
      </c>
      <c r="D198" s="42" t="s">
        <v>41</v>
      </c>
      <c r="E198" s="42" t="s">
        <v>42</v>
      </c>
      <c r="F198" s="43">
        <v>12478.900390625</v>
      </c>
      <c r="G198" s="44">
        <v>72680.390625</v>
      </c>
    </row>
    <row r="199" spans="1:7" x14ac:dyDescent="0.25">
      <c r="A199" s="42" t="s">
        <v>285</v>
      </c>
      <c r="B199" s="42" t="s">
        <v>25</v>
      </c>
      <c r="C199" s="42" t="s">
        <v>32</v>
      </c>
      <c r="D199" s="42" t="s">
        <v>41</v>
      </c>
      <c r="E199" s="42" t="s">
        <v>49</v>
      </c>
      <c r="F199" s="43">
        <v>231.52000427246094</v>
      </c>
      <c r="G199" s="44">
        <v>2088</v>
      </c>
    </row>
    <row r="200" spans="1:7" x14ac:dyDescent="0.25">
      <c r="A200" s="42" t="s">
        <v>285</v>
      </c>
      <c r="B200" s="42" t="s">
        <v>25</v>
      </c>
      <c r="C200" s="42" t="s">
        <v>32</v>
      </c>
      <c r="D200" s="42" t="s">
        <v>41</v>
      </c>
      <c r="E200" s="42" t="s">
        <v>27</v>
      </c>
      <c r="F200" s="43">
        <v>9667.9397583007813</v>
      </c>
      <c r="G200" s="44">
        <v>37536.94091796875</v>
      </c>
    </row>
    <row r="201" spans="1:7" x14ac:dyDescent="0.25">
      <c r="A201" s="42" t="s">
        <v>285</v>
      </c>
      <c r="B201" s="42" t="s">
        <v>25</v>
      </c>
      <c r="C201" s="42" t="s">
        <v>32</v>
      </c>
      <c r="D201" s="42" t="s">
        <v>41</v>
      </c>
      <c r="E201" s="42" t="s">
        <v>38</v>
      </c>
      <c r="F201" s="43">
        <v>11652.9404296875</v>
      </c>
      <c r="G201" s="44">
        <v>80756</v>
      </c>
    </row>
    <row r="202" spans="1:7" x14ac:dyDescent="0.25">
      <c r="A202" s="42" t="s">
        <v>285</v>
      </c>
      <c r="B202" s="42" t="s">
        <v>25</v>
      </c>
      <c r="C202" s="42" t="s">
        <v>32</v>
      </c>
      <c r="D202" s="42" t="s">
        <v>48</v>
      </c>
      <c r="E202" s="42" t="s">
        <v>49</v>
      </c>
      <c r="F202" s="43">
        <v>1054.1199951171875</v>
      </c>
      <c r="G202" s="44">
        <v>4042.580078125</v>
      </c>
    </row>
    <row r="203" spans="1:7" x14ac:dyDescent="0.25">
      <c r="A203" s="42" t="s">
        <v>285</v>
      </c>
      <c r="B203" s="42" t="s">
        <v>25</v>
      </c>
      <c r="C203" s="42" t="s">
        <v>32</v>
      </c>
      <c r="D203" s="42" t="s">
        <v>81</v>
      </c>
      <c r="E203" s="42" t="s">
        <v>153</v>
      </c>
      <c r="F203" s="43">
        <v>1414.31005859375</v>
      </c>
      <c r="G203" s="44">
        <v>8663.5</v>
      </c>
    </row>
    <row r="204" spans="1:7" x14ac:dyDescent="0.25">
      <c r="A204" s="42" t="s">
        <v>285</v>
      </c>
      <c r="B204" s="42" t="s">
        <v>25</v>
      </c>
      <c r="C204" s="42" t="s">
        <v>32</v>
      </c>
      <c r="D204" s="42" t="s">
        <v>81</v>
      </c>
      <c r="E204" s="42" t="s">
        <v>27</v>
      </c>
      <c r="F204" s="43">
        <v>7346.90966796875</v>
      </c>
      <c r="G204" s="44">
        <v>46878.568359375</v>
      </c>
    </row>
    <row r="205" spans="1:7" x14ac:dyDescent="0.25">
      <c r="A205" s="42" t="s">
        <v>285</v>
      </c>
      <c r="B205" s="42" t="s">
        <v>25</v>
      </c>
      <c r="C205" s="42" t="s">
        <v>32</v>
      </c>
      <c r="D205" s="42" t="s">
        <v>81</v>
      </c>
      <c r="E205" s="42" t="s">
        <v>36</v>
      </c>
      <c r="F205" s="43">
        <v>628.69000244140625</v>
      </c>
      <c r="G205" s="44">
        <v>49675.69921875</v>
      </c>
    </row>
    <row r="206" spans="1:7" x14ac:dyDescent="0.25">
      <c r="A206" s="42" t="s">
        <v>285</v>
      </c>
      <c r="B206" s="42" t="s">
        <v>25</v>
      </c>
      <c r="C206" s="42" t="s">
        <v>32</v>
      </c>
      <c r="D206" s="42" t="s">
        <v>47</v>
      </c>
      <c r="E206" s="42" t="s">
        <v>27</v>
      </c>
      <c r="F206" s="43">
        <v>30547.00048828125</v>
      </c>
      <c r="G206" s="44">
        <v>46535.760009765625</v>
      </c>
    </row>
    <row r="207" spans="1:7" x14ac:dyDescent="0.25">
      <c r="A207" s="42" t="s">
        <v>285</v>
      </c>
      <c r="B207" s="42" t="s">
        <v>25</v>
      </c>
      <c r="C207" s="42" t="s">
        <v>32</v>
      </c>
      <c r="D207" s="42" t="s">
        <v>46</v>
      </c>
      <c r="E207" s="42" t="s">
        <v>63</v>
      </c>
      <c r="F207" s="43">
        <v>24947.830078125</v>
      </c>
      <c r="G207" s="44">
        <v>17375</v>
      </c>
    </row>
    <row r="208" spans="1:7" x14ac:dyDescent="0.25">
      <c r="A208" s="42" t="s">
        <v>285</v>
      </c>
      <c r="B208" s="42" t="s">
        <v>25</v>
      </c>
      <c r="C208" s="42" t="s">
        <v>32</v>
      </c>
      <c r="D208" s="42" t="s">
        <v>46</v>
      </c>
      <c r="E208" s="42" t="s">
        <v>27</v>
      </c>
      <c r="F208" s="43">
        <v>38170.1796875</v>
      </c>
      <c r="G208" s="44">
        <v>26883</v>
      </c>
    </row>
    <row r="209" spans="1:7" x14ac:dyDescent="0.25">
      <c r="A209" s="42" t="s">
        <v>285</v>
      </c>
      <c r="B209" s="42" t="s">
        <v>25</v>
      </c>
      <c r="C209" s="42" t="s">
        <v>32</v>
      </c>
      <c r="D209" s="42" t="s">
        <v>33</v>
      </c>
      <c r="E209" s="42" t="s">
        <v>27</v>
      </c>
      <c r="F209" s="43">
        <v>31589.789360046387</v>
      </c>
      <c r="G209" s="44">
        <v>81412.999984741211</v>
      </c>
    </row>
    <row r="210" spans="1:7" x14ac:dyDescent="0.25">
      <c r="A210" s="42" t="s">
        <v>285</v>
      </c>
      <c r="B210" s="42" t="s">
        <v>32</v>
      </c>
      <c r="C210" s="42" t="s">
        <v>32</v>
      </c>
      <c r="D210" s="42" t="s">
        <v>236</v>
      </c>
      <c r="E210" s="42" t="s">
        <v>54</v>
      </c>
      <c r="F210" s="43">
        <v>51691.8984375</v>
      </c>
      <c r="G210" s="44">
        <v>68133.6015625</v>
      </c>
    </row>
    <row r="211" spans="1:7" x14ac:dyDescent="0.25">
      <c r="A211" s="42" t="s">
        <v>285</v>
      </c>
      <c r="B211" s="42" t="s">
        <v>25</v>
      </c>
      <c r="C211" s="42" t="s">
        <v>51</v>
      </c>
      <c r="D211" s="42" t="s">
        <v>239</v>
      </c>
      <c r="E211" s="42" t="s">
        <v>27</v>
      </c>
      <c r="F211" s="43">
        <v>16141.779724121094</v>
      </c>
      <c r="G211" s="44">
        <v>57633.2197265625</v>
      </c>
    </row>
    <row r="212" spans="1:7" x14ac:dyDescent="0.25">
      <c r="A212" s="42" t="s">
        <v>285</v>
      </c>
      <c r="B212" s="42" t="s">
        <v>25</v>
      </c>
      <c r="C212" s="42" t="s">
        <v>51</v>
      </c>
      <c r="D212" s="42" t="s">
        <v>58</v>
      </c>
      <c r="E212" s="42" t="s">
        <v>27</v>
      </c>
      <c r="F212" s="43">
        <v>133731.682472229</v>
      </c>
      <c r="G212" s="44">
        <v>555029.17541503906</v>
      </c>
    </row>
    <row r="213" spans="1:7" x14ac:dyDescent="0.25">
      <c r="A213" s="42" t="s">
        <v>285</v>
      </c>
      <c r="B213" s="42" t="s">
        <v>25</v>
      </c>
      <c r="C213" s="42" t="s">
        <v>51</v>
      </c>
      <c r="D213" s="42" t="s">
        <v>58</v>
      </c>
      <c r="E213" s="42" t="s">
        <v>37</v>
      </c>
      <c r="F213" s="43">
        <v>10799.919921875</v>
      </c>
      <c r="G213" s="44">
        <v>56360</v>
      </c>
    </row>
    <row r="214" spans="1:7" x14ac:dyDescent="0.25">
      <c r="A214" s="42" t="s">
        <v>285</v>
      </c>
      <c r="B214" s="42" t="s">
        <v>25</v>
      </c>
      <c r="C214" s="42" t="s">
        <v>51</v>
      </c>
      <c r="D214" s="42" t="s">
        <v>58</v>
      </c>
      <c r="E214" s="42" t="s">
        <v>78</v>
      </c>
      <c r="F214" s="43">
        <v>19772.150390625</v>
      </c>
      <c r="G214" s="44">
        <v>77668.921875</v>
      </c>
    </row>
    <row r="215" spans="1:7" x14ac:dyDescent="0.25">
      <c r="A215" s="42" t="s">
        <v>285</v>
      </c>
      <c r="B215" s="42" t="s">
        <v>25</v>
      </c>
      <c r="C215" s="42" t="s">
        <v>51</v>
      </c>
      <c r="D215" s="42" t="s">
        <v>57</v>
      </c>
      <c r="E215" s="42" t="s">
        <v>49</v>
      </c>
      <c r="F215" s="43">
        <v>1005.9000244140625</v>
      </c>
      <c r="G215" s="44">
        <v>1480.25</v>
      </c>
    </row>
    <row r="216" spans="1:7" x14ac:dyDescent="0.25">
      <c r="A216" s="42" t="s">
        <v>285</v>
      </c>
      <c r="B216" s="42" t="s">
        <v>25</v>
      </c>
      <c r="C216" s="42" t="s">
        <v>51</v>
      </c>
      <c r="D216" s="42" t="s">
        <v>57</v>
      </c>
      <c r="E216" s="42" t="s">
        <v>27</v>
      </c>
      <c r="F216" s="43">
        <v>13607.900390625</v>
      </c>
      <c r="G216" s="44">
        <v>63000</v>
      </c>
    </row>
    <row r="217" spans="1:7" x14ac:dyDescent="0.25">
      <c r="A217" s="42" t="s">
        <v>285</v>
      </c>
      <c r="B217" s="42" t="s">
        <v>25</v>
      </c>
      <c r="C217" s="42" t="s">
        <v>51</v>
      </c>
      <c r="D217" s="42" t="s">
        <v>291</v>
      </c>
      <c r="E217" s="42" t="s">
        <v>42</v>
      </c>
      <c r="F217" s="43">
        <v>5251.419921875</v>
      </c>
      <c r="G217" s="44">
        <v>33960.921875</v>
      </c>
    </row>
    <row r="218" spans="1:7" x14ac:dyDescent="0.25">
      <c r="A218" s="42" t="s">
        <v>285</v>
      </c>
      <c r="B218" s="42" t="s">
        <v>25</v>
      </c>
      <c r="C218" s="42" t="s">
        <v>51</v>
      </c>
      <c r="D218" s="42" t="s">
        <v>240</v>
      </c>
      <c r="E218" s="42" t="s">
        <v>27</v>
      </c>
      <c r="F218" s="43">
        <v>217.72999572753906</v>
      </c>
      <c r="G218" s="44">
        <v>552</v>
      </c>
    </row>
    <row r="219" spans="1:7" x14ac:dyDescent="0.25">
      <c r="A219" s="42" t="s">
        <v>285</v>
      </c>
      <c r="B219" s="42" t="s">
        <v>25</v>
      </c>
      <c r="C219" s="42" t="s">
        <v>51</v>
      </c>
      <c r="D219" s="42" t="s">
        <v>80</v>
      </c>
      <c r="E219" s="42" t="s">
        <v>27</v>
      </c>
      <c r="F219" s="43">
        <v>7654.4501953125</v>
      </c>
      <c r="G219" s="44">
        <v>22248.5</v>
      </c>
    </row>
    <row r="220" spans="1:7" x14ac:dyDescent="0.25">
      <c r="A220" s="42" t="s">
        <v>285</v>
      </c>
      <c r="B220" s="42" t="s">
        <v>25</v>
      </c>
      <c r="C220" s="42" t="s">
        <v>51</v>
      </c>
      <c r="D220" s="42" t="s">
        <v>53</v>
      </c>
      <c r="E220" s="42" t="s">
        <v>64</v>
      </c>
      <c r="F220" s="43">
        <v>17365.23046875</v>
      </c>
      <c r="G220" s="44">
        <v>56555.0390625</v>
      </c>
    </row>
    <row r="221" spans="1:7" x14ac:dyDescent="0.25">
      <c r="A221" s="42" t="s">
        <v>285</v>
      </c>
      <c r="B221" s="42" t="s">
        <v>25</v>
      </c>
      <c r="C221" s="42" t="s">
        <v>51</v>
      </c>
      <c r="D221" s="42" t="s">
        <v>53</v>
      </c>
      <c r="E221" s="42" t="s">
        <v>49</v>
      </c>
      <c r="F221" s="43">
        <v>24909.310546875</v>
      </c>
      <c r="G221" s="44">
        <v>145016.78125</v>
      </c>
    </row>
    <row r="222" spans="1:7" x14ac:dyDescent="0.25">
      <c r="A222" s="42" t="s">
        <v>285</v>
      </c>
      <c r="B222" s="42" t="s">
        <v>25</v>
      </c>
      <c r="C222" s="42" t="s">
        <v>51</v>
      </c>
      <c r="D222" s="42" t="s">
        <v>53</v>
      </c>
      <c r="E222" s="42" t="s">
        <v>54</v>
      </c>
      <c r="F222" s="43">
        <v>79334.5302734375</v>
      </c>
      <c r="G222" s="44">
        <v>462202.203125</v>
      </c>
    </row>
    <row r="223" spans="1:7" x14ac:dyDescent="0.25">
      <c r="A223" s="42" t="s">
        <v>285</v>
      </c>
      <c r="B223" s="42" t="s">
        <v>25</v>
      </c>
      <c r="C223" s="42" t="s">
        <v>51</v>
      </c>
      <c r="D223" s="42" t="s">
        <v>53</v>
      </c>
      <c r="E223" s="42" t="s">
        <v>97</v>
      </c>
      <c r="F223" s="43">
        <v>24955.330078125</v>
      </c>
      <c r="G223" s="44">
        <v>112203.7578125</v>
      </c>
    </row>
    <row r="224" spans="1:7" x14ac:dyDescent="0.25">
      <c r="A224" s="42" t="s">
        <v>285</v>
      </c>
      <c r="B224" s="42" t="s">
        <v>25</v>
      </c>
      <c r="C224" s="42" t="s">
        <v>51</v>
      </c>
      <c r="D224" s="42" t="s">
        <v>292</v>
      </c>
      <c r="E224" s="42" t="s">
        <v>36</v>
      </c>
      <c r="F224" s="43">
        <v>95.620002746582031</v>
      </c>
      <c r="G224" s="44">
        <v>643.5</v>
      </c>
    </row>
    <row r="225" spans="1:7" x14ac:dyDescent="0.25">
      <c r="A225" s="42" t="s">
        <v>285</v>
      </c>
      <c r="B225" s="42" t="s">
        <v>25</v>
      </c>
      <c r="C225" s="42" t="s">
        <v>51</v>
      </c>
      <c r="D225" s="42" t="s">
        <v>55</v>
      </c>
      <c r="E225" s="42" t="s">
        <v>64</v>
      </c>
      <c r="F225" s="43">
        <v>17448.720703125</v>
      </c>
      <c r="G225" s="44">
        <v>59449.75</v>
      </c>
    </row>
    <row r="226" spans="1:7" x14ac:dyDescent="0.25">
      <c r="A226" s="42" t="s">
        <v>285</v>
      </c>
      <c r="B226" s="42" t="s">
        <v>25</v>
      </c>
      <c r="C226" s="42" t="s">
        <v>51</v>
      </c>
      <c r="D226" s="42" t="s">
        <v>55</v>
      </c>
      <c r="E226" s="42" t="s">
        <v>77</v>
      </c>
      <c r="F226" s="43">
        <v>38000.51953125</v>
      </c>
      <c r="G226" s="44">
        <v>137088</v>
      </c>
    </row>
    <row r="227" spans="1:7" x14ac:dyDescent="0.25">
      <c r="A227" s="42" t="s">
        <v>285</v>
      </c>
      <c r="B227" s="42" t="s">
        <v>25</v>
      </c>
      <c r="C227" s="42" t="s">
        <v>51</v>
      </c>
      <c r="D227" s="42" t="s">
        <v>55</v>
      </c>
      <c r="E227" s="42" t="s">
        <v>42</v>
      </c>
      <c r="F227" s="43">
        <v>26624.3203125</v>
      </c>
      <c r="G227" s="44">
        <v>132066</v>
      </c>
    </row>
    <row r="228" spans="1:7" x14ac:dyDescent="0.25">
      <c r="A228" s="42" t="s">
        <v>285</v>
      </c>
      <c r="B228" s="42" t="s">
        <v>25</v>
      </c>
      <c r="C228" s="42" t="s">
        <v>51</v>
      </c>
      <c r="D228" s="42" t="s">
        <v>55</v>
      </c>
      <c r="E228" s="42" t="s">
        <v>27</v>
      </c>
      <c r="F228" s="43">
        <v>102983.60972595215</v>
      </c>
      <c r="G228" s="44">
        <v>424951.66961669922</v>
      </c>
    </row>
    <row r="229" spans="1:7" x14ac:dyDescent="0.25">
      <c r="A229" s="42" t="s">
        <v>285</v>
      </c>
      <c r="B229" s="42" t="s">
        <v>25</v>
      </c>
      <c r="C229" s="42" t="s">
        <v>51</v>
      </c>
      <c r="D229" s="42" t="s">
        <v>55</v>
      </c>
      <c r="E229" s="42" t="s">
        <v>40</v>
      </c>
      <c r="F229" s="43">
        <v>57943.609375</v>
      </c>
      <c r="G229" s="44">
        <v>204572.80859375</v>
      </c>
    </row>
    <row r="230" spans="1:7" x14ac:dyDescent="0.25">
      <c r="A230" s="42" t="s">
        <v>285</v>
      </c>
      <c r="B230" s="42" t="s">
        <v>25</v>
      </c>
      <c r="C230" s="42" t="s">
        <v>51</v>
      </c>
      <c r="D230" s="42" t="s">
        <v>55</v>
      </c>
      <c r="E230" s="42" t="s">
        <v>59</v>
      </c>
      <c r="F230" s="43">
        <v>62606.060546875</v>
      </c>
      <c r="G230" s="44">
        <v>215004.609375</v>
      </c>
    </row>
    <row r="231" spans="1:7" x14ac:dyDescent="0.25">
      <c r="A231" s="42" t="s">
        <v>285</v>
      </c>
      <c r="B231" s="42" t="s">
        <v>25</v>
      </c>
      <c r="C231" s="42" t="s">
        <v>51</v>
      </c>
      <c r="D231" s="42" t="s">
        <v>55</v>
      </c>
      <c r="E231" s="42" t="s">
        <v>38</v>
      </c>
      <c r="F231" s="43">
        <v>34487.8798828125</v>
      </c>
      <c r="G231" s="44">
        <v>161559.390625</v>
      </c>
    </row>
    <row r="232" spans="1:7" x14ac:dyDescent="0.25">
      <c r="A232" s="42" t="s">
        <v>285</v>
      </c>
      <c r="B232" s="42" t="s">
        <v>25</v>
      </c>
      <c r="C232" s="42" t="s">
        <v>51</v>
      </c>
      <c r="D232" s="42" t="s">
        <v>56</v>
      </c>
      <c r="E232" s="42" t="s">
        <v>27</v>
      </c>
      <c r="F232" s="43">
        <v>27498.509750366211</v>
      </c>
      <c r="G232" s="44">
        <v>113802.90002441406</v>
      </c>
    </row>
    <row r="233" spans="1:7" x14ac:dyDescent="0.25">
      <c r="A233" s="42" t="s">
        <v>285</v>
      </c>
      <c r="B233" s="42" t="s">
        <v>25</v>
      </c>
      <c r="C233" s="42" t="s">
        <v>51</v>
      </c>
      <c r="D233" s="42" t="s">
        <v>56</v>
      </c>
      <c r="E233" s="42" t="s">
        <v>36</v>
      </c>
      <c r="F233" s="43">
        <v>139.69000244140625</v>
      </c>
      <c r="G233" s="44">
        <v>801.96002197265625</v>
      </c>
    </row>
    <row r="234" spans="1:7" x14ac:dyDescent="0.25">
      <c r="A234" s="42" t="s">
        <v>285</v>
      </c>
      <c r="B234" s="42" t="s">
        <v>25</v>
      </c>
      <c r="C234" s="42" t="s">
        <v>51</v>
      </c>
      <c r="D234" s="42" t="s">
        <v>60</v>
      </c>
      <c r="E234" s="42" t="s">
        <v>49</v>
      </c>
      <c r="F234" s="43">
        <v>26735.349609375</v>
      </c>
      <c r="G234" s="44">
        <v>116751.19921875</v>
      </c>
    </row>
    <row r="235" spans="1:7" x14ac:dyDescent="0.25">
      <c r="A235" s="42" t="s">
        <v>285</v>
      </c>
      <c r="B235" s="42" t="s">
        <v>25</v>
      </c>
      <c r="C235" s="42" t="s">
        <v>51</v>
      </c>
      <c r="D235" s="42" t="s">
        <v>60</v>
      </c>
      <c r="E235" s="42" t="s">
        <v>293</v>
      </c>
      <c r="F235" s="43">
        <v>137.75999450683594</v>
      </c>
      <c r="G235" s="44">
        <v>717.75</v>
      </c>
    </row>
    <row r="236" spans="1:7" x14ac:dyDescent="0.25">
      <c r="A236" s="42" t="s">
        <v>285</v>
      </c>
      <c r="B236" s="42" t="s">
        <v>25</v>
      </c>
      <c r="C236" s="42" t="s">
        <v>51</v>
      </c>
      <c r="D236" s="42" t="s">
        <v>60</v>
      </c>
      <c r="E236" s="42" t="s">
        <v>27</v>
      </c>
      <c r="F236" s="43">
        <v>299589.01122283936</v>
      </c>
      <c r="G236" s="44">
        <v>1498583.7924804688</v>
      </c>
    </row>
    <row r="237" spans="1:7" x14ac:dyDescent="0.25">
      <c r="A237" s="42" t="s">
        <v>285</v>
      </c>
      <c r="B237" s="42" t="s">
        <v>25</v>
      </c>
      <c r="C237" s="42" t="s">
        <v>51</v>
      </c>
      <c r="D237" s="42" t="s">
        <v>52</v>
      </c>
      <c r="E237" s="42" t="s">
        <v>64</v>
      </c>
      <c r="F237" s="43">
        <v>98290.1796875</v>
      </c>
      <c r="G237" s="44">
        <v>286881.52734375</v>
      </c>
    </row>
    <row r="238" spans="1:7" x14ac:dyDescent="0.25">
      <c r="A238" s="42" t="s">
        <v>285</v>
      </c>
      <c r="B238" s="42" t="s">
        <v>25</v>
      </c>
      <c r="C238" s="42" t="s">
        <v>51</v>
      </c>
      <c r="D238" s="42" t="s">
        <v>52</v>
      </c>
      <c r="E238" s="42" t="s">
        <v>49</v>
      </c>
      <c r="F238" s="43">
        <v>975.32000732421875</v>
      </c>
      <c r="G238" s="44">
        <v>5262.7802734375</v>
      </c>
    </row>
    <row r="239" spans="1:7" x14ac:dyDescent="0.25">
      <c r="A239" s="42" t="s">
        <v>285</v>
      </c>
      <c r="B239" s="42" t="s">
        <v>25</v>
      </c>
      <c r="C239" s="42" t="s">
        <v>51</v>
      </c>
      <c r="D239" s="42" t="s">
        <v>52</v>
      </c>
      <c r="E239" s="42" t="s">
        <v>27</v>
      </c>
      <c r="F239" s="43">
        <v>2693.4599914550781</v>
      </c>
      <c r="G239" s="44">
        <v>16500.4296875</v>
      </c>
    </row>
    <row r="240" spans="1:7" x14ac:dyDescent="0.25">
      <c r="A240" s="42" t="s">
        <v>285</v>
      </c>
      <c r="B240" s="42" t="s">
        <v>25</v>
      </c>
      <c r="C240" s="42" t="s">
        <v>51</v>
      </c>
      <c r="D240" s="42" t="s">
        <v>52</v>
      </c>
      <c r="E240" s="42" t="s">
        <v>40</v>
      </c>
      <c r="F240" s="43">
        <v>23949.91015625</v>
      </c>
      <c r="G240" s="44">
        <v>78720</v>
      </c>
    </row>
    <row r="241" spans="1:7" x14ac:dyDescent="0.25">
      <c r="A241" s="42" t="s">
        <v>285</v>
      </c>
      <c r="B241" s="42" t="s">
        <v>25</v>
      </c>
      <c r="C241" s="42" t="s">
        <v>51</v>
      </c>
      <c r="D241" s="42" t="s">
        <v>52</v>
      </c>
      <c r="E241" s="42" t="s">
        <v>54</v>
      </c>
      <c r="F241" s="43">
        <v>48128.590576171875</v>
      </c>
      <c r="G241" s="44">
        <v>229943.564453125</v>
      </c>
    </row>
    <row r="242" spans="1:7" x14ac:dyDescent="0.25">
      <c r="A242" s="42" t="s">
        <v>285</v>
      </c>
      <c r="B242" s="42" t="s">
        <v>25</v>
      </c>
      <c r="C242" s="42" t="s">
        <v>51</v>
      </c>
      <c r="D242" s="42" t="s">
        <v>52</v>
      </c>
      <c r="E242" s="42" t="s">
        <v>36</v>
      </c>
      <c r="F242" s="43">
        <v>12595.659820556641</v>
      </c>
      <c r="G242" s="44">
        <v>59008.139587402344</v>
      </c>
    </row>
    <row r="243" spans="1:7" x14ac:dyDescent="0.25">
      <c r="A243" s="42" t="s">
        <v>285</v>
      </c>
      <c r="B243" s="42" t="s">
        <v>25</v>
      </c>
      <c r="C243" s="42" t="s">
        <v>51</v>
      </c>
      <c r="D243" s="42" t="s">
        <v>52</v>
      </c>
      <c r="E243" s="42" t="s">
        <v>97</v>
      </c>
      <c r="F243" s="43">
        <v>42430.2109375</v>
      </c>
      <c r="G243" s="44">
        <v>213424.5078125</v>
      </c>
    </row>
    <row r="244" spans="1:7" x14ac:dyDescent="0.25">
      <c r="A244" s="42" t="s">
        <v>285</v>
      </c>
      <c r="B244" s="42" t="s">
        <v>25</v>
      </c>
      <c r="C244" s="42" t="s">
        <v>51</v>
      </c>
      <c r="D244" s="42" t="s">
        <v>92</v>
      </c>
      <c r="E244" s="42" t="s">
        <v>27</v>
      </c>
      <c r="F244" s="43">
        <v>38206.550903320313</v>
      </c>
      <c r="G244" s="44">
        <v>184028.400390625</v>
      </c>
    </row>
    <row r="245" spans="1:7" x14ac:dyDescent="0.25">
      <c r="A245" s="42" t="s">
        <v>285</v>
      </c>
      <c r="B245" s="42" t="s">
        <v>25</v>
      </c>
      <c r="C245" s="42" t="s">
        <v>51</v>
      </c>
      <c r="D245" s="42" t="s">
        <v>294</v>
      </c>
      <c r="E245" s="42" t="s">
        <v>27</v>
      </c>
      <c r="F245" s="43">
        <v>65.180000305175781</v>
      </c>
      <c r="G245" s="44">
        <v>679.5</v>
      </c>
    </row>
    <row r="246" spans="1:7" x14ac:dyDescent="0.25">
      <c r="A246" s="42" t="s">
        <v>285</v>
      </c>
      <c r="B246" s="42" t="s">
        <v>2</v>
      </c>
      <c r="C246" s="42" t="s">
        <v>51</v>
      </c>
      <c r="D246" s="42" t="s">
        <v>295</v>
      </c>
      <c r="E246" s="42" t="s">
        <v>27</v>
      </c>
      <c r="F246" s="43">
        <v>222.25999450683594</v>
      </c>
      <c r="G246" s="44">
        <v>2111.81005859375</v>
      </c>
    </row>
    <row r="247" spans="1:7" ht="15.75" thickBot="1" x14ac:dyDescent="0.3">
      <c r="A247" s="49" t="s">
        <v>285</v>
      </c>
      <c r="B247" s="34"/>
      <c r="C247" s="34"/>
      <c r="D247" s="34"/>
      <c r="E247" s="34"/>
      <c r="F247" s="34">
        <f>SUM(F182:F246)</f>
        <v>1978249.8356399536</v>
      </c>
      <c r="G247" s="35">
        <f>SUM(G182:G246)</f>
        <v>7815728.9920196533</v>
      </c>
    </row>
    <row r="248" spans="1:7" x14ac:dyDescent="0.25">
      <c r="A248" s="42" t="s">
        <v>326</v>
      </c>
      <c r="B248" s="42" t="s">
        <v>25</v>
      </c>
      <c r="C248" s="42" t="s">
        <v>32</v>
      </c>
      <c r="D248" s="42" t="s">
        <v>103</v>
      </c>
      <c r="E248" s="42" t="s">
        <v>27</v>
      </c>
      <c r="F248" s="43">
        <v>60135.421875</v>
      </c>
      <c r="G248" s="44">
        <v>224504</v>
      </c>
    </row>
    <row r="249" spans="1:7" x14ac:dyDescent="0.25">
      <c r="A249" s="42" t="s">
        <v>326</v>
      </c>
      <c r="B249" s="42" t="s">
        <v>25</v>
      </c>
      <c r="C249" s="42" t="s">
        <v>32</v>
      </c>
      <c r="D249" s="42" t="s">
        <v>43</v>
      </c>
      <c r="E249" s="42" t="s">
        <v>27</v>
      </c>
      <c r="F249" s="43">
        <v>5522.9400024414063</v>
      </c>
      <c r="G249" s="44">
        <v>10629.339996337891</v>
      </c>
    </row>
    <row r="250" spans="1:7" x14ac:dyDescent="0.25">
      <c r="A250" s="42" t="s">
        <v>326</v>
      </c>
      <c r="B250" s="42" t="s">
        <v>25</v>
      </c>
      <c r="C250" s="42" t="s">
        <v>32</v>
      </c>
      <c r="D250" s="42" t="s">
        <v>228</v>
      </c>
      <c r="E250" s="42" t="s">
        <v>27</v>
      </c>
      <c r="F250" s="43">
        <v>175.8800048828125</v>
      </c>
      <c r="G250" s="44">
        <v>1181.3699951171875</v>
      </c>
    </row>
    <row r="251" spans="1:7" x14ac:dyDescent="0.25">
      <c r="A251" s="42" t="s">
        <v>326</v>
      </c>
      <c r="B251" s="42" t="s">
        <v>25</v>
      </c>
      <c r="C251" s="42" t="s">
        <v>32</v>
      </c>
      <c r="D251" s="42" t="s">
        <v>228</v>
      </c>
      <c r="E251" s="42" t="s">
        <v>40</v>
      </c>
      <c r="F251" s="43">
        <v>23033.640014648438</v>
      </c>
      <c r="G251" s="44">
        <v>52637.5</v>
      </c>
    </row>
    <row r="252" spans="1:7" x14ac:dyDescent="0.25">
      <c r="A252" s="42" t="s">
        <v>326</v>
      </c>
      <c r="B252" s="42" t="s">
        <v>25</v>
      </c>
      <c r="C252" s="42" t="s">
        <v>32</v>
      </c>
      <c r="D252" s="42" t="s">
        <v>229</v>
      </c>
      <c r="E252" s="42" t="s">
        <v>40</v>
      </c>
      <c r="F252" s="43">
        <v>33464.35986328125</v>
      </c>
      <c r="G252" s="44">
        <v>70703.4697265625</v>
      </c>
    </row>
    <row r="253" spans="1:7" x14ac:dyDescent="0.25">
      <c r="A253" s="42" t="s">
        <v>326</v>
      </c>
      <c r="B253" s="42" t="s">
        <v>25</v>
      </c>
      <c r="C253" s="42" t="s">
        <v>32</v>
      </c>
      <c r="D253" s="42" t="s">
        <v>287</v>
      </c>
      <c r="E253" s="42" t="s">
        <v>27</v>
      </c>
      <c r="F253" s="43">
        <v>521.40997314453125</v>
      </c>
      <c r="G253" s="44">
        <v>2993</v>
      </c>
    </row>
    <row r="254" spans="1:7" x14ac:dyDescent="0.25">
      <c r="A254" s="42" t="s">
        <v>326</v>
      </c>
      <c r="B254" s="42" t="s">
        <v>25</v>
      </c>
      <c r="C254" s="42" t="s">
        <v>32</v>
      </c>
      <c r="D254" s="42" t="s">
        <v>287</v>
      </c>
      <c r="E254" s="42" t="s">
        <v>40</v>
      </c>
      <c r="F254" s="43">
        <v>374.67999267578125</v>
      </c>
      <c r="G254" s="44">
        <v>375</v>
      </c>
    </row>
    <row r="255" spans="1:7" x14ac:dyDescent="0.25">
      <c r="A255" s="42" t="s">
        <v>326</v>
      </c>
      <c r="B255" s="42" t="s">
        <v>25</v>
      </c>
      <c r="C255" s="42" t="s">
        <v>32</v>
      </c>
      <c r="D255" s="42" t="s">
        <v>34</v>
      </c>
      <c r="E255" s="42" t="s">
        <v>44</v>
      </c>
      <c r="F255" s="43">
        <v>18321.6796875</v>
      </c>
      <c r="G255" s="44">
        <v>34332.599609375</v>
      </c>
    </row>
    <row r="256" spans="1:7" x14ac:dyDescent="0.25">
      <c r="A256" s="42" t="s">
        <v>326</v>
      </c>
      <c r="B256" s="42" t="s">
        <v>25</v>
      </c>
      <c r="C256" s="42" t="s">
        <v>32</v>
      </c>
      <c r="D256" s="42" t="s">
        <v>34</v>
      </c>
      <c r="E256" s="42" t="s">
        <v>45</v>
      </c>
      <c r="F256" s="43">
        <v>20282.1796875</v>
      </c>
      <c r="G256" s="44">
        <v>55682</v>
      </c>
    </row>
    <row r="257" spans="1:7" x14ac:dyDescent="0.25">
      <c r="A257" s="42" t="s">
        <v>326</v>
      </c>
      <c r="B257" s="42" t="s">
        <v>25</v>
      </c>
      <c r="C257" s="42" t="s">
        <v>32</v>
      </c>
      <c r="D257" s="42" t="s">
        <v>329</v>
      </c>
      <c r="E257" s="42" t="s">
        <v>63</v>
      </c>
      <c r="F257" s="43">
        <v>17128.2890625</v>
      </c>
      <c r="G257" s="44">
        <v>127361.421875</v>
      </c>
    </row>
    <row r="258" spans="1:7" x14ac:dyDescent="0.25">
      <c r="A258" s="42" t="s">
        <v>326</v>
      </c>
      <c r="B258" s="42" t="s">
        <v>25</v>
      </c>
      <c r="C258" s="42" t="s">
        <v>32</v>
      </c>
      <c r="D258" s="42" t="s">
        <v>35</v>
      </c>
      <c r="E258" s="42" t="s">
        <v>330</v>
      </c>
      <c r="F258" s="43">
        <v>6366.64013671875</v>
      </c>
      <c r="G258" s="44">
        <v>36955.5</v>
      </c>
    </row>
    <row r="259" spans="1:7" x14ac:dyDescent="0.25">
      <c r="A259" s="42" t="s">
        <v>326</v>
      </c>
      <c r="B259" s="42" t="s">
        <v>25</v>
      </c>
      <c r="C259" s="42" t="s">
        <v>32</v>
      </c>
      <c r="D259" s="42" t="s">
        <v>35</v>
      </c>
      <c r="E259" s="42" t="s">
        <v>27</v>
      </c>
      <c r="F259" s="43">
        <v>138728.7301940918</v>
      </c>
      <c r="G259" s="44">
        <v>425412.77966308594</v>
      </c>
    </row>
    <row r="260" spans="1:7" x14ac:dyDescent="0.25">
      <c r="A260" s="42" t="s">
        <v>326</v>
      </c>
      <c r="B260" s="42" t="s">
        <v>25</v>
      </c>
      <c r="C260" s="42" t="s">
        <v>32</v>
      </c>
      <c r="D260" s="42" t="s">
        <v>35</v>
      </c>
      <c r="E260" s="42" t="s">
        <v>45</v>
      </c>
      <c r="F260" s="43">
        <v>9988.2001953125</v>
      </c>
      <c r="G260" s="44">
        <v>30487.650390625</v>
      </c>
    </row>
    <row r="261" spans="1:7" x14ac:dyDescent="0.25">
      <c r="A261" s="42" t="s">
        <v>326</v>
      </c>
      <c r="B261" s="42" t="s">
        <v>25</v>
      </c>
      <c r="C261" s="42" t="s">
        <v>32</v>
      </c>
      <c r="D261" s="42" t="s">
        <v>233</v>
      </c>
      <c r="E261" s="42" t="s">
        <v>27</v>
      </c>
      <c r="F261" s="43">
        <v>19999.990234375</v>
      </c>
      <c r="G261" s="44">
        <v>7761.75</v>
      </c>
    </row>
    <row r="262" spans="1:7" x14ac:dyDescent="0.25">
      <c r="A262" s="42" t="s">
        <v>326</v>
      </c>
      <c r="B262" s="42" t="s">
        <v>25</v>
      </c>
      <c r="C262" s="42" t="s">
        <v>32</v>
      </c>
      <c r="D262" s="42" t="s">
        <v>331</v>
      </c>
      <c r="E262" s="42" t="s">
        <v>97</v>
      </c>
      <c r="F262" s="43">
        <v>25400</v>
      </c>
      <c r="G262" s="44">
        <v>38912</v>
      </c>
    </row>
    <row r="263" spans="1:7" x14ac:dyDescent="0.25">
      <c r="A263" s="42" t="s">
        <v>326</v>
      </c>
      <c r="B263" s="42" t="s">
        <v>25</v>
      </c>
      <c r="C263" s="42" t="s">
        <v>32</v>
      </c>
      <c r="D263" s="42" t="s">
        <v>41</v>
      </c>
      <c r="E263" s="42" t="s">
        <v>42</v>
      </c>
      <c r="F263" s="43">
        <v>18247.759765625</v>
      </c>
      <c r="G263" s="44">
        <v>115952.1796875</v>
      </c>
    </row>
    <row r="264" spans="1:7" x14ac:dyDescent="0.25">
      <c r="A264" s="42" t="s">
        <v>326</v>
      </c>
      <c r="B264" s="42" t="s">
        <v>25</v>
      </c>
      <c r="C264" s="42" t="s">
        <v>32</v>
      </c>
      <c r="D264" s="42" t="s">
        <v>41</v>
      </c>
      <c r="E264" s="42" t="s">
        <v>49</v>
      </c>
      <c r="F264" s="43">
        <v>3281.3899841308594</v>
      </c>
      <c r="G264" s="44">
        <v>20817.73974609375</v>
      </c>
    </row>
    <row r="265" spans="1:7" x14ac:dyDescent="0.25">
      <c r="A265" s="42" t="s">
        <v>326</v>
      </c>
      <c r="B265" s="42" t="s">
        <v>25</v>
      </c>
      <c r="C265" s="42" t="s">
        <v>32</v>
      </c>
      <c r="D265" s="42" t="s">
        <v>41</v>
      </c>
      <c r="E265" s="42" t="s">
        <v>27</v>
      </c>
      <c r="F265" s="43">
        <v>1773.6699447631836</v>
      </c>
      <c r="G265" s="44">
        <v>12106.320037841797</v>
      </c>
    </row>
    <row r="266" spans="1:7" x14ac:dyDescent="0.25">
      <c r="A266" s="42" t="s">
        <v>326</v>
      </c>
      <c r="B266" s="42" t="s">
        <v>25</v>
      </c>
      <c r="C266" s="42" t="s">
        <v>32</v>
      </c>
      <c r="D266" s="42" t="s">
        <v>41</v>
      </c>
      <c r="E266" s="42" t="s">
        <v>40</v>
      </c>
      <c r="F266" s="43">
        <v>18085.68994140625</v>
      </c>
      <c r="G266" s="44">
        <v>120222.21875</v>
      </c>
    </row>
    <row r="267" spans="1:7" x14ac:dyDescent="0.25">
      <c r="A267" s="42" t="s">
        <v>326</v>
      </c>
      <c r="B267" s="42" t="s">
        <v>25</v>
      </c>
      <c r="C267" s="42" t="s">
        <v>32</v>
      </c>
      <c r="D267" s="42" t="s">
        <v>41</v>
      </c>
      <c r="E267" s="42" t="s">
        <v>54</v>
      </c>
      <c r="F267" s="43">
        <v>13411.9501953125</v>
      </c>
      <c r="G267" s="44">
        <v>95025.953125</v>
      </c>
    </row>
    <row r="268" spans="1:7" x14ac:dyDescent="0.25">
      <c r="A268" s="42" t="s">
        <v>326</v>
      </c>
      <c r="B268" s="42" t="s">
        <v>25</v>
      </c>
      <c r="C268" s="42" t="s">
        <v>32</v>
      </c>
      <c r="D268" s="42" t="s">
        <v>41</v>
      </c>
      <c r="E268" s="42" t="s">
        <v>36</v>
      </c>
      <c r="F268" s="43">
        <v>109.77999877929688</v>
      </c>
      <c r="G268" s="44">
        <v>769.1199951171875</v>
      </c>
    </row>
    <row r="269" spans="1:7" x14ac:dyDescent="0.25">
      <c r="A269" s="42" t="s">
        <v>326</v>
      </c>
      <c r="B269" s="42" t="s">
        <v>25</v>
      </c>
      <c r="C269" s="42" t="s">
        <v>32</v>
      </c>
      <c r="D269" s="42" t="s">
        <v>48</v>
      </c>
      <c r="E269" s="42" t="s">
        <v>49</v>
      </c>
      <c r="F269" s="43">
        <v>322.12998962402344</v>
      </c>
      <c r="G269" s="44">
        <v>524.16000366210938</v>
      </c>
    </row>
    <row r="270" spans="1:7" x14ac:dyDescent="0.25">
      <c r="A270" s="42" t="s">
        <v>326</v>
      </c>
      <c r="B270" s="42" t="s">
        <v>25</v>
      </c>
      <c r="C270" s="42" t="s">
        <v>32</v>
      </c>
      <c r="D270" s="42" t="s">
        <v>332</v>
      </c>
      <c r="E270" s="42" t="s">
        <v>27</v>
      </c>
      <c r="F270" s="43">
        <v>809.44000244140625</v>
      </c>
      <c r="G270" s="44">
        <v>3957.030029296875</v>
      </c>
    </row>
    <row r="271" spans="1:7" x14ac:dyDescent="0.25">
      <c r="A271" s="42" t="s">
        <v>326</v>
      </c>
      <c r="B271" s="42" t="s">
        <v>25</v>
      </c>
      <c r="C271" s="42" t="s">
        <v>32</v>
      </c>
      <c r="D271" s="42" t="s">
        <v>332</v>
      </c>
      <c r="E271" s="42" t="s">
        <v>36</v>
      </c>
      <c r="F271" s="43">
        <v>928.3800048828125</v>
      </c>
      <c r="G271" s="44">
        <v>4192.89990234375</v>
      </c>
    </row>
    <row r="272" spans="1:7" x14ac:dyDescent="0.25">
      <c r="A272" s="42" t="s">
        <v>326</v>
      </c>
      <c r="B272" s="42" t="s">
        <v>25</v>
      </c>
      <c r="C272" s="42" t="s">
        <v>32</v>
      </c>
      <c r="D272" s="42" t="s">
        <v>81</v>
      </c>
      <c r="E272" s="42" t="s">
        <v>39</v>
      </c>
      <c r="F272" s="43">
        <v>19958.259765625</v>
      </c>
      <c r="G272" s="44">
        <v>39360</v>
      </c>
    </row>
    <row r="273" spans="1:7" x14ac:dyDescent="0.25">
      <c r="A273" s="42" t="s">
        <v>327</v>
      </c>
      <c r="B273" s="42" t="s">
        <v>25</v>
      </c>
      <c r="C273" s="42" t="s">
        <v>32</v>
      </c>
      <c r="D273" s="42" t="s">
        <v>81</v>
      </c>
      <c r="E273" s="42" t="s">
        <v>42</v>
      </c>
      <c r="F273" s="43">
        <v>21.209999084472656</v>
      </c>
      <c r="G273" s="44">
        <v>0</v>
      </c>
    </row>
    <row r="274" spans="1:7" x14ac:dyDescent="0.25">
      <c r="A274" s="42" t="s">
        <v>326</v>
      </c>
      <c r="B274" s="42" t="s">
        <v>25</v>
      </c>
      <c r="C274" s="42" t="s">
        <v>32</v>
      </c>
      <c r="D274" s="42" t="s">
        <v>81</v>
      </c>
      <c r="E274" s="42" t="s">
        <v>49</v>
      </c>
      <c r="F274" s="43">
        <v>30262.2197265625</v>
      </c>
      <c r="G274" s="44">
        <v>25025.0302734375</v>
      </c>
    </row>
    <row r="275" spans="1:7" x14ac:dyDescent="0.25">
      <c r="A275" s="42" t="s">
        <v>326</v>
      </c>
      <c r="B275" s="42" t="s">
        <v>25</v>
      </c>
      <c r="C275" s="42" t="s">
        <v>32</v>
      </c>
      <c r="D275" s="42" t="s">
        <v>81</v>
      </c>
      <c r="E275" s="42" t="s">
        <v>27</v>
      </c>
      <c r="F275" s="43">
        <v>88366.920532226563</v>
      </c>
      <c r="G275" s="44">
        <v>443305.41125488281</v>
      </c>
    </row>
    <row r="276" spans="1:7" x14ac:dyDescent="0.25">
      <c r="A276" s="42" t="s">
        <v>326</v>
      </c>
      <c r="B276" s="42" t="s">
        <v>25</v>
      </c>
      <c r="C276" s="42" t="s">
        <v>32</v>
      </c>
      <c r="D276" s="42" t="s">
        <v>47</v>
      </c>
      <c r="E276" s="42" t="s">
        <v>27</v>
      </c>
      <c r="F276" s="43">
        <v>60520.539184570313</v>
      </c>
      <c r="G276" s="44">
        <v>97564.828247070313</v>
      </c>
    </row>
    <row r="277" spans="1:7" x14ac:dyDescent="0.25">
      <c r="A277" s="42" t="s">
        <v>326</v>
      </c>
      <c r="B277" s="42" t="s">
        <v>25</v>
      </c>
      <c r="C277" s="42" t="s">
        <v>32</v>
      </c>
      <c r="D277" s="42" t="s">
        <v>46</v>
      </c>
      <c r="E277" s="42" t="s">
        <v>27</v>
      </c>
      <c r="F277" s="43">
        <v>19010.240234375</v>
      </c>
      <c r="G277" s="44">
        <v>15144.75</v>
      </c>
    </row>
    <row r="278" spans="1:7" x14ac:dyDescent="0.25">
      <c r="A278" s="42" t="s">
        <v>326</v>
      </c>
      <c r="B278" s="42" t="s">
        <v>25</v>
      </c>
      <c r="C278" s="42" t="s">
        <v>32</v>
      </c>
      <c r="D278" s="42" t="s">
        <v>236</v>
      </c>
      <c r="E278" s="42" t="s">
        <v>54</v>
      </c>
      <c r="F278" s="43">
        <v>24374.029296875</v>
      </c>
      <c r="G278" s="44">
        <v>34014.75</v>
      </c>
    </row>
    <row r="279" spans="1:7" x14ac:dyDescent="0.25">
      <c r="A279" s="42" t="s">
        <v>326</v>
      </c>
      <c r="B279" s="42" t="s">
        <v>25</v>
      </c>
      <c r="C279" s="42" t="s">
        <v>32</v>
      </c>
      <c r="D279" s="42" t="s">
        <v>33</v>
      </c>
      <c r="E279" s="42" t="s">
        <v>271</v>
      </c>
      <c r="F279" s="43">
        <v>7668.31982421875</v>
      </c>
      <c r="G279" s="44">
        <v>15757.650390625</v>
      </c>
    </row>
    <row r="280" spans="1:7" x14ac:dyDescent="0.25">
      <c r="A280" s="42" t="s">
        <v>326</v>
      </c>
      <c r="B280" s="42" t="s">
        <v>25</v>
      </c>
      <c r="C280" s="42" t="s">
        <v>32</v>
      </c>
      <c r="D280" s="42" t="s">
        <v>33</v>
      </c>
      <c r="E280" s="42" t="s">
        <v>49</v>
      </c>
      <c r="F280" s="43">
        <v>2433.5899963378906</v>
      </c>
      <c r="G280" s="44">
        <v>4368.5999145507813</v>
      </c>
    </row>
    <row r="281" spans="1:7" x14ac:dyDescent="0.25">
      <c r="A281" s="42" t="s">
        <v>326</v>
      </c>
      <c r="B281" s="42" t="s">
        <v>25</v>
      </c>
      <c r="C281" s="42" t="s">
        <v>32</v>
      </c>
      <c r="D281" s="42" t="s">
        <v>33</v>
      </c>
      <c r="E281" s="42" t="s">
        <v>27</v>
      </c>
      <c r="F281" s="43">
        <v>59796.059875488281</v>
      </c>
      <c r="G281" s="44">
        <v>154881.40118408203</v>
      </c>
    </row>
    <row r="282" spans="1:7" x14ac:dyDescent="0.25">
      <c r="A282" s="42" t="s">
        <v>326</v>
      </c>
      <c r="B282" s="42" t="s">
        <v>25</v>
      </c>
      <c r="C282" s="42" t="s">
        <v>32</v>
      </c>
      <c r="D282" s="42" t="s">
        <v>33</v>
      </c>
      <c r="E282" s="42" t="s">
        <v>40</v>
      </c>
      <c r="F282" s="43">
        <v>6307.72021484375</v>
      </c>
      <c r="G282" s="44">
        <v>18088</v>
      </c>
    </row>
    <row r="283" spans="1:7" x14ac:dyDescent="0.25">
      <c r="A283" s="42" t="s">
        <v>326</v>
      </c>
      <c r="B283" s="42" t="s">
        <v>25</v>
      </c>
      <c r="C283" s="42" t="s">
        <v>32</v>
      </c>
      <c r="D283" s="42" t="s">
        <v>33</v>
      </c>
      <c r="E283" s="42" t="s">
        <v>36</v>
      </c>
      <c r="F283" s="43">
        <v>637.67001342773438</v>
      </c>
      <c r="G283" s="44">
        <v>1771.199951171875</v>
      </c>
    </row>
    <row r="284" spans="1:7" x14ac:dyDescent="0.25">
      <c r="A284" s="42" t="s">
        <v>326</v>
      </c>
      <c r="B284" s="42" t="s">
        <v>4</v>
      </c>
      <c r="C284" s="42" t="s">
        <v>32</v>
      </c>
      <c r="D284" s="42" t="s">
        <v>73</v>
      </c>
      <c r="E284" s="42" t="s">
        <v>39</v>
      </c>
      <c r="F284" s="43">
        <v>13102.599609375</v>
      </c>
      <c r="G284" s="44">
        <v>35230</v>
      </c>
    </row>
    <row r="285" spans="1:7" x14ac:dyDescent="0.25">
      <c r="A285" s="42" t="s">
        <v>326</v>
      </c>
      <c r="B285" s="42" t="s">
        <v>25</v>
      </c>
      <c r="C285" s="42" t="s">
        <v>51</v>
      </c>
      <c r="D285" s="42" t="s">
        <v>239</v>
      </c>
      <c r="E285" s="42" t="s">
        <v>27</v>
      </c>
      <c r="F285" s="43">
        <v>271.57998657226563</v>
      </c>
      <c r="G285" s="44">
        <v>1303.8399658203125</v>
      </c>
    </row>
    <row r="286" spans="1:7" x14ac:dyDescent="0.25">
      <c r="A286" s="42" t="s">
        <v>326</v>
      </c>
      <c r="B286" s="42" t="s">
        <v>25</v>
      </c>
      <c r="C286" s="42" t="s">
        <v>51</v>
      </c>
      <c r="D286" s="42" t="s">
        <v>333</v>
      </c>
      <c r="E286" s="42" t="s">
        <v>153</v>
      </c>
      <c r="F286" s="43">
        <v>22203.560546875</v>
      </c>
      <c r="G286" s="44">
        <v>39195.37890625</v>
      </c>
    </row>
    <row r="287" spans="1:7" x14ac:dyDescent="0.25">
      <c r="A287" s="42" t="s">
        <v>326</v>
      </c>
      <c r="B287" s="42" t="s">
        <v>25</v>
      </c>
      <c r="C287" s="42" t="s">
        <v>51</v>
      </c>
      <c r="D287" s="42" t="s">
        <v>58</v>
      </c>
      <c r="E287" s="42" t="s">
        <v>27</v>
      </c>
      <c r="F287" s="43">
        <v>174250.16015625</v>
      </c>
      <c r="G287" s="44">
        <v>488016.0234375</v>
      </c>
    </row>
    <row r="288" spans="1:7" x14ac:dyDescent="0.25">
      <c r="A288" s="42" t="s">
        <v>326</v>
      </c>
      <c r="B288" s="42" t="s">
        <v>25</v>
      </c>
      <c r="C288" s="42" t="s">
        <v>51</v>
      </c>
      <c r="D288" s="42" t="s">
        <v>58</v>
      </c>
      <c r="E288" s="42" t="s">
        <v>36</v>
      </c>
      <c r="F288" s="43">
        <v>1835.7099609375</v>
      </c>
      <c r="G288" s="44">
        <v>13482.0703125</v>
      </c>
    </row>
    <row r="289" spans="1:7" x14ac:dyDescent="0.25">
      <c r="A289" s="42" t="s">
        <v>326</v>
      </c>
      <c r="B289" s="42" t="s">
        <v>25</v>
      </c>
      <c r="C289" s="42" t="s">
        <v>51</v>
      </c>
      <c r="D289" s="42" t="s">
        <v>57</v>
      </c>
      <c r="E289" s="42" t="s">
        <v>27</v>
      </c>
      <c r="F289" s="43">
        <v>7519.27001953125</v>
      </c>
      <c r="G289" s="44">
        <v>39834.94921875</v>
      </c>
    </row>
    <row r="290" spans="1:7" x14ac:dyDescent="0.25">
      <c r="A290" s="42" t="s">
        <v>326</v>
      </c>
      <c r="B290" s="42" t="s">
        <v>25</v>
      </c>
      <c r="C290" s="42" t="s">
        <v>51</v>
      </c>
      <c r="D290" s="42" t="s">
        <v>57</v>
      </c>
      <c r="E290" s="42" t="s">
        <v>40</v>
      </c>
      <c r="F290" s="43">
        <v>23322</v>
      </c>
      <c r="G290" s="44">
        <v>100178.640625</v>
      </c>
    </row>
    <row r="291" spans="1:7" x14ac:dyDescent="0.25">
      <c r="A291" s="42" t="s">
        <v>326</v>
      </c>
      <c r="B291" s="42" t="s">
        <v>334</v>
      </c>
      <c r="C291" s="42" t="s">
        <v>335</v>
      </c>
      <c r="D291" s="42" t="s">
        <v>170</v>
      </c>
      <c r="E291" s="42" t="s">
        <v>27</v>
      </c>
      <c r="F291" s="43">
        <v>2566.070068359375</v>
      </c>
      <c r="G291" s="44">
        <v>13117.98046875</v>
      </c>
    </row>
    <row r="292" spans="1:7" x14ac:dyDescent="0.25">
      <c r="A292" s="42" t="s">
        <v>326</v>
      </c>
      <c r="B292" s="42" t="s">
        <v>25</v>
      </c>
      <c r="C292" s="42" t="s">
        <v>51</v>
      </c>
      <c r="D292" s="42" t="s">
        <v>80</v>
      </c>
      <c r="E292" s="42" t="s">
        <v>27</v>
      </c>
      <c r="F292" s="43">
        <v>4252.47021484375</v>
      </c>
      <c r="G292" s="44">
        <v>1041</v>
      </c>
    </row>
    <row r="293" spans="1:7" x14ac:dyDescent="0.25">
      <c r="A293" s="42" t="s">
        <v>326</v>
      </c>
      <c r="B293" s="42" t="s">
        <v>25</v>
      </c>
      <c r="C293" s="42" t="s">
        <v>51</v>
      </c>
      <c r="D293" s="42" t="s">
        <v>53</v>
      </c>
      <c r="E293" s="42" t="s">
        <v>64</v>
      </c>
      <c r="F293" s="43">
        <v>25643.939453125</v>
      </c>
      <c r="G293" s="44">
        <v>86324.119140625</v>
      </c>
    </row>
    <row r="294" spans="1:7" x14ac:dyDescent="0.25">
      <c r="A294" s="42" t="s">
        <v>326</v>
      </c>
      <c r="B294" s="42" t="s">
        <v>25</v>
      </c>
      <c r="C294" s="42" t="s">
        <v>51</v>
      </c>
      <c r="D294" s="42" t="s">
        <v>53</v>
      </c>
      <c r="E294" s="42" t="s">
        <v>54</v>
      </c>
      <c r="F294" s="43">
        <v>64283.248046875</v>
      </c>
      <c r="G294" s="44">
        <v>363901.21875</v>
      </c>
    </row>
    <row r="295" spans="1:7" x14ac:dyDescent="0.25">
      <c r="A295" s="42" t="s">
        <v>326</v>
      </c>
      <c r="B295" s="42" t="s">
        <v>25</v>
      </c>
      <c r="C295" s="42" t="s">
        <v>51</v>
      </c>
      <c r="D295" s="42" t="s">
        <v>53</v>
      </c>
      <c r="E295" s="42" t="s">
        <v>97</v>
      </c>
      <c r="F295" s="43">
        <v>69358.62109375</v>
      </c>
      <c r="G295" s="44">
        <v>345918.875</v>
      </c>
    </row>
    <row r="296" spans="1:7" x14ac:dyDescent="0.25">
      <c r="A296" s="42" t="s">
        <v>326</v>
      </c>
      <c r="B296" s="42" t="s">
        <v>25</v>
      </c>
      <c r="C296" s="42" t="s">
        <v>51</v>
      </c>
      <c r="D296" s="42" t="s">
        <v>336</v>
      </c>
      <c r="E296" s="42" t="s">
        <v>42</v>
      </c>
      <c r="F296" s="43">
        <v>9238.8603515625</v>
      </c>
      <c r="G296" s="44">
        <v>40736.30859375</v>
      </c>
    </row>
    <row r="297" spans="1:7" x14ac:dyDescent="0.25">
      <c r="A297" s="42" t="s">
        <v>326</v>
      </c>
      <c r="B297" s="42" t="s">
        <v>25</v>
      </c>
      <c r="C297" s="42" t="s">
        <v>51</v>
      </c>
      <c r="D297" s="42" t="s">
        <v>55</v>
      </c>
      <c r="E297" s="42" t="s">
        <v>64</v>
      </c>
      <c r="F297" s="43">
        <v>14471.099609375</v>
      </c>
      <c r="G297" s="44">
        <v>56613.48828125</v>
      </c>
    </row>
    <row r="298" spans="1:7" x14ac:dyDescent="0.25">
      <c r="A298" s="42" t="s">
        <v>326</v>
      </c>
      <c r="B298" s="42" t="s">
        <v>25</v>
      </c>
      <c r="C298" s="42" t="s">
        <v>51</v>
      </c>
      <c r="D298" s="42" t="s">
        <v>55</v>
      </c>
      <c r="E298" s="42" t="s">
        <v>77</v>
      </c>
      <c r="F298" s="43">
        <v>38000.51953125</v>
      </c>
      <c r="G298" s="44">
        <v>144932.4765625</v>
      </c>
    </row>
    <row r="299" spans="1:7" x14ac:dyDescent="0.25">
      <c r="A299" s="42" t="s">
        <v>326</v>
      </c>
      <c r="B299" s="42" t="s">
        <v>25</v>
      </c>
      <c r="C299" s="42" t="s">
        <v>51</v>
      </c>
      <c r="D299" s="42" t="s">
        <v>55</v>
      </c>
      <c r="E299" s="42" t="s">
        <v>42</v>
      </c>
      <c r="F299" s="43">
        <v>26624.3203125</v>
      </c>
      <c r="G299" s="44">
        <v>132066</v>
      </c>
    </row>
    <row r="300" spans="1:7" x14ac:dyDescent="0.25">
      <c r="A300" s="42" t="s">
        <v>326</v>
      </c>
      <c r="B300" s="42" t="s">
        <v>25</v>
      </c>
      <c r="C300" s="42" t="s">
        <v>51</v>
      </c>
      <c r="D300" s="42" t="s">
        <v>55</v>
      </c>
      <c r="E300" s="42" t="s">
        <v>27</v>
      </c>
      <c r="F300" s="43">
        <v>69785.559951782227</v>
      </c>
      <c r="G300" s="44">
        <v>318315.01501464844</v>
      </c>
    </row>
    <row r="301" spans="1:7" x14ac:dyDescent="0.25">
      <c r="A301" s="42" t="s">
        <v>326</v>
      </c>
      <c r="B301" s="42" t="s">
        <v>25</v>
      </c>
      <c r="C301" s="42" t="s">
        <v>51</v>
      </c>
      <c r="D301" s="42" t="s">
        <v>55</v>
      </c>
      <c r="E301" s="42" t="s">
        <v>40</v>
      </c>
      <c r="F301" s="43">
        <v>82404.470703125</v>
      </c>
      <c r="G301" s="44">
        <v>293285.1640625</v>
      </c>
    </row>
    <row r="302" spans="1:7" x14ac:dyDescent="0.25">
      <c r="A302" s="42" t="s">
        <v>326</v>
      </c>
      <c r="B302" s="42" t="s">
        <v>25</v>
      </c>
      <c r="C302" s="42" t="s">
        <v>51</v>
      </c>
      <c r="D302" s="42" t="s">
        <v>55</v>
      </c>
      <c r="E302" s="42" t="s">
        <v>337</v>
      </c>
      <c r="F302" s="43">
        <v>22016.259765625</v>
      </c>
      <c r="G302" s="44">
        <v>87031</v>
      </c>
    </row>
    <row r="303" spans="1:7" x14ac:dyDescent="0.25">
      <c r="A303" s="42" t="s">
        <v>326</v>
      </c>
      <c r="B303" s="42" t="s">
        <v>25</v>
      </c>
      <c r="C303" s="42" t="s">
        <v>51</v>
      </c>
      <c r="D303" s="42" t="s">
        <v>55</v>
      </c>
      <c r="E303" s="42" t="s">
        <v>59</v>
      </c>
      <c r="F303" s="43">
        <v>43729.490234375</v>
      </c>
      <c r="G303" s="44">
        <v>181003</v>
      </c>
    </row>
    <row r="304" spans="1:7" x14ac:dyDescent="0.25">
      <c r="A304" s="42" t="s">
        <v>326</v>
      </c>
      <c r="B304" s="42" t="s">
        <v>25</v>
      </c>
      <c r="C304" s="42" t="s">
        <v>51</v>
      </c>
      <c r="D304" s="42" t="s">
        <v>55</v>
      </c>
      <c r="E304" s="42" t="s">
        <v>36</v>
      </c>
      <c r="F304" s="43">
        <v>521.17999267578125</v>
      </c>
      <c r="G304" s="44">
        <v>1404.93994140625</v>
      </c>
    </row>
    <row r="305" spans="1:7" x14ac:dyDescent="0.25">
      <c r="A305" s="42" t="s">
        <v>326</v>
      </c>
      <c r="B305" s="42" t="s">
        <v>25</v>
      </c>
      <c r="C305" s="42" t="s">
        <v>51</v>
      </c>
      <c r="D305" s="42" t="s">
        <v>55</v>
      </c>
      <c r="E305" s="42" t="s">
        <v>38</v>
      </c>
      <c r="F305" s="43">
        <v>11495.9599609375</v>
      </c>
      <c r="G305" s="44">
        <v>52199.390625</v>
      </c>
    </row>
    <row r="306" spans="1:7" x14ac:dyDescent="0.25">
      <c r="A306" s="42" t="s">
        <v>326</v>
      </c>
      <c r="B306" s="42" t="s">
        <v>25</v>
      </c>
      <c r="C306" s="42" t="s">
        <v>51</v>
      </c>
      <c r="D306" s="42" t="s">
        <v>56</v>
      </c>
      <c r="E306" s="42" t="s">
        <v>27</v>
      </c>
      <c r="F306" s="43">
        <v>11137.710266113281</v>
      </c>
      <c r="G306" s="44">
        <v>120666.6689453125</v>
      </c>
    </row>
    <row r="307" spans="1:7" x14ac:dyDescent="0.25">
      <c r="A307" s="42" t="s">
        <v>326</v>
      </c>
      <c r="B307" s="42" t="s">
        <v>25</v>
      </c>
      <c r="C307" s="42" t="s">
        <v>51</v>
      </c>
      <c r="D307" s="42" t="s">
        <v>60</v>
      </c>
      <c r="E307" s="42" t="s">
        <v>271</v>
      </c>
      <c r="F307" s="43">
        <v>39.119998931884766</v>
      </c>
      <c r="G307" s="44">
        <v>42.009998321533203</v>
      </c>
    </row>
    <row r="308" spans="1:7" x14ac:dyDescent="0.25">
      <c r="A308" s="42" t="s">
        <v>326</v>
      </c>
      <c r="B308" s="42" t="s">
        <v>25</v>
      </c>
      <c r="C308" s="42" t="s">
        <v>51</v>
      </c>
      <c r="D308" s="42" t="s">
        <v>60</v>
      </c>
      <c r="E308" s="42" t="s">
        <v>49</v>
      </c>
      <c r="F308" s="43">
        <v>209.89999389648438</v>
      </c>
      <c r="G308" s="44">
        <v>1912.7099609375</v>
      </c>
    </row>
    <row r="309" spans="1:7" x14ac:dyDescent="0.25">
      <c r="A309" s="42" t="s">
        <v>326</v>
      </c>
      <c r="B309" s="42" t="s">
        <v>25</v>
      </c>
      <c r="C309" s="42" t="s">
        <v>51</v>
      </c>
      <c r="D309" s="42" t="s">
        <v>60</v>
      </c>
      <c r="E309" s="42" t="s">
        <v>27</v>
      </c>
      <c r="F309" s="43">
        <v>272854.45685577393</v>
      </c>
      <c r="G309" s="44">
        <v>1310455.623046875</v>
      </c>
    </row>
    <row r="310" spans="1:7" x14ac:dyDescent="0.25">
      <c r="A310" s="42" t="s">
        <v>326</v>
      </c>
      <c r="B310" s="42" t="s">
        <v>25</v>
      </c>
      <c r="C310" s="42" t="s">
        <v>51</v>
      </c>
      <c r="D310" s="42" t="s">
        <v>60</v>
      </c>
      <c r="E310" s="42" t="s">
        <v>36</v>
      </c>
      <c r="F310" s="43">
        <v>3627.530029296875</v>
      </c>
      <c r="G310" s="44">
        <v>30924.859375</v>
      </c>
    </row>
    <row r="311" spans="1:7" x14ac:dyDescent="0.25">
      <c r="A311" s="42" t="s">
        <v>326</v>
      </c>
      <c r="B311" s="42" t="s">
        <v>25</v>
      </c>
      <c r="C311" s="42" t="s">
        <v>51</v>
      </c>
      <c r="D311" s="42" t="s">
        <v>52</v>
      </c>
      <c r="E311" s="42" t="s">
        <v>64</v>
      </c>
      <c r="F311" s="43">
        <v>35827.0205078125</v>
      </c>
      <c r="G311" s="44">
        <v>124578.3828125</v>
      </c>
    </row>
    <row r="312" spans="1:7" x14ac:dyDescent="0.25">
      <c r="A312" s="42" t="s">
        <v>326</v>
      </c>
      <c r="B312" s="42" t="s">
        <v>25</v>
      </c>
      <c r="C312" s="42" t="s">
        <v>51</v>
      </c>
      <c r="D312" s="42" t="s">
        <v>52</v>
      </c>
      <c r="E312" s="42" t="s">
        <v>49</v>
      </c>
      <c r="F312" s="43">
        <v>22163.089782714844</v>
      </c>
      <c r="G312" s="44">
        <v>134342.580078125</v>
      </c>
    </row>
    <row r="313" spans="1:7" x14ac:dyDescent="0.25">
      <c r="A313" s="42" t="s">
        <v>326</v>
      </c>
      <c r="B313" s="42" t="s">
        <v>25</v>
      </c>
      <c r="C313" s="42" t="s">
        <v>51</v>
      </c>
      <c r="D313" s="42" t="s">
        <v>52</v>
      </c>
      <c r="E313" s="42" t="s">
        <v>27</v>
      </c>
      <c r="F313" s="43">
        <v>18194.220703125</v>
      </c>
      <c r="G313" s="44">
        <v>75093.359375</v>
      </c>
    </row>
    <row r="314" spans="1:7" x14ac:dyDescent="0.25">
      <c r="A314" s="42" t="s">
        <v>326</v>
      </c>
      <c r="B314" s="42" t="s">
        <v>25</v>
      </c>
      <c r="C314" s="42" t="s">
        <v>51</v>
      </c>
      <c r="D314" s="42" t="s">
        <v>52</v>
      </c>
      <c r="E314" s="42" t="s">
        <v>40</v>
      </c>
      <c r="F314" s="43">
        <v>28606.5302734375</v>
      </c>
      <c r="G314" s="44">
        <v>191784.98828125</v>
      </c>
    </row>
    <row r="315" spans="1:7" x14ac:dyDescent="0.25">
      <c r="A315" s="42" t="s">
        <v>326</v>
      </c>
      <c r="B315" s="42" t="s">
        <v>25</v>
      </c>
      <c r="C315" s="42" t="s">
        <v>51</v>
      </c>
      <c r="D315" s="42" t="s">
        <v>52</v>
      </c>
      <c r="E315" s="42" t="s">
        <v>54</v>
      </c>
      <c r="F315" s="43">
        <v>58196.5498046875</v>
      </c>
      <c r="G315" s="44">
        <v>338769.5234375</v>
      </c>
    </row>
    <row r="316" spans="1:7" x14ac:dyDescent="0.25">
      <c r="A316" s="42" t="s">
        <v>326</v>
      </c>
      <c r="B316" s="42" t="s">
        <v>25</v>
      </c>
      <c r="C316" s="42" t="s">
        <v>51</v>
      </c>
      <c r="D316" s="42" t="s">
        <v>52</v>
      </c>
      <c r="E316" s="42" t="s">
        <v>59</v>
      </c>
      <c r="F316" s="43">
        <v>42411.359375</v>
      </c>
      <c r="G316" s="44">
        <v>152707.3515625</v>
      </c>
    </row>
    <row r="317" spans="1:7" x14ac:dyDescent="0.25">
      <c r="A317" s="42" t="s">
        <v>326</v>
      </c>
      <c r="B317" s="42" t="s">
        <v>25</v>
      </c>
      <c r="C317" s="42" t="s">
        <v>51</v>
      </c>
      <c r="D317" s="42" t="s">
        <v>52</v>
      </c>
      <c r="E317" s="42" t="s">
        <v>36</v>
      </c>
      <c r="F317" s="43">
        <v>3746.3199462890625</v>
      </c>
      <c r="G317" s="44">
        <v>54653.861328125</v>
      </c>
    </row>
    <row r="318" spans="1:7" x14ac:dyDescent="0.25">
      <c r="A318" s="42" t="s">
        <v>326</v>
      </c>
      <c r="B318" s="42" t="s">
        <v>25</v>
      </c>
      <c r="C318" s="42" t="s">
        <v>51</v>
      </c>
      <c r="D318" s="42" t="s">
        <v>52</v>
      </c>
      <c r="E318" s="42" t="s">
        <v>97</v>
      </c>
      <c r="F318" s="43">
        <v>18138</v>
      </c>
      <c r="G318" s="44">
        <v>94334.2734375</v>
      </c>
    </row>
    <row r="319" spans="1:7" x14ac:dyDescent="0.25">
      <c r="A319" s="42" t="s">
        <v>327</v>
      </c>
      <c r="B319" s="42" t="s">
        <v>25</v>
      </c>
      <c r="C319" s="42" t="s">
        <v>51</v>
      </c>
      <c r="D319" s="42" t="s">
        <v>338</v>
      </c>
      <c r="E319" s="42" t="s">
        <v>49</v>
      </c>
      <c r="F319" s="43">
        <v>502.989990234375</v>
      </c>
      <c r="G319" s="44">
        <v>2825.1298828125</v>
      </c>
    </row>
    <row r="320" spans="1:7" x14ac:dyDescent="0.25">
      <c r="A320" s="42" t="s">
        <v>326</v>
      </c>
      <c r="B320" s="42" t="s">
        <v>25</v>
      </c>
      <c r="C320" s="42" t="s">
        <v>51</v>
      </c>
      <c r="D320" s="42" t="s">
        <v>92</v>
      </c>
      <c r="E320" s="42" t="s">
        <v>27</v>
      </c>
      <c r="F320" s="43">
        <v>36196.789916992188</v>
      </c>
      <c r="G320" s="44">
        <v>148966.453125</v>
      </c>
    </row>
    <row r="321" spans="1:7" x14ac:dyDescent="0.25">
      <c r="A321" s="42" t="s">
        <v>326</v>
      </c>
      <c r="B321" s="42" t="s">
        <v>25</v>
      </c>
      <c r="C321" s="42" t="s">
        <v>51</v>
      </c>
      <c r="D321" s="42" t="s">
        <v>339</v>
      </c>
      <c r="E321" s="42" t="s">
        <v>40</v>
      </c>
      <c r="F321" s="43">
        <v>431.83999633789063</v>
      </c>
      <c r="G321" s="44">
        <v>2160</v>
      </c>
    </row>
    <row r="322" spans="1:7" x14ac:dyDescent="0.25">
      <c r="A322" s="42" t="s">
        <v>326</v>
      </c>
      <c r="B322" s="42" t="s">
        <v>25</v>
      </c>
      <c r="C322" s="42" t="s">
        <v>51</v>
      </c>
      <c r="D322" s="42" t="s">
        <v>294</v>
      </c>
      <c r="E322" s="42" t="s">
        <v>27</v>
      </c>
      <c r="F322" s="43">
        <v>90.529998779296875</v>
      </c>
      <c r="G322" s="44">
        <v>505.29998779296875</v>
      </c>
    </row>
    <row r="323" spans="1:7" x14ac:dyDescent="0.25">
      <c r="A323" s="42" t="s">
        <v>326</v>
      </c>
      <c r="B323" s="42" t="s">
        <v>25</v>
      </c>
      <c r="C323" s="42" t="s">
        <v>51</v>
      </c>
      <c r="D323" s="42" t="s">
        <v>340</v>
      </c>
      <c r="E323" s="42" t="s">
        <v>27</v>
      </c>
      <c r="F323" s="43">
        <v>95.05999755859375</v>
      </c>
      <c r="G323" s="44">
        <v>509.3900146484375</v>
      </c>
    </row>
    <row r="324" spans="1:7" ht="15.75" thickBot="1" x14ac:dyDescent="0.3">
      <c r="A324" s="49" t="s">
        <v>326</v>
      </c>
      <c r="B324" s="34"/>
      <c r="C324" s="34"/>
      <c r="D324" s="34"/>
      <c r="E324" s="34"/>
      <c r="F324" s="34">
        <f>SUM(F248:F323)</f>
        <v>2035136.9764213562</v>
      </c>
      <c r="G324" s="35">
        <f>SUM(G248:G323)</f>
        <v>7963141.9673042297</v>
      </c>
    </row>
    <row r="325" spans="1:7" x14ac:dyDescent="0.25">
      <c r="A325" s="42" t="s">
        <v>353</v>
      </c>
      <c r="B325" s="42" t="s">
        <v>25</v>
      </c>
      <c r="C325" s="42" t="s">
        <v>32</v>
      </c>
      <c r="D325" s="42" t="s">
        <v>43</v>
      </c>
      <c r="E325" s="42" t="s">
        <v>27</v>
      </c>
      <c r="F325" s="43">
        <v>4356.93994140625</v>
      </c>
      <c r="G325" s="44">
        <v>9288.4600830078125</v>
      </c>
    </row>
    <row r="326" spans="1:7" x14ac:dyDescent="0.25">
      <c r="A326" s="42" t="s">
        <v>353</v>
      </c>
      <c r="B326" s="42" t="s">
        <v>25</v>
      </c>
      <c r="C326" s="42" t="s">
        <v>32</v>
      </c>
      <c r="D326" s="42" t="s">
        <v>228</v>
      </c>
      <c r="E326" s="42" t="s">
        <v>27</v>
      </c>
      <c r="F326" s="43">
        <v>3065.9900512695313</v>
      </c>
      <c r="G326" s="44">
        <v>3091.800048828125</v>
      </c>
    </row>
    <row r="327" spans="1:7" x14ac:dyDescent="0.25">
      <c r="A327" s="42" t="s">
        <v>353</v>
      </c>
      <c r="B327" s="42" t="s">
        <v>25</v>
      </c>
      <c r="C327" s="42" t="s">
        <v>32</v>
      </c>
      <c r="D327" s="42" t="s">
        <v>229</v>
      </c>
      <c r="E327" s="42" t="s">
        <v>64</v>
      </c>
      <c r="F327" s="43">
        <v>17962.4296875</v>
      </c>
      <c r="G327" s="44">
        <v>27450</v>
      </c>
    </row>
    <row r="328" spans="1:7" x14ac:dyDescent="0.25">
      <c r="A328" s="42" t="s">
        <v>353</v>
      </c>
      <c r="B328" s="42" t="s">
        <v>25</v>
      </c>
      <c r="C328" s="42" t="s">
        <v>32</v>
      </c>
      <c r="D328" s="42" t="s">
        <v>229</v>
      </c>
      <c r="E328" s="42" t="s">
        <v>40</v>
      </c>
      <c r="F328" s="43">
        <v>22596.419921875</v>
      </c>
      <c r="G328" s="44">
        <v>40574.26953125</v>
      </c>
    </row>
    <row r="329" spans="1:7" x14ac:dyDescent="0.25">
      <c r="A329" s="42" t="s">
        <v>353</v>
      </c>
      <c r="B329" s="42" t="s">
        <v>25</v>
      </c>
      <c r="C329" s="42" t="s">
        <v>32</v>
      </c>
      <c r="D329" s="42" t="s">
        <v>34</v>
      </c>
      <c r="E329" s="42" t="s">
        <v>44</v>
      </c>
      <c r="F329" s="43">
        <v>20962.16015625</v>
      </c>
      <c r="G329" s="44">
        <v>38506.19921875</v>
      </c>
    </row>
    <row r="330" spans="1:7" x14ac:dyDescent="0.25">
      <c r="A330" s="42" t="s">
        <v>353</v>
      </c>
      <c r="B330" s="42" t="s">
        <v>25</v>
      </c>
      <c r="C330" s="42" t="s">
        <v>32</v>
      </c>
      <c r="D330" s="42" t="s">
        <v>34</v>
      </c>
      <c r="E330" s="42" t="s">
        <v>39</v>
      </c>
      <c r="F330" s="43">
        <v>9600</v>
      </c>
      <c r="G330" s="44">
        <v>20966.400390625</v>
      </c>
    </row>
    <row r="331" spans="1:7" x14ac:dyDescent="0.25">
      <c r="A331" s="42" t="s">
        <v>353</v>
      </c>
      <c r="B331" s="42" t="s">
        <v>25</v>
      </c>
      <c r="C331" s="42" t="s">
        <v>32</v>
      </c>
      <c r="D331" s="42" t="s">
        <v>34</v>
      </c>
      <c r="E331" s="42" t="s">
        <v>45</v>
      </c>
      <c r="F331" s="43">
        <v>28051.330078125</v>
      </c>
      <c r="G331" s="44">
        <v>46404</v>
      </c>
    </row>
    <row r="332" spans="1:7" x14ac:dyDescent="0.25">
      <c r="A332" s="42" t="s">
        <v>353</v>
      </c>
      <c r="B332" s="42" t="s">
        <v>25</v>
      </c>
      <c r="C332" s="42" t="s">
        <v>32</v>
      </c>
      <c r="D332" s="42" t="s">
        <v>232</v>
      </c>
      <c r="E332" s="42" t="s">
        <v>27</v>
      </c>
      <c r="F332" s="43">
        <v>2026.800048828125</v>
      </c>
      <c r="G332" s="44">
        <v>6085.7998046875</v>
      </c>
    </row>
    <row r="333" spans="1:7" x14ac:dyDescent="0.25">
      <c r="A333" s="42" t="s">
        <v>354</v>
      </c>
      <c r="B333" s="42" t="s">
        <v>25</v>
      </c>
      <c r="C333" s="42" t="s">
        <v>32</v>
      </c>
      <c r="D333" s="42" t="s">
        <v>290</v>
      </c>
      <c r="E333" s="42" t="s">
        <v>27</v>
      </c>
      <c r="F333" s="43">
        <v>778.3699951171875</v>
      </c>
      <c r="G333" s="44">
        <v>6037</v>
      </c>
    </row>
    <row r="334" spans="1:7" x14ac:dyDescent="0.25">
      <c r="A334" s="42" t="s">
        <v>353</v>
      </c>
      <c r="B334" s="42" t="s">
        <v>25</v>
      </c>
      <c r="C334" s="42" t="s">
        <v>32</v>
      </c>
      <c r="D334" s="42" t="s">
        <v>290</v>
      </c>
      <c r="E334" s="42" t="s">
        <v>38</v>
      </c>
      <c r="F334" s="43">
        <v>67059.7578125</v>
      </c>
      <c r="G334" s="44">
        <v>409634</v>
      </c>
    </row>
    <row r="335" spans="1:7" x14ac:dyDescent="0.25">
      <c r="A335" s="42" t="s">
        <v>353</v>
      </c>
      <c r="B335" s="42" t="s">
        <v>25</v>
      </c>
      <c r="C335" s="42" t="s">
        <v>32</v>
      </c>
      <c r="D335" s="42" t="s">
        <v>329</v>
      </c>
      <c r="E335" s="42" t="s">
        <v>27</v>
      </c>
      <c r="F335" s="43">
        <v>17128.2890625</v>
      </c>
      <c r="G335" s="44">
        <v>130361.421875</v>
      </c>
    </row>
    <row r="336" spans="1:7" x14ac:dyDescent="0.25">
      <c r="A336" s="42" t="s">
        <v>353</v>
      </c>
      <c r="B336" s="42" t="s">
        <v>25</v>
      </c>
      <c r="C336" s="42" t="s">
        <v>32</v>
      </c>
      <c r="D336" s="42" t="s">
        <v>35</v>
      </c>
      <c r="E336" s="42" t="s">
        <v>286</v>
      </c>
      <c r="F336" s="43">
        <v>4331.85009765625</v>
      </c>
      <c r="G336" s="44">
        <v>4540.6298828125</v>
      </c>
    </row>
    <row r="337" spans="1:7" x14ac:dyDescent="0.25">
      <c r="A337" s="42" t="s">
        <v>353</v>
      </c>
      <c r="B337" s="42" t="s">
        <v>25</v>
      </c>
      <c r="C337" s="42" t="s">
        <v>32</v>
      </c>
      <c r="D337" s="42" t="s">
        <v>35</v>
      </c>
      <c r="E337" s="42" t="s">
        <v>39</v>
      </c>
      <c r="F337" s="43">
        <v>17069.759765625</v>
      </c>
      <c r="G337" s="44">
        <v>78144</v>
      </c>
    </row>
    <row r="338" spans="1:7" x14ac:dyDescent="0.25">
      <c r="A338" s="42" t="s">
        <v>353</v>
      </c>
      <c r="B338" s="42" t="s">
        <v>25</v>
      </c>
      <c r="C338" s="42" t="s">
        <v>32</v>
      </c>
      <c r="D338" s="42" t="s">
        <v>35</v>
      </c>
      <c r="E338" s="42" t="s">
        <v>27</v>
      </c>
      <c r="F338" s="43">
        <v>85396.110504150391</v>
      </c>
      <c r="G338" s="44">
        <v>342822.74243164063</v>
      </c>
    </row>
    <row r="339" spans="1:7" x14ac:dyDescent="0.25">
      <c r="A339" s="42" t="s">
        <v>353</v>
      </c>
      <c r="B339" s="42" t="s">
        <v>25</v>
      </c>
      <c r="C339" s="42" t="s">
        <v>32</v>
      </c>
      <c r="D339" s="42" t="s">
        <v>35</v>
      </c>
      <c r="E339" s="42" t="s">
        <v>45</v>
      </c>
      <c r="F339" s="43">
        <v>9937.9697265625</v>
      </c>
      <c r="G339" s="44">
        <v>33286</v>
      </c>
    </row>
    <row r="340" spans="1:7" x14ac:dyDescent="0.25">
      <c r="A340" s="42" t="s">
        <v>354</v>
      </c>
      <c r="B340" s="42" t="s">
        <v>25</v>
      </c>
      <c r="C340" s="42" t="s">
        <v>32</v>
      </c>
      <c r="D340" s="42" t="s">
        <v>41</v>
      </c>
      <c r="E340" s="42" t="s">
        <v>42</v>
      </c>
      <c r="F340" s="43">
        <v>3</v>
      </c>
      <c r="G340" s="44">
        <v>20</v>
      </c>
    </row>
    <row r="341" spans="1:7" x14ac:dyDescent="0.25">
      <c r="A341" s="42" t="s">
        <v>353</v>
      </c>
      <c r="B341" s="42" t="s">
        <v>25</v>
      </c>
      <c r="C341" s="42" t="s">
        <v>32</v>
      </c>
      <c r="D341" s="42" t="s">
        <v>41</v>
      </c>
      <c r="E341" s="42" t="s">
        <v>49</v>
      </c>
      <c r="F341" s="43">
        <v>329.30999755859375</v>
      </c>
      <c r="G341" s="44">
        <v>1956</v>
      </c>
    </row>
    <row r="342" spans="1:7" x14ac:dyDescent="0.25">
      <c r="A342" s="42" t="s">
        <v>353</v>
      </c>
      <c r="B342" s="42" t="s">
        <v>25</v>
      </c>
      <c r="C342" s="42" t="s">
        <v>32</v>
      </c>
      <c r="D342" s="42" t="s">
        <v>41</v>
      </c>
      <c r="E342" s="42" t="s">
        <v>27</v>
      </c>
      <c r="F342" s="43">
        <v>1041.8299999237061</v>
      </c>
      <c r="G342" s="44">
        <v>6111.3098602294922</v>
      </c>
    </row>
    <row r="343" spans="1:7" x14ac:dyDescent="0.25">
      <c r="A343" s="42" t="s">
        <v>353</v>
      </c>
      <c r="B343" s="42" t="s">
        <v>25</v>
      </c>
      <c r="C343" s="42" t="s">
        <v>32</v>
      </c>
      <c r="D343" s="42" t="s">
        <v>41</v>
      </c>
      <c r="E343" s="42" t="s">
        <v>36</v>
      </c>
      <c r="F343" s="43">
        <v>54.889999389648438</v>
      </c>
      <c r="G343" s="44">
        <v>384.55999755859375</v>
      </c>
    </row>
    <row r="344" spans="1:7" x14ac:dyDescent="0.25">
      <c r="A344" s="42" t="s">
        <v>353</v>
      </c>
      <c r="B344" s="42" t="s">
        <v>25</v>
      </c>
      <c r="C344" s="42" t="s">
        <v>32</v>
      </c>
      <c r="D344" s="42" t="s">
        <v>48</v>
      </c>
      <c r="E344" s="42" t="s">
        <v>49</v>
      </c>
      <c r="F344" s="43">
        <v>242.33999633789063</v>
      </c>
      <c r="G344" s="44">
        <v>524.280029296875</v>
      </c>
    </row>
    <row r="345" spans="1:7" x14ac:dyDescent="0.25">
      <c r="A345" s="42" t="s">
        <v>353</v>
      </c>
      <c r="B345" s="42" t="s">
        <v>25</v>
      </c>
      <c r="C345" s="42" t="s">
        <v>32</v>
      </c>
      <c r="D345" s="42" t="s">
        <v>48</v>
      </c>
      <c r="E345" s="42" t="s">
        <v>40</v>
      </c>
      <c r="F345" s="43">
        <v>1200.219970703125</v>
      </c>
      <c r="G345" s="44">
        <v>13033</v>
      </c>
    </row>
    <row r="346" spans="1:7" x14ac:dyDescent="0.25">
      <c r="A346" s="42" t="s">
        <v>353</v>
      </c>
      <c r="B346" s="42" t="s">
        <v>25</v>
      </c>
      <c r="C346" s="42" t="s">
        <v>32</v>
      </c>
      <c r="D346" s="42" t="s">
        <v>332</v>
      </c>
      <c r="E346" s="42" t="s">
        <v>27</v>
      </c>
      <c r="F346" s="43">
        <v>180.85000610351563</v>
      </c>
      <c r="G346" s="44">
        <v>1173.1999816894531</v>
      </c>
    </row>
    <row r="347" spans="1:7" x14ac:dyDescent="0.25">
      <c r="A347" s="42" t="s">
        <v>353</v>
      </c>
      <c r="B347" s="42" t="s">
        <v>25</v>
      </c>
      <c r="C347" s="42" t="s">
        <v>32</v>
      </c>
      <c r="D347" s="42" t="s">
        <v>81</v>
      </c>
      <c r="E347" s="42" t="s">
        <v>27</v>
      </c>
      <c r="F347" s="43">
        <v>23515.85986328125</v>
      </c>
      <c r="G347" s="44">
        <v>119131.009765625</v>
      </c>
    </row>
    <row r="348" spans="1:7" x14ac:dyDescent="0.25">
      <c r="A348" s="42" t="s">
        <v>353</v>
      </c>
      <c r="B348" s="42" t="s">
        <v>25</v>
      </c>
      <c r="C348" s="42" t="s">
        <v>32</v>
      </c>
      <c r="D348" s="42" t="s">
        <v>81</v>
      </c>
      <c r="E348" s="42" t="s">
        <v>40</v>
      </c>
      <c r="F348" s="43">
        <v>23229.619140625</v>
      </c>
      <c r="G348" s="44">
        <v>184752</v>
      </c>
    </row>
    <row r="349" spans="1:7" x14ac:dyDescent="0.25">
      <c r="A349" s="42" t="s">
        <v>353</v>
      </c>
      <c r="B349" s="42" t="s">
        <v>25</v>
      </c>
      <c r="C349" s="42" t="s">
        <v>32</v>
      </c>
      <c r="D349" s="42" t="s">
        <v>81</v>
      </c>
      <c r="E349" s="42" t="s">
        <v>54</v>
      </c>
      <c r="F349" s="43">
        <v>8196.5302734375</v>
      </c>
      <c r="G349" s="44">
        <v>46640.75</v>
      </c>
    </row>
    <row r="350" spans="1:7" x14ac:dyDescent="0.25">
      <c r="A350" s="42" t="s">
        <v>353</v>
      </c>
      <c r="B350" s="42" t="s">
        <v>25</v>
      </c>
      <c r="C350" s="42" t="s">
        <v>32</v>
      </c>
      <c r="D350" s="42" t="s">
        <v>50</v>
      </c>
      <c r="E350" s="42" t="s">
        <v>27</v>
      </c>
      <c r="F350" s="43">
        <v>10378.2998046875</v>
      </c>
      <c r="G350" s="44">
        <v>35305</v>
      </c>
    </row>
    <row r="351" spans="1:7" x14ac:dyDescent="0.25">
      <c r="A351" s="42" t="s">
        <v>353</v>
      </c>
      <c r="B351" s="42" t="s">
        <v>25</v>
      </c>
      <c r="C351" s="42" t="s">
        <v>32</v>
      </c>
      <c r="D351" s="42" t="s">
        <v>47</v>
      </c>
      <c r="E351" s="42" t="s">
        <v>27</v>
      </c>
      <c r="F351" s="43">
        <v>50814.630783081055</v>
      </c>
      <c r="G351" s="44">
        <v>78261.421112060547</v>
      </c>
    </row>
    <row r="352" spans="1:7" x14ac:dyDescent="0.25">
      <c r="A352" s="42" t="s">
        <v>353</v>
      </c>
      <c r="B352" s="42" t="s">
        <v>25</v>
      </c>
      <c r="C352" s="42" t="s">
        <v>32</v>
      </c>
      <c r="D352" s="42" t="s">
        <v>46</v>
      </c>
      <c r="E352" s="42" t="s">
        <v>27</v>
      </c>
      <c r="F352" s="43">
        <v>103673.189453125</v>
      </c>
      <c r="G352" s="44">
        <v>69809.3603515625</v>
      </c>
    </row>
    <row r="353" spans="1:7" x14ac:dyDescent="0.25">
      <c r="A353" s="42" t="s">
        <v>353</v>
      </c>
      <c r="B353" s="42" t="s">
        <v>25</v>
      </c>
      <c r="C353" s="42" t="s">
        <v>32</v>
      </c>
      <c r="D353" s="42" t="s">
        <v>33</v>
      </c>
      <c r="E353" s="42" t="s">
        <v>49</v>
      </c>
      <c r="F353" s="43">
        <v>553.84002685546875</v>
      </c>
      <c r="G353" s="44">
        <v>865.79998779296875</v>
      </c>
    </row>
    <row r="354" spans="1:7" x14ac:dyDescent="0.25">
      <c r="A354" s="42" t="s">
        <v>353</v>
      </c>
      <c r="B354" s="42" t="s">
        <v>25</v>
      </c>
      <c r="C354" s="42" t="s">
        <v>32</v>
      </c>
      <c r="D354" s="42" t="s">
        <v>33</v>
      </c>
      <c r="E354" s="42" t="s">
        <v>27</v>
      </c>
      <c r="F354" s="43">
        <v>44376.140533447266</v>
      </c>
      <c r="G354" s="44">
        <v>139588.42077636719</v>
      </c>
    </row>
    <row r="355" spans="1:7" x14ac:dyDescent="0.25">
      <c r="A355" s="42" t="s">
        <v>353</v>
      </c>
      <c r="B355" s="42" t="s">
        <v>25</v>
      </c>
      <c r="C355" s="42" t="s">
        <v>32</v>
      </c>
      <c r="D355" s="42" t="s">
        <v>33</v>
      </c>
      <c r="E355" s="42" t="s">
        <v>36</v>
      </c>
      <c r="F355" s="43">
        <v>413.1400146484375</v>
      </c>
      <c r="G355" s="44">
        <v>993.5999755859375</v>
      </c>
    </row>
    <row r="356" spans="1:7" x14ac:dyDescent="0.25">
      <c r="A356" s="42" t="s">
        <v>353</v>
      </c>
      <c r="B356" s="42" t="s">
        <v>4</v>
      </c>
      <c r="C356" s="42" t="s">
        <v>32</v>
      </c>
      <c r="D356" s="42" t="s">
        <v>73</v>
      </c>
      <c r="E356" s="42" t="s">
        <v>27</v>
      </c>
      <c r="F356" s="43">
        <v>21799.859375</v>
      </c>
      <c r="G356" s="44">
        <v>34100</v>
      </c>
    </row>
    <row r="357" spans="1:7" x14ac:dyDescent="0.25">
      <c r="A357" s="42" t="s">
        <v>353</v>
      </c>
      <c r="B357" s="42" t="s">
        <v>25</v>
      </c>
      <c r="C357" s="42" t="s">
        <v>51</v>
      </c>
      <c r="D357" s="42" t="s">
        <v>286</v>
      </c>
      <c r="E357" s="42" t="s">
        <v>27</v>
      </c>
      <c r="F357" s="43">
        <v>1087.5199890136719</v>
      </c>
      <c r="G357" s="44">
        <v>5909.56005859375</v>
      </c>
    </row>
    <row r="358" spans="1:7" x14ac:dyDescent="0.25">
      <c r="A358" s="42" t="s">
        <v>353</v>
      </c>
      <c r="B358" s="42" t="s">
        <v>25</v>
      </c>
      <c r="C358" s="42" t="s">
        <v>51</v>
      </c>
      <c r="D358" s="42" t="s">
        <v>239</v>
      </c>
      <c r="E358" s="42" t="s">
        <v>27</v>
      </c>
      <c r="F358" s="43">
        <v>8577.31005859375</v>
      </c>
      <c r="G358" s="44">
        <v>28558.929931640625</v>
      </c>
    </row>
    <row r="359" spans="1:7" x14ac:dyDescent="0.25">
      <c r="A359" s="42" t="s">
        <v>354</v>
      </c>
      <c r="B359" s="42" t="s">
        <v>25</v>
      </c>
      <c r="C359" s="42" t="s">
        <v>51</v>
      </c>
      <c r="D359" s="42" t="s">
        <v>355</v>
      </c>
      <c r="E359" s="42" t="s">
        <v>36</v>
      </c>
      <c r="F359" s="43">
        <v>29.940000534057617</v>
      </c>
      <c r="G359" s="44">
        <v>66.300003051757813</v>
      </c>
    </row>
    <row r="360" spans="1:7" x14ac:dyDescent="0.25">
      <c r="A360" s="42" t="s">
        <v>354</v>
      </c>
      <c r="B360" s="42" t="s">
        <v>25</v>
      </c>
      <c r="C360" s="42" t="s">
        <v>51</v>
      </c>
      <c r="D360" s="42" t="s">
        <v>356</v>
      </c>
      <c r="E360" s="42" t="s">
        <v>36</v>
      </c>
      <c r="F360" s="43">
        <v>95.800003051757813</v>
      </c>
      <c r="G360" s="44">
        <v>307.20001220703125</v>
      </c>
    </row>
    <row r="361" spans="1:7" x14ac:dyDescent="0.25">
      <c r="A361" s="42" t="s">
        <v>353</v>
      </c>
      <c r="B361" s="42" t="s">
        <v>25</v>
      </c>
      <c r="C361" s="42" t="s">
        <v>51</v>
      </c>
      <c r="D361" s="42" t="s">
        <v>58</v>
      </c>
      <c r="E361" s="42" t="s">
        <v>27</v>
      </c>
      <c r="F361" s="43">
        <v>92367.359741210938</v>
      </c>
      <c r="G361" s="44">
        <v>490958.8046875</v>
      </c>
    </row>
    <row r="362" spans="1:7" x14ac:dyDescent="0.25">
      <c r="A362" s="42" t="s">
        <v>353</v>
      </c>
      <c r="B362" s="42" t="s">
        <v>25</v>
      </c>
      <c r="C362" s="42" t="s">
        <v>51</v>
      </c>
      <c r="D362" s="42" t="s">
        <v>58</v>
      </c>
      <c r="E362" s="42" t="s">
        <v>78</v>
      </c>
      <c r="F362" s="43">
        <v>19943.890625</v>
      </c>
      <c r="G362" s="44">
        <v>77958.828125</v>
      </c>
    </row>
    <row r="363" spans="1:7" x14ac:dyDescent="0.25">
      <c r="A363" s="42" t="s">
        <v>353</v>
      </c>
      <c r="B363" s="42" t="s">
        <v>25</v>
      </c>
      <c r="C363" s="42" t="s">
        <v>51</v>
      </c>
      <c r="D363" s="42" t="s">
        <v>57</v>
      </c>
      <c r="E363" s="42" t="s">
        <v>27</v>
      </c>
      <c r="F363" s="43">
        <v>30393.16015625</v>
      </c>
      <c r="G363" s="44">
        <v>147266.0546875</v>
      </c>
    </row>
    <row r="364" spans="1:7" x14ac:dyDescent="0.25">
      <c r="A364" s="42" t="s">
        <v>353</v>
      </c>
      <c r="B364" s="42" t="s">
        <v>25</v>
      </c>
      <c r="C364" s="42" t="s">
        <v>51</v>
      </c>
      <c r="D364" s="42" t="s">
        <v>57</v>
      </c>
      <c r="E364" s="42" t="s">
        <v>40</v>
      </c>
      <c r="F364" s="43">
        <v>4572.259765625</v>
      </c>
      <c r="G364" s="44">
        <v>17833</v>
      </c>
    </row>
    <row r="365" spans="1:7" x14ac:dyDescent="0.25">
      <c r="A365" s="42" t="s">
        <v>353</v>
      </c>
      <c r="B365" s="42" t="s">
        <v>25</v>
      </c>
      <c r="C365" s="42" t="s">
        <v>51</v>
      </c>
      <c r="D365" s="42" t="s">
        <v>57</v>
      </c>
      <c r="E365" s="42" t="s">
        <v>36</v>
      </c>
      <c r="F365" s="43">
        <v>89.80999755859375</v>
      </c>
      <c r="G365" s="44">
        <v>660</v>
      </c>
    </row>
    <row r="366" spans="1:7" x14ac:dyDescent="0.25">
      <c r="A366" s="42" t="s">
        <v>354</v>
      </c>
      <c r="B366" s="42" t="s">
        <v>25</v>
      </c>
      <c r="C366" s="42" t="s">
        <v>51</v>
      </c>
      <c r="D366" s="42" t="s">
        <v>357</v>
      </c>
      <c r="E366" s="42" t="s">
        <v>36</v>
      </c>
      <c r="F366" s="43">
        <v>57.529998779296875</v>
      </c>
      <c r="G366" s="44">
        <v>127.98000335693359</v>
      </c>
    </row>
    <row r="367" spans="1:7" x14ac:dyDescent="0.25">
      <c r="A367" s="42" t="s">
        <v>353</v>
      </c>
      <c r="B367" s="42" t="s">
        <v>25</v>
      </c>
      <c r="C367" s="42" t="s">
        <v>51</v>
      </c>
      <c r="D367" s="42" t="s">
        <v>53</v>
      </c>
      <c r="E367" s="42" t="s">
        <v>286</v>
      </c>
      <c r="F367" s="43">
        <v>18169.58984375</v>
      </c>
      <c r="G367" s="44">
        <v>53963.69921875</v>
      </c>
    </row>
    <row r="368" spans="1:7" x14ac:dyDescent="0.25">
      <c r="A368" s="42" t="s">
        <v>353</v>
      </c>
      <c r="B368" s="42" t="s">
        <v>25</v>
      </c>
      <c r="C368" s="42" t="s">
        <v>51</v>
      </c>
      <c r="D368" s="42" t="s">
        <v>53</v>
      </c>
      <c r="E368" s="42" t="s">
        <v>64</v>
      </c>
      <c r="F368" s="43">
        <v>70256.1396484375</v>
      </c>
      <c r="G368" s="44">
        <v>224832.42919921875</v>
      </c>
    </row>
    <row r="369" spans="1:7" x14ac:dyDescent="0.25">
      <c r="A369" s="42" t="s">
        <v>353</v>
      </c>
      <c r="B369" s="42" t="s">
        <v>25</v>
      </c>
      <c r="C369" s="42" t="s">
        <v>51</v>
      </c>
      <c r="D369" s="42" t="s">
        <v>53</v>
      </c>
      <c r="E369" s="42" t="s">
        <v>97</v>
      </c>
      <c r="F369" s="43">
        <v>73875.990234375</v>
      </c>
      <c r="G369" s="44">
        <v>387539.28125</v>
      </c>
    </row>
    <row r="370" spans="1:7" x14ac:dyDescent="0.25">
      <c r="A370" s="42" t="s">
        <v>354</v>
      </c>
      <c r="B370" s="42" t="s">
        <v>25</v>
      </c>
      <c r="C370" s="42" t="s">
        <v>51</v>
      </c>
      <c r="D370" s="42" t="s">
        <v>358</v>
      </c>
      <c r="E370" s="42" t="s">
        <v>36</v>
      </c>
      <c r="F370" s="43">
        <v>49.229999542236328</v>
      </c>
      <c r="G370" s="44">
        <v>169.72999572753906</v>
      </c>
    </row>
    <row r="371" spans="1:7" x14ac:dyDescent="0.25">
      <c r="A371" s="42" t="s">
        <v>354</v>
      </c>
      <c r="B371" s="42" t="s">
        <v>25</v>
      </c>
      <c r="C371" s="42" t="s">
        <v>51</v>
      </c>
      <c r="D371" s="42" t="s">
        <v>359</v>
      </c>
      <c r="E371" s="42" t="s">
        <v>36</v>
      </c>
      <c r="F371" s="43">
        <v>8.2799997329711914</v>
      </c>
      <c r="G371" s="44">
        <v>42.659999847412109</v>
      </c>
    </row>
    <row r="372" spans="1:7" x14ac:dyDescent="0.25">
      <c r="A372" s="42" t="s">
        <v>353</v>
      </c>
      <c r="B372" s="42" t="s">
        <v>25</v>
      </c>
      <c r="C372" s="42" t="s">
        <v>51</v>
      </c>
      <c r="D372" s="42" t="s">
        <v>336</v>
      </c>
      <c r="E372" s="42" t="s">
        <v>360</v>
      </c>
      <c r="F372" s="43">
        <v>23395.689453125</v>
      </c>
      <c r="G372" s="44">
        <v>77367.2578125</v>
      </c>
    </row>
    <row r="373" spans="1:7" x14ac:dyDescent="0.25">
      <c r="A373" s="42" t="s">
        <v>353</v>
      </c>
      <c r="B373" s="42" t="s">
        <v>25</v>
      </c>
      <c r="C373" s="42" t="s">
        <v>51</v>
      </c>
      <c r="D373" s="42" t="s">
        <v>336</v>
      </c>
      <c r="E373" s="42" t="s">
        <v>64</v>
      </c>
      <c r="F373" s="43">
        <v>22491.169921875</v>
      </c>
      <c r="G373" s="44">
        <v>74376.09375</v>
      </c>
    </row>
    <row r="374" spans="1:7" x14ac:dyDescent="0.25">
      <c r="A374" s="42" t="s">
        <v>354</v>
      </c>
      <c r="B374" s="42" t="s">
        <v>25</v>
      </c>
      <c r="C374" s="42" t="s">
        <v>51</v>
      </c>
      <c r="D374" s="42" t="s">
        <v>361</v>
      </c>
      <c r="E374" s="42" t="s">
        <v>36</v>
      </c>
      <c r="F374" s="43">
        <v>257.45999145507813</v>
      </c>
      <c r="G374" s="44">
        <v>225.60000610351563</v>
      </c>
    </row>
    <row r="375" spans="1:7" x14ac:dyDescent="0.25">
      <c r="A375" s="42" t="s">
        <v>353</v>
      </c>
      <c r="B375" s="42" t="s">
        <v>25</v>
      </c>
      <c r="C375" s="42" t="s">
        <v>51</v>
      </c>
      <c r="D375" s="42" t="s">
        <v>242</v>
      </c>
      <c r="E375" s="42" t="s">
        <v>27</v>
      </c>
      <c r="F375" s="43">
        <v>341.29000854492188</v>
      </c>
      <c r="G375" s="44">
        <v>1865.6199951171875</v>
      </c>
    </row>
    <row r="376" spans="1:7" x14ac:dyDescent="0.25">
      <c r="A376" s="42" t="s">
        <v>353</v>
      </c>
      <c r="B376" s="42" t="s">
        <v>25</v>
      </c>
      <c r="C376" s="42" t="s">
        <v>51</v>
      </c>
      <c r="D376" s="42" t="s">
        <v>55</v>
      </c>
      <c r="E376" s="42" t="s">
        <v>64</v>
      </c>
      <c r="F376" s="43">
        <v>107308.5791015625</v>
      </c>
      <c r="G376" s="44">
        <v>406559.91796875</v>
      </c>
    </row>
    <row r="377" spans="1:7" x14ac:dyDescent="0.25">
      <c r="A377" s="42" t="s">
        <v>353</v>
      </c>
      <c r="B377" s="42" t="s">
        <v>25</v>
      </c>
      <c r="C377" s="42" t="s">
        <v>51</v>
      </c>
      <c r="D377" s="42" t="s">
        <v>55</v>
      </c>
      <c r="E377" s="42" t="s">
        <v>42</v>
      </c>
      <c r="F377" s="43">
        <v>26624.3203125</v>
      </c>
      <c r="G377" s="44">
        <v>132066</v>
      </c>
    </row>
    <row r="378" spans="1:7" x14ac:dyDescent="0.25">
      <c r="A378" s="42" t="s">
        <v>353</v>
      </c>
      <c r="B378" s="42" t="s">
        <v>25</v>
      </c>
      <c r="C378" s="42" t="s">
        <v>51</v>
      </c>
      <c r="D378" s="42" t="s">
        <v>55</v>
      </c>
      <c r="E378" s="42" t="s">
        <v>49</v>
      </c>
      <c r="F378" s="43">
        <v>13111.349609375</v>
      </c>
      <c r="G378" s="44">
        <v>40269.8984375</v>
      </c>
    </row>
    <row r="379" spans="1:7" x14ac:dyDescent="0.25">
      <c r="A379" s="42" t="s">
        <v>353</v>
      </c>
      <c r="B379" s="42" t="s">
        <v>25</v>
      </c>
      <c r="C379" s="42" t="s">
        <v>51</v>
      </c>
      <c r="D379" s="42" t="s">
        <v>55</v>
      </c>
      <c r="E379" s="42" t="s">
        <v>27</v>
      </c>
      <c r="F379" s="43">
        <v>78893.999206542969</v>
      </c>
      <c r="G379" s="44">
        <v>356442.96032714844</v>
      </c>
    </row>
    <row r="380" spans="1:7" x14ac:dyDescent="0.25">
      <c r="A380" s="42" t="s">
        <v>353</v>
      </c>
      <c r="B380" s="42" t="s">
        <v>25</v>
      </c>
      <c r="C380" s="42" t="s">
        <v>51</v>
      </c>
      <c r="D380" s="42" t="s">
        <v>55</v>
      </c>
      <c r="E380" s="42" t="s">
        <v>40</v>
      </c>
      <c r="F380" s="43">
        <v>58053.509765625</v>
      </c>
      <c r="G380" s="44">
        <v>220080.03125</v>
      </c>
    </row>
    <row r="381" spans="1:7" x14ac:dyDescent="0.25">
      <c r="A381" s="42" t="s">
        <v>354</v>
      </c>
      <c r="B381" s="42" t="s">
        <v>25</v>
      </c>
      <c r="C381" s="42" t="s">
        <v>51</v>
      </c>
      <c r="D381" s="42" t="s">
        <v>55</v>
      </c>
      <c r="E381" s="42" t="s">
        <v>36</v>
      </c>
      <c r="F381" s="43">
        <v>304.3599853515625</v>
      </c>
      <c r="G381" s="44">
        <v>652.5999755859375</v>
      </c>
    </row>
    <row r="382" spans="1:7" x14ac:dyDescent="0.25">
      <c r="A382" s="42" t="s">
        <v>353</v>
      </c>
      <c r="B382" s="42" t="s">
        <v>25</v>
      </c>
      <c r="C382" s="42" t="s">
        <v>51</v>
      </c>
      <c r="D382" s="42" t="s">
        <v>55</v>
      </c>
      <c r="E382" s="42" t="s">
        <v>38</v>
      </c>
      <c r="F382" s="43">
        <v>23032.2900390625</v>
      </c>
      <c r="G382" s="44">
        <v>109440</v>
      </c>
    </row>
    <row r="383" spans="1:7" x14ac:dyDescent="0.25">
      <c r="A383" s="42" t="s">
        <v>353</v>
      </c>
      <c r="B383" s="42" t="s">
        <v>25</v>
      </c>
      <c r="C383" s="42" t="s">
        <v>51</v>
      </c>
      <c r="D383" s="42" t="s">
        <v>55</v>
      </c>
      <c r="E383" s="42" t="s">
        <v>278</v>
      </c>
      <c r="F383" s="43">
        <v>42562.5390625</v>
      </c>
      <c r="G383" s="44">
        <v>136809.0703125</v>
      </c>
    </row>
    <row r="384" spans="1:7" x14ac:dyDescent="0.25">
      <c r="A384" s="42" t="s">
        <v>353</v>
      </c>
      <c r="B384" s="42" t="s">
        <v>25</v>
      </c>
      <c r="C384" s="42" t="s">
        <v>51</v>
      </c>
      <c r="D384" s="42" t="s">
        <v>56</v>
      </c>
      <c r="E384" s="42" t="s">
        <v>27</v>
      </c>
      <c r="F384" s="43">
        <v>20047.959945678711</v>
      </c>
      <c r="G384" s="44">
        <v>96600.599609375</v>
      </c>
    </row>
    <row r="385" spans="1:7" x14ac:dyDescent="0.25">
      <c r="A385" s="42" t="s">
        <v>354</v>
      </c>
      <c r="B385" s="42" t="s">
        <v>25</v>
      </c>
      <c r="C385" s="42" t="s">
        <v>51</v>
      </c>
      <c r="D385" s="42" t="s">
        <v>56</v>
      </c>
      <c r="E385" s="42" t="s">
        <v>36</v>
      </c>
      <c r="F385" s="43">
        <v>22.059999465942383</v>
      </c>
      <c r="G385" s="44">
        <v>106.12999725341797</v>
      </c>
    </row>
    <row r="386" spans="1:7" x14ac:dyDescent="0.25">
      <c r="A386" s="42" t="s">
        <v>353</v>
      </c>
      <c r="B386" s="42" t="s">
        <v>25</v>
      </c>
      <c r="C386" s="42" t="s">
        <v>51</v>
      </c>
      <c r="D386" s="42" t="s">
        <v>362</v>
      </c>
      <c r="E386" s="42" t="s">
        <v>27</v>
      </c>
      <c r="F386" s="43">
        <v>464.70999145507813</v>
      </c>
      <c r="G386" s="44">
        <v>2289.280029296875</v>
      </c>
    </row>
    <row r="387" spans="1:7" x14ac:dyDescent="0.25">
      <c r="A387" s="42" t="s">
        <v>353</v>
      </c>
      <c r="B387" s="42" t="s">
        <v>25</v>
      </c>
      <c r="C387" s="42" t="s">
        <v>51</v>
      </c>
      <c r="D387" s="42" t="s">
        <v>60</v>
      </c>
      <c r="E387" s="42" t="s">
        <v>286</v>
      </c>
      <c r="F387" s="43">
        <v>1369.4100341796875</v>
      </c>
      <c r="G387" s="44">
        <v>5351.39990234375</v>
      </c>
    </row>
    <row r="388" spans="1:7" x14ac:dyDescent="0.25">
      <c r="A388" s="42" t="s">
        <v>353</v>
      </c>
      <c r="B388" s="42" t="s">
        <v>25</v>
      </c>
      <c r="C388" s="42" t="s">
        <v>51</v>
      </c>
      <c r="D388" s="42" t="s">
        <v>60</v>
      </c>
      <c r="E388" s="42" t="s">
        <v>49</v>
      </c>
      <c r="F388" s="43">
        <v>38427.500396728516</v>
      </c>
      <c r="G388" s="44">
        <v>206393.140625</v>
      </c>
    </row>
    <row r="389" spans="1:7" x14ac:dyDescent="0.25">
      <c r="A389" s="42" t="s">
        <v>353</v>
      </c>
      <c r="B389" s="42" t="s">
        <v>25</v>
      </c>
      <c r="C389" s="42" t="s">
        <v>51</v>
      </c>
      <c r="D389" s="42" t="s">
        <v>60</v>
      </c>
      <c r="E389" s="42" t="s">
        <v>27</v>
      </c>
      <c r="F389" s="43">
        <v>263748.65280151367</v>
      </c>
      <c r="G389" s="44">
        <v>1410770.8784942627</v>
      </c>
    </row>
    <row r="390" spans="1:7" x14ac:dyDescent="0.25">
      <c r="A390" s="42" t="s">
        <v>353</v>
      </c>
      <c r="B390" s="42" t="s">
        <v>25</v>
      </c>
      <c r="C390" s="42" t="s">
        <v>51</v>
      </c>
      <c r="D390" s="42" t="s">
        <v>60</v>
      </c>
      <c r="E390" s="42" t="s">
        <v>40</v>
      </c>
      <c r="F390" s="43">
        <v>15835.9697265625</v>
      </c>
      <c r="G390" s="44">
        <v>74911</v>
      </c>
    </row>
    <row r="391" spans="1:7" x14ac:dyDescent="0.25">
      <c r="A391" s="42" t="s">
        <v>353</v>
      </c>
      <c r="B391" s="42" t="s">
        <v>25</v>
      </c>
      <c r="C391" s="42" t="s">
        <v>51</v>
      </c>
      <c r="D391" s="42" t="s">
        <v>60</v>
      </c>
      <c r="E391" s="42" t="s">
        <v>36</v>
      </c>
      <c r="F391" s="43">
        <v>3385.699951171875</v>
      </c>
      <c r="G391" s="44">
        <v>30865.150390625</v>
      </c>
    </row>
    <row r="392" spans="1:7" x14ac:dyDescent="0.25">
      <c r="A392" s="42" t="s">
        <v>353</v>
      </c>
      <c r="B392" s="42" t="s">
        <v>25</v>
      </c>
      <c r="C392" s="42" t="s">
        <v>51</v>
      </c>
      <c r="D392" s="42" t="s">
        <v>52</v>
      </c>
      <c r="E392" s="42" t="s">
        <v>64</v>
      </c>
      <c r="F392" s="43">
        <v>79883.44921875</v>
      </c>
      <c r="G392" s="44">
        <v>280066.5546875</v>
      </c>
    </row>
    <row r="393" spans="1:7" x14ac:dyDescent="0.25">
      <c r="A393" s="42" t="s">
        <v>353</v>
      </c>
      <c r="B393" s="42" t="s">
        <v>25</v>
      </c>
      <c r="C393" s="42" t="s">
        <v>51</v>
      </c>
      <c r="D393" s="42" t="s">
        <v>52</v>
      </c>
      <c r="E393" s="42" t="s">
        <v>49</v>
      </c>
      <c r="F393" s="43">
        <v>19468.670318603516</v>
      </c>
      <c r="G393" s="44">
        <v>58145</v>
      </c>
    </row>
    <row r="394" spans="1:7" x14ac:dyDescent="0.25">
      <c r="A394" s="42" t="s">
        <v>353</v>
      </c>
      <c r="B394" s="42" t="s">
        <v>25</v>
      </c>
      <c r="C394" s="42" t="s">
        <v>51</v>
      </c>
      <c r="D394" s="42" t="s">
        <v>52</v>
      </c>
      <c r="E394" s="42" t="s">
        <v>40</v>
      </c>
      <c r="F394" s="43">
        <v>18415.029296875</v>
      </c>
      <c r="G394" s="44">
        <v>135911.859375</v>
      </c>
    </row>
    <row r="395" spans="1:7" x14ac:dyDescent="0.25">
      <c r="A395" s="42" t="s">
        <v>353</v>
      </c>
      <c r="B395" s="42" t="s">
        <v>25</v>
      </c>
      <c r="C395" s="42" t="s">
        <v>51</v>
      </c>
      <c r="D395" s="42" t="s">
        <v>52</v>
      </c>
      <c r="E395" s="42" t="s">
        <v>54</v>
      </c>
      <c r="F395" s="43">
        <v>56263.5703125</v>
      </c>
      <c r="G395" s="44">
        <v>318376.2421875</v>
      </c>
    </row>
    <row r="396" spans="1:7" x14ac:dyDescent="0.25">
      <c r="A396" s="42" t="s">
        <v>353</v>
      </c>
      <c r="B396" s="42" t="s">
        <v>25</v>
      </c>
      <c r="C396" s="42" t="s">
        <v>51</v>
      </c>
      <c r="D396" s="42" t="s">
        <v>52</v>
      </c>
      <c r="E396" s="42" t="s">
        <v>97</v>
      </c>
      <c r="F396" s="43">
        <v>61145.69140625</v>
      </c>
      <c r="G396" s="44">
        <v>350953.640625</v>
      </c>
    </row>
    <row r="397" spans="1:7" x14ac:dyDescent="0.25">
      <c r="A397" s="42" t="s">
        <v>353</v>
      </c>
      <c r="B397" s="42" t="s">
        <v>25</v>
      </c>
      <c r="C397" s="42" t="s">
        <v>51</v>
      </c>
      <c r="D397" s="42" t="s">
        <v>52</v>
      </c>
      <c r="E397" s="42" t="s">
        <v>78</v>
      </c>
      <c r="F397" s="43">
        <v>6033.18017578125</v>
      </c>
      <c r="G397" s="44">
        <v>50014.078125</v>
      </c>
    </row>
    <row r="398" spans="1:7" x14ac:dyDescent="0.25">
      <c r="A398" s="42" t="s">
        <v>353</v>
      </c>
      <c r="B398" s="42" t="s">
        <v>25</v>
      </c>
      <c r="C398" s="42" t="s">
        <v>51</v>
      </c>
      <c r="D398" s="42" t="s">
        <v>92</v>
      </c>
      <c r="E398" s="42" t="s">
        <v>27</v>
      </c>
      <c r="F398" s="43">
        <v>36829.188896179199</v>
      </c>
      <c r="G398" s="44">
        <v>146782.396484375</v>
      </c>
    </row>
    <row r="399" spans="1:7" x14ac:dyDescent="0.25">
      <c r="A399" s="42" t="s">
        <v>353</v>
      </c>
      <c r="B399" s="42" t="s">
        <v>25</v>
      </c>
      <c r="C399" s="42" t="s">
        <v>51</v>
      </c>
      <c r="D399" s="42" t="s">
        <v>294</v>
      </c>
      <c r="E399" s="42" t="s">
        <v>64</v>
      </c>
      <c r="F399" s="43">
        <v>23533.619140625</v>
      </c>
      <c r="G399" s="44">
        <v>70748.5234375</v>
      </c>
    </row>
    <row r="400" spans="1:7" ht="15.75" thickBot="1" x14ac:dyDescent="0.3">
      <c r="A400" s="33" t="s">
        <v>353</v>
      </c>
      <c r="B400" s="34"/>
      <c r="C400" s="34"/>
      <c r="D400" s="34"/>
      <c r="E400" s="34"/>
      <c r="F400" s="35">
        <f>SUM(F325:F399)</f>
        <v>1961152.4542188644</v>
      </c>
      <c r="G400" s="35">
        <f>SUM(G325:G399)</f>
        <v>8160477.8160820007</v>
      </c>
    </row>
    <row r="401" spans="1:7" x14ac:dyDescent="0.25">
      <c r="A401" s="42" t="s">
        <v>369</v>
      </c>
      <c r="B401" s="42" t="s">
        <v>25</v>
      </c>
      <c r="C401" s="42" t="s">
        <v>32</v>
      </c>
      <c r="D401" s="42" t="s">
        <v>103</v>
      </c>
      <c r="E401" s="42" t="s">
        <v>27</v>
      </c>
      <c r="F401" s="43">
        <v>19159.9296875</v>
      </c>
      <c r="G401" s="44">
        <v>67008</v>
      </c>
    </row>
    <row r="402" spans="1:7" x14ac:dyDescent="0.25">
      <c r="A402" s="42" t="s">
        <v>369</v>
      </c>
      <c r="B402" s="42" t="s">
        <v>25</v>
      </c>
      <c r="C402" s="42" t="s">
        <v>32</v>
      </c>
      <c r="D402" s="42" t="s">
        <v>43</v>
      </c>
      <c r="E402" s="42" t="s">
        <v>27</v>
      </c>
      <c r="F402" s="43">
        <v>15582.309768676758</v>
      </c>
      <c r="G402" s="44">
        <v>64622.231018066406</v>
      </c>
    </row>
    <row r="403" spans="1:7" x14ac:dyDescent="0.25">
      <c r="A403" s="42" t="s">
        <v>369</v>
      </c>
      <c r="B403" s="42" t="s">
        <v>25</v>
      </c>
      <c r="C403" s="42" t="s">
        <v>32</v>
      </c>
      <c r="D403" s="42" t="s">
        <v>228</v>
      </c>
      <c r="E403" s="42" t="s">
        <v>27</v>
      </c>
      <c r="F403" s="43">
        <v>1872.0999450683594</v>
      </c>
      <c r="G403" s="44">
        <v>16694.030029296875</v>
      </c>
    </row>
    <row r="404" spans="1:7" x14ac:dyDescent="0.25">
      <c r="A404" s="42" t="s">
        <v>369</v>
      </c>
      <c r="B404" s="42" t="s">
        <v>25</v>
      </c>
      <c r="C404" s="42" t="s">
        <v>32</v>
      </c>
      <c r="D404" s="42" t="s">
        <v>229</v>
      </c>
      <c r="E404" s="42" t="s">
        <v>40</v>
      </c>
      <c r="F404" s="43">
        <v>22776.039916992188</v>
      </c>
      <c r="G404" s="44">
        <v>53651.51904296875</v>
      </c>
    </row>
    <row r="405" spans="1:7" x14ac:dyDescent="0.25">
      <c r="A405" s="42" t="s">
        <v>369</v>
      </c>
      <c r="B405" s="42" t="s">
        <v>25</v>
      </c>
      <c r="C405" s="42" t="s">
        <v>32</v>
      </c>
      <c r="D405" s="42" t="s">
        <v>230</v>
      </c>
      <c r="E405" s="42" t="s">
        <v>42</v>
      </c>
      <c r="F405" s="43">
        <v>711.69000244140625</v>
      </c>
      <c r="G405" s="44">
        <v>7164</v>
      </c>
    </row>
    <row r="406" spans="1:7" x14ac:dyDescent="0.25">
      <c r="A406" s="42" t="s">
        <v>369</v>
      </c>
      <c r="B406" s="42" t="s">
        <v>25</v>
      </c>
      <c r="C406" s="42" t="s">
        <v>32</v>
      </c>
      <c r="D406" s="42" t="s">
        <v>230</v>
      </c>
      <c r="E406" s="42" t="s">
        <v>27</v>
      </c>
      <c r="F406" s="43">
        <v>1353.0799560546875</v>
      </c>
      <c r="G406" s="44">
        <v>18528.599609375</v>
      </c>
    </row>
    <row r="407" spans="1:7" x14ac:dyDescent="0.25">
      <c r="A407" s="42" t="s">
        <v>369</v>
      </c>
      <c r="B407" s="42" t="s">
        <v>25</v>
      </c>
      <c r="C407" s="42" t="s">
        <v>32</v>
      </c>
      <c r="D407" s="42" t="s">
        <v>34</v>
      </c>
      <c r="E407" s="42" t="s">
        <v>45</v>
      </c>
      <c r="F407" s="43">
        <v>9729.650390625</v>
      </c>
      <c r="G407" s="44">
        <v>23634</v>
      </c>
    </row>
    <row r="408" spans="1:7" ht="30" x14ac:dyDescent="0.25">
      <c r="A408" s="42" t="s">
        <v>369</v>
      </c>
      <c r="B408" s="42" t="s">
        <v>25</v>
      </c>
      <c r="C408" s="42" t="s">
        <v>32</v>
      </c>
      <c r="D408" s="42" t="s">
        <v>123</v>
      </c>
      <c r="E408" s="42" t="s">
        <v>44</v>
      </c>
      <c r="F408" s="43">
        <v>10777.4599609375</v>
      </c>
      <c r="G408" s="44">
        <v>19725</v>
      </c>
    </row>
    <row r="409" spans="1:7" x14ac:dyDescent="0.25">
      <c r="A409" s="42" t="s">
        <v>369</v>
      </c>
      <c r="B409" s="42" t="s">
        <v>25</v>
      </c>
      <c r="C409" s="42" t="s">
        <v>32</v>
      </c>
      <c r="D409" s="42" t="s">
        <v>232</v>
      </c>
      <c r="E409" s="42" t="s">
        <v>27</v>
      </c>
      <c r="F409" s="43">
        <v>3779.800048828125</v>
      </c>
      <c r="G409" s="44">
        <v>11682</v>
      </c>
    </row>
    <row r="410" spans="1:7" x14ac:dyDescent="0.25">
      <c r="A410" s="42" t="s">
        <v>369</v>
      </c>
      <c r="B410" s="42" t="s">
        <v>25</v>
      </c>
      <c r="C410" s="42" t="s">
        <v>32</v>
      </c>
      <c r="D410" s="42" t="s">
        <v>290</v>
      </c>
      <c r="E410" s="42" t="s">
        <v>38</v>
      </c>
      <c r="F410" s="43">
        <v>28993.9091796875</v>
      </c>
      <c r="G410" s="44">
        <v>204960</v>
      </c>
    </row>
    <row r="411" spans="1:7" x14ac:dyDescent="0.25">
      <c r="A411" s="42" t="s">
        <v>369</v>
      </c>
      <c r="B411" s="42" t="s">
        <v>25</v>
      </c>
      <c r="C411" s="42" t="s">
        <v>32</v>
      </c>
      <c r="D411" s="42" t="s">
        <v>35</v>
      </c>
      <c r="E411" s="42" t="s">
        <v>27</v>
      </c>
      <c r="F411" s="43">
        <v>39510.370239257813</v>
      </c>
      <c r="G411" s="44">
        <v>58363.740615844727</v>
      </c>
    </row>
    <row r="412" spans="1:7" x14ac:dyDescent="0.25">
      <c r="A412" s="42" t="s">
        <v>369</v>
      </c>
      <c r="B412" s="42" t="s">
        <v>25</v>
      </c>
      <c r="C412" s="42" t="s">
        <v>32</v>
      </c>
      <c r="D412" s="42" t="s">
        <v>35</v>
      </c>
      <c r="E412" s="42" t="s">
        <v>45</v>
      </c>
      <c r="F412" s="43">
        <v>21031.7001953125</v>
      </c>
      <c r="G412" s="44">
        <v>50696.580078125</v>
      </c>
    </row>
    <row r="413" spans="1:7" x14ac:dyDescent="0.25">
      <c r="A413" s="42" t="s">
        <v>369</v>
      </c>
      <c r="B413" s="42" t="s">
        <v>25</v>
      </c>
      <c r="C413" s="42" t="s">
        <v>32</v>
      </c>
      <c r="D413" s="42" t="s">
        <v>233</v>
      </c>
      <c r="E413" s="42" t="s">
        <v>27</v>
      </c>
      <c r="F413" s="43">
        <v>77837.21875</v>
      </c>
      <c r="G413" s="44">
        <v>53432</v>
      </c>
    </row>
    <row r="414" spans="1:7" x14ac:dyDescent="0.25">
      <c r="A414" s="42" t="s">
        <v>369</v>
      </c>
      <c r="B414" s="42" t="s">
        <v>25</v>
      </c>
      <c r="C414" s="42" t="s">
        <v>32</v>
      </c>
      <c r="D414" s="42" t="s">
        <v>41</v>
      </c>
      <c r="E414" s="42" t="s">
        <v>49</v>
      </c>
      <c r="F414" s="43">
        <v>284.41000366210938</v>
      </c>
      <c r="G414" s="44">
        <v>1689</v>
      </c>
    </row>
    <row r="415" spans="1:7" x14ac:dyDescent="0.25">
      <c r="A415" s="42" t="s">
        <v>369</v>
      </c>
      <c r="B415" s="42" t="s">
        <v>25</v>
      </c>
      <c r="C415" s="42" t="s">
        <v>32</v>
      </c>
      <c r="D415" s="42" t="s">
        <v>41</v>
      </c>
      <c r="E415" s="42" t="s">
        <v>27</v>
      </c>
      <c r="F415" s="43">
        <v>16161.889707565308</v>
      </c>
      <c r="G415" s="44">
        <v>115836.54997253418</v>
      </c>
    </row>
    <row r="416" spans="1:7" x14ac:dyDescent="0.25">
      <c r="A416" s="42" t="s">
        <v>369</v>
      </c>
      <c r="B416" s="42" t="s">
        <v>25</v>
      </c>
      <c r="C416" s="42" t="s">
        <v>32</v>
      </c>
      <c r="D416" s="42" t="s">
        <v>41</v>
      </c>
      <c r="E416" s="42" t="s">
        <v>40</v>
      </c>
      <c r="F416" s="43">
        <v>20804.2197265625</v>
      </c>
      <c r="G416" s="44">
        <v>156974.609375</v>
      </c>
    </row>
    <row r="417" spans="1:7" x14ac:dyDescent="0.25">
      <c r="A417" s="42" t="s">
        <v>369</v>
      </c>
      <c r="B417" s="42" t="s">
        <v>25</v>
      </c>
      <c r="C417" s="42" t="s">
        <v>32</v>
      </c>
      <c r="D417" s="42" t="s">
        <v>41</v>
      </c>
      <c r="E417" s="42" t="s">
        <v>36</v>
      </c>
      <c r="F417" s="43">
        <v>49.900001525878906</v>
      </c>
      <c r="G417" s="44">
        <v>349.60000610351563</v>
      </c>
    </row>
    <row r="418" spans="1:7" x14ac:dyDescent="0.25">
      <c r="A418" s="42" t="s">
        <v>369</v>
      </c>
      <c r="B418" s="42" t="s">
        <v>25</v>
      </c>
      <c r="C418" s="42" t="s">
        <v>32</v>
      </c>
      <c r="D418" s="42" t="s">
        <v>48</v>
      </c>
      <c r="E418" s="42" t="s">
        <v>49</v>
      </c>
      <c r="F418" s="43">
        <v>4954.6902160644531</v>
      </c>
      <c r="G418" s="44">
        <v>10217.550415039063</v>
      </c>
    </row>
    <row r="419" spans="1:7" x14ac:dyDescent="0.25">
      <c r="A419" s="42" t="s">
        <v>369</v>
      </c>
      <c r="B419" s="42" t="s">
        <v>25</v>
      </c>
      <c r="C419" s="42" t="s">
        <v>32</v>
      </c>
      <c r="D419" s="42" t="s">
        <v>81</v>
      </c>
      <c r="E419" s="42" t="s">
        <v>49</v>
      </c>
      <c r="F419" s="43">
        <v>2845.25</v>
      </c>
      <c r="G419" s="44">
        <v>11271.4501953125</v>
      </c>
    </row>
    <row r="420" spans="1:7" x14ac:dyDescent="0.25">
      <c r="A420" s="42" t="s">
        <v>369</v>
      </c>
      <c r="B420" s="42" t="s">
        <v>25</v>
      </c>
      <c r="C420" s="42" t="s">
        <v>32</v>
      </c>
      <c r="D420" s="42" t="s">
        <v>81</v>
      </c>
      <c r="E420" s="42" t="s">
        <v>27</v>
      </c>
      <c r="F420" s="43">
        <v>17268.000366210938</v>
      </c>
      <c r="G420" s="44">
        <v>94081.5400390625</v>
      </c>
    </row>
    <row r="421" spans="1:7" x14ac:dyDescent="0.25">
      <c r="A421" s="42" t="s">
        <v>369</v>
      </c>
      <c r="B421" s="42" t="s">
        <v>25</v>
      </c>
      <c r="C421" s="42" t="s">
        <v>32</v>
      </c>
      <c r="D421" s="42" t="s">
        <v>47</v>
      </c>
      <c r="E421" s="42" t="s">
        <v>27</v>
      </c>
      <c r="F421" s="43">
        <v>18144.559917449951</v>
      </c>
      <c r="G421" s="44">
        <v>36744.050140380859</v>
      </c>
    </row>
    <row r="422" spans="1:7" x14ac:dyDescent="0.25">
      <c r="A422" s="42" t="s">
        <v>369</v>
      </c>
      <c r="B422" s="42" t="s">
        <v>25</v>
      </c>
      <c r="C422" s="42" t="s">
        <v>32</v>
      </c>
      <c r="D422" s="42" t="s">
        <v>46</v>
      </c>
      <c r="E422" s="42" t="s">
        <v>63</v>
      </c>
      <c r="F422" s="43">
        <v>49895.66015625</v>
      </c>
      <c r="G422" s="44">
        <v>35451.76953125</v>
      </c>
    </row>
    <row r="423" spans="1:7" x14ac:dyDescent="0.25">
      <c r="A423" s="42" t="s">
        <v>369</v>
      </c>
      <c r="B423" s="42" t="s">
        <v>25</v>
      </c>
      <c r="C423" s="42" t="s">
        <v>32</v>
      </c>
      <c r="D423" s="42" t="s">
        <v>46</v>
      </c>
      <c r="E423" s="42" t="s">
        <v>27</v>
      </c>
      <c r="F423" s="43">
        <v>39916.51953125</v>
      </c>
      <c r="G423" s="44">
        <v>28250</v>
      </c>
    </row>
    <row r="424" spans="1:7" x14ac:dyDescent="0.25">
      <c r="A424" s="42" t="s">
        <v>369</v>
      </c>
      <c r="B424" s="42" t="s">
        <v>25</v>
      </c>
      <c r="C424" s="42" t="s">
        <v>32</v>
      </c>
      <c r="D424" s="42" t="s">
        <v>33</v>
      </c>
      <c r="E424" s="42" t="s">
        <v>49</v>
      </c>
      <c r="F424" s="43">
        <v>646.64999389648438</v>
      </c>
      <c r="G424" s="44">
        <v>1010.8399963378906</v>
      </c>
    </row>
    <row r="425" spans="1:7" x14ac:dyDescent="0.25">
      <c r="A425" s="42" t="s">
        <v>369</v>
      </c>
      <c r="B425" s="42" t="s">
        <v>25</v>
      </c>
      <c r="C425" s="42" t="s">
        <v>32</v>
      </c>
      <c r="D425" s="42" t="s">
        <v>33</v>
      </c>
      <c r="E425" s="42" t="s">
        <v>27</v>
      </c>
      <c r="F425" s="43">
        <v>44522.609939575195</v>
      </c>
      <c r="G425" s="44">
        <v>137069.25067138672</v>
      </c>
    </row>
    <row r="426" spans="1:7" x14ac:dyDescent="0.25">
      <c r="A426" s="42" t="s">
        <v>369</v>
      </c>
      <c r="B426" s="42" t="s">
        <v>25</v>
      </c>
      <c r="C426" s="42" t="s">
        <v>32</v>
      </c>
      <c r="D426" s="42" t="s">
        <v>33</v>
      </c>
      <c r="E426" s="42" t="s">
        <v>36</v>
      </c>
      <c r="F426" s="43">
        <v>296.3800048828125</v>
      </c>
      <c r="G426" s="44">
        <v>712.79998779296875</v>
      </c>
    </row>
    <row r="427" spans="1:7" x14ac:dyDescent="0.25">
      <c r="A427" s="42" t="s">
        <v>369</v>
      </c>
      <c r="B427" s="42" t="s">
        <v>25</v>
      </c>
      <c r="C427" s="42" t="s">
        <v>51</v>
      </c>
      <c r="D427" s="42" t="s">
        <v>286</v>
      </c>
      <c r="E427" s="42" t="s">
        <v>27</v>
      </c>
      <c r="F427" s="43">
        <v>1832.8499755859375</v>
      </c>
      <c r="G427" s="44">
        <v>9420.5</v>
      </c>
    </row>
    <row r="428" spans="1:7" x14ac:dyDescent="0.25">
      <c r="A428" s="42" t="s">
        <v>369</v>
      </c>
      <c r="B428" s="42" t="s">
        <v>25</v>
      </c>
      <c r="C428" s="42" t="s">
        <v>51</v>
      </c>
      <c r="D428" s="42" t="s">
        <v>239</v>
      </c>
      <c r="E428" s="42" t="s">
        <v>27</v>
      </c>
      <c r="F428" s="43">
        <v>12073.590270996094</v>
      </c>
      <c r="G428" s="44">
        <v>48961.9794921875</v>
      </c>
    </row>
    <row r="429" spans="1:7" x14ac:dyDescent="0.25">
      <c r="A429" s="42" t="s">
        <v>369</v>
      </c>
      <c r="B429" s="42" t="s">
        <v>25</v>
      </c>
      <c r="C429" s="42" t="s">
        <v>51</v>
      </c>
      <c r="D429" s="42" t="s">
        <v>58</v>
      </c>
      <c r="E429" s="42" t="s">
        <v>27</v>
      </c>
      <c r="F429" s="43">
        <v>108888.560546875</v>
      </c>
      <c r="G429" s="44">
        <v>447754.0546875</v>
      </c>
    </row>
    <row r="430" spans="1:7" x14ac:dyDescent="0.25">
      <c r="A430" s="42" t="s">
        <v>369</v>
      </c>
      <c r="B430" s="42" t="s">
        <v>25</v>
      </c>
      <c r="C430" s="42" t="s">
        <v>51</v>
      </c>
      <c r="D430" s="42" t="s">
        <v>57</v>
      </c>
      <c r="E430" s="42" t="s">
        <v>27</v>
      </c>
      <c r="F430" s="43">
        <v>24276.5</v>
      </c>
      <c r="G430" s="44">
        <v>98749</v>
      </c>
    </row>
    <row r="431" spans="1:7" x14ac:dyDescent="0.25">
      <c r="A431" s="42" t="s">
        <v>369</v>
      </c>
      <c r="B431" s="42" t="s">
        <v>25</v>
      </c>
      <c r="C431" s="42" t="s">
        <v>51</v>
      </c>
      <c r="D431" s="42" t="s">
        <v>80</v>
      </c>
      <c r="E431" s="42" t="s">
        <v>27</v>
      </c>
      <c r="F431" s="43">
        <v>4252.47021484375</v>
      </c>
      <c r="G431" s="44">
        <v>6882.5</v>
      </c>
    </row>
    <row r="432" spans="1:7" x14ac:dyDescent="0.25">
      <c r="A432" s="42" t="s">
        <v>369</v>
      </c>
      <c r="B432" s="42" t="s">
        <v>25</v>
      </c>
      <c r="C432" s="42" t="s">
        <v>51</v>
      </c>
      <c r="D432" s="42" t="s">
        <v>53</v>
      </c>
      <c r="E432" s="42" t="s">
        <v>64</v>
      </c>
      <c r="F432" s="43">
        <v>46076.91015625</v>
      </c>
      <c r="G432" s="44">
        <v>169548.78125</v>
      </c>
    </row>
    <row r="433" spans="1:7" x14ac:dyDescent="0.25">
      <c r="A433" s="42" t="s">
        <v>369</v>
      </c>
      <c r="B433" s="42" t="s">
        <v>25</v>
      </c>
      <c r="C433" s="42" t="s">
        <v>51</v>
      </c>
      <c r="D433" s="42" t="s">
        <v>53</v>
      </c>
      <c r="E433" s="42" t="s">
        <v>27</v>
      </c>
      <c r="F433" s="43">
        <v>17861.509765625</v>
      </c>
      <c r="G433" s="44">
        <v>70969.0234375</v>
      </c>
    </row>
    <row r="434" spans="1:7" x14ac:dyDescent="0.25">
      <c r="A434" s="42" t="s">
        <v>369</v>
      </c>
      <c r="B434" s="42" t="s">
        <v>25</v>
      </c>
      <c r="C434" s="42" t="s">
        <v>51</v>
      </c>
      <c r="D434" s="42" t="s">
        <v>53</v>
      </c>
      <c r="E434" s="42" t="s">
        <v>337</v>
      </c>
      <c r="F434" s="43">
        <v>23377.490234375</v>
      </c>
      <c r="G434" s="44">
        <v>84335.6875</v>
      </c>
    </row>
    <row r="435" spans="1:7" x14ac:dyDescent="0.25">
      <c r="A435" s="42" t="s">
        <v>369</v>
      </c>
      <c r="B435" s="42" t="s">
        <v>25</v>
      </c>
      <c r="C435" s="42" t="s">
        <v>51</v>
      </c>
      <c r="D435" s="42" t="s">
        <v>53</v>
      </c>
      <c r="E435" s="42" t="s">
        <v>54</v>
      </c>
      <c r="F435" s="43">
        <v>23762.140625</v>
      </c>
      <c r="G435" s="44">
        <v>136686.5625</v>
      </c>
    </row>
    <row r="436" spans="1:7" x14ac:dyDescent="0.25">
      <c r="A436" s="42" t="s">
        <v>369</v>
      </c>
      <c r="B436" s="42" t="s">
        <v>25</v>
      </c>
      <c r="C436" s="42" t="s">
        <v>51</v>
      </c>
      <c r="D436" s="42" t="s">
        <v>53</v>
      </c>
      <c r="E436" s="42" t="s">
        <v>97</v>
      </c>
      <c r="F436" s="43">
        <v>47308.330078125</v>
      </c>
      <c r="G436" s="44">
        <v>275700.234375</v>
      </c>
    </row>
    <row r="437" spans="1:7" x14ac:dyDescent="0.25">
      <c r="A437" s="42" t="s">
        <v>369</v>
      </c>
      <c r="B437" s="42" t="s">
        <v>25</v>
      </c>
      <c r="C437" s="42" t="s">
        <v>51</v>
      </c>
      <c r="D437" s="42" t="s">
        <v>336</v>
      </c>
      <c r="E437" s="42" t="s">
        <v>64</v>
      </c>
      <c r="F437" s="43">
        <v>46019.91015625</v>
      </c>
      <c r="G437" s="44">
        <v>152183.7890625</v>
      </c>
    </row>
    <row r="438" spans="1:7" x14ac:dyDescent="0.25">
      <c r="A438" s="42" t="s">
        <v>369</v>
      </c>
      <c r="B438" s="42" t="s">
        <v>25</v>
      </c>
      <c r="C438" s="42" t="s">
        <v>51</v>
      </c>
      <c r="D438" s="42" t="s">
        <v>336</v>
      </c>
      <c r="E438" s="42" t="s">
        <v>337</v>
      </c>
      <c r="F438" s="43">
        <v>22596.33984375</v>
      </c>
      <c r="G438" s="44">
        <v>81517.03125</v>
      </c>
    </row>
    <row r="439" spans="1:7" x14ac:dyDescent="0.25">
      <c r="A439" s="42" t="s">
        <v>369</v>
      </c>
      <c r="B439" s="42" t="s">
        <v>25</v>
      </c>
      <c r="C439" s="42" t="s">
        <v>51</v>
      </c>
      <c r="D439" s="42" t="s">
        <v>55</v>
      </c>
      <c r="E439" s="42" t="s">
        <v>64</v>
      </c>
      <c r="F439" s="43">
        <v>94026.201171875</v>
      </c>
      <c r="G439" s="44">
        <v>356990.1171875</v>
      </c>
    </row>
    <row r="440" spans="1:7" x14ac:dyDescent="0.25">
      <c r="A440" s="42" t="s">
        <v>369</v>
      </c>
      <c r="B440" s="42" t="s">
        <v>25</v>
      </c>
      <c r="C440" s="42" t="s">
        <v>51</v>
      </c>
      <c r="D440" s="42" t="s">
        <v>55</v>
      </c>
      <c r="E440" s="42" t="s">
        <v>77</v>
      </c>
      <c r="F440" s="43">
        <v>57000.779296875</v>
      </c>
      <c r="G440" s="44">
        <v>241114.4375</v>
      </c>
    </row>
    <row r="441" spans="1:7" x14ac:dyDescent="0.25">
      <c r="A441" s="42" t="s">
        <v>369</v>
      </c>
      <c r="B441" s="42" t="s">
        <v>25</v>
      </c>
      <c r="C441" s="42" t="s">
        <v>51</v>
      </c>
      <c r="D441" s="42" t="s">
        <v>55</v>
      </c>
      <c r="E441" s="42" t="s">
        <v>49</v>
      </c>
      <c r="F441" s="43">
        <v>24150.990234375</v>
      </c>
      <c r="G441" s="44">
        <v>101434.203125</v>
      </c>
    </row>
    <row r="442" spans="1:7" x14ac:dyDescent="0.25">
      <c r="A442" s="42" t="s">
        <v>369</v>
      </c>
      <c r="B442" s="42" t="s">
        <v>25</v>
      </c>
      <c r="C442" s="42" t="s">
        <v>51</v>
      </c>
      <c r="D442" s="42" t="s">
        <v>55</v>
      </c>
      <c r="E442" s="42" t="s">
        <v>27</v>
      </c>
      <c r="F442" s="43">
        <v>29943.130157470703</v>
      </c>
      <c r="G442" s="44">
        <v>144223.03955078125</v>
      </c>
    </row>
    <row r="443" spans="1:7" x14ac:dyDescent="0.25">
      <c r="A443" s="42" t="s">
        <v>369</v>
      </c>
      <c r="B443" s="42" t="s">
        <v>25</v>
      </c>
      <c r="C443" s="42" t="s">
        <v>51</v>
      </c>
      <c r="D443" s="42" t="s">
        <v>55</v>
      </c>
      <c r="E443" s="42" t="s">
        <v>40</v>
      </c>
      <c r="F443" s="43">
        <v>84846.203125</v>
      </c>
      <c r="G443" s="44">
        <v>328900.9140625</v>
      </c>
    </row>
    <row r="444" spans="1:7" x14ac:dyDescent="0.25">
      <c r="A444" s="42" t="s">
        <v>369</v>
      </c>
      <c r="B444" s="42" t="s">
        <v>25</v>
      </c>
      <c r="C444" s="42" t="s">
        <v>51</v>
      </c>
      <c r="D444" s="42" t="s">
        <v>55</v>
      </c>
      <c r="E444" s="42" t="s">
        <v>38</v>
      </c>
      <c r="F444" s="43">
        <v>22991.919921875</v>
      </c>
      <c r="G444" s="44">
        <v>109440</v>
      </c>
    </row>
    <row r="445" spans="1:7" x14ac:dyDescent="0.25">
      <c r="A445" s="42" t="s">
        <v>369</v>
      </c>
      <c r="B445" s="42" t="s">
        <v>25</v>
      </c>
      <c r="C445" s="42" t="s">
        <v>51</v>
      </c>
      <c r="D445" s="42" t="s">
        <v>55</v>
      </c>
      <c r="E445" s="42" t="s">
        <v>278</v>
      </c>
      <c r="F445" s="43">
        <v>60180.958984375</v>
      </c>
      <c r="G445" s="44">
        <v>228045.8203125</v>
      </c>
    </row>
    <row r="446" spans="1:7" x14ac:dyDescent="0.25">
      <c r="A446" s="42" t="s">
        <v>369</v>
      </c>
      <c r="B446" s="42" t="s">
        <v>25</v>
      </c>
      <c r="C446" s="42" t="s">
        <v>51</v>
      </c>
      <c r="D446" s="42" t="s">
        <v>56</v>
      </c>
      <c r="E446" s="42" t="s">
        <v>27</v>
      </c>
      <c r="F446" s="43">
        <v>5077.5499572753906</v>
      </c>
      <c r="G446" s="44">
        <v>42567.829833984375</v>
      </c>
    </row>
    <row r="447" spans="1:7" x14ac:dyDescent="0.25">
      <c r="A447" s="42" t="s">
        <v>369</v>
      </c>
      <c r="B447" s="42" t="s">
        <v>25</v>
      </c>
      <c r="C447" s="42" t="s">
        <v>51</v>
      </c>
      <c r="D447" s="42" t="s">
        <v>60</v>
      </c>
      <c r="E447" s="42" t="s">
        <v>49</v>
      </c>
      <c r="F447" s="43">
        <v>29260.039852142334</v>
      </c>
      <c r="G447" s="44">
        <v>132232.39599609375</v>
      </c>
    </row>
    <row r="448" spans="1:7" x14ac:dyDescent="0.25">
      <c r="A448" s="42" t="s">
        <v>369</v>
      </c>
      <c r="B448" s="42" t="s">
        <v>25</v>
      </c>
      <c r="C448" s="42" t="s">
        <v>51</v>
      </c>
      <c r="D448" s="42" t="s">
        <v>60</v>
      </c>
      <c r="E448" s="42" t="s">
        <v>27</v>
      </c>
      <c r="F448" s="43">
        <v>338192.40287017822</v>
      </c>
      <c r="G448" s="44">
        <v>1819185.3424682617</v>
      </c>
    </row>
    <row r="449" spans="1:7" x14ac:dyDescent="0.25">
      <c r="A449" s="42" t="s">
        <v>369</v>
      </c>
      <c r="B449" s="42" t="s">
        <v>25</v>
      </c>
      <c r="C449" s="42" t="s">
        <v>51</v>
      </c>
      <c r="D449" s="42" t="s">
        <v>60</v>
      </c>
      <c r="E449" s="42" t="s">
        <v>36</v>
      </c>
      <c r="F449" s="43">
        <v>26362.549194335938</v>
      </c>
      <c r="G449" s="44">
        <v>89685.1533203125</v>
      </c>
    </row>
    <row r="450" spans="1:7" x14ac:dyDescent="0.25">
      <c r="A450" s="42" t="s">
        <v>369</v>
      </c>
      <c r="B450" s="42" t="s">
        <v>25</v>
      </c>
      <c r="C450" s="42" t="s">
        <v>51</v>
      </c>
      <c r="D450" s="42" t="s">
        <v>52</v>
      </c>
      <c r="E450" s="42" t="s">
        <v>64</v>
      </c>
      <c r="F450" s="43">
        <v>14706.6396484375</v>
      </c>
      <c r="G450" s="44">
        <v>95682.6171875</v>
      </c>
    </row>
    <row r="451" spans="1:7" x14ac:dyDescent="0.25">
      <c r="A451" s="42" t="s">
        <v>369</v>
      </c>
      <c r="B451" s="42" t="s">
        <v>25</v>
      </c>
      <c r="C451" s="42" t="s">
        <v>51</v>
      </c>
      <c r="D451" s="42" t="s">
        <v>52</v>
      </c>
      <c r="E451" s="42" t="s">
        <v>49</v>
      </c>
      <c r="F451" s="43">
        <v>31859.4990234375</v>
      </c>
      <c r="G451" s="44">
        <v>154211.109375</v>
      </c>
    </row>
    <row r="452" spans="1:7" x14ac:dyDescent="0.25">
      <c r="A452" s="42" t="s">
        <v>369</v>
      </c>
      <c r="B452" s="42" t="s">
        <v>25</v>
      </c>
      <c r="C452" s="42" t="s">
        <v>51</v>
      </c>
      <c r="D452" s="42" t="s">
        <v>52</v>
      </c>
      <c r="E452" s="42" t="s">
        <v>40</v>
      </c>
      <c r="F452" s="43">
        <v>13616.5302734375</v>
      </c>
      <c r="G452" s="44">
        <v>99514.83984375</v>
      </c>
    </row>
    <row r="453" spans="1:7" x14ac:dyDescent="0.25">
      <c r="A453" s="42" t="s">
        <v>369</v>
      </c>
      <c r="B453" s="42" t="s">
        <v>25</v>
      </c>
      <c r="C453" s="42" t="s">
        <v>51</v>
      </c>
      <c r="D453" s="42" t="s">
        <v>52</v>
      </c>
      <c r="E453" s="42" t="s">
        <v>337</v>
      </c>
      <c r="F453" s="43">
        <v>39463.201171875</v>
      </c>
      <c r="G453" s="44">
        <v>127673.29296875</v>
      </c>
    </row>
    <row r="454" spans="1:7" x14ac:dyDescent="0.25">
      <c r="A454" s="42" t="s">
        <v>369</v>
      </c>
      <c r="B454" s="42" t="s">
        <v>25</v>
      </c>
      <c r="C454" s="42" t="s">
        <v>51</v>
      </c>
      <c r="D454" s="42" t="s">
        <v>52</v>
      </c>
      <c r="E454" s="42" t="s">
        <v>36</v>
      </c>
      <c r="F454" s="43">
        <v>19447.590057373047</v>
      </c>
      <c r="G454" s="44">
        <v>143650.44677734375</v>
      </c>
    </row>
    <row r="455" spans="1:7" x14ac:dyDescent="0.25">
      <c r="A455" s="42" t="s">
        <v>369</v>
      </c>
      <c r="B455" s="42" t="s">
        <v>25</v>
      </c>
      <c r="C455" s="42" t="s">
        <v>51</v>
      </c>
      <c r="D455" s="42" t="s">
        <v>52</v>
      </c>
      <c r="E455" s="42" t="s">
        <v>97</v>
      </c>
      <c r="F455" s="43">
        <v>44886.1796875</v>
      </c>
      <c r="G455" s="44">
        <v>253259.890625</v>
      </c>
    </row>
    <row r="456" spans="1:7" x14ac:dyDescent="0.25">
      <c r="A456" s="42" t="s">
        <v>369</v>
      </c>
      <c r="B456" s="42" t="s">
        <v>25</v>
      </c>
      <c r="C456" s="42" t="s">
        <v>51</v>
      </c>
      <c r="D456" s="42" t="s">
        <v>92</v>
      </c>
      <c r="E456" s="42" t="s">
        <v>27</v>
      </c>
      <c r="F456" s="43">
        <v>43484.440063476563</v>
      </c>
      <c r="G456" s="44">
        <v>173309.04125976563</v>
      </c>
    </row>
    <row r="457" spans="1:7" ht="15.75" thickBot="1" x14ac:dyDescent="0.3">
      <c r="A457" s="33" t="s">
        <v>369</v>
      </c>
      <c r="B457" s="34"/>
      <c r="C457" s="34"/>
      <c r="D457" s="34"/>
      <c r="E457" s="34"/>
      <c r="F457" s="35">
        <f>SUM(F401:F456)</f>
        <v>1826729.4041652679</v>
      </c>
      <c r="G457" s="35">
        <f>SUM(G401:G456)</f>
        <v>7503650.3456726074</v>
      </c>
    </row>
    <row r="458" spans="1:7" x14ac:dyDescent="0.25">
      <c r="A458" s="42" t="s">
        <v>381</v>
      </c>
      <c r="B458" s="42" t="s">
        <v>25</v>
      </c>
      <c r="C458" s="42" t="s">
        <v>32</v>
      </c>
      <c r="D458" s="42" t="s">
        <v>286</v>
      </c>
      <c r="E458" s="42" t="s">
        <v>27</v>
      </c>
      <c r="F458" s="43">
        <v>106.62000274658203</v>
      </c>
      <c r="G458" s="44">
        <v>19.090000152587891</v>
      </c>
    </row>
    <row r="459" spans="1:7" x14ac:dyDescent="0.25">
      <c r="A459" s="42" t="s">
        <v>381</v>
      </c>
      <c r="B459" s="42" t="s">
        <v>25</v>
      </c>
      <c r="C459" s="42" t="s">
        <v>32</v>
      </c>
      <c r="D459" s="42" t="s">
        <v>227</v>
      </c>
      <c r="E459" s="42" t="s">
        <v>27</v>
      </c>
      <c r="F459" s="43">
        <v>2041.18994140625</v>
      </c>
      <c r="G459" s="44">
        <v>8383.5</v>
      </c>
    </row>
    <row r="460" spans="1:7" x14ac:dyDescent="0.25">
      <c r="A460" s="42" t="s">
        <v>381</v>
      </c>
      <c r="B460" s="42" t="s">
        <v>25</v>
      </c>
      <c r="C460" s="42" t="s">
        <v>32</v>
      </c>
      <c r="D460" s="42" t="s">
        <v>103</v>
      </c>
      <c r="E460" s="42" t="s">
        <v>27</v>
      </c>
      <c r="F460" s="43">
        <v>38319.859375</v>
      </c>
      <c r="G460" s="44">
        <v>139200</v>
      </c>
    </row>
    <row r="461" spans="1:7" x14ac:dyDescent="0.25">
      <c r="A461" s="42" t="s">
        <v>381</v>
      </c>
      <c r="B461" s="42" t="s">
        <v>25</v>
      </c>
      <c r="C461" s="42" t="s">
        <v>32</v>
      </c>
      <c r="D461" s="42" t="s">
        <v>43</v>
      </c>
      <c r="E461" s="42" t="s">
        <v>27</v>
      </c>
      <c r="F461" s="43">
        <v>5850.2801208496094</v>
      </c>
      <c r="G461" s="44">
        <v>15668.440307617188</v>
      </c>
    </row>
    <row r="462" spans="1:7" x14ac:dyDescent="0.25">
      <c r="A462" s="42" t="s">
        <v>381</v>
      </c>
      <c r="B462" s="42" t="s">
        <v>25</v>
      </c>
      <c r="C462" s="42" t="s">
        <v>32</v>
      </c>
      <c r="D462" s="42" t="s">
        <v>228</v>
      </c>
      <c r="E462" s="42" t="s">
        <v>27</v>
      </c>
      <c r="F462" s="43">
        <v>4267.139892578125</v>
      </c>
      <c r="G462" s="44">
        <v>5172.39990234375</v>
      </c>
    </row>
    <row r="463" spans="1:7" x14ac:dyDescent="0.25">
      <c r="A463" s="42" t="s">
        <v>381</v>
      </c>
      <c r="B463" s="42" t="s">
        <v>25</v>
      </c>
      <c r="C463" s="42" t="s">
        <v>32</v>
      </c>
      <c r="D463" s="42" t="s">
        <v>229</v>
      </c>
      <c r="E463" s="42" t="s">
        <v>64</v>
      </c>
      <c r="F463" s="43">
        <v>35924.859375</v>
      </c>
      <c r="G463" s="44">
        <v>54900</v>
      </c>
    </row>
    <row r="464" spans="1:7" x14ac:dyDescent="0.25">
      <c r="A464" s="42" t="s">
        <v>381</v>
      </c>
      <c r="B464" s="42" t="s">
        <v>25</v>
      </c>
      <c r="C464" s="42" t="s">
        <v>32</v>
      </c>
      <c r="D464" s="42" t="s">
        <v>229</v>
      </c>
      <c r="E464" s="42" t="s">
        <v>40</v>
      </c>
      <c r="F464" s="43">
        <v>22596.740234375</v>
      </c>
      <c r="G464" s="44">
        <v>49500.6015625</v>
      </c>
    </row>
    <row r="465" spans="1:7" x14ac:dyDescent="0.25">
      <c r="A465" s="42" t="s">
        <v>381</v>
      </c>
      <c r="B465" s="42" t="s">
        <v>25</v>
      </c>
      <c r="C465" s="42" t="s">
        <v>32</v>
      </c>
      <c r="D465" s="42" t="s">
        <v>34</v>
      </c>
      <c r="E465" s="42" t="s">
        <v>44</v>
      </c>
      <c r="F465" s="43">
        <v>26943.64990234375</v>
      </c>
      <c r="G465" s="44">
        <v>51090</v>
      </c>
    </row>
    <row r="466" spans="1:7" x14ac:dyDescent="0.25">
      <c r="A466" s="42" t="s">
        <v>381</v>
      </c>
      <c r="B466" s="42" t="s">
        <v>25</v>
      </c>
      <c r="C466" s="42" t="s">
        <v>32</v>
      </c>
      <c r="D466" s="42" t="s">
        <v>232</v>
      </c>
      <c r="E466" s="42" t="s">
        <v>27</v>
      </c>
      <c r="F466" s="43">
        <v>1714.43994140625</v>
      </c>
      <c r="G466" s="44">
        <v>1714.5999755859375</v>
      </c>
    </row>
    <row r="467" spans="1:7" x14ac:dyDescent="0.25">
      <c r="A467" s="42" t="s">
        <v>381</v>
      </c>
      <c r="B467" s="42" t="s">
        <v>25</v>
      </c>
      <c r="C467" s="42" t="s">
        <v>32</v>
      </c>
      <c r="D467" s="42" t="s">
        <v>290</v>
      </c>
      <c r="E467" s="42" t="s">
        <v>38</v>
      </c>
      <c r="F467" s="43">
        <v>161174.8203125</v>
      </c>
      <c r="G467" s="44">
        <v>628300.03125</v>
      </c>
    </row>
    <row r="468" spans="1:7" x14ac:dyDescent="0.25">
      <c r="A468" s="42" t="s">
        <v>381</v>
      </c>
      <c r="B468" s="42" t="s">
        <v>25</v>
      </c>
      <c r="C468" s="42" t="s">
        <v>32</v>
      </c>
      <c r="D468" s="42" t="s">
        <v>35</v>
      </c>
      <c r="E468" s="42" t="s">
        <v>39</v>
      </c>
      <c r="F468" s="43">
        <v>17027.990234375</v>
      </c>
      <c r="G468" s="44">
        <v>78144</v>
      </c>
    </row>
    <row r="469" spans="1:7" x14ac:dyDescent="0.25">
      <c r="A469" s="42" t="s">
        <v>381</v>
      </c>
      <c r="B469" s="42" t="s">
        <v>25</v>
      </c>
      <c r="C469" s="42" t="s">
        <v>32</v>
      </c>
      <c r="D469" s="42" t="s">
        <v>35</v>
      </c>
      <c r="E469" s="42" t="s">
        <v>27</v>
      </c>
      <c r="F469" s="43">
        <v>79818.550552368164</v>
      </c>
      <c r="G469" s="44">
        <v>202161.7373046875</v>
      </c>
    </row>
    <row r="470" spans="1:7" x14ac:dyDescent="0.25">
      <c r="A470" s="42" t="s">
        <v>381</v>
      </c>
      <c r="B470" s="42" t="s">
        <v>25</v>
      </c>
      <c r="C470" s="42" t="s">
        <v>32</v>
      </c>
      <c r="D470" s="42" t="s">
        <v>35</v>
      </c>
      <c r="E470" s="42" t="s">
        <v>40</v>
      </c>
      <c r="F470" s="43">
        <v>909.94000244140625</v>
      </c>
      <c r="G470" s="44">
        <v>4035</v>
      </c>
    </row>
    <row r="471" spans="1:7" x14ac:dyDescent="0.25">
      <c r="A471" s="42" t="s">
        <v>381</v>
      </c>
      <c r="B471" s="42" t="s">
        <v>25</v>
      </c>
      <c r="C471" s="42" t="s">
        <v>32</v>
      </c>
      <c r="D471" s="42" t="s">
        <v>35</v>
      </c>
      <c r="E471" s="42" t="s">
        <v>45</v>
      </c>
      <c r="F471" s="43">
        <v>19853.3701171875</v>
      </c>
      <c r="G471" s="44">
        <v>61083.01953125</v>
      </c>
    </row>
    <row r="472" spans="1:7" x14ac:dyDescent="0.25">
      <c r="A472" s="42" t="s">
        <v>381</v>
      </c>
      <c r="B472" s="42" t="s">
        <v>25</v>
      </c>
      <c r="C472" s="42" t="s">
        <v>32</v>
      </c>
      <c r="D472" s="42" t="s">
        <v>233</v>
      </c>
      <c r="E472" s="42" t="s">
        <v>64</v>
      </c>
      <c r="F472" s="43">
        <v>24947.830078125</v>
      </c>
      <c r="G472" s="44">
        <v>17995</v>
      </c>
    </row>
    <row r="473" spans="1:7" x14ac:dyDescent="0.25">
      <c r="A473" s="42" t="s">
        <v>381</v>
      </c>
      <c r="B473" s="42" t="s">
        <v>25</v>
      </c>
      <c r="C473" s="42" t="s">
        <v>32</v>
      </c>
      <c r="D473" s="42" t="s">
        <v>41</v>
      </c>
      <c r="E473" s="42" t="s">
        <v>203</v>
      </c>
      <c r="F473" s="43">
        <v>17363.689453125</v>
      </c>
      <c r="G473" s="44">
        <v>5510</v>
      </c>
    </row>
    <row r="474" spans="1:7" x14ac:dyDescent="0.25">
      <c r="A474" s="42" t="s">
        <v>381</v>
      </c>
      <c r="B474" s="42" t="s">
        <v>25</v>
      </c>
      <c r="C474" s="42" t="s">
        <v>32</v>
      </c>
      <c r="D474" s="42" t="s">
        <v>41</v>
      </c>
      <c r="E474" s="42" t="s">
        <v>42</v>
      </c>
      <c r="F474" s="43">
        <v>12574.6201171875</v>
      </c>
      <c r="G474" s="44">
        <v>77624.3828125</v>
      </c>
    </row>
    <row r="475" spans="1:7" x14ac:dyDescent="0.25">
      <c r="A475" s="42" t="s">
        <v>381</v>
      </c>
      <c r="B475" s="42" t="s">
        <v>25</v>
      </c>
      <c r="C475" s="42" t="s">
        <v>32</v>
      </c>
      <c r="D475" s="42" t="s">
        <v>41</v>
      </c>
      <c r="E475" s="42" t="s">
        <v>49</v>
      </c>
      <c r="F475" s="43">
        <v>154.68000030517578</v>
      </c>
      <c r="G475" s="44">
        <v>949.72000122070313</v>
      </c>
    </row>
    <row r="476" spans="1:7" x14ac:dyDescent="0.25">
      <c r="A476" s="42" t="s">
        <v>381</v>
      </c>
      <c r="B476" s="42" t="s">
        <v>25</v>
      </c>
      <c r="C476" s="42" t="s">
        <v>32</v>
      </c>
      <c r="D476" s="42" t="s">
        <v>41</v>
      </c>
      <c r="E476" s="42" t="s">
        <v>27</v>
      </c>
      <c r="F476" s="43">
        <v>1496.2100257873535</v>
      </c>
      <c r="G476" s="44">
        <v>2606.8000183105469</v>
      </c>
    </row>
    <row r="477" spans="1:7" x14ac:dyDescent="0.25">
      <c r="A477" s="42" t="s">
        <v>381</v>
      </c>
      <c r="B477" s="42" t="s">
        <v>25</v>
      </c>
      <c r="C477" s="42" t="s">
        <v>32</v>
      </c>
      <c r="D477" s="42" t="s">
        <v>41</v>
      </c>
      <c r="E477" s="42" t="s">
        <v>40</v>
      </c>
      <c r="F477" s="43">
        <v>11060.5</v>
      </c>
      <c r="G477" s="44">
        <v>84126.21875</v>
      </c>
    </row>
    <row r="478" spans="1:7" x14ac:dyDescent="0.25">
      <c r="A478" s="42" t="s">
        <v>381</v>
      </c>
      <c r="B478" s="42" t="s">
        <v>25</v>
      </c>
      <c r="C478" s="42" t="s">
        <v>32</v>
      </c>
      <c r="D478" s="42" t="s">
        <v>48</v>
      </c>
      <c r="E478" s="42" t="s">
        <v>49</v>
      </c>
      <c r="F478" s="43">
        <v>328.08999633789063</v>
      </c>
      <c r="G478" s="44">
        <v>690.3800048828125</v>
      </c>
    </row>
    <row r="479" spans="1:7" x14ac:dyDescent="0.25">
      <c r="A479" s="42" t="s">
        <v>381</v>
      </c>
      <c r="B479" s="42" t="s">
        <v>25</v>
      </c>
      <c r="C479" s="42" t="s">
        <v>32</v>
      </c>
      <c r="D479" s="42" t="s">
        <v>332</v>
      </c>
      <c r="E479" s="42" t="s">
        <v>27</v>
      </c>
      <c r="F479" s="43">
        <v>130.32000732421875</v>
      </c>
      <c r="G479" s="44">
        <v>861.15997314453125</v>
      </c>
    </row>
    <row r="480" spans="1:7" x14ac:dyDescent="0.25">
      <c r="A480" s="42" t="s">
        <v>381</v>
      </c>
      <c r="B480" s="42" t="s">
        <v>25</v>
      </c>
      <c r="C480" s="42" t="s">
        <v>32</v>
      </c>
      <c r="D480" s="42" t="s">
        <v>81</v>
      </c>
      <c r="E480" s="42" t="s">
        <v>49</v>
      </c>
      <c r="F480" s="43">
        <v>12292.46044921875</v>
      </c>
      <c r="G480" s="44">
        <v>15685.4599609375</v>
      </c>
    </row>
    <row r="481" spans="1:7" x14ac:dyDescent="0.25">
      <c r="A481" s="42" t="s">
        <v>381</v>
      </c>
      <c r="B481" s="42" t="s">
        <v>25</v>
      </c>
      <c r="C481" s="42" t="s">
        <v>32</v>
      </c>
      <c r="D481" s="42" t="s">
        <v>81</v>
      </c>
      <c r="E481" s="42" t="s">
        <v>40</v>
      </c>
      <c r="F481" s="43">
        <v>24527.129638671875</v>
      </c>
      <c r="G481" s="44">
        <v>104344.42333984375</v>
      </c>
    </row>
    <row r="482" spans="1:7" x14ac:dyDescent="0.25">
      <c r="A482" s="42" t="s">
        <v>381</v>
      </c>
      <c r="B482" s="42" t="s">
        <v>25</v>
      </c>
      <c r="C482" s="42" t="s">
        <v>32</v>
      </c>
      <c r="D482" s="42" t="s">
        <v>50</v>
      </c>
      <c r="E482" s="42" t="s">
        <v>38</v>
      </c>
      <c r="F482" s="43">
        <v>15966.6103515625</v>
      </c>
      <c r="G482" s="44">
        <v>73600</v>
      </c>
    </row>
    <row r="483" spans="1:7" x14ac:dyDescent="0.25">
      <c r="A483" s="42" t="s">
        <v>381</v>
      </c>
      <c r="B483" s="42" t="s">
        <v>25</v>
      </c>
      <c r="C483" s="42" t="s">
        <v>32</v>
      </c>
      <c r="D483" s="42" t="s">
        <v>47</v>
      </c>
      <c r="E483" s="42" t="s">
        <v>27</v>
      </c>
      <c r="F483" s="43">
        <v>35439.910088539124</v>
      </c>
      <c r="G483" s="44">
        <v>54878.000358581543</v>
      </c>
    </row>
    <row r="484" spans="1:7" x14ac:dyDescent="0.25">
      <c r="A484" s="42" t="s">
        <v>381</v>
      </c>
      <c r="B484" s="42" t="s">
        <v>25</v>
      </c>
      <c r="C484" s="42" t="s">
        <v>32</v>
      </c>
      <c r="D484" s="42" t="s">
        <v>236</v>
      </c>
      <c r="E484" s="42" t="s">
        <v>54</v>
      </c>
      <c r="F484" s="43">
        <v>25945.740234375</v>
      </c>
      <c r="G484" s="44">
        <v>32388.25</v>
      </c>
    </row>
    <row r="485" spans="1:7" x14ac:dyDescent="0.25">
      <c r="A485" s="42" t="s">
        <v>381</v>
      </c>
      <c r="B485" s="42" t="s">
        <v>25</v>
      </c>
      <c r="C485" s="42" t="s">
        <v>32</v>
      </c>
      <c r="D485" s="42" t="s">
        <v>33</v>
      </c>
      <c r="E485" s="42" t="s">
        <v>39</v>
      </c>
      <c r="F485" s="43">
        <v>2578.52001953125</v>
      </c>
      <c r="G485" s="44">
        <v>4905.300048828125</v>
      </c>
    </row>
    <row r="486" spans="1:7" x14ac:dyDescent="0.25">
      <c r="A486" s="42" t="s">
        <v>381</v>
      </c>
      <c r="B486" s="42" t="s">
        <v>25</v>
      </c>
      <c r="C486" s="42" t="s">
        <v>32</v>
      </c>
      <c r="D486" s="42" t="s">
        <v>33</v>
      </c>
      <c r="E486" s="42" t="s">
        <v>49</v>
      </c>
      <c r="F486" s="43">
        <v>302.3699951171875</v>
      </c>
      <c r="G486" s="44">
        <v>601.20001220703125</v>
      </c>
    </row>
    <row r="487" spans="1:7" x14ac:dyDescent="0.25">
      <c r="A487" s="42" t="s">
        <v>381</v>
      </c>
      <c r="B487" s="42" t="s">
        <v>25</v>
      </c>
      <c r="C487" s="42" t="s">
        <v>32</v>
      </c>
      <c r="D487" s="42" t="s">
        <v>33</v>
      </c>
      <c r="E487" s="42" t="s">
        <v>27</v>
      </c>
      <c r="F487" s="43">
        <v>59801.030506134033</v>
      </c>
      <c r="G487" s="44">
        <v>191615.759765625</v>
      </c>
    </row>
    <row r="488" spans="1:7" x14ac:dyDescent="0.25">
      <c r="A488" s="42" t="s">
        <v>381</v>
      </c>
      <c r="B488" s="42" t="s">
        <v>25</v>
      </c>
      <c r="C488" s="42" t="s">
        <v>32</v>
      </c>
      <c r="D488" s="42" t="s">
        <v>33</v>
      </c>
      <c r="E488" s="42" t="s">
        <v>40</v>
      </c>
      <c r="F488" s="43">
        <v>151.91999816894531</v>
      </c>
      <c r="G488" s="44">
        <v>266.20001220703125</v>
      </c>
    </row>
    <row r="489" spans="1:7" x14ac:dyDescent="0.25">
      <c r="A489" s="42" t="s">
        <v>381</v>
      </c>
      <c r="B489" s="42" t="s">
        <v>4</v>
      </c>
      <c r="C489" s="42" t="s">
        <v>32</v>
      </c>
      <c r="D489" s="42" t="s">
        <v>73</v>
      </c>
      <c r="E489" s="42" t="s">
        <v>27</v>
      </c>
      <c r="F489" s="43">
        <v>3820.97998046875</v>
      </c>
      <c r="G489" s="44">
        <v>12207</v>
      </c>
    </row>
    <row r="490" spans="1:7" x14ac:dyDescent="0.25">
      <c r="A490" s="42" t="s">
        <v>381</v>
      </c>
      <c r="B490" s="42" t="s">
        <v>4</v>
      </c>
      <c r="C490" s="42" t="s">
        <v>32</v>
      </c>
      <c r="D490" s="42" t="s">
        <v>73</v>
      </c>
      <c r="E490" s="42" t="s">
        <v>36</v>
      </c>
      <c r="F490" s="43">
        <v>8099.259765625</v>
      </c>
      <c r="G490" s="44">
        <v>65972.59375</v>
      </c>
    </row>
    <row r="491" spans="1:7" x14ac:dyDescent="0.25">
      <c r="A491" s="42" t="s">
        <v>381</v>
      </c>
      <c r="B491" s="42" t="s">
        <v>25</v>
      </c>
      <c r="C491" s="42" t="s">
        <v>51</v>
      </c>
      <c r="D491" s="42" t="s">
        <v>239</v>
      </c>
      <c r="E491" s="42" t="s">
        <v>27</v>
      </c>
      <c r="F491" s="43">
        <v>23572.639495849609</v>
      </c>
      <c r="G491" s="44">
        <v>108393.5390625</v>
      </c>
    </row>
    <row r="492" spans="1:7" x14ac:dyDescent="0.25">
      <c r="A492" s="42" t="s">
        <v>381</v>
      </c>
      <c r="B492" s="42" t="s">
        <v>25</v>
      </c>
      <c r="C492" s="42" t="s">
        <v>51</v>
      </c>
      <c r="D492" s="42" t="s">
        <v>333</v>
      </c>
      <c r="E492" s="42" t="s">
        <v>27</v>
      </c>
      <c r="F492" s="43">
        <v>114.30999755859375</v>
      </c>
      <c r="G492" s="44">
        <v>265.8599853515625</v>
      </c>
    </row>
    <row r="493" spans="1:7" x14ac:dyDescent="0.25">
      <c r="A493" s="42" t="s">
        <v>381</v>
      </c>
      <c r="B493" s="42" t="s">
        <v>25</v>
      </c>
      <c r="C493" s="42" t="s">
        <v>51</v>
      </c>
      <c r="D493" s="42" t="s">
        <v>58</v>
      </c>
      <c r="E493" s="42" t="s">
        <v>49</v>
      </c>
      <c r="F493" s="43">
        <v>16407.9609375</v>
      </c>
      <c r="G493" s="44">
        <v>62324.5</v>
      </c>
    </row>
    <row r="494" spans="1:7" x14ac:dyDescent="0.25">
      <c r="A494" s="42" t="s">
        <v>381</v>
      </c>
      <c r="B494" s="42" t="s">
        <v>25</v>
      </c>
      <c r="C494" s="42" t="s">
        <v>51</v>
      </c>
      <c r="D494" s="42" t="s">
        <v>58</v>
      </c>
      <c r="E494" s="42" t="s">
        <v>27</v>
      </c>
      <c r="F494" s="43">
        <v>142989.64001464844</v>
      </c>
      <c r="G494" s="44">
        <v>558542.384765625</v>
      </c>
    </row>
    <row r="495" spans="1:7" x14ac:dyDescent="0.25">
      <c r="A495" s="42" t="s">
        <v>381</v>
      </c>
      <c r="B495" s="42" t="s">
        <v>25</v>
      </c>
      <c r="C495" s="42" t="s">
        <v>51</v>
      </c>
      <c r="D495" s="42" t="s">
        <v>57</v>
      </c>
      <c r="E495" s="42" t="s">
        <v>39</v>
      </c>
      <c r="F495" s="43">
        <v>844.29999923706055</v>
      </c>
      <c r="G495" s="44">
        <v>2235.2599639892578</v>
      </c>
    </row>
    <row r="496" spans="1:7" x14ac:dyDescent="0.25">
      <c r="A496" s="42" t="s">
        <v>381</v>
      </c>
      <c r="B496" s="42" t="s">
        <v>25</v>
      </c>
      <c r="C496" s="42" t="s">
        <v>51</v>
      </c>
      <c r="D496" s="42" t="s">
        <v>57</v>
      </c>
      <c r="E496" s="42" t="s">
        <v>27</v>
      </c>
      <c r="F496" s="43">
        <v>14941.48046875</v>
      </c>
      <c r="G496" s="44">
        <v>57907.6015625</v>
      </c>
    </row>
    <row r="497" spans="1:7" x14ac:dyDescent="0.25">
      <c r="A497" s="42" t="s">
        <v>381</v>
      </c>
      <c r="B497" s="42" t="s">
        <v>25</v>
      </c>
      <c r="C497" s="42" t="s">
        <v>51</v>
      </c>
      <c r="D497" s="42" t="s">
        <v>57</v>
      </c>
      <c r="E497" s="42" t="s">
        <v>40</v>
      </c>
      <c r="F497" s="43">
        <v>2838.159912109375</v>
      </c>
      <c r="G497" s="44">
        <v>16256.9501953125</v>
      </c>
    </row>
    <row r="498" spans="1:7" x14ac:dyDescent="0.25">
      <c r="A498" s="42" t="s">
        <v>381</v>
      </c>
      <c r="B498" s="42" t="s">
        <v>25</v>
      </c>
      <c r="C498" s="42" t="s">
        <v>51</v>
      </c>
      <c r="D498" s="42" t="s">
        <v>80</v>
      </c>
      <c r="E498" s="42" t="s">
        <v>27</v>
      </c>
      <c r="F498" s="43">
        <v>4252.47021484375</v>
      </c>
      <c r="G498" s="44">
        <v>6735</v>
      </c>
    </row>
    <row r="499" spans="1:7" x14ac:dyDescent="0.25">
      <c r="A499" s="42" t="s">
        <v>381</v>
      </c>
      <c r="B499" s="42" t="s">
        <v>25</v>
      </c>
      <c r="C499" s="42" t="s">
        <v>51</v>
      </c>
      <c r="D499" s="42" t="s">
        <v>53</v>
      </c>
      <c r="E499" s="42" t="s">
        <v>64</v>
      </c>
      <c r="F499" s="43">
        <v>41618.869140625</v>
      </c>
      <c r="G499" s="44">
        <v>156732.203125</v>
      </c>
    </row>
    <row r="500" spans="1:7" x14ac:dyDescent="0.25">
      <c r="A500" s="42" t="s">
        <v>381</v>
      </c>
      <c r="B500" s="42" t="s">
        <v>25</v>
      </c>
      <c r="C500" s="42" t="s">
        <v>51</v>
      </c>
      <c r="D500" s="42" t="s">
        <v>53</v>
      </c>
      <c r="E500" s="42" t="s">
        <v>54</v>
      </c>
      <c r="F500" s="43">
        <v>24762.939453125</v>
      </c>
      <c r="G500" s="44">
        <v>135930.125</v>
      </c>
    </row>
    <row r="501" spans="1:7" x14ac:dyDescent="0.25">
      <c r="A501" s="42" t="s">
        <v>381</v>
      </c>
      <c r="B501" s="42" t="s">
        <v>25</v>
      </c>
      <c r="C501" s="42" t="s">
        <v>51</v>
      </c>
      <c r="D501" s="42" t="s">
        <v>53</v>
      </c>
      <c r="E501" s="42" t="s">
        <v>97</v>
      </c>
      <c r="F501" s="43">
        <v>93648.66796875</v>
      </c>
      <c r="G501" s="44">
        <v>494735.1484375</v>
      </c>
    </row>
    <row r="502" spans="1:7" x14ac:dyDescent="0.25">
      <c r="A502" s="42" t="s">
        <v>381</v>
      </c>
      <c r="B502" s="42" t="s">
        <v>25</v>
      </c>
      <c r="C502" s="42" t="s">
        <v>51</v>
      </c>
      <c r="D502" s="42" t="s">
        <v>336</v>
      </c>
      <c r="E502" s="42" t="s">
        <v>64</v>
      </c>
      <c r="F502" s="43">
        <v>22724.2890625</v>
      </c>
      <c r="G502" s="44">
        <v>81978.53125</v>
      </c>
    </row>
    <row r="503" spans="1:7" x14ac:dyDescent="0.25">
      <c r="A503" s="42" t="s">
        <v>381</v>
      </c>
      <c r="B503" s="42" t="s">
        <v>25</v>
      </c>
      <c r="C503" s="42" t="s">
        <v>51</v>
      </c>
      <c r="D503" s="42" t="s">
        <v>55</v>
      </c>
      <c r="E503" s="42" t="s">
        <v>64</v>
      </c>
      <c r="F503" s="43">
        <v>154388.4296875</v>
      </c>
      <c r="G503" s="44">
        <v>630373.6640625</v>
      </c>
    </row>
    <row r="504" spans="1:7" x14ac:dyDescent="0.25">
      <c r="A504" s="42" t="s">
        <v>381</v>
      </c>
      <c r="B504" s="42" t="s">
        <v>25</v>
      </c>
      <c r="C504" s="42" t="s">
        <v>51</v>
      </c>
      <c r="D504" s="42" t="s">
        <v>55</v>
      </c>
      <c r="E504" s="42" t="s">
        <v>77</v>
      </c>
      <c r="F504" s="43">
        <v>19000.259765625</v>
      </c>
      <c r="G504" s="44">
        <v>87108</v>
      </c>
    </row>
    <row r="505" spans="1:7" x14ac:dyDescent="0.25">
      <c r="A505" s="42" t="s">
        <v>381</v>
      </c>
      <c r="B505" s="42" t="s">
        <v>25</v>
      </c>
      <c r="C505" s="42" t="s">
        <v>51</v>
      </c>
      <c r="D505" s="42" t="s">
        <v>55</v>
      </c>
      <c r="E505" s="42" t="s">
        <v>42</v>
      </c>
      <c r="F505" s="43">
        <v>44176.701171875</v>
      </c>
      <c r="G505" s="44">
        <v>293186.515625</v>
      </c>
    </row>
    <row r="506" spans="1:7" x14ac:dyDescent="0.25">
      <c r="A506" s="42" t="s">
        <v>381</v>
      </c>
      <c r="B506" s="42" t="s">
        <v>25</v>
      </c>
      <c r="C506" s="42" t="s">
        <v>51</v>
      </c>
      <c r="D506" s="42" t="s">
        <v>55</v>
      </c>
      <c r="E506" s="42" t="s">
        <v>27</v>
      </c>
      <c r="F506" s="43">
        <v>17152.460159301758</v>
      </c>
      <c r="G506" s="44">
        <v>68568.050537109375</v>
      </c>
    </row>
    <row r="507" spans="1:7" x14ac:dyDescent="0.25">
      <c r="A507" s="42" t="s">
        <v>381</v>
      </c>
      <c r="B507" s="42" t="s">
        <v>25</v>
      </c>
      <c r="C507" s="42" t="s">
        <v>51</v>
      </c>
      <c r="D507" s="42" t="s">
        <v>55</v>
      </c>
      <c r="E507" s="42" t="s">
        <v>40</v>
      </c>
      <c r="F507" s="43">
        <v>57835.83984375</v>
      </c>
      <c r="G507" s="44">
        <v>235465.1953125</v>
      </c>
    </row>
    <row r="508" spans="1:7" x14ac:dyDescent="0.25">
      <c r="A508" s="42" t="s">
        <v>381</v>
      </c>
      <c r="B508" s="42" t="s">
        <v>25</v>
      </c>
      <c r="C508" s="42" t="s">
        <v>51</v>
      </c>
      <c r="D508" s="42" t="s">
        <v>55</v>
      </c>
      <c r="E508" s="42" t="s">
        <v>337</v>
      </c>
      <c r="F508" s="43">
        <v>20840.119140625</v>
      </c>
      <c r="G508" s="44">
        <v>82809</v>
      </c>
    </row>
    <row r="509" spans="1:7" x14ac:dyDescent="0.25">
      <c r="A509" s="42" t="s">
        <v>381</v>
      </c>
      <c r="B509" s="42" t="s">
        <v>25</v>
      </c>
      <c r="C509" s="42" t="s">
        <v>51</v>
      </c>
      <c r="D509" s="42" t="s">
        <v>55</v>
      </c>
      <c r="E509" s="42" t="s">
        <v>59</v>
      </c>
      <c r="F509" s="43">
        <v>43484.16015625</v>
      </c>
      <c r="G509" s="44">
        <v>126730.3984375</v>
      </c>
    </row>
    <row r="510" spans="1:7" x14ac:dyDescent="0.25">
      <c r="A510" s="42" t="s">
        <v>381</v>
      </c>
      <c r="B510" s="42" t="s">
        <v>25</v>
      </c>
      <c r="C510" s="42" t="s">
        <v>51</v>
      </c>
      <c r="D510" s="42" t="s">
        <v>55</v>
      </c>
      <c r="E510" s="42" t="s">
        <v>38</v>
      </c>
      <c r="F510" s="43">
        <v>34487.900390625</v>
      </c>
      <c r="G510" s="44">
        <v>164160</v>
      </c>
    </row>
    <row r="511" spans="1:7" x14ac:dyDescent="0.25">
      <c r="A511" s="42" t="s">
        <v>381</v>
      </c>
      <c r="B511" s="42" t="s">
        <v>25</v>
      </c>
      <c r="C511" s="42" t="s">
        <v>51</v>
      </c>
      <c r="D511" s="42" t="s">
        <v>56</v>
      </c>
      <c r="E511" s="42" t="s">
        <v>27</v>
      </c>
      <c r="F511" s="43">
        <v>10705.449569702148</v>
      </c>
      <c r="G511" s="44">
        <v>96672.2099609375</v>
      </c>
    </row>
    <row r="512" spans="1:7" x14ac:dyDescent="0.25">
      <c r="A512" s="42" t="s">
        <v>381</v>
      </c>
      <c r="B512" s="42" t="s">
        <v>25</v>
      </c>
      <c r="C512" s="42" t="s">
        <v>51</v>
      </c>
      <c r="D512" s="42" t="s">
        <v>96</v>
      </c>
      <c r="E512" s="42" t="s">
        <v>27</v>
      </c>
      <c r="F512" s="43">
        <v>1813.47998046875</v>
      </c>
      <c r="G512" s="44">
        <v>5015</v>
      </c>
    </row>
    <row r="513" spans="1:7" x14ac:dyDescent="0.25">
      <c r="A513" s="42" t="s">
        <v>381</v>
      </c>
      <c r="B513" s="42" t="s">
        <v>25</v>
      </c>
      <c r="C513" s="42" t="s">
        <v>51</v>
      </c>
      <c r="D513" s="42" t="s">
        <v>60</v>
      </c>
      <c r="E513" s="42" t="s">
        <v>49</v>
      </c>
      <c r="F513" s="43">
        <v>46751.029628753662</v>
      </c>
      <c r="G513" s="44">
        <v>229183.046875</v>
      </c>
    </row>
    <row r="514" spans="1:7" x14ac:dyDescent="0.25">
      <c r="A514" s="42" t="s">
        <v>381</v>
      </c>
      <c r="B514" s="42" t="s">
        <v>25</v>
      </c>
      <c r="C514" s="42" t="s">
        <v>51</v>
      </c>
      <c r="D514" s="42" t="s">
        <v>60</v>
      </c>
      <c r="E514" s="42" t="s">
        <v>27</v>
      </c>
      <c r="F514" s="43">
        <v>373001.06718063354</v>
      </c>
      <c r="G514" s="44">
        <v>1731631.7769165039</v>
      </c>
    </row>
    <row r="515" spans="1:7" x14ac:dyDescent="0.25">
      <c r="A515" s="42" t="s">
        <v>381</v>
      </c>
      <c r="B515" s="42" t="s">
        <v>25</v>
      </c>
      <c r="C515" s="42" t="s">
        <v>51</v>
      </c>
      <c r="D515" s="42" t="s">
        <v>60</v>
      </c>
      <c r="E515" s="42" t="s">
        <v>40</v>
      </c>
      <c r="F515" s="43">
        <v>453.20999145507813</v>
      </c>
      <c r="G515" s="44">
        <v>2770.8701171875</v>
      </c>
    </row>
    <row r="516" spans="1:7" x14ac:dyDescent="0.25">
      <c r="A516" s="42" t="s">
        <v>381</v>
      </c>
      <c r="B516" s="42" t="s">
        <v>25</v>
      </c>
      <c r="C516" s="42" t="s">
        <v>51</v>
      </c>
      <c r="D516" s="42" t="s">
        <v>60</v>
      </c>
      <c r="E516" s="42" t="s">
        <v>36</v>
      </c>
      <c r="F516" s="43">
        <v>402.16000366210938</v>
      </c>
      <c r="G516" s="44">
        <v>1251.5</v>
      </c>
    </row>
    <row r="517" spans="1:7" x14ac:dyDescent="0.25">
      <c r="A517" s="42" t="s">
        <v>381</v>
      </c>
      <c r="B517" s="42" t="s">
        <v>25</v>
      </c>
      <c r="C517" s="42" t="s">
        <v>51</v>
      </c>
      <c r="D517" s="42" t="s">
        <v>52</v>
      </c>
      <c r="E517" s="42" t="s">
        <v>64</v>
      </c>
      <c r="F517" s="43">
        <v>66651.859375</v>
      </c>
      <c r="G517" s="44">
        <v>224913.5703125</v>
      </c>
    </row>
    <row r="518" spans="1:7" x14ac:dyDescent="0.25">
      <c r="A518" s="42" t="s">
        <v>381</v>
      </c>
      <c r="B518" s="42" t="s">
        <v>25</v>
      </c>
      <c r="C518" s="42" t="s">
        <v>51</v>
      </c>
      <c r="D518" s="42" t="s">
        <v>52</v>
      </c>
      <c r="E518" s="42" t="s">
        <v>49</v>
      </c>
      <c r="F518" s="43">
        <v>10208.449584960938</v>
      </c>
      <c r="G518" s="44">
        <v>81575.8798828125</v>
      </c>
    </row>
    <row r="519" spans="1:7" x14ac:dyDescent="0.25">
      <c r="A519" s="42" t="s">
        <v>381</v>
      </c>
      <c r="B519" s="42" t="s">
        <v>25</v>
      </c>
      <c r="C519" s="42" t="s">
        <v>51</v>
      </c>
      <c r="D519" s="42" t="s">
        <v>52</v>
      </c>
      <c r="E519" s="42" t="s">
        <v>40</v>
      </c>
      <c r="F519" s="43">
        <v>19060.640625</v>
      </c>
      <c r="G519" s="44">
        <v>125684.55078125</v>
      </c>
    </row>
    <row r="520" spans="1:7" x14ac:dyDescent="0.25">
      <c r="A520" s="42" t="s">
        <v>381</v>
      </c>
      <c r="B520" s="42" t="s">
        <v>25</v>
      </c>
      <c r="C520" s="42" t="s">
        <v>51</v>
      </c>
      <c r="D520" s="42" t="s">
        <v>52</v>
      </c>
      <c r="E520" s="42" t="s">
        <v>337</v>
      </c>
      <c r="F520" s="43">
        <v>24619.4296875</v>
      </c>
      <c r="G520" s="44">
        <v>78669.53125</v>
      </c>
    </row>
    <row r="521" spans="1:7" x14ac:dyDescent="0.25">
      <c r="A521" s="42" t="s">
        <v>381</v>
      </c>
      <c r="B521" s="42" t="s">
        <v>25</v>
      </c>
      <c r="C521" s="42" t="s">
        <v>51</v>
      </c>
      <c r="D521" s="42" t="s">
        <v>52</v>
      </c>
      <c r="E521" s="42" t="s">
        <v>54</v>
      </c>
      <c r="F521" s="43">
        <v>20160.509765625</v>
      </c>
      <c r="G521" s="44">
        <v>124491.859375</v>
      </c>
    </row>
    <row r="522" spans="1:7" x14ac:dyDescent="0.25">
      <c r="A522" s="42" t="s">
        <v>381</v>
      </c>
      <c r="B522" s="42" t="s">
        <v>25</v>
      </c>
      <c r="C522" s="42" t="s">
        <v>51</v>
      </c>
      <c r="D522" s="42" t="s">
        <v>52</v>
      </c>
      <c r="E522" s="42" t="s">
        <v>36</v>
      </c>
      <c r="F522" s="43">
        <v>11582.120300292969</v>
      </c>
      <c r="G522" s="44">
        <v>57457.669799804688</v>
      </c>
    </row>
    <row r="523" spans="1:7" x14ac:dyDescent="0.25">
      <c r="A523" s="42" t="s">
        <v>381</v>
      </c>
      <c r="B523" s="42" t="s">
        <v>25</v>
      </c>
      <c r="C523" s="42" t="s">
        <v>51</v>
      </c>
      <c r="D523" s="42" t="s">
        <v>52</v>
      </c>
      <c r="E523" s="42" t="s">
        <v>97</v>
      </c>
      <c r="F523" s="43">
        <v>23574.23046875</v>
      </c>
      <c r="G523" s="44">
        <v>167339.546875</v>
      </c>
    </row>
    <row r="524" spans="1:7" x14ac:dyDescent="0.25">
      <c r="A524" s="42" t="s">
        <v>381</v>
      </c>
      <c r="B524" s="42" t="s">
        <v>25</v>
      </c>
      <c r="C524" s="42" t="s">
        <v>51</v>
      </c>
      <c r="D524" s="42" t="s">
        <v>92</v>
      </c>
      <c r="E524" s="42" t="s">
        <v>27</v>
      </c>
      <c r="F524" s="43">
        <v>44060.93896484375</v>
      </c>
      <c r="G524" s="44">
        <v>78125.550048828125</v>
      </c>
    </row>
    <row r="525" spans="1:7" x14ac:dyDescent="0.25">
      <c r="A525" s="42" t="s">
        <v>381</v>
      </c>
      <c r="B525" s="42" t="s">
        <v>25</v>
      </c>
      <c r="C525" s="42" t="s">
        <v>51</v>
      </c>
      <c r="D525" s="42" t="s">
        <v>340</v>
      </c>
      <c r="E525" s="42" t="s">
        <v>27</v>
      </c>
      <c r="F525" s="43">
        <v>56.060001373291016</v>
      </c>
      <c r="G525" s="44">
        <v>235.36000061035156</v>
      </c>
    </row>
    <row r="526" spans="1:7" x14ac:dyDescent="0.25">
      <c r="A526" s="42" t="s">
        <v>381</v>
      </c>
      <c r="B526" s="42" t="s">
        <v>2</v>
      </c>
      <c r="C526" s="42" t="s">
        <v>51</v>
      </c>
      <c r="D526" s="42" t="s">
        <v>295</v>
      </c>
      <c r="E526" s="42" t="s">
        <v>40</v>
      </c>
      <c r="F526" s="43">
        <v>3947.199951171875</v>
      </c>
      <c r="G526" s="44">
        <v>29026.0390625</v>
      </c>
    </row>
    <row r="527" spans="1:7" ht="15.75" thickBot="1" x14ac:dyDescent="0.3">
      <c r="A527" s="33" t="s">
        <v>381</v>
      </c>
      <c r="B527" s="34"/>
      <c r="C527" s="34"/>
      <c r="D527" s="34"/>
      <c r="E527" s="34"/>
      <c r="F527" s="35">
        <f>SUM(F458:F526)</f>
        <v>2110660.7527704239</v>
      </c>
      <c r="G527" s="35">
        <f>SUM(G458:G526)</f>
        <v>8450682.1572227478</v>
      </c>
    </row>
    <row r="528" spans="1:7" x14ac:dyDescent="0.25">
      <c r="A528" s="42" t="s">
        <v>394</v>
      </c>
      <c r="B528" s="42" t="s">
        <v>25</v>
      </c>
      <c r="C528" s="42" t="s">
        <v>32</v>
      </c>
      <c r="D528" s="42" t="s">
        <v>286</v>
      </c>
      <c r="E528" s="42" t="s">
        <v>27</v>
      </c>
      <c r="F528" s="43">
        <v>301.6400146484375</v>
      </c>
      <c r="G528" s="44">
        <v>1561.6099853515625</v>
      </c>
    </row>
    <row r="529" spans="1:7" x14ac:dyDescent="0.25">
      <c r="A529" s="42" t="s">
        <v>394</v>
      </c>
      <c r="B529" s="42" t="s">
        <v>25</v>
      </c>
      <c r="C529" s="42" t="s">
        <v>32</v>
      </c>
      <c r="D529" s="42" t="s">
        <v>103</v>
      </c>
      <c r="E529" s="42" t="s">
        <v>27</v>
      </c>
      <c r="F529" s="43">
        <v>33509.921875</v>
      </c>
      <c r="G529" s="44">
        <v>121727.5</v>
      </c>
    </row>
    <row r="530" spans="1:7" x14ac:dyDescent="0.25">
      <c r="A530" s="42" t="s">
        <v>394</v>
      </c>
      <c r="B530" s="42" t="s">
        <v>25</v>
      </c>
      <c r="C530" s="42" t="s">
        <v>32</v>
      </c>
      <c r="D530" s="42" t="s">
        <v>43</v>
      </c>
      <c r="E530" s="42" t="s">
        <v>27</v>
      </c>
      <c r="F530" s="43">
        <v>5549.4700469970703</v>
      </c>
      <c r="G530" s="44">
        <v>23432.509887695313</v>
      </c>
    </row>
    <row r="531" spans="1:7" x14ac:dyDescent="0.25">
      <c r="A531" s="42" t="s">
        <v>394</v>
      </c>
      <c r="B531" s="42" t="s">
        <v>25</v>
      </c>
      <c r="C531" s="42" t="s">
        <v>32</v>
      </c>
      <c r="D531" s="42" t="s">
        <v>228</v>
      </c>
      <c r="E531" s="42" t="s">
        <v>27</v>
      </c>
      <c r="F531" s="43">
        <v>421.84000396728516</v>
      </c>
      <c r="G531" s="44">
        <v>1266.6099548339844</v>
      </c>
    </row>
    <row r="532" spans="1:7" x14ac:dyDescent="0.25">
      <c r="A532" s="42" t="s">
        <v>394</v>
      </c>
      <c r="B532" s="42" t="s">
        <v>25</v>
      </c>
      <c r="C532" s="42" t="s">
        <v>32</v>
      </c>
      <c r="D532" s="42" t="s">
        <v>229</v>
      </c>
      <c r="E532" s="42" t="s">
        <v>153</v>
      </c>
      <c r="F532" s="43">
        <v>8046.81005859375</v>
      </c>
      <c r="G532" s="44">
        <v>15999.2001953125</v>
      </c>
    </row>
    <row r="533" spans="1:7" x14ac:dyDescent="0.25">
      <c r="A533" s="42" t="s">
        <v>394</v>
      </c>
      <c r="B533" s="42" t="s">
        <v>25</v>
      </c>
      <c r="C533" s="42" t="s">
        <v>32</v>
      </c>
      <c r="D533" s="42" t="s">
        <v>229</v>
      </c>
      <c r="E533" s="42" t="s">
        <v>40</v>
      </c>
      <c r="F533" s="43">
        <v>22596.740234375</v>
      </c>
      <c r="G533" s="44">
        <v>51940.6015625</v>
      </c>
    </row>
    <row r="534" spans="1:7" x14ac:dyDescent="0.25">
      <c r="A534" s="42" t="s">
        <v>394</v>
      </c>
      <c r="B534" s="42" t="s">
        <v>25</v>
      </c>
      <c r="C534" s="42" t="s">
        <v>32</v>
      </c>
      <c r="D534" s="42" t="s">
        <v>230</v>
      </c>
      <c r="E534" s="42" t="s">
        <v>40</v>
      </c>
      <c r="F534" s="43">
        <v>1210</v>
      </c>
      <c r="G534" s="44">
        <v>16000</v>
      </c>
    </row>
    <row r="535" spans="1:7" x14ac:dyDescent="0.25">
      <c r="A535" s="42" t="s">
        <v>394</v>
      </c>
      <c r="B535" s="42" t="s">
        <v>25</v>
      </c>
      <c r="C535" s="42" t="s">
        <v>32</v>
      </c>
      <c r="D535" s="42" t="s">
        <v>34</v>
      </c>
      <c r="E535" s="42" t="s">
        <v>44</v>
      </c>
      <c r="F535" s="43">
        <v>10777.4599609375</v>
      </c>
      <c r="G535" s="44">
        <v>20148</v>
      </c>
    </row>
    <row r="536" spans="1:7" x14ac:dyDescent="0.25">
      <c r="A536" s="42" t="s">
        <v>394</v>
      </c>
      <c r="B536" s="42" t="s">
        <v>25</v>
      </c>
      <c r="C536" s="42" t="s">
        <v>32</v>
      </c>
      <c r="D536" s="42" t="s">
        <v>34</v>
      </c>
      <c r="E536" s="42" t="s">
        <v>39</v>
      </c>
      <c r="F536" s="43">
        <v>19200</v>
      </c>
      <c r="G536" s="44">
        <v>41922.80078125</v>
      </c>
    </row>
    <row r="537" spans="1:7" x14ac:dyDescent="0.25">
      <c r="A537" s="42" t="s">
        <v>394</v>
      </c>
      <c r="B537" s="42" t="s">
        <v>25</v>
      </c>
      <c r="C537" s="42" t="s">
        <v>32</v>
      </c>
      <c r="D537" s="42" t="s">
        <v>34</v>
      </c>
      <c r="E537" s="42" t="s">
        <v>45</v>
      </c>
      <c r="F537" s="43">
        <v>816.469970703125</v>
      </c>
      <c r="G537" s="44">
        <v>23774</v>
      </c>
    </row>
    <row r="538" spans="1:7" x14ac:dyDescent="0.25">
      <c r="A538" s="42" t="s">
        <v>394</v>
      </c>
      <c r="B538" s="42" t="s">
        <v>25</v>
      </c>
      <c r="C538" s="42" t="s">
        <v>32</v>
      </c>
      <c r="D538" s="42" t="s">
        <v>35</v>
      </c>
      <c r="E538" s="42" t="s">
        <v>39</v>
      </c>
      <c r="F538" s="43">
        <v>16992.4609375</v>
      </c>
      <c r="G538" s="44">
        <v>78144</v>
      </c>
    </row>
    <row r="539" spans="1:7" x14ac:dyDescent="0.25">
      <c r="A539" s="42" t="s">
        <v>394</v>
      </c>
      <c r="B539" s="42" t="s">
        <v>25</v>
      </c>
      <c r="C539" s="42" t="s">
        <v>32</v>
      </c>
      <c r="D539" s="42" t="s">
        <v>35</v>
      </c>
      <c r="E539" s="42" t="s">
        <v>27</v>
      </c>
      <c r="F539" s="43">
        <v>78547.581024169922</v>
      </c>
      <c r="G539" s="44">
        <v>240588.84454345703</v>
      </c>
    </row>
    <row r="540" spans="1:7" x14ac:dyDescent="0.25">
      <c r="A540" s="42" t="s">
        <v>394</v>
      </c>
      <c r="B540" s="42" t="s">
        <v>25</v>
      </c>
      <c r="C540" s="42" t="s">
        <v>32</v>
      </c>
      <c r="D540" s="42" t="s">
        <v>35</v>
      </c>
      <c r="E540" s="42" t="s">
        <v>45</v>
      </c>
      <c r="F540" s="43">
        <v>14930.7998046875</v>
      </c>
      <c r="G540" s="44">
        <v>48724.44921875</v>
      </c>
    </row>
    <row r="541" spans="1:7" x14ac:dyDescent="0.25">
      <c r="A541" s="42" t="s">
        <v>394</v>
      </c>
      <c r="B541" s="42" t="s">
        <v>25</v>
      </c>
      <c r="C541" s="42" t="s">
        <v>32</v>
      </c>
      <c r="D541" s="42" t="s">
        <v>35</v>
      </c>
      <c r="E541" s="42" t="s">
        <v>383</v>
      </c>
      <c r="F541" s="43">
        <v>13585.1796875</v>
      </c>
      <c r="G541" s="44">
        <v>53770.5</v>
      </c>
    </row>
    <row r="542" spans="1:7" x14ac:dyDescent="0.25">
      <c r="A542" s="42" t="s">
        <v>394</v>
      </c>
      <c r="B542" s="42" t="s">
        <v>25</v>
      </c>
      <c r="C542" s="42" t="s">
        <v>32</v>
      </c>
      <c r="D542" s="42" t="s">
        <v>233</v>
      </c>
      <c r="E542" s="42" t="s">
        <v>64</v>
      </c>
      <c r="F542" s="43">
        <v>24947.830078125</v>
      </c>
      <c r="G542" s="44">
        <v>17995</v>
      </c>
    </row>
    <row r="543" spans="1:7" x14ac:dyDescent="0.25">
      <c r="A543" s="42" t="s">
        <v>394</v>
      </c>
      <c r="B543" s="42" t="s">
        <v>25</v>
      </c>
      <c r="C543" s="42" t="s">
        <v>32</v>
      </c>
      <c r="D543" s="42" t="s">
        <v>233</v>
      </c>
      <c r="E543" s="42" t="s">
        <v>63</v>
      </c>
      <c r="F543" s="43">
        <v>19958.259765625</v>
      </c>
      <c r="G543" s="44">
        <v>10457.580078125</v>
      </c>
    </row>
    <row r="544" spans="1:7" x14ac:dyDescent="0.25">
      <c r="A544" s="42" t="s">
        <v>394</v>
      </c>
      <c r="B544" s="42" t="s">
        <v>25</v>
      </c>
      <c r="C544" s="42" t="s">
        <v>32</v>
      </c>
      <c r="D544" s="42" t="s">
        <v>41</v>
      </c>
      <c r="E544" s="42" t="s">
        <v>49</v>
      </c>
      <c r="F544" s="43">
        <v>276.55000305175781</v>
      </c>
      <c r="G544" s="44">
        <v>3454.5299072265625</v>
      </c>
    </row>
    <row r="545" spans="1:7" x14ac:dyDescent="0.25">
      <c r="A545" s="42" t="s">
        <v>394</v>
      </c>
      <c r="B545" s="42" t="s">
        <v>25</v>
      </c>
      <c r="C545" s="42" t="s">
        <v>32</v>
      </c>
      <c r="D545" s="42" t="s">
        <v>41</v>
      </c>
      <c r="E545" s="42" t="s">
        <v>27</v>
      </c>
      <c r="F545" s="43">
        <v>831.66999053955078</v>
      </c>
      <c r="G545" s="44">
        <v>2988.989990234375</v>
      </c>
    </row>
    <row r="546" spans="1:7" x14ac:dyDescent="0.25">
      <c r="A546" s="42" t="s">
        <v>394</v>
      </c>
      <c r="B546" s="42" t="s">
        <v>25</v>
      </c>
      <c r="C546" s="42" t="s">
        <v>32</v>
      </c>
      <c r="D546" s="42" t="s">
        <v>48</v>
      </c>
      <c r="E546" s="42" t="s">
        <v>49</v>
      </c>
      <c r="F546" s="43">
        <v>1068.5299987792969</v>
      </c>
      <c r="G546" s="44">
        <v>3450.0399169921875</v>
      </c>
    </row>
    <row r="547" spans="1:7" x14ac:dyDescent="0.25">
      <c r="A547" s="42" t="s">
        <v>394</v>
      </c>
      <c r="B547" s="42" t="s">
        <v>25</v>
      </c>
      <c r="C547" s="42" t="s">
        <v>32</v>
      </c>
      <c r="D547" s="42" t="s">
        <v>332</v>
      </c>
      <c r="E547" s="42" t="s">
        <v>27</v>
      </c>
      <c r="F547" s="43">
        <v>192.75</v>
      </c>
      <c r="G547" s="44">
        <v>2115</v>
      </c>
    </row>
    <row r="548" spans="1:7" x14ac:dyDescent="0.25">
      <c r="A548" s="42" t="s">
        <v>394</v>
      </c>
      <c r="B548" s="42" t="s">
        <v>25</v>
      </c>
      <c r="C548" s="42" t="s">
        <v>32</v>
      </c>
      <c r="D548" s="42" t="s">
        <v>234</v>
      </c>
      <c r="E548" s="42" t="s">
        <v>45</v>
      </c>
      <c r="F548" s="43">
        <v>22216.66015625</v>
      </c>
      <c r="G548" s="44">
        <v>22582.80078125</v>
      </c>
    </row>
    <row r="549" spans="1:7" x14ac:dyDescent="0.25">
      <c r="A549" s="42" t="s">
        <v>394</v>
      </c>
      <c r="B549" s="42" t="s">
        <v>25</v>
      </c>
      <c r="C549" s="42" t="s">
        <v>32</v>
      </c>
      <c r="D549" s="42" t="s">
        <v>81</v>
      </c>
      <c r="E549" s="42" t="s">
        <v>39</v>
      </c>
      <c r="F549" s="43">
        <v>39766.828125</v>
      </c>
      <c r="G549" s="44">
        <v>79230</v>
      </c>
    </row>
    <row r="550" spans="1:7" x14ac:dyDescent="0.25">
      <c r="A550" s="42" t="s">
        <v>394</v>
      </c>
      <c r="B550" s="42" t="s">
        <v>25</v>
      </c>
      <c r="C550" s="42" t="s">
        <v>32</v>
      </c>
      <c r="D550" s="42" t="s">
        <v>81</v>
      </c>
      <c r="E550" s="42" t="s">
        <v>49</v>
      </c>
      <c r="F550" s="43">
        <v>27822.74951171875</v>
      </c>
      <c r="G550" s="44">
        <v>89403.599609375</v>
      </c>
    </row>
    <row r="551" spans="1:7" x14ac:dyDescent="0.25">
      <c r="A551" s="42" t="s">
        <v>394</v>
      </c>
      <c r="B551" s="42" t="s">
        <v>25</v>
      </c>
      <c r="C551" s="42" t="s">
        <v>32</v>
      </c>
      <c r="D551" s="42" t="s">
        <v>81</v>
      </c>
      <c r="E551" s="42" t="s">
        <v>27</v>
      </c>
      <c r="F551" s="43">
        <v>23409.860595703125</v>
      </c>
      <c r="G551" s="44">
        <v>135496.7734375</v>
      </c>
    </row>
    <row r="552" spans="1:7" x14ac:dyDescent="0.25">
      <c r="A552" s="42" t="s">
        <v>394</v>
      </c>
      <c r="B552" s="42" t="s">
        <v>25</v>
      </c>
      <c r="C552" s="42" t="s">
        <v>32</v>
      </c>
      <c r="D552" s="42" t="s">
        <v>81</v>
      </c>
      <c r="E552" s="42" t="s">
        <v>40</v>
      </c>
      <c r="F552" s="43">
        <v>23278.169921875</v>
      </c>
      <c r="G552" s="44">
        <v>78450.140625</v>
      </c>
    </row>
    <row r="553" spans="1:7" x14ac:dyDescent="0.25">
      <c r="A553" s="42" t="s">
        <v>394</v>
      </c>
      <c r="B553" s="42" t="s">
        <v>25</v>
      </c>
      <c r="C553" s="42" t="s">
        <v>32</v>
      </c>
      <c r="D553" s="42" t="s">
        <v>47</v>
      </c>
      <c r="E553" s="42" t="s">
        <v>27</v>
      </c>
      <c r="F553" s="43">
        <v>63291.548583984375</v>
      </c>
      <c r="G553" s="44">
        <v>90426.719970703125</v>
      </c>
    </row>
    <row r="554" spans="1:7" x14ac:dyDescent="0.25">
      <c r="A554" s="42" t="s">
        <v>394</v>
      </c>
      <c r="B554" s="42" t="s">
        <v>25</v>
      </c>
      <c r="C554" s="42" t="s">
        <v>32</v>
      </c>
      <c r="D554" s="42" t="s">
        <v>46</v>
      </c>
      <c r="E554" s="42" t="s">
        <v>63</v>
      </c>
      <c r="F554" s="43">
        <v>24947.830078125</v>
      </c>
      <c r="G554" s="44">
        <v>15195.98046875</v>
      </c>
    </row>
    <row r="555" spans="1:7" x14ac:dyDescent="0.25">
      <c r="A555" s="42" t="s">
        <v>394</v>
      </c>
      <c r="B555" s="42" t="s">
        <v>25</v>
      </c>
      <c r="C555" s="42" t="s">
        <v>32</v>
      </c>
      <c r="D555" s="42" t="s">
        <v>46</v>
      </c>
      <c r="E555" s="42" t="s">
        <v>27</v>
      </c>
      <c r="F555" s="43">
        <v>58968.0703125</v>
      </c>
      <c r="G555" s="44">
        <v>46323.3798828125</v>
      </c>
    </row>
    <row r="556" spans="1:7" x14ac:dyDescent="0.25">
      <c r="A556" s="42" t="s">
        <v>394</v>
      </c>
      <c r="B556" s="42" t="s">
        <v>25</v>
      </c>
      <c r="C556" s="42" t="s">
        <v>32</v>
      </c>
      <c r="D556" s="42" t="s">
        <v>33</v>
      </c>
      <c r="E556" s="42" t="s">
        <v>39</v>
      </c>
      <c r="F556" s="43">
        <v>3050.3399658203125</v>
      </c>
      <c r="G556" s="44">
        <v>5811.5</v>
      </c>
    </row>
    <row r="557" spans="1:7" x14ac:dyDescent="0.25">
      <c r="A557" s="42" t="s">
        <v>394</v>
      </c>
      <c r="B557" s="42" t="s">
        <v>25</v>
      </c>
      <c r="C557" s="42" t="s">
        <v>32</v>
      </c>
      <c r="D557" s="42" t="s">
        <v>33</v>
      </c>
      <c r="E557" s="42" t="s">
        <v>49</v>
      </c>
      <c r="F557" s="43">
        <v>402.94000053405762</v>
      </c>
      <c r="G557" s="44">
        <v>727.04000091552734</v>
      </c>
    </row>
    <row r="558" spans="1:7" x14ac:dyDescent="0.25">
      <c r="A558" s="42" t="s">
        <v>394</v>
      </c>
      <c r="B558" s="42" t="s">
        <v>25</v>
      </c>
      <c r="C558" s="42" t="s">
        <v>32</v>
      </c>
      <c r="D558" s="42" t="s">
        <v>33</v>
      </c>
      <c r="E558" s="42" t="s">
        <v>27</v>
      </c>
      <c r="F558" s="43">
        <v>54121.59024810791</v>
      </c>
      <c r="G558" s="44">
        <v>225619.28958129883</v>
      </c>
    </row>
    <row r="559" spans="1:7" x14ac:dyDescent="0.25">
      <c r="A559" s="42" t="s">
        <v>394</v>
      </c>
      <c r="B559" s="42" t="s">
        <v>32</v>
      </c>
      <c r="C559" s="42" t="s">
        <v>32</v>
      </c>
      <c r="D559" s="42" t="s">
        <v>234</v>
      </c>
      <c r="E559" s="42" t="s">
        <v>45</v>
      </c>
      <c r="F559" s="43">
        <v>22123.73046875</v>
      </c>
      <c r="G559" s="44">
        <v>48146</v>
      </c>
    </row>
    <row r="560" spans="1:7" x14ac:dyDescent="0.25">
      <c r="A560" s="42" t="s">
        <v>394</v>
      </c>
      <c r="B560" s="42" t="s">
        <v>4</v>
      </c>
      <c r="C560" s="42" t="s">
        <v>32</v>
      </c>
      <c r="D560" s="42" t="s">
        <v>73</v>
      </c>
      <c r="E560" s="42" t="s">
        <v>39</v>
      </c>
      <c r="F560" s="43">
        <v>13129.990234375</v>
      </c>
      <c r="G560" s="44">
        <v>35250</v>
      </c>
    </row>
    <row r="561" spans="1:7" x14ac:dyDescent="0.25">
      <c r="A561" s="42" t="s">
        <v>394</v>
      </c>
      <c r="B561" s="42" t="s">
        <v>4</v>
      </c>
      <c r="C561" s="42" t="s">
        <v>32</v>
      </c>
      <c r="D561" s="42" t="s">
        <v>73</v>
      </c>
      <c r="E561" s="42" t="s">
        <v>27</v>
      </c>
      <c r="F561" s="43">
        <v>79.379997253417969</v>
      </c>
      <c r="G561" s="44">
        <v>3911.25</v>
      </c>
    </row>
    <row r="562" spans="1:7" x14ac:dyDescent="0.25">
      <c r="A562" s="42" t="s">
        <v>394</v>
      </c>
      <c r="B562" s="42" t="s">
        <v>25</v>
      </c>
      <c r="C562" s="42" t="s">
        <v>51</v>
      </c>
      <c r="D562" s="42" t="s">
        <v>239</v>
      </c>
      <c r="E562" s="42" t="s">
        <v>27</v>
      </c>
      <c r="F562" s="43">
        <v>2963.469970703125</v>
      </c>
      <c r="G562" s="44">
        <v>13295.110107421875</v>
      </c>
    </row>
    <row r="563" spans="1:7" x14ac:dyDescent="0.25">
      <c r="A563" s="42" t="s">
        <v>394</v>
      </c>
      <c r="B563" s="42" t="s">
        <v>25</v>
      </c>
      <c r="C563" s="42" t="s">
        <v>51</v>
      </c>
      <c r="D563" s="42" t="s">
        <v>58</v>
      </c>
      <c r="E563" s="42" t="s">
        <v>27</v>
      </c>
      <c r="F563" s="43">
        <v>109251.04096221924</v>
      </c>
      <c r="G563" s="44">
        <v>446742.69696044922</v>
      </c>
    </row>
    <row r="564" spans="1:7" x14ac:dyDescent="0.25">
      <c r="A564" s="42" t="s">
        <v>394</v>
      </c>
      <c r="B564" s="42" t="s">
        <v>25</v>
      </c>
      <c r="C564" s="42" t="s">
        <v>51</v>
      </c>
      <c r="D564" s="42" t="s">
        <v>57</v>
      </c>
      <c r="E564" s="42" t="s">
        <v>39</v>
      </c>
      <c r="F564" s="43">
        <v>271.58999633789063</v>
      </c>
      <c r="G564" s="44">
        <v>914.20001220703125</v>
      </c>
    </row>
    <row r="565" spans="1:7" x14ac:dyDescent="0.25">
      <c r="A565" s="42" t="s">
        <v>394</v>
      </c>
      <c r="B565" s="42" t="s">
        <v>25</v>
      </c>
      <c r="C565" s="42" t="s">
        <v>51</v>
      </c>
      <c r="D565" s="42" t="s">
        <v>57</v>
      </c>
      <c r="E565" s="42" t="s">
        <v>27</v>
      </c>
      <c r="F565" s="43">
        <v>17690.279296875</v>
      </c>
      <c r="G565" s="44">
        <v>81900</v>
      </c>
    </row>
    <row r="566" spans="1:7" x14ac:dyDescent="0.25">
      <c r="A566" s="42" t="s">
        <v>394</v>
      </c>
      <c r="B566" s="42" t="s">
        <v>25</v>
      </c>
      <c r="C566" s="42" t="s">
        <v>51</v>
      </c>
      <c r="D566" s="42" t="s">
        <v>53</v>
      </c>
      <c r="E566" s="42" t="s">
        <v>64</v>
      </c>
      <c r="F566" s="43">
        <v>22860.509765625</v>
      </c>
      <c r="G566" s="44">
        <v>90831.4765625</v>
      </c>
    </row>
    <row r="567" spans="1:7" x14ac:dyDescent="0.25">
      <c r="A567" s="42" t="s">
        <v>394</v>
      </c>
      <c r="B567" s="42" t="s">
        <v>25</v>
      </c>
      <c r="C567" s="42" t="s">
        <v>51</v>
      </c>
      <c r="D567" s="42" t="s">
        <v>53</v>
      </c>
      <c r="E567" s="42" t="s">
        <v>337</v>
      </c>
      <c r="F567" s="43">
        <v>23090.359375</v>
      </c>
      <c r="G567" s="44">
        <v>83302.3125</v>
      </c>
    </row>
    <row r="568" spans="1:7" x14ac:dyDescent="0.25">
      <c r="A568" s="42" t="s">
        <v>394</v>
      </c>
      <c r="B568" s="42" t="s">
        <v>25</v>
      </c>
      <c r="C568" s="42" t="s">
        <v>51</v>
      </c>
      <c r="D568" s="42" t="s">
        <v>53</v>
      </c>
      <c r="E568" s="42" t="s">
        <v>54</v>
      </c>
      <c r="F568" s="43">
        <v>72984.201171875</v>
      </c>
      <c r="G568" s="44">
        <v>403100.296875</v>
      </c>
    </row>
    <row r="569" spans="1:7" x14ac:dyDescent="0.25">
      <c r="A569" s="42" t="s">
        <v>394</v>
      </c>
      <c r="B569" s="42" t="s">
        <v>25</v>
      </c>
      <c r="C569" s="42" t="s">
        <v>51</v>
      </c>
      <c r="D569" s="42" t="s">
        <v>53</v>
      </c>
      <c r="E569" s="42" t="s">
        <v>97</v>
      </c>
      <c r="F569" s="43">
        <v>66900.5390625</v>
      </c>
      <c r="G569" s="44">
        <v>363743.9296875</v>
      </c>
    </row>
    <row r="570" spans="1:7" x14ac:dyDescent="0.25">
      <c r="A570" s="42" t="s">
        <v>394</v>
      </c>
      <c r="B570" s="42" t="s">
        <v>25</v>
      </c>
      <c r="C570" s="42" t="s">
        <v>51</v>
      </c>
      <c r="D570" s="42" t="s">
        <v>53</v>
      </c>
      <c r="E570" s="42" t="s">
        <v>157</v>
      </c>
      <c r="F570" s="43">
        <v>22591.83984375</v>
      </c>
      <c r="G570" s="44">
        <v>77289.8515625</v>
      </c>
    </row>
    <row r="571" spans="1:7" x14ac:dyDescent="0.25">
      <c r="A571" s="42" t="s">
        <v>394</v>
      </c>
      <c r="B571" s="42" t="s">
        <v>25</v>
      </c>
      <c r="C571" s="42" t="s">
        <v>51</v>
      </c>
      <c r="D571" s="42" t="s">
        <v>55</v>
      </c>
      <c r="E571" s="42" t="s">
        <v>64</v>
      </c>
      <c r="F571" s="43">
        <v>59146.349609375</v>
      </c>
      <c r="G571" s="44">
        <v>248468.375</v>
      </c>
    </row>
    <row r="572" spans="1:7" x14ac:dyDescent="0.25">
      <c r="A572" s="42" t="s">
        <v>394</v>
      </c>
      <c r="B572" s="42" t="s">
        <v>25</v>
      </c>
      <c r="C572" s="42" t="s">
        <v>51</v>
      </c>
      <c r="D572" s="42" t="s">
        <v>55</v>
      </c>
      <c r="E572" s="42" t="s">
        <v>77</v>
      </c>
      <c r="F572" s="43">
        <v>15200.0302734375</v>
      </c>
      <c r="G572" s="44">
        <v>57120</v>
      </c>
    </row>
    <row r="573" spans="1:7" x14ac:dyDescent="0.25">
      <c r="A573" s="42" t="s">
        <v>394</v>
      </c>
      <c r="B573" s="42" t="s">
        <v>25</v>
      </c>
      <c r="C573" s="42" t="s">
        <v>51</v>
      </c>
      <c r="D573" s="42" t="s">
        <v>55</v>
      </c>
      <c r="E573" s="42" t="s">
        <v>42</v>
      </c>
      <c r="F573" s="43">
        <v>26624.3203125</v>
      </c>
      <c r="G573" s="44">
        <v>132066</v>
      </c>
    </row>
    <row r="574" spans="1:7" x14ac:dyDescent="0.25">
      <c r="A574" s="42" t="s">
        <v>394</v>
      </c>
      <c r="B574" s="42" t="s">
        <v>25</v>
      </c>
      <c r="C574" s="42" t="s">
        <v>51</v>
      </c>
      <c r="D574" s="42" t="s">
        <v>55</v>
      </c>
      <c r="E574" s="42" t="s">
        <v>27</v>
      </c>
      <c r="F574" s="43">
        <v>89796.729553222656</v>
      </c>
      <c r="G574" s="44">
        <v>404632.56909179688</v>
      </c>
    </row>
    <row r="575" spans="1:7" x14ac:dyDescent="0.25">
      <c r="A575" s="42" t="s">
        <v>394</v>
      </c>
      <c r="B575" s="42" t="s">
        <v>25</v>
      </c>
      <c r="C575" s="42" t="s">
        <v>51</v>
      </c>
      <c r="D575" s="42" t="s">
        <v>55</v>
      </c>
      <c r="E575" s="42" t="s">
        <v>40</v>
      </c>
      <c r="F575" s="43">
        <v>40531.73046875</v>
      </c>
      <c r="G575" s="44">
        <v>152734.0859375</v>
      </c>
    </row>
    <row r="576" spans="1:7" x14ac:dyDescent="0.25">
      <c r="A576" s="42" t="s">
        <v>394</v>
      </c>
      <c r="B576" s="42" t="s">
        <v>25</v>
      </c>
      <c r="C576" s="42" t="s">
        <v>51</v>
      </c>
      <c r="D576" s="42" t="s">
        <v>55</v>
      </c>
      <c r="E576" s="42" t="s">
        <v>337</v>
      </c>
      <c r="F576" s="43">
        <v>19999.5703125</v>
      </c>
      <c r="G576" s="44">
        <v>81175.09375</v>
      </c>
    </row>
    <row r="577" spans="1:7" x14ac:dyDescent="0.25">
      <c r="A577" s="42" t="s">
        <v>394</v>
      </c>
      <c r="B577" s="42" t="s">
        <v>25</v>
      </c>
      <c r="C577" s="42" t="s">
        <v>51</v>
      </c>
      <c r="D577" s="42" t="s">
        <v>55</v>
      </c>
      <c r="E577" s="42" t="s">
        <v>54</v>
      </c>
      <c r="F577" s="43">
        <v>20429.109375</v>
      </c>
      <c r="G577" s="44">
        <v>52366.55859375</v>
      </c>
    </row>
    <row r="578" spans="1:7" x14ac:dyDescent="0.25">
      <c r="A578" s="42" t="s">
        <v>394</v>
      </c>
      <c r="B578" s="42" t="s">
        <v>25</v>
      </c>
      <c r="C578" s="42" t="s">
        <v>51</v>
      </c>
      <c r="D578" s="42" t="s">
        <v>55</v>
      </c>
      <c r="E578" s="42" t="s">
        <v>59</v>
      </c>
      <c r="F578" s="43">
        <v>19159.9296875</v>
      </c>
      <c r="G578" s="44">
        <v>69900</v>
      </c>
    </row>
    <row r="579" spans="1:7" x14ac:dyDescent="0.25">
      <c r="A579" s="42" t="s">
        <v>394</v>
      </c>
      <c r="B579" s="42" t="s">
        <v>25</v>
      </c>
      <c r="C579" s="42" t="s">
        <v>51</v>
      </c>
      <c r="D579" s="42" t="s">
        <v>55</v>
      </c>
      <c r="E579" s="42" t="s">
        <v>38</v>
      </c>
      <c r="F579" s="43">
        <v>24141.509765625</v>
      </c>
      <c r="G579" s="44">
        <v>146292.640625</v>
      </c>
    </row>
    <row r="580" spans="1:7" x14ac:dyDescent="0.25">
      <c r="A580" s="42" t="s">
        <v>394</v>
      </c>
      <c r="B580" s="42" t="s">
        <v>25</v>
      </c>
      <c r="C580" s="42" t="s">
        <v>51</v>
      </c>
      <c r="D580" s="42" t="s">
        <v>55</v>
      </c>
      <c r="E580" s="42" t="s">
        <v>278</v>
      </c>
      <c r="F580" s="43">
        <v>63182.919921875</v>
      </c>
      <c r="G580" s="44">
        <v>265231.9296875</v>
      </c>
    </row>
    <row r="581" spans="1:7" x14ac:dyDescent="0.25">
      <c r="A581" s="42" t="s">
        <v>394</v>
      </c>
      <c r="B581" s="42" t="s">
        <v>25</v>
      </c>
      <c r="C581" s="42" t="s">
        <v>51</v>
      </c>
      <c r="D581" s="42" t="s">
        <v>56</v>
      </c>
      <c r="E581" s="42" t="s">
        <v>27</v>
      </c>
      <c r="F581" s="43">
        <v>11617.350410461426</v>
      </c>
      <c r="G581" s="44">
        <v>94851.550415039063</v>
      </c>
    </row>
    <row r="582" spans="1:7" x14ac:dyDescent="0.25">
      <c r="A582" s="42" t="s">
        <v>394</v>
      </c>
      <c r="B582" s="42" t="s">
        <v>25</v>
      </c>
      <c r="C582" s="42" t="s">
        <v>51</v>
      </c>
      <c r="D582" s="42" t="s">
        <v>397</v>
      </c>
      <c r="E582" s="42" t="s">
        <v>27</v>
      </c>
      <c r="F582" s="43">
        <v>11608.5595703125</v>
      </c>
      <c r="G582" s="44">
        <v>59159.71875</v>
      </c>
    </row>
    <row r="583" spans="1:7" x14ac:dyDescent="0.25">
      <c r="A583" s="42" t="s">
        <v>394</v>
      </c>
      <c r="B583" s="42" t="s">
        <v>25</v>
      </c>
      <c r="C583" s="42" t="s">
        <v>51</v>
      </c>
      <c r="D583" s="42" t="s">
        <v>362</v>
      </c>
      <c r="E583" s="42" t="s">
        <v>27</v>
      </c>
      <c r="F583" s="43">
        <v>122.05999755859375</v>
      </c>
      <c r="G583" s="44">
        <v>661.79998779296875</v>
      </c>
    </row>
    <row r="584" spans="1:7" x14ac:dyDescent="0.25">
      <c r="A584" s="42" t="s">
        <v>394</v>
      </c>
      <c r="B584" s="42" t="s">
        <v>25</v>
      </c>
      <c r="C584" s="42" t="s">
        <v>51</v>
      </c>
      <c r="D584" s="42" t="s">
        <v>60</v>
      </c>
      <c r="E584" s="42" t="s">
        <v>39</v>
      </c>
      <c r="F584" s="43">
        <v>300.73001098632813</v>
      </c>
      <c r="G584" s="44">
        <v>1011.1199951171875</v>
      </c>
    </row>
    <row r="585" spans="1:7" x14ac:dyDescent="0.25">
      <c r="A585" s="42" t="s">
        <v>394</v>
      </c>
      <c r="B585" s="42" t="s">
        <v>25</v>
      </c>
      <c r="C585" s="42" t="s">
        <v>51</v>
      </c>
      <c r="D585" s="42" t="s">
        <v>60</v>
      </c>
      <c r="E585" s="42" t="s">
        <v>49</v>
      </c>
      <c r="F585" s="43">
        <v>21866.909362792969</v>
      </c>
      <c r="G585" s="44">
        <v>119948.517578125</v>
      </c>
    </row>
    <row r="586" spans="1:7" x14ac:dyDescent="0.25">
      <c r="A586" s="42" t="s">
        <v>394</v>
      </c>
      <c r="B586" s="42" t="s">
        <v>25</v>
      </c>
      <c r="C586" s="42" t="s">
        <v>51</v>
      </c>
      <c r="D586" s="42" t="s">
        <v>60</v>
      </c>
      <c r="E586" s="42" t="s">
        <v>27</v>
      </c>
      <c r="F586" s="43">
        <v>255186.57215881348</v>
      </c>
      <c r="G586" s="44">
        <v>1377428.9199829102</v>
      </c>
    </row>
    <row r="587" spans="1:7" x14ac:dyDescent="0.25">
      <c r="A587" s="42" t="s">
        <v>394</v>
      </c>
      <c r="B587" s="42" t="s">
        <v>25</v>
      </c>
      <c r="C587" s="42" t="s">
        <v>51</v>
      </c>
      <c r="D587" s="42" t="s">
        <v>52</v>
      </c>
      <c r="E587" s="42" t="s">
        <v>64</v>
      </c>
      <c r="F587" s="43">
        <v>20249.94921875</v>
      </c>
      <c r="G587" s="44">
        <v>82431.1328125</v>
      </c>
    </row>
    <row r="588" spans="1:7" x14ac:dyDescent="0.25">
      <c r="A588" s="42" t="s">
        <v>394</v>
      </c>
      <c r="B588" s="42" t="s">
        <v>25</v>
      </c>
      <c r="C588" s="42" t="s">
        <v>51</v>
      </c>
      <c r="D588" s="42" t="s">
        <v>52</v>
      </c>
      <c r="E588" s="42" t="s">
        <v>42</v>
      </c>
      <c r="F588" s="43">
        <v>16995.830078125</v>
      </c>
      <c r="G588" s="44">
        <v>84451.7734375</v>
      </c>
    </row>
    <row r="589" spans="1:7" x14ac:dyDescent="0.25">
      <c r="A589" s="42" t="s">
        <v>394</v>
      </c>
      <c r="B589" s="42" t="s">
        <v>25</v>
      </c>
      <c r="C589" s="42" t="s">
        <v>51</v>
      </c>
      <c r="D589" s="42" t="s">
        <v>52</v>
      </c>
      <c r="E589" s="42" t="s">
        <v>49</v>
      </c>
      <c r="F589" s="43">
        <v>7840.6198120117188</v>
      </c>
      <c r="G589" s="44">
        <v>39701.7900390625</v>
      </c>
    </row>
    <row r="590" spans="1:7" x14ac:dyDescent="0.25">
      <c r="A590" s="42" t="s">
        <v>394</v>
      </c>
      <c r="B590" s="42" t="s">
        <v>25</v>
      </c>
      <c r="C590" s="42" t="s">
        <v>51</v>
      </c>
      <c r="D590" s="42" t="s">
        <v>52</v>
      </c>
      <c r="E590" s="42" t="s">
        <v>54</v>
      </c>
      <c r="F590" s="43">
        <v>19416.490234375</v>
      </c>
      <c r="G590" s="44">
        <v>127075.828125</v>
      </c>
    </row>
    <row r="591" spans="1:7" x14ac:dyDescent="0.25">
      <c r="A591" s="42" t="s">
        <v>394</v>
      </c>
      <c r="B591" s="42" t="s">
        <v>25</v>
      </c>
      <c r="C591" s="42" t="s">
        <v>51</v>
      </c>
      <c r="D591" s="42" t="s">
        <v>52</v>
      </c>
      <c r="E591" s="42" t="s">
        <v>36</v>
      </c>
      <c r="F591" s="43">
        <v>5735.68017578125</v>
      </c>
      <c r="G591" s="44">
        <v>49982.98828125</v>
      </c>
    </row>
    <row r="592" spans="1:7" x14ac:dyDescent="0.25">
      <c r="A592" s="42" t="s">
        <v>394</v>
      </c>
      <c r="B592" s="42" t="s">
        <v>25</v>
      </c>
      <c r="C592" s="42" t="s">
        <v>51</v>
      </c>
      <c r="D592" s="42" t="s">
        <v>92</v>
      </c>
      <c r="E592" s="42" t="s">
        <v>27</v>
      </c>
      <c r="F592" s="43">
        <v>16877.69945526123</v>
      </c>
      <c r="G592" s="44">
        <v>73324.740600585938</v>
      </c>
    </row>
    <row r="593" spans="1:7" x14ac:dyDescent="0.25">
      <c r="A593" s="42" t="s">
        <v>394</v>
      </c>
      <c r="B593" s="42" t="s">
        <v>25</v>
      </c>
      <c r="C593" s="42" t="s">
        <v>51</v>
      </c>
      <c r="D593" s="42" t="s">
        <v>398</v>
      </c>
      <c r="E593" s="42" t="s">
        <v>27</v>
      </c>
      <c r="F593" s="43">
        <v>112.26000213623047</v>
      </c>
      <c r="G593" s="44">
        <v>517.8800048828125</v>
      </c>
    </row>
    <row r="594" spans="1:7" x14ac:dyDescent="0.25">
      <c r="A594" s="42" t="s">
        <v>394</v>
      </c>
      <c r="B594" s="42" t="s">
        <v>25</v>
      </c>
      <c r="C594" s="42" t="s">
        <v>51</v>
      </c>
      <c r="D594" s="42" t="s">
        <v>294</v>
      </c>
      <c r="E594" s="42" t="s">
        <v>27</v>
      </c>
      <c r="F594" s="43">
        <v>232.24000549316406</v>
      </c>
      <c r="G594" s="44">
        <v>1483.780029296875</v>
      </c>
    </row>
    <row r="595" spans="1:7" x14ac:dyDescent="0.25">
      <c r="A595" s="42" t="s">
        <v>394</v>
      </c>
      <c r="B595" s="42" t="s">
        <v>25</v>
      </c>
      <c r="C595" s="42" t="s">
        <v>51</v>
      </c>
      <c r="D595" s="42" t="s">
        <v>340</v>
      </c>
      <c r="E595" s="42" t="s">
        <v>27</v>
      </c>
      <c r="F595" s="43">
        <v>409.20001220703125</v>
      </c>
      <c r="G595" s="44">
        <v>672.44000244140625</v>
      </c>
    </row>
    <row r="596" spans="1:7" ht="15.75" thickBot="1" x14ac:dyDescent="0.3">
      <c r="A596" s="33" t="s">
        <v>394</v>
      </c>
      <c r="B596" s="34"/>
      <c r="C596" s="34"/>
      <c r="D596" s="34"/>
      <c r="E596" s="34"/>
      <c r="F596" s="35">
        <f>SUM(F528:F595)</f>
        <v>1755759.8308849335</v>
      </c>
      <c r="G596" s="35">
        <f>SUM(G528:G595)</f>
        <v>6939847.3473739624</v>
      </c>
    </row>
    <row r="597" spans="1:7" ht="16.5" thickBot="1" x14ac:dyDescent="0.3">
      <c r="A597" s="20" t="s">
        <v>0</v>
      </c>
      <c r="B597" s="20"/>
      <c r="C597" s="20"/>
      <c r="D597" s="20"/>
      <c r="E597" s="20"/>
      <c r="F597" s="20">
        <f>SUM(F596,F527,F457,F400,F324,F247,F181,F121,F64)</f>
        <v>16905440.154100798</v>
      </c>
      <c r="G597" s="21">
        <f>SUM(G596,G527,G457,G400,G324,G247,G181,G121,G64)</f>
        <v>67875698.665675193</v>
      </c>
    </row>
  </sheetData>
  <sortState xmlns:xlrd2="http://schemas.microsoft.com/office/spreadsheetml/2017/richdata2" ref="A65:I134">
    <sortCondition ref="A65:A134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7"/>
  <sheetViews>
    <sheetView topLeftCell="A345" workbookViewId="0">
      <selection activeCell="H356" sqref="H356"/>
    </sheetView>
  </sheetViews>
  <sheetFormatPr baseColWidth="10" defaultColWidth="27.42578125" defaultRowHeight="15" x14ac:dyDescent="0.25"/>
  <cols>
    <col min="1" max="1" width="11.42578125" style="26" bestFit="1" customWidth="1"/>
    <col min="2" max="2" width="8.42578125" style="26" customWidth="1"/>
    <col min="3" max="3" width="13.42578125" style="26" bestFit="1" customWidth="1"/>
    <col min="4" max="4" width="30.140625" style="26" bestFit="1" customWidth="1"/>
    <col min="5" max="5" width="20.140625" style="26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25"/>
    </row>
    <row r="6" spans="1:7" x14ac:dyDescent="0.25">
      <c r="A6" s="69" t="s">
        <v>18</v>
      </c>
      <c r="B6" s="69"/>
      <c r="C6" s="69"/>
      <c r="D6" s="69"/>
      <c r="E6" s="69"/>
      <c r="F6" s="69"/>
      <c r="G6" s="69"/>
    </row>
    <row r="7" spans="1:7" ht="23.25" x14ac:dyDescent="0.35">
      <c r="A7" s="70" t="s">
        <v>19</v>
      </c>
      <c r="B7" s="70"/>
      <c r="C7" s="70"/>
      <c r="D7" s="70"/>
      <c r="E7" s="70"/>
      <c r="F7" s="70"/>
      <c r="G7" s="70"/>
    </row>
    <row r="8" spans="1:7" ht="22.5" x14ac:dyDescent="0.35">
      <c r="A8" s="71" t="s">
        <v>20</v>
      </c>
      <c r="B8" s="71"/>
      <c r="C8" s="71"/>
      <c r="D8" s="71"/>
      <c r="E8" s="71"/>
      <c r="F8" s="71"/>
      <c r="G8" s="71"/>
    </row>
    <row r="9" spans="1:7" ht="20.25" thickBot="1" x14ac:dyDescent="0.4">
      <c r="A9" s="67" t="str">
        <f>Consolidado!B9</f>
        <v>“Año del Fomento a las Exportaciones”</v>
      </c>
      <c r="B9" s="67"/>
      <c r="C9" s="67"/>
      <c r="D9" s="67"/>
      <c r="E9" s="67"/>
      <c r="F9" s="67"/>
      <c r="G9" s="67"/>
    </row>
    <row r="10" spans="1:7" ht="15.75" thickBot="1" x14ac:dyDescent="0.3">
      <c r="A10" s="72" t="s">
        <v>110</v>
      </c>
      <c r="B10" s="73"/>
      <c r="C10" s="73"/>
      <c r="D10" s="73"/>
      <c r="E10" s="73"/>
      <c r="F10" s="73"/>
      <c r="G10" s="74"/>
    </row>
    <row r="11" spans="1:7" ht="15.75" thickBot="1" x14ac:dyDescent="0.3">
      <c r="A11" s="23" t="s">
        <v>7</v>
      </c>
      <c r="B11" s="24" t="s">
        <v>8</v>
      </c>
      <c r="C11" s="24" t="s">
        <v>9</v>
      </c>
      <c r="D11" s="24" t="s">
        <v>17</v>
      </c>
      <c r="E11" s="24" t="s">
        <v>10</v>
      </c>
      <c r="F11" s="5" t="s">
        <v>11</v>
      </c>
      <c r="G11" s="4" t="s">
        <v>12</v>
      </c>
    </row>
    <row r="12" spans="1:7" x14ac:dyDescent="0.25">
      <c r="A12" s="42" t="s">
        <v>24</v>
      </c>
      <c r="B12" s="42" t="s">
        <v>25</v>
      </c>
      <c r="C12" s="42" t="s">
        <v>1</v>
      </c>
      <c r="D12" s="42" t="s">
        <v>86</v>
      </c>
      <c r="E12" s="42" t="s">
        <v>42</v>
      </c>
      <c r="F12" s="43">
        <v>398466</v>
      </c>
      <c r="G12" s="44">
        <v>4061119.52</v>
      </c>
    </row>
    <row r="13" spans="1:7" x14ac:dyDescent="0.25">
      <c r="A13" s="42" t="s">
        <v>24</v>
      </c>
      <c r="B13" s="42" t="s">
        <v>25</v>
      </c>
      <c r="C13" s="42" t="s">
        <v>1</v>
      </c>
      <c r="D13" s="42" t="s">
        <v>86</v>
      </c>
      <c r="E13" s="42" t="s">
        <v>54</v>
      </c>
      <c r="F13" s="43">
        <v>24947.83</v>
      </c>
      <c r="G13" s="44">
        <v>54375</v>
      </c>
    </row>
    <row r="14" spans="1:7" x14ac:dyDescent="0.25">
      <c r="A14" s="42" t="s">
        <v>24</v>
      </c>
      <c r="B14" s="42" t="s">
        <v>25</v>
      </c>
      <c r="C14" s="42" t="s">
        <v>1</v>
      </c>
      <c r="D14" s="42" t="s">
        <v>86</v>
      </c>
      <c r="E14" s="42" t="s">
        <v>61</v>
      </c>
      <c r="F14" s="43">
        <v>11724.93</v>
      </c>
      <c r="G14" s="44">
        <v>120882</v>
      </c>
    </row>
    <row r="15" spans="1:7" x14ac:dyDescent="0.25">
      <c r="A15" s="42" t="s">
        <v>24</v>
      </c>
      <c r="B15" s="42" t="s">
        <v>25</v>
      </c>
      <c r="C15" s="42" t="s">
        <v>1</v>
      </c>
      <c r="D15" s="42" t="s">
        <v>86</v>
      </c>
      <c r="E15" s="42" t="s">
        <v>45</v>
      </c>
      <c r="F15" s="43">
        <v>289854.46000000002</v>
      </c>
      <c r="G15" s="44">
        <v>1003854.21</v>
      </c>
    </row>
    <row r="16" spans="1:7" x14ac:dyDescent="0.25">
      <c r="A16" s="42" t="s">
        <v>24</v>
      </c>
      <c r="B16" s="42" t="s">
        <v>25</v>
      </c>
      <c r="C16" s="42" t="s">
        <v>1</v>
      </c>
      <c r="D16" s="42" t="s">
        <v>86</v>
      </c>
      <c r="E16" s="42" t="s">
        <v>97</v>
      </c>
      <c r="F16" s="43">
        <v>8411.5</v>
      </c>
      <c r="G16" s="44">
        <v>65832.44</v>
      </c>
    </row>
    <row r="17" spans="1:7" x14ac:dyDescent="0.25">
      <c r="A17" s="42" t="s">
        <v>24</v>
      </c>
      <c r="B17" s="42" t="s">
        <v>25</v>
      </c>
      <c r="C17" s="42" t="s">
        <v>1</v>
      </c>
      <c r="D17" s="42" t="s">
        <v>86</v>
      </c>
      <c r="E17" s="42" t="s">
        <v>101</v>
      </c>
      <c r="F17" s="43">
        <v>10544.55</v>
      </c>
      <c r="G17" s="44">
        <v>117261.04</v>
      </c>
    </row>
    <row r="18" spans="1:7" x14ac:dyDescent="0.25">
      <c r="A18" s="42" t="s">
        <v>24</v>
      </c>
      <c r="B18" s="42" t="s">
        <v>25</v>
      </c>
      <c r="C18" s="42" t="s">
        <v>1</v>
      </c>
      <c r="D18" s="42" t="s">
        <v>91</v>
      </c>
      <c r="E18" s="42" t="s">
        <v>44</v>
      </c>
      <c r="F18" s="43">
        <v>8640</v>
      </c>
      <c r="G18" s="44">
        <v>8625</v>
      </c>
    </row>
    <row r="19" spans="1:7" x14ac:dyDescent="0.25">
      <c r="A19" s="42" t="s">
        <v>24</v>
      </c>
      <c r="B19" s="42" t="s">
        <v>25</v>
      </c>
      <c r="C19" s="42" t="s">
        <v>1</v>
      </c>
      <c r="D19" s="42" t="s">
        <v>90</v>
      </c>
      <c r="E19" s="42" t="s">
        <v>64</v>
      </c>
      <c r="F19" s="43">
        <v>519912.67</v>
      </c>
      <c r="G19" s="44">
        <v>1032375</v>
      </c>
    </row>
    <row r="20" spans="1:7" x14ac:dyDescent="0.25">
      <c r="A20" s="42" t="s">
        <v>24</v>
      </c>
      <c r="B20" s="42" t="s">
        <v>25</v>
      </c>
      <c r="C20" s="42" t="s">
        <v>1</v>
      </c>
      <c r="D20" s="42" t="s">
        <v>90</v>
      </c>
      <c r="E20" s="42" t="s">
        <v>27</v>
      </c>
      <c r="F20" s="43">
        <v>341246.61</v>
      </c>
      <c r="G20" s="44">
        <v>902120.06</v>
      </c>
    </row>
    <row r="21" spans="1:7" x14ac:dyDescent="0.25">
      <c r="A21" s="42" t="s">
        <v>24</v>
      </c>
      <c r="B21" s="42" t="s">
        <v>25</v>
      </c>
      <c r="C21" s="42" t="s">
        <v>1</v>
      </c>
      <c r="D21" s="42" t="s">
        <v>90</v>
      </c>
      <c r="E21" s="42" t="s">
        <v>54</v>
      </c>
      <c r="F21" s="43">
        <v>99791.3</v>
      </c>
      <c r="G21" s="44">
        <v>185000</v>
      </c>
    </row>
    <row r="22" spans="1:7" x14ac:dyDescent="0.25">
      <c r="A22" s="42" t="s">
        <v>24</v>
      </c>
      <c r="B22" s="42" t="s">
        <v>25</v>
      </c>
      <c r="C22" s="42" t="s">
        <v>1</v>
      </c>
      <c r="D22" s="42" t="s">
        <v>102</v>
      </c>
      <c r="E22" s="42" t="s">
        <v>42</v>
      </c>
      <c r="F22" s="43">
        <v>44582.68</v>
      </c>
      <c r="G22" s="44">
        <v>33048</v>
      </c>
    </row>
    <row r="23" spans="1:7" x14ac:dyDescent="0.25">
      <c r="A23" s="42" t="s">
        <v>24</v>
      </c>
      <c r="B23" s="42" t="s">
        <v>25</v>
      </c>
      <c r="C23" s="42" t="s">
        <v>1</v>
      </c>
      <c r="D23" s="42" t="s">
        <v>88</v>
      </c>
      <c r="E23" s="42" t="s">
        <v>64</v>
      </c>
      <c r="F23" s="43">
        <v>73845.56</v>
      </c>
      <c r="G23" s="44">
        <v>145020</v>
      </c>
    </row>
    <row r="24" spans="1:7" x14ac:dyDescent="0.25">
      <c r="A24" s="42" t="s">
        <v>24</v>
      </c>
      <c r="B24" s="42" t="s">
        <v>25</v>
      </c>
      <c r="C24" s="42" t="s">
        <v>1</v>
      </c>
      <c r="D24" s="42" t="s">
        <v>88</v>
      </c>
      <c r="E24" s="42" t="s">
        <v>77</v>
      </c>
      <c r="F24" s="43">
        <v>24897.93</v>
      </c>
      <c r="G24" s="44">
        <v>77345</v>
      </c>
    </row>
    <row r="25" spans="1:7" x14ac:dyDescent="0.25">
      <c r="A25" s="42" t="s">
        <v>24</v>
      </c>
      <c r="B25" s="42" t="s">
        <v>25</v>
      </c>
      <c r="C25" s="42" t="s">
        <v>1</v>
      </c>
      <c r="D25" s="42" t="s">
        <v>88</v>
      </c>
      <c r="E25" s="42" t="s">
        <v>42</v>
      </c>
      <c r="F25" s="43">
        <v>820082.63</v>
      </c>
      <c r="G25" s="44">
        <v>3698771.44</v>
      </c>
    </row>
    <row r="26" spans="1:7" x14ac:dyDescent="0.25">
      <c r="A26" s="42" t="s">
        <v>24</v>
      </c>
      <c r="B26" s="42" t="s">
        <v>25</v>
      </c>
      <c r="C26" s="42" t="s">
        <v>1</v>
      </c>
      <c r="D26" s="42" t="s">
        <v>88</v>
      </c>
      <c r="E26" s="42" t="s">
        <v>49</v>
      </c>
      <c r="F26" s="43">
        <v>1761.33</v>
      </c>
      <c r="G26" s="44">
        <v>128.6</v>
      </c>
    </row>
    <row r="27" spans="1:7" x14ac:dyDescent="0.25">
      <c r="A27" s="42" t="s">
        <v>24</v>
      </c>
      <c r="B27" s="42" t="s">
        <v>25</v>
      </c>
      <c r="C27" s="42" t="s">
        <v>1</v>
      </c>
      <c r="D27" s="42" t="s">
        <v>88</v>
      </c>
      <c r="E27" s="42" t="s">
        <v>54</v>
      </c>
      <c r="F27" s="43">
        <v>92970.58</v>
      </c>
      <c r="G27" s="44">
        <v>375642.91</v>
      </c>
    </row>
    <row r="28" spans="1:7" x14ac:dyDescent="0.25">
      <c r="A28" s="42" t="s">
        <v>24</v>
      </c>
      <c r="B28" s="42" t="s">
        <v>25</v>
      </c>
      <c r="C28" s="42" t="s">
        <v>1</v>
      </c>
      <c r="D28" s="42" t="s">
        <v>88</v>
      </c>
      <c r="E28" s="42" t="s">
        <v>97</v>
      </c>
      <c r="F28" s="43">
        <v>49895.66</v>
      </c>
      <c r="G28" s="44">
        <v>137125</v>
      </c>
    </row>
    <row r="29" spans="1:7" x14ac:dyDescent="0.25">
      <c r="A29" s="42" t="s">
        <v>24</v>
      </c>
      <c r="B29" s="42" t="s">
        <v>25</v>
      </c>
      <c r="C29" s="42" t="s">
        <v>1</v>
      </c>
      <c r="D29" s="42" t="s">
        <v>88</v>
      </c>
      <c r="E29" s="42" t="s">
        <v>38</v>
      </c>
      <c r="F29" s="43">
        <v>402358.51</v>
      </c>
      <c r="G29" s="44">
        <v>1384507.75</v>
      </c>
    </row>
    <row r="30" spans="1:7" x14ac:dyDescent="0.25">
      <c r="A30" s="42" t="s">
        <v>24</v>
      </c>
      <c r="B30" s="42" t="s">
        <v>25</v>
      </c>
      <c r="C30" s="42" t="s">
        <v>1</v>
      </c>
      <c r="D30" s="42" t="s">
        <v>85</v>
      </c>
      <c r="E30" s="42" t="s">
        <v>49</v>
      </c>
      <c r="F30" s="43">
        <v>42483.91</v>
      </c>
      <c r="G30" s="44">
        <v>30735.360000000001</v>
      </c>
    </row>
    <row r="31" spans="1:7" x14ac:dyDescent="0.25">
      <c r="A31" s="42" t="s">
        <v>24</v>
      </c>
      <c r="B31" s="42" t="s">
        <v>25</v>
      </c>
      <c r="C31" s="42" t="s">
        <v>1</v>
      </c>
      <c r="D31" s="42" t="s">
        <v>85</v>
      </c>
      <c r="E31" s="42" t="s">
        <v>27</v>
      </c>
      <c r="F31" s="43">
        <v>296935.36</v>
      </c>
      <c r="G31" s="44">
        <v>271362.07</v>
      </c>
    </row>
    <row r="32" spans="1:7" x14ac:dyDescent="0.25">
      <c r="A32" s="42" t="s">
        <v>24</v>
      </c>
      <c r="B32" s="42" t="s">
        <v>25</v>
      </c>
      <c r="C32" s="42" t="s">
        <v>1</v>
      </c>
      <c r="D32" s="42" t="s">
        <v>87</v>
      </c>
      <c r="E32" s="42" t="s">
        <v>49</v>
      </c>
      <c r="F32" s="43">
        <v>11262.8</v>
      </c>
      <c r="G32" s="44">
        <v>139168.98000000001</v>
      </c>
    </row>
    <row r="33" spans="1:7" x14ac:dyDescent="0.25">
      <c r="A33" s="42" t="s">
        <v>24</v>
      </c>
      <c r="B33" s="42" t="s">
        <v>25</v>
      </c>
      <c r="C33" s="42" t="s">
        <v>1</v>
      </c>
      <c r="D33" s="42" t="s">
        <v>87</v>
      </c>
      <c r="E33" s="42" t="s">
        <v>27</v>
      </c>
      <c r="F33" s="43">
        <v>90288.31</v>
      </c>
      <c r="G33" s="44">
        <v>915294.59</v>
      </c>
    </row>
    <row r="34" spans="1:7" x14ac:dyDescent="0.25">
      <c r="A34" s="42" t="s">
        <v>24</v>
      </c>
      <c r="B34" s="42" t="s">
        <v>25</v>
      </c>
      <c r="C34" s="42" t="s">
        <v>1</v>
      </c>
      <c r="D34" s="42" t="s">
        <v>89</v>
      </c>
      <c r="E34" s="42" t="s">
        <v>61</v>
      </c>
      <c r="F34" s="43">
        <v>24947.83</v>
      </c>
      <c r="G34" s="44">
        <v>60867.88</v>
      </c>
    </row>
    <row r="35" spans="1:7" x14ac:dyDescent="0.25">
      <c r="A35" s="42" t="s">
        <v>24</v>
      </c>
      <c r="B35" s="42" t="s">
        <v>25</v>
      </c>
      <c r="C35" s="42" t="s">
        <v>1</v>
      </c>
      <c r="D35" s="42" t="s">
        <v>128</v>
      </c>
      <c r="E35" s="42" t="s">
        <v>36</v>
      </c>
      <c r="F35" s="43">
        <v>399.17</v>
      </c>
      <c r="G35" s="44">
        <v>760</v>
      </c>
    </row>
    <row r="36" spans="1:7" x14ac:dyDescent="0.25">
      <c r="A36" s="42" t="s">
        <v>24</v>
      </c>
      <c r="B36" s="42" t="s">
        <v>25</v>
      </c>
      <c r="C36" s="42" t="s">
        <v>1</v>
      </c>
      <c r="D36" s="42" t="s">
        <v>84</v>
      </c>
      <c r="E36" s="42" t="s">
        <v>64</v>
      </c>
      <c r="F36" s="43">
        <v>578225.06000000006</v>
      </c>
      <c r="G36" s="44">
        <v>429624</v>
      </c>
    </row>
    <row r="37" spans="1:7" x14ac:dyDescent="0.25">
      <c r="A37" s="42" t="s">
        <v>24</v>
      </c>
      <c r="B37" s="42" t="s">
        <v>25</v>
      </c>
      <c r="C37" s="42" t="s">
        <v>1</v>
      </c>
      <c r="D37" s="42" t="s">
        <v>84</v>
      </c>
      <c r="E37" s="42" t="s">
        <v>39</v>
      </c>
      <c r="F37" s="43">
        <v>853198.84</v>
      </c>
      <c r="G37" s="44">
        <v>797047.2</v>
      </c>
    </row>
    <row r="38" spans="1:7" x14ac:dyDescent="0.25">
      <c r="A38" s="42" t="s">
        <v>24</v>
      </c>
      <c r="B38" s="42" t="s">
        <v>25</v>
      </c>
      <c r="C38" s="42" t="s">
        <v>1</v>
      </c>
      <c r="D38" s="42" t="s">
        <v>84</v>
      </c>
      <c r="E38" s="42" t="s">
        <v>42</v>
      </c>
      <c r="F38" s="43">
        <v>333694.94</v>
      </c>
      <c r="G38" s="44">
        <v>247860</v>
      </c>
    </row>
    <row r="39" spans="1:7" x14ac:dyDescent="0.25">
      <c r="A39" s="42" t="s">
        <v>24</v>
      </c>
      <c r="B39" s="42" t="s">
        <v>25</v>
      </c>
      <c r="C39" s="42" t="s">
        <v>1</v>
      </c>
      <c r="D39" s="42" t="s">
        <v>84</v>
      </c>
      <c r="E39" s="42" t="s">
        <v>49</v>
      </c>
      <c r="F39" s="43">
        <v>121978.89</v>
      </c>
      <c r="G39" s="44">
        <v>79802.720000000001</v>
      </c>
    </row>
    <row r="40" spans="1:7" x14ac:dyDescent="0.25">
      <c r="A40" s="42" t="s">
        <v>94</v>
      </c>
      <c r="B40" s="42" t="s">
        <v>25</v>
      </c>
      <c r="C40" s="42" t="s">
        <v>1</v>
      </c>
      <c r="D40" s="42" t="s">
        <v>84</v>
      </c>
      <c r="E40" s="42" t="s">
        <v>72</v>
      </c>
      <c r="F40" s="43">
        <v>105943.8</v>
      </c>
      <c r="G40" s="44">
        <v>87462.24</v>
      </c>
    </row>
    <row r="41" spans="1:7" x14ac:dyDescent="0.25">
      <c r="A41" s="42" t="s">
        <v>24</v>
      </c>
      <c r="B41" s="42" t="s">
        <v>2</v>
      </c>
      <c r="C41" s="42" t="s">
        <v>1</v>
      </c>
      <c r="D41" s="42" t="s">
        <v>88</v>
      </c>
      <c r="E41" s="42" t="s">
        <v>27</v>
      </c>
      <c r="F41" s="43">
        <v>898.12</v>
      </c>
      <c r="G41" s="44">
        <v>15840</v>
      </c>
    </row>
    <row r="42" spans="1:7" ht="15.75" thickBot="1" x14ac:dyDescent="0.3">
      <c r="A42" s="33" t="s">
        <v>24</v>
      </c>
      <c r="B42" s="34"/>
      <c r="C42" s="34"/>
      <c r="D42" s="34"/>
      <c r="E42" s="34"/>
      <c r="F42" s="34">
        <f>SUM(F12:F41)</f>
        <v>5684191.7599999998</v>
      </c>
      <c r="G42" s="35">
        <f>SUM(G12:G41)</f>
        <v>16478858.01</v>
      </c>
    </row>
    <row r="43" spans="1:7" x14ac:dyDescent="0.25">
      <c r="A43" s="42" t="s">
        <v>216</v>
      </c>
      <c r="B43" s="42" t="s">
        <v>25</v>
      </c>
      <c r="C43" s="42" t="s">
        <v>1</v>
      </c>
      <c r="D43" s="42" t="s">
        <v>86</v>
      </c>
      <c r="E43" s="42" t="s">
        <v>27</v>
      </c>
      <c r="F43" s="43">
        <v>11927.28</v>
      </c>
      <c r="G43" s="44">
        <v>185276.01</v>
      </c>
    </row>
    <row r="44" spans="1:7" x14ac:dyDescent="0.25">
      <c r="A44" s="42" t="s">
        <v>216</v>
      </c>
      <c r="B44" s="42" t="s">
        <v>25</v>
      </c>
      <c r="C44" s="42" t="s">
        <v>1</v>
      </c>
      <c r="D44" s="42" t="s">
        <v>86</v>
      </c>
      <c r="E44" s="42" t="s">
        <v>45</v>
      </c>
      <c r="F44" s="43">
        <v>738272.35</v>
      </c>
      <c r="G44" s="44">
        <v>3582840.54</v>
      </c>
    </row>
    <row r="45" spans="1:7" x14ac:dyDescent="0.25">
      <c r="A45" s="42" t="s">
        <v>216</v>
      </c>
      <c r="B45" s="42" t="s">
        <v>25</v>
      </c>
      <c r="C45" s="42" t="s">
        <v>1</v>
      </c>
      <c r="D45" s="42" t="s">
        <v>86</v>
      </c>
      <c r="E45" s="42" t="s">
        <v>97</v>
      </c>
      <c r="F45" s="43">
        <v>13641.87</v>
      </c>
      <c r="G45" s="44">
        <v>123964.1</v>
      </c>
    </row>
    <row r="46" spans="1:7" x14ac:dyDescent="0.25">
      <c r="A46" s="42" t="s">
        <v>216</v>
      </c>
      <c r="B46" s="42" t="s">
        <v>25</v>
      </c>
      <c r="C46" s="42" t="s">
        <v>1</v>
      </c>
      <c r="D46" s="42" t="s">
        <v>86</v>
      </c>
      <c r="E46" s="42" t="s">
        <v>101</v>
      </c>
      <c r="F46" s="43">
        <v>4790.3999999999996</v>
      </c>
      <c r="G46" s="44">
        <v>52095.06</v>
      </c>
    </row>
    <row r="47" spans="1:7" x14ac:dyDescent="0.25">
      <c r="A47" s="42" t="s">
        <v>216</v>
      </c>
      <c r="B47" s="42" t="s">
        <v>25</v>
      </c>
      <c r="C47" s="42" t="s">
        <v>1</v>
      </c>
      <c r="D47" s="42" t="s">
        <v>91</v>
      </c>
      <c r="E47" s="42" t="s">
        <v>27</v>
      </c>
      <c r="F47" s="43">
        <v>898.12</v>
      </c>
      <c r="G47" s="44">
        <v>1520.76</v>
      </c>
    </row>
    <row r="48" spans="1:7" x14ac:dyDescent="0.25">
      <c r="A48" s="42" t="s">
        <v>216</v>
      </c>
      <c r="B48" s="42" t="s">
        <v>25</v>
      </c>
      <c r="C48" s="42" t="s">
        <v>1</v>
      </c>
      <c r="D48" s="42" t="s">
        <v>90</v>
      </c>
      <c r="E48" s="42" t="s">
        <v>64</v>
      </c>
      <c r="F48" s="43">
        <v>503347.32</v>
      </c>
      <c r="G48" s="44">
        <v>1550273.5</v>
      </c>
    </row>
    <row r="49" spans="1:7" x14ac:dyDescent="0.25">
      <c r="A49" s="42" t="s">
        <v>216</v>
      </c>
      <c r="B49" s="42" t="s">
        <v>25</v>
      </c>
      <c r="C49" s="42" t="s">
        <v>1</v>
      </c>
      <c r="D49" s="42" t="s">
        <v>90</v>
      </c>
      <c r="E49" s="42" t="s">
        <v>27</v>
      </c>
      <c r="F49" s="43">
        <v>228197.78</v>
      </c>
      <c r="G49" s="44">
        <v>391517.09</v>
      </c>
    </row>
    <row r="50" spans="1:7" x14ac:dyDescent="0.25">
      <c r="A50" s="42" t="s">
        <v>216</v>
      </c>
      <c r="B50" s="42" t="s">
        <v>25</v>
      </c>
      <c r="C50" s="42" t="s">
        <v>1</v>
      </c>
      <c r="D50" s="42" t="s">
        <v>90</v>
      </c>
      <c r="E50" s="42" t="s">
        <v>40</v>
      </c>
      <c r="F50" s="43">
        <v>1197.5</v>
      </c>
      <c r="G50" s="44">
        <v>5114.3999999999996</v>
      </c>
    </row>
    <row r="51" spans="1:7" x14ac:dyDescent="0.25">
      <c r="A51" s="42" t="s">
        <v>216</v>
      </c>
      <c r="B51" s="42" t="s">
        <v>25</v>
      </c>
      <c r="C51" s="42" t="s">
        <v>1</v>
      </c>
      <c r="D51" s="42" t="s">
        <v>90</v>
      </c>
      <c r="E51" s="42" t="s">
        <v>54</v>
      </c>
      <c r="F51" s="43">
        <v>224505.47</v>
      </c>
      <c r="G51" s="44">
        <v>395765.63</v>
      </c>
    </row>
    <row r="52" spans="1:7" x14ac:dyDescent="0.25">
      <c r="A52" s="42" t="s">
        <v>216</v>
      </c>
      <c r="B52" s="42" t="s">
        <v>25</v>
      </c>
      <c r="C52" s="42" t="s">
        <v>1</v>
      </c>
      <c r="D52" s="42" t="s">
        <v>90</v>
      </c>
      <c r="E52" s="42" t="s">
        <v>97</v>
      </c>
      <c r="F52" s="43">
        <v>23949.91</v>
      </c>
      <c r="G52" s="44">
        <v>50040</v>
      </c>
    </row>
    <row r="53" spans="1:7" x14ac:dyDescent="0.25">
      <c r="A53" s="42" t="s">
        <v>216</v>
      </c>
      <c r="B53" s="42" t="s">
        <v>25</v>
      </c>
      <c r="C53" s="42" t="s">
        <v>1</v>
      </c>
      <c r="D53" s="42" t="s">
        <v>90</v>
      </c>
      <c r="E53" s="42" t="s">
        <v>38</v>
      </c>
      <c r="F53" s="43">
        <v>17962.43</v>
      </c>
      <c r="G53" s="44">
        <v>32895.519999999997</v>
      </c>
    </row>
    <row r="54" spans="1:7" x14ac:dyDescent="0.25">
      <c r="A54" s="42" t="s">
        <v>216</v>
      </c>
      <c r="B54" s="42" t="s">
        <v>25</v>
      </c>
      <c r="C54" s="42" t="s">
        <v>1</v>
      </c>
      <c r="D54" s="42" t="s">
        <v>88</v>
      </c>
      <c r="E54" s="42" t="s">
        <v>64</v>
      </c>
      <c r="F54" s="43">
        <v>48809.760000000002</v>
      </c>
      <c r="G54" s="44">
        <v>88080</v>
      </c>
    </row>
    <row r="55" spans="1:7" x14ac:dyDescent="0.25">
      <c r="A55" s="42" t="s">
        <v>216</v>
      </c>
      <c r="B55" s="42" t="s">
        <v>25</v>
      </c>
      <c r="C55" s="42" t="s">
        <v>1</v>
      </c>
      <c r="D55" s="42" t="s">
        <v>88</v>
      </c>
      <c r="E55" s="42" t="s">
        <v>77</v>
      </c>
      <c r="F55" s="43">
        <v>49895.66</v>
      </c>
      <c r="G55" s="44">
        <v>161250</v>
      </c>
    </row>
    <row r="56" spans="1:7" x14ac:dyDescent="0.25">
      <c r="A56" s="42" t="s">
        <v>216</v>
      </c>
      <c r="B56" s="42" t="s">
        <v>25</v>
      </c>
      <c r="C56" s="42" t="s">
        <v>1</v>
      </c>
      <c r="D56" s="42" t="s">
        <v>88</v>
      </c>
      <c r="E56" s="42" t="s">
        <v>42</v>
      </c>
      <c r="F56" s="43">
        <v>407325.77</v>
      </c>
      <c r="G56" s="44">
        <v>2579338.84</v>
      </c>
    </row>
    <row r="57" spans="1:7" x14ac:dyDescent="0.25">
      <c r="A57" s="42" t="s">
        <v>216</v>
      </c>
      <c r="B57" s="42" t="s">
        <v>25</v>
      </c>
      <c r="C57" s="42" t="s">
        <v>1</v>
      </c>
      <c r="D57" s="42" t="s">
        <v>88</v>
      </c>
      <c r="E57" s="42" t="s">
        <v>49</v>
      </c>
      <c r="F57" s="43">
        <v>45956.65</v>
      </c>
      <c r="G57" s="44">
        <v>32492.240000000002</v>
      </c>
    </row>
    <row r="58" spans="1:7" x14ac:dyDescent="0.25">
      <c r="A58" s="42" t="s">
        <v>216</v>
      </c>
      <c r="B58" s="42" t="s">
        <v>25</v>
      </c>
      <c r="C58" s="42" t="s">
        <v>1</v>
      </c>
      <c r="D58" s="42" t="s">
        <v>88</v>
      </c>
      <c r="E58" s="42" t="s">
        <v>27</v>
      </c>
      <c r="F58" s="43">
        <v>20445.88</v>
      </c>
      <c r="G58" s="44">
        <v>33244</v>
      </c>
    </row>
    <row r="59" spans="1:7" x14ac:dyDescent="0.25">
      <c r="A59" s="42" t="s">
        <v>216</v>
      </c>
      <c r="B59" s="42" t="s">
        <v>25</v>
      </c>
      <c r="C59" s="42" t="s">
        <v>1</v>
      </c>
      <c r="D59" s="42" t="s">
        <v>88</v>
      </c>
      <c r="E59" s="42" t="s">
        <v>40</v>
      </c>
      <c r="F59" s="43">
        <v>24947.83</v>
      </c>
      <c r="G59" s="44">
        <v>43625</v>
      </c>
    </row>
    <row r="60" spans="1:7" x14ac:dyDescent="0.25">
      <c r="A60" s="42" t="s">
        <v>216</v>
      </c>
      <c r="B60" s="42" t="s">
        <v>25</v>
      </c>
      <c r="C60" s="42" t="s">
        <v>1</v>
      </c>
      <c r="D60" s="42" t="s">
        <v>88</v>
      </c>
      <c r="E60" s="42" t="s">
        <v>54</v>
      </c>
      <c r="F60" s="43">
        <v>24947.83</v>
      </c>
      <c r="G60" s="44">
        <v>59625</v>
      </c>
    </row>
    <row r="61" spans="1:7" x14ac:dyDescent="0.25">
      <c r="A61" s="42" t="s">
        <v>216</v>
      </c>
      <c r="B61" s="42" t="s">
        <v>25</v>
      </c>
      <c r="C61" s="42" t="s">
        <v>1</v>
      </c>
      <c r="D61" s="42" t="s">
        <v>88</v>
      </c>
      <c r="E61" s="42" t="s">
        <v>97</v>
      </c>
      <c r="F61" s="43">
        <v>24947.83</v>
      </c>
      <c r="G61" s="44">
        <v>78625</v>
      </c>
    </row>
    <row r="62" spans="1:7" x14ac:dyDescent="0.25">
      <c r="A62" s="42" t="s">
        <v>216</v>
      </c>
      <c r="B62" s="42" t="s">
        <v>25</v>
      </c>
      <c r="C62" s="42" t="s">
        <v>1</v>
      </c>
      <c r="D62" s="42" t="s">
        <v>88</v>
      </c>
      <c r="E62" s="42" t="s">
        <v>38</v>
      </c>
      <c r="F62" s="43">
        <v>301694.05</v>
      </c>
      <c r="G62" s="44">
        <v>991132.75</v>
      </c>
    </row>
    <row r="63" spans="1:7" x14ac:dyDescent="0.25">
      <c r="A63" s="42" t="s">
        <v>216</v>
      </c>
      <c r="B63" s="42" t="s">
        <v>25</v>
      </c>
      <c r="C63" s="42" t="s">
        <v>1</v>
      </c>
      <c r="D63" s="42" t="s">
        <v>85</v>
      </c>
      <c r="E63" s="42" t="s">
        <v>39</v>
      </c>
      <c r="F63" s="43">
        <v>315451.90999999997</v>
      </c>
      <c r="G63" s="44">
        <v>373325.38</v>
      </c>
    </row>
    <row r="64" spans="1:7" x14ac:dyDescent="0.25">
      <c r="A64" s="42" t="s">
        <v>216</v>
      </c>
      <c r="B64" s="42" t="s">
        <v>25</v>
      </c>
      <c r="C64" s="42" t="s">
        <v>1</v>
      </c>
      <c r="D64" s="42" t="s">
        <v>85</v>
      </c>
      <c r="E64" s="42" t="s">
        <v>42</v>
      </c>
      <c r="F64" s="43">
        <v>5.53</v>
      </c>
      <c r="G64" s="44">
        <v>20.100000000000001</v>
      </c>
    </row>
    <row r="65" spans="1:7" x14ac:dyDescent="0.25">
      <c r="A65" s="42" t="s">
        <v>216</v>
      </c>
      <c r="B65" s="42" t="s">
        <v>25</v>
      </c>
      <c r="C65" s="42" t="s">
        <v>1</v>
      </c>
      <c r="D65" s="42" t="s">
        <v>85</v>
      </c>
      <c r="E65" s="42" t="s">
        <v>49</v>
      </c>
      <c r="F65" s="43">
        <v>3842.43</v>
      </c>
      <c r="G65" s="44">
        <v>4854.96</v>
      </c>
    </row>
    <row r="66" spans="1:7" x14ac:dyDescent="0.25">
      <c r="A66" s="42" t="s">
        <v>216</v>
      </c>
      <c r="B66" s="42" t="s">
        <v>25</v>
      </c>
      <c r="C66" s="42" t="s">
        <v>1</v>
      </c>
      <c r="D66" s="42" t="s">
        <v>85</v>
      </c>
      <c r="E66" s="42" t="s">
        <v>27</v>
      </c>
      <c r="F66" s="43">
        <v>307955.06</v>
      </c>
      <c r="G66" s="44">
        <v>286320.15999999997</v>
      </c>
    </row>
    <row r="67" spans="1:7" x14ac:dyDescent="0.25">
      <c r="A67" s="42" t="s">
        <v>216</v>
      </c>
      <c r="B67" s="42" t="s">
        <v>25</v>
      </c>
      <c r="C67" s="42" t="s">
        <v>1</v>
      </c>
      <c r="D67" s="42" t="s">
        <v>85</v>
      </c>
      <c r="E67" s="42" t="s">
        <v>72</v>
      </c>
      <c r="F67" s="43">
        <v>20839.419999999998</v>
      </c>
      <c r="G67" s="44">
        <v>7707.92</v>
      </c>
    </row>
    <row r="68" spans="1:7" x14ac:dyDescent="0.25">
      <c r="A68" s="42" t="s">
        <v>216</v>
      </c>
      <c r="B68" s="42" t="s">
        <v>25</v>
      </c>
      <c r="C68" s="42" t="s">
        <v>1</v>
      </c>
      <c r="D68" s="42" t="s">
        <v>248</v>
      </c>
      <c r="E68" s="42" t="s">
        <v>27</v>
      </c>
      <c r="F68" s="43">
        <v>664.07</v>
      </c>
      <c r="G68" s="44">
        <v>1077.3699999999999</v>
      </c>
    </row>
    <row r="69" spans="1:7" x14ac:dyDescent="0.25">
      <c r="A69" s="42" t="s">
        <v>216</v>
      </c>
      <c r="B69" s="42" t="s">
        <v>25</v>
      </c>
      <c r="C69" s="42" t="s">
        <v>1</v>
      </c>
      <c r="D69" s="42" t="s">
        <v>87</v>
      </c>
      <c r="E69" s="42" t="s">
        <v>147</v>
      </c>
      <c r="F69" s="43">
        <v>5101.17</v>
      </c>
      <c r="G69" s="44">
        <v>48709.73</v>
      </c>
    </row>
    <row r="70" spans="1:7" x14ac:dyDescent="0.25">
      <c r="A70" s="42" t="s">
        <v>216</v>
      </c>
      <c r="B70" s="42" t="s">
        <v>25</v>
      </c>
      <c r="C70" s="42" t="s">
        <v>1</v>
      </c>
      <c r="D70" s="42" t="s">
        <v>87</v>
      </c>
      <c r="E70" s="42" t="s">
        <v>49</v>
      </c>
      <c r="F70" s="43">
        <v>30527.54</v>
      </c>
      <c r="G70" s="44">
        <v>230680.59</v>
      </c>
    </row>
    <row r="71" spans="1:7" x14ac:dyDescent="0.25">
      <c r="A71" s="42" t="s">
        <v>216</v>
      </c>
      <c r="B71" s="42" t="s">
        <v>25</v>
      </c>
      <c r="C71" s="42" t="s">
        <v>1</v>
      </c>
      <c r="D71" s="42" t="s">
        <v>87</v>
      </c>
      <c r="E71" s="42" t="s">
        <v>27</v>
      </c>
      <c r="F71" s="43">
        <v>73796.37</v>
      </c>
      <c r="G71" s="44">
        <v>864386.24</v>
      </c>
    </row>
    <row r="72" spans="1:7" x14ac:dyDescent="0.25">
      <c r="A72" s="42" t="s">
        <v>216</v>
      </c>
      <c r="B72" s="42" t="s">
        <v>25</v>
      </c>
      <c r="C72" s="42" t="s">
        <v>1</v>
      </c>
      <c r="D72" s="42" t="s">
        <v>87</v>
      </c>
      <c r="E72" s="42" t="s">
        <v>40</v>
      </c>
      <c r="F72" s="43">
        <v>10955.57</v>
      </c>
      <c r="G72" s="44">
        <v>84893.83</v>
      </c>
    </row>
    <row r="73" spans="1:7" x14ac:dyDescent="0.25">
      <c r="A73" s="42" t="s">
        <v>216</v>
      </c>
      <c r="B73" s="42" t="s">
        <v>25</v>
      </c>
      <c r="C73" s="42" t="s">
        <v>1</v>
      </c>
      <c r="D73" s="42" t="s">
        <v>87</v>
      </c>
      <c r="E73" s="42" t="s">
        <v>61</v>
      </c>
      <c r="F73" s="43">
        <v>5546.8</v>
      </c>
      <c r="G73" s="44">
        <v>43732.26</v>
      </c>
    </row>
    <row r="74" spans="1:7" x14ac:dyDescent="0.25">
      <c r="A74" s="42" t="s">
        <v>216</v>
      </c>
      <c r="B74" s="42" t="s">
        <v>25</v>
      </c>
      <c r="C74" s="42" t="s">
        <v>1</v>
      </c>
      <c r="D74" s="42" t="s">
        <v>84</v>
      </c>
      <c r="E74" s="42" t="s">
        <v>64</v>
      </c>
      <c r="F74" s="43">
        <v>266477.96999999997</v>
      </c>
      <c r="G74" s="44">
        <v>197971.3</v>
      </c>
    </row>
    <row r="75" spans="1:7" x14ac:dyDescent="0.25">
      <c r="A75" s="42" t="s">
        <v>216</v>
      </c>
      <c r="B75" s="42" t="s">
        <v>25</v>
      </c>
      <c r="C75" s="42" t="s">
        <v>1</v>
      </c>
      <c r="D75" s="42" t="s">
        <v>84</v>
      </c>
      <c r="E75" s="42" t="s">
        <v>39</v>
      </c>
      <c r="F75" s="43">
        <v>586184.5</v>
      </c>
      <c r="G75" s="44">
        <v>537161.75</v>
      </c>
    </row>
    <row r="76" spans="1:7" x14ac:dyDescent="0.25">
      <c r="A76" s="42" t="s">
        <v>216</v>
      </c>
      <c r="B76" s="42" t="s">
        <v>25</v>
      </c>
      <c r="C76" s="42" t="s">
        <v>1</v>
      </c>
      <c r="D76" s="42" t="s">
        <v>84</v>
      </c>
      <c r="E76" s="42" t="s">
        <v>49</v>
      </c>
      <c r="F76" s="43">
        <v>622609.80000000005</v>
      </c>
      <c r="G76" s="44">
        <v>152948.21</v>
      </c>
    </row>
    <row r="77" spans="1:7" x14ac:dyDescent="0.25">
      <c r="A77" s="42" t="s">
        <v>216</v>
      </c>
      <c r="B77" s="42" t="s">
        <v>25</v>
      </c>
      <c r="C77" s="42" t="s">
        <v>1</v>
      </c>
      <c r="D77" s="42" t="s">
        <v>84</v>
      </c>
      <c r="E77" s="42" t="s">
        <v>40</v>
      </c>
      <c r="F77" s="43">
        <v>22596.74</v>
      </c>
      <c r="G77" s="44">
        <v>42664.27</v>
      </c>
    </row>
    <row r="78" spans="1:7" ht="15.75" thickBot="1" x14ac:dyDescent="0.3">
      <c r="A78" s="33" t="s">
        <v>216</v>
      </c>
      <c r="B78" s="34"/>
      <c r="C78" s="34"/>
      <c r="D78" s="34"/>
      <c r="E78" s="34"/>
      <c r="F78" s="34">
        <f>SUM(F43:F77)</f>
        <v>4990216.5699999994</v>
      </c>
      <c r="G78" s="35">
        <f>SUM(G43:G77)</f>
        <v>13315169.510000002</v>
      </c>
    </row>
    <row r="79" spans="1:7" x14ac:dyDescent="0.25">
      <c r="A79" s="42" t="s">
        <v>219</v>
      </c>
      <c r="B79" s="42" t="s">
        <v>25</v>
      </c>
      <c r="C79" s="42" t="s">
        <v>1</v>
      </c>
      <c r="D79" s="42" t="s">
        <v>86</v>
      </c>
      <c r="E79" s="42" t="s">
        <v>42</v>
      </c>
      <c r="F79" s="43">
        <v>114683.64</v>
      </c>
      <c r="G79" s="44">
        <v>1035618.95</v>
      </c>
    </row>
    <row r="80" spans="1:7" x14ac:dyDescent="0.25">
      <c r="A80" s="42" t="s">
        <v>219</v>
      </c>
      <c r="B80" s="42" t="s">
        <v>25</v>
      </c>
      <c r="C80" s="42" t="s">
        <v>1</v>
      </c>
      <c r="D80" s="42" t="s">
        <v>86</v>
      </c>
      <c r="E80" s="42" t="s">
        <v>49</v>
      </c>
      <c r="F80" s="43">
        <v>10444.719999999999</v>
      </c>
      <c r="G80" s="44">
        <v>121919.22</v>
      </c>
    </row>
    <row r="81" spans="1:7" x14ac:dyDescent="0.25">
      <c r="A81" s="42" t="s">
        <v>219</v>
      </c>
      <c r="B81" s="42" t="s">
        <v>25</v>
      </c>
      <c r="C81" s="42" t="s">
        <v>1</v>
      </c>
      <c r="D81" s="42" t="s">
        <v>86</v>
      </c>
      <c r="E81" s="42" t="s">
        <v>27</v>
      </c>
      <c r="F81" s="43">
        <v>2181.39</v>
      </c>
      <c r="G81" s="44">
        <v>11929.06</v>
      </c>
    </row>
    <row r="82" spans="1:7" x14ac:dyDescent="0.25">
      <c r="A82" s="42" t="s">
        <v>219</v>
      </c>
      <c r="B82" s="42" t="s">
        <v>25</v>
      </c>
      <c r="C82" s="42" t="s">
        <v>1</v>
      </c>
      <c r="D82" s="42" t="s">
        <v>86</v>
      </c>
      <c r="E82" s="42" t="s">
        <v>61</v>
      </c>
      <c r="F82" s="43">
        <v>11881.55</v>
      </c>
      <c r="G82" s="44">
        <v>110982.3</v>
      </c>
    </row>
    <row r="83" spans="1:7" x14ac:dyDescent="0.25">
      <c r="A83" s="42" t="s">
        <v>219</v>
      </c>
      <c r="B83" s="42" t="s">
        <v>25</v>
      </c>
      <c r="C83" s="42" t="s">
        <v>1</v>
      </c>
      <c r="D83" s="42" t="s">
        <v>86</v>
      </c>
      <c r="E83" s="42" t="s">
        <v>45</v>
      </c>
      <c r="F83" s="43">
        <v>928098.83</v>
      </c>
      <c r="G83" s="44">
        <v>1936237.98</v>
      </c>
    </row>
    <row r="84" spans="1:7" x14ac:dyDescent="0.25">
      <c r="A84" s="42" t="s">
        <v>219</v>
      </c>
      <c r="B84" s="42" t="s">
        <v>25</v>
      </c>
      <c r="C84" s="42" t="s">
        <v>1</v>
      </c>
      <c r="D84" s="42" t="s">
        <v>246</v>
      </c>
      <c r="E84" s="42" t="s">
        <v>39</v>
      </c>
      <c r="F84" s="43">
        <v>95800.46</v>
      </c>
      <c r="G84" s="44">
        <v>85924.800000000003</v>
      </c>
    </row>
    <row r="85" spans="1:7" x14ac:dyDescent="0.25">
      <c r="A85" s="42" t="s">
        <v>219</v>
      </c>
      <c r="B85" s="42" t="s">
        <v>25</v>
      </c>
      <c r="C85" s="42" t="s">
        <v>1</v>
      </c>
      <c r="D85" s="42" t="s">
        <v>91</v>
      </c>
      <c r="E85" s="42" t="s">
        <v>44</v>
      </c>
      <c r="F85" s="43">
        <v>10777.46</v>
      </c>
      <c r="G85" s="44">
        <v>19122</v>
      </c>
    </row>
    <row r="86" spans="1:7" x14ac:dyDescent="0.25">
      <c r="A86" s="42" t="s">
        <v>219</v>
      </c>
      <c r="B86" s="42" t="s">
        <v>25</v>
      </c>
      <c r="C86" s="42" t="s">
        <v>1</v>
      </c>
      <c r="D86" s="42" t="s">
        <v>90</v>
      </c>
      <c r="E86" s="42" t="s">
        <v>64</v>
      </c>
      <c r="F86" s="43">
        <v>1235754.22</v>
      </c>
      <c r="G86" s="44">
        <v>1973308</v>
      </c>
    </row>
    <row r="87" spans="1:7" x14ac:dyDescent="0.25">
      <c r="A87" s="42" t="s">
        <v>219</v>
      </c>
      <c r="B87" s="42" t="s">
        <v>25</v>
      </c>
      <c r="C87" s="42" t="s">
        <v>1</v>
      </c>
      <c r="D87" s="42" t="s">
        <v>90</v>
      </c>
      <c r="E87" s="42" t="s">
        <v>27</v>
      </c>
      <c r="F87" s="43">
        <v>843340.42</v>
      </c>
      <c r="G87" s="44">
        <v>1561538.81</v>
      </c>
    </row>
    <row r="88" spans="1:7" x14ac:dyDescent="0.25">
      <c r="A88" s="42" t="s">
        <v>219</v>
      </c>
      <c r="B88" s="42" t="s">
        <v>25</v>
      </c>
      <c r="C88" s="42" t="s">
        <v>1</v>
      </c>
      <c r="D88" s="42" t="s">
        <v>90</v>
      </c>
      <c r="E88" s="42" t="s">
        <v>38</v>
      </c>
      <c r="F88" s="43">
        <v>89812.17</v>
      </c>
      <c r="G88" s="44">
        <v>179517.59</v>
      </c>
    </row>
    <row r="89" spans="1:7" x14ac:dyDescent="0.25">
      <c r="A89" s="42" t="s">
        <v>219</v>
      </c>
      <c r="B89" s="42" t="s">
        <v>25</v>
      </c>
      <c r="C89" s="42" t="s">
        <v>1</v>
      </c>
      <c r="D89" s="42" t="s">
        <v>102</v>
      </c>
      <c r="E89" s="42" t="s">
        <v>39</v>
      </c>
      <c r="F89" s="43">
        <v>599565.09</v>
      </c>
      <c r="G89" s="44">
        <v>564987.97</v>
      </c>
    </row>
    <row r="90" spans="1:7" x14ac:dyDescent="0.25">
      <c r="A90" s="42" t="s">
        <v>219</v>
      </c>
      <c r="B90" s="42" t="s">
        <v>25</v>
      </c>
      <c r="C90" s="42" t="s">
        <v>1</v>
      </c>
      <c r="D90" s="42" t="s">
        <v>102</v>
      </c>
      <c r="E90" s="42" t="s">
        <v>49</v>
      </c>
      <c r="F90" s="43">
        <v>424841.5</v>
      </c>
      <c r="G90" s="44">
        <v>30470.04</v>
      </c>
    </row>
    <row r="91" spans="1:7" x14ac:dyDescent="0.25">
      <c r="A91" s="42" t="s">
        <v>219</v>
      </c>
      <c r="B91" s="42" t="s">
        <v>25</v>
      </c>
      <c r="C91" s="42" t="s">
        <v>1</v>
      </c>
      <c r="D91" s="42" t="s">
        <v>88</v>
      </c>
      <c r="E91" s="42" t="s">
        <v>77</v>
      </c>
      <c r="F91" s="43">
        <v>74843.48</v>
      </c>
      <c r="G91" s="44">
        <v>242355</v>
      </c>
    </row>
    <row r="92" spans="1:7" x14ac:dyDescent="0.25">
      <c r="A92" s="42" t="s">
        <v>219</v>
      </c>
      <c r="B92" s="42" t="s">
        <v>25</v>
      </c>
      <c r="C92" s="42" t="s">
        <v>1</v>
      </c>
      <c r="D92" s="42" t="s">
        <v>88</v>
      </c>
      <c r="E92" s="42" t="s">
        <v>42</v>
      </c>
      <c r="F92" s="43">
        <v>261553</v>
      </c>
      <c r="G92" s="44">
        <v>1632195.59</v>
      </c>
    </row>
    <row r="93" spans="1:7" x14ac:dyDescent="0.25">
      <c r="A93" s="42" t="s">
        <v>219</v>
      </c>
      <c r="B93" s="42" t="s">
        <v>25</v>
      </c>
      <c r="C93" s="42" t="s">
        <v>1</v>
      </c>
      <c r="D93" s="42" t="s">
        <v>88</v>
      </c>
      <c r="E93" s="42" t="s">
        <v>49</v>
      </c>
      <c r="F93" s="43">
        <v>2530.89</v>
      </c>
      <c r="G93" s="44">
        <v>16020.02</v>
      </c>
    </row>
    <row r="94" spans="1:7" x14ac:dyDescent="0.25">
      <c r="A94" s="42" t="s">
        <v>219</v>
      </c>
      <c r="B94" s="42" t="s">
        <v>25</v>
      </c>
      <c r="C94" s="42" t="s">
        <v>1</v>
      </c>
      <c r="D94" s="42" t="s">
        <v>88</v>
      </c>
      <c r="E94" s="42" t="s">
        <v>27</v>
      </c>
      <c r="F94" s="43">
        <v>95300.7</v>
      </c>
      <c r="G94" s="44">
        <v>168695.67999999999</v>
      </c>
    </row>
    <row r="95" spans="1:7" x14ac:dyDescent="0.25">
      <c r="A95" s="42" t="s">
        <v>219</v>
      </c>
      <c r="B95" s="42" t="s">
        <v>25</v>
      </c>
      <c r="C95" s="42" t="s">
        <v>1</v>
      </c>
      <c r="D95" s="42" t="s">
        <v>88</v>
      </c>
      <c r="E95" s="42" t="s">
        <v>40</v>
      </c>
      <c r="F95" s="43">
        <v>49845.760000000002</v>
      </c>
      <c r="G95" s="44">
        <v>121718.5</v>
      </c>
    </row>
    <row r="96" spans="1:7" x14ac:dyDescent="0.25">
      <c r="A96" s="42" t="s">
        <v>219</v>
      </c>
      <c r="B96" s="42" t="s">
        <v>25</v>
      </c>
      <c r="C96" s="42" t="s">
        <v>1</v>
      </c>
      <c r="D96" s="42" t="s">
        <v>88</v>
      </c>
      <c r="E96" s="42" t="s">
        <v>54</v>
      </c>
      <c r="F96" s="43">
        <v>101288.17</v>
      </c>
      <c r="G96" s="44">
        <v>337753.66</v>
      </c>
    </row>
    <row r="97" spans="1:7" x14ac:dyDescent="0.25">
      <c r="A97" s="42" t="s">
        <v>219</v>
      </c>
      <c r="B97" s="42" t="s">
        <v>25</v>
      </c>
      <c r="C97" s="42" t="s">
        <v>1</v>
      </c>
      <c r="D97" s="42" t="s">
        <v>88</v>
      </c>
      <c r="E97" s="42" t="s">
        <v>97</v>
      </c>
      <c r="F97" s="43">
        <v>168647.3</v>
      </c>
      <c r="G97" s="44">
        <v>521800</v>
      </c>
    </row>
    <row r="98" spans="1:7" x14ac:dyDescent="0.25">
      <c r="A98" s="42" t="s">
        <v>219</v>
      </c>
      <c r="B98" s="42" t="s">
        <v>25</v>
      </c>
      <c r="C98" s="42" t="s">
        <v>1</v>
      </c>
      <c r="D98" s="42" t="s">
        <v>88</v>
      </c>
      <c r="E98" s="42" t="s">
        <v>38</v>
      </c>
      <c r="F98" s="43">
        <v>39118.19</v>
      </c>
      <c r="G98" s="44">
        <v>128229.49</v>
      </c>
    </row>
    <row r="99" spans="1:7" x14ac:dyDescent="0.25">
      <c r="A99" s="42" t="s">
        <v>219</v>
      </c>
      <c r="B99" s="42" t="s">
        <v>25</v>
      </c>
      <c r="C99" s="42" t="s">
        <v>1</v>
      </c>
      <c r="D99" s="42" t="s">
        <v>85</v>
      </c>
      <c r="E99" s="42" t="s">
        <v>39</v>
      </c>
      <c r="F99" s="43">
        <v>99796.47</v>
      </c>
      <c r="G99" s="44">
        <v>86508</v>
      </c>
    </row>
    <row r="100" spans="1:7" x14ac:dyDescent="0.25">
      <c r="A100" s="42" t="s">
        <v>219</v>
      </c>
      <c r="B100" s="42" t="s">
        <v>25</v>
      </c>
      <c r="C100" s="42" t="s">
        <v>1</v>
      </c>
      <c r="D100" s="42" t="s">
        <v>85</v>
      </c>
      <c r="E100" s="42" t="s">
        <v>49</v>
      </c>
      <c r="F100" s="43">
        <v>44800.91</v>
      </c>
      <c r="G100" s="44">
        <v>31500</v>
      </c>
    </row>
    <row r="101" spans="1:7" x14ac:dyDescent="0.25">
      <c r="A101" s="42" t="s">
        <v>219</v>
      </c>
      <c r="B101" s="42" t="s">
        <v>25</v>
      </c>
      <c r="C101" s="42" t="s">
        <v>1</v>
      </c>
      <c r="D101" s="42" t="s">
        <v>85</v>
      </c>
      <c r="E101" s="42" t="s">
        <v>27</v>
      </c>
      <c r="F101" s="43">
        <v>322557.17</v>
      </c>
      <c r="G101" s="44">
        <v>260242.86</v>
      </c>
    </row>
    <row r="102" spans="1:7" x14ac:dyDescent="0.25">
      <c r="A102" s="42" t="s">
        <v>219</v>
      </c>
      <c r="B102" s="42" t="s">
        <v>25</v>
      </c>
      <c r="C102" s="42" t="s">
        <v>1</v>
      </c>
      <c r="D102" s="42" t="s">
        <v>248</v>
      </c>
      <c r="E102" s="42" t="s">
        <v>27</v>
      </c>
      <c r="F102" s="43">
        <v>14604.46</v>
      </c>
      <c r="G102" s="44">
        <v>0</v>
      </c>
    </row>
    <row r="103" spans="1:7" x14ac:dyDescent="0.25">
      <c r="A103" s="42" t="s">
        <v>219</v>
      </c>
      <c r="B103" s="42" t="s">
        <v>25</v>
      </c>
      <c r="C103" s="42" t="s">
        <v>1</v>
      </c>
      <c r="D103" s="42" t="s">
        <v>87</v>
      </c>
      <c r="E103" s="42" t="s">
        <v>147</v>
      </c>
      <c r="F103" s="43">
        <v>3111.09</v>
      </c>
      <c r="G103" s="44">
        <v>23349</v>
      </c>
    </row>
    <row r="104" spans="1:7" x14ac:dyDescent="0.25">
      <c r="A104" s="42" t="s">
        <v>219</v>
      </c>
      <c r="B104" s="42" t="s">
        <v>25</v>
      </c>
      <c r="C104" s="42" t="s">
        <v>1</v>
      </c>
      <c r="D104" s="42" t="s">
        <v>87</v>
      </c>
      <c r="E104" s="42" t="s">
        <v>27</v>
      </c>
      <c r="F104" s="43">
        <v>99897.44</v>
      </c>
      <c r="G104" s="44">
        <v>1006207.94</v>
      </c>
    </row>
    <row r="105" spans="1:7" x14ac:dyDescent="0.25">
      <c r="A105" s="42" t="s">
        <v>219</v>
      </c>
      <c r="B105" s="42" t="s">
        <v>25</v>
      </c>
      <c r="C105" s="42" t="s">
        <v>1</v>
      </c>
      <c r="D105" s="42" t="s">
        <v>87</v>
      </c>
      <c r="E105" s="42" t="s">
        <v>40</v>
      </c>
      <c r="F105" s="43">
        <v>5571.82</v>
      </c>
      <c r="G105" s="44">
        <v>106570.06</v>
      </c>
    </row>
    <row r="106" spans="1:7" x14ac:dyDescent="0.25">
      <c r="A106" s="42" t="s">
        <v>219</v>
      </c>
      <c r="B106" s="42" t="s">
        <v>25</v>
      </c>
      <c r="C106" s="42" t="s">
        <v>1</v>
      </c>
      <c r="D106" s="42" t="s">
        <v>87</v>
      </c>
      <c r="E106" s="42" t="s">
        <v>97</v>
      </c>
      <c r="F106" s="43">
        <v>7112.88</v>
      </c>
      <c r="G106" s="44">
        <v>61580.02</v>
      </c>
    </row>
    <row r="107" spans="1:7" x14ac:dyDescent="0.25">
      <c r="A107" s="42" t="s">
        <v>219</v>
      </c>
      <c r="B107" s="42" t="s">
        <v>25</v>
      </c>
      <c r="C107" s="42" t="s">
        <v>1</v>
      </c>
      <c r="D107" s="42" t="s">
        <v>89</v>
      </c>
      <c r="E107" s="42" t="s">
        <v>97</v>
      </c>
      <c r="F107" s="43">
        <v>74843.48</v>
      </c>
      <c r="G107" s="44">
        <v>150000</v>
      </c>
    </row>
    <row r="108" spans="1:7" x14ac:dyDescent="0.25">
      <c r="A108" s="42" t="s">
        <v>219</v>
      </c>
      <c r="B108" s="42" t="s">
        <v>25</v>
      </c>
      <c r="C108" s="42" t="s">
        <v>1</v>
      </c>
      <c r="D108" s="42" t="s">
        <v>84</v>
      </c>
      <c r="E108" s="42" t="s">
        <v>39</v>
      </c>
      <c r="F108" s="43">
        <v>660402.80000000005</v>
      </c>
      <c r="G108" s="44">
        <v>608541.30000000005</v>
      </c>
    </row>
    <row r="109" spans="1:7" x14ac:dyDescent="0.25">
      <c r="A109" s="42" t="s">
        <v>219</v>
      </c>
      <c r="B109" s="42" t="s">
        <v>25</v>
      </c>
      <c r="C109" s="42" t="s">
        <v>1</v>
      </c>
      <c r="D109" s="42" t="s">
        <v>84</v>
      </c>
      <c r="E109" s="42" t="s">
        <v>42</v>
      </c>
      <c r="F109" s="43">
        <v>155461.28</v>
      </c>
      <c r="G109" s="44">
        <v>115668</v>
      </c>
    </row>
    <row r="110" spans="1:7" x14ac:dyDescent="0.25">
      <c r="A110" s="42" t="s">
        <v>219</v>
      </c>
      <c r="B110" s="42" t="s">
        <v>25</v>
      </c>
      <c r="C110" s="42" t="s">
        <v>1</v>
      </c>
      <c r="D110" s="42" t="s">
        <v>84</v>
      </c>
      <c r="E110" s="42" t="s">
        <v>49</v>
      </c>
      <c r="F110" s="43">
        <v>193825.96</v>
      </c>
      <c r="G110" s="44">
        <v>146364.32999999999</v>
      </c>
    </row>
    <row r="111" spans="1:7" ht="15.75" thickBot="1" x14ac:dyDescent="0.3">
      <c r="A111" s="33" t="s">
        <v>219</v>
      </c>
      <c r="B111" s="34"/>
      <c r="C111" s="34"/>
      <c r="D111" s="34"/>
      <c r="E111" s="34"/>
      <c r="F111" s="34">
        <f>SUM(F79:F110)</f>
        <v>6842294.7000000002</v>
      </c>
      <c r="G111" s="35">
        <f>SUM(G79:G110)</f>
        <v>13396856.169999998</v>
      </c>
    </row>
    <row r="112" spans="1:7" x14ac:dyDescent="0.25">
      <c r="A112" s="42" t="s">
        <v>285</v>
      </c>
      <c r="B112" s="42" t="s">
        <v>25</v>
      </c>
      <c r="C112" s="42" t="s">
        <v>1</v>
      </c>
      <c r="D112" s="42" t="s">
        <v>86</v>
      </c>
      <c r="E112" s="42" t="s">
        <v>42</v>
      </c>
      <c r="F112" s="43">
        <v>189366.958984375</v>
      </c>
      <c r="G112" s="44">
        <v>1568605.5703125</v>
      </c>
    </row>
    <row r="113" spans="1:7" x14ac:dyDescent="0.25">
      <c r="A113" s="42" t="s">
        <v>285</v>
      </c>
      <c r="B113" s="42" t="s">
        <v>25</v>
      </c>
      <c r="C113" s="42" t="s">
        <v>1</v>
      </c>
      <c r="D113" s="42" t="s">
        <v>86</v>
      </c>
      <c r="E113" s="42" t="s">
        <v>27</v>
      </c>
      <c r="F113" s="43">
        <v>67462.90625</v>
      </c>
      <c r="G113" s="44">
        <v>795900.9375</v>
      </c>
    </row>
    <row r="114" spans="1:7" x14ac:dyDescent="0.25">
      <c r="A114" s="42" t="s">
        <v>285</v>
      </c>
      <c r="B114" s="42" t="s">
        <v>25</v>
      </c>
      <c r="C114" s="42" t="s">
        <v>1</v>
      </c>
      <c r="D114" s="42" t="s">
        <v>86</v>
      </c>
      <c r="E114" s="42" t="s">
        <v>45</v>
      </c>
      <c r="F114" s="43">
        <v>882604.20654296875</v>
      </c>
      <c r="G114" s="44">
        <v>3455466.548828125</v>
      </c>
    </row>
    <row r="115" spans="1:7" x14ac:dyDescent="0.25">
      <c r="A115" s="42" t="s">
        <v>285</v>
      </c>
      <c r="B115" s="42" t="s">
        <v>25</v>
      </c>
      <c r="C115" s="42" t="s">
        <v>1</v>
      </c>
      <c r="D115" s="42" t="s">
        <v>86</v>
      </c>
      <c r="E115" s="42" t="s">
        <v>101</v>
      </c>
      <c r="F115" s="43">
        <v>34939.66015625</v>
      </c>
      <c r="G115" s="44">
        <v>369335.0625</v>
      </c>
    </row>
    <row r="116" spans="1:7" x14ac:dyDescent="0.25">
      <c r="A116" s="42" t="s">
        <v>285</v>
      </c>
      <c r="B116" s="42" t="s">
        <v>25</v>
      </c>
      <c r="C116" s="42" t="s">
        <v>1</v>
      </c>
      <c r="D116" s="42" t="s">
        <v>90</v>
      </c>
      <c r="E116" s="42" t="s">
        <v>64</v>
      </c>
      <c r="F116" s="43">
        <v>399276.326171875</v>
      </c>
      <c r="G116" s="44">
        <v>734016.1015625</v>
      </c>
    </row>
    <row r="117" spans="1:7" x14ac:dyDescent="0.25">
      <c r="A117" s="42" t="s">
        <v>285</v>
      </c>
      <c r="B117" s="42" t="s">
        <v>25</v>
      </c>
      <c r="C117" s="42" t="s">
        <v>1</v>
      </c>
      <c r="D117" s="42" t="s">
        <v>90</v>
      </c>
      <c r="E117" s="42" t="s">
        <v>49</v>
      </c>
      <c r="F117" s="43">
        <v>31186.77978515625</v>
      </c>
      <c r="G117" s="44">
        <v>51570</v>
      </c>
    </row>
    <row r="118" spans="1:7" x14ac:dyDescent="0.25">
      <c r="A118" s="42" t="s">
        <v>285</v>
      </c>
      <c r="B118" s="42" t="s">
        <v>25</v>
      </c>
      <c r="C118" s="42" t="s">
        <v>1</v>
      </c>
      <c r="D118" s="42" t="s">
        <v>90</v>
      </c>
      <c r="E118" s="42" t="s">
        <v>27</v>
      </c>
      <c r="F118" s="43">
        <v>487699.94921875</v>
      </c>
      <c r="G118" s="44">
        <v>836111.890625</v>
      </c>
    </row>
    <row r="119" spans="1:7" x14ac:dyDescent="0.25">
      <c r="A119" s="42" t="s">
        <v>285</v>
      </c>
      <c r="B119" s="42" t="s">
        <v>25</v>
      </c>
      <c r="C119" s="42" t="s">
        <v>1</v>
      </c>
      <c r="D119" s="42" t="s">
        <v>90</v>
      </c>
      <c r="E119" s="42" t="s">
        <v>40</v>
      </c>
      <c r="F119" s="43">
        <v>99791.296875</v>
      </c>
      <c r="G119" s="44">
        <v>172000</v>
      </c>
    </row>
    <row r="120" spans="1:7" x14ac:dyDescent="0.25">
      <c r="A120" s="42" t="s">
        <v>285</v>
      </c>
      <c r="B120" s="42" t="s">
        <v>25</v>
      </c>
      <c r="C120" s="42" t="s">
        <v>1</v>
      </c>
      <c r="D120" s="42" t="s">
        <v>90</v>
      </c>
      <c r="E120" s="42" t="s">
        <v>54</v>
      </c>
      <c r="F120" s="43">
        <v>50462.650390625</v>
      </c>
      <c r="G120" s="44">
        <v>187843.71875</v>
      </c>
    </row>
    <row r="121" spans="1:7" x14ac:dyDescent="0.25">
      <c r="A121" s="42" t="s">
        <v>285</v>
      </c>
      <c r="B121" s="42" t="s">
        <v>25</v>
      </c>
      <c r="C121" s="42" t="s">
        <v>1</v>
      </c>
      <c r="D121" s="42" t="s">
        <v>102</v>
      </c>
      <c r="E121" s="42" t="s">
        <v>39</v>
      </c>
      <c r="F121" s="43">
        <v>199666.015625</v>
      </c>
      <c r="G121" s="44">
        <v>175080.78125</v>
      </c>
    </row>
    <row r="122" spans="1:7" x14ac:dyDescent="0.25">
      <c r="A122" s="42" t="s">
        <v>285</v>
      </c>
      <c r="B122" s="42" t="s">
        <v>25</v>
      </c>
      <c r="C122" s="42" t="s">
        <v>1</v>
      </c>
      <c r="D122" s="42" t="s">
        <v>88</v>
      </c>
      <c r="E122" s="42" t="s">
        <v>64</v>
      </c>
      <c r="F122" s="43">
        <v>24947.830078125</v>
      </c>
      <c r="G122" s="44">
        <v>47875</v>
      </c>
    </row>
    <row r="123" spans="1:7" x14ac:dyDescent="0.25">
      <c r="A123" s="42" t="s">
        <v>285</v>
      </c>
      <c r="B123" s="42" t="s">
        <v>25</v>
      </c>
      <c r="C123" s="42" t="s">
        <v>1</v>
      </c>
      <c r="D123" s="42" t="s">
        <v>88</v>
      </c>
      <c r="E123" s="42" t="s">
        <v>39</v>
      </c>
      <c r="F123" s="43">
        <v>199833.0390625</v>
      </c>
      <c r="G123" s="44">
        <v>686000</v>
      </c>
    </row>
    <row r="124" spans="1:7" x14ac:dyDescent="0.25">
      <c r="A124" s="42" t="s">
        <v>285</v>
      </c>
      <c r="B124" s="42" t="s">
        <v>25</v>
      </c>
      <c r="C124" s="42" t="s">
        <v>1</v>
      </c>
      <c r="D124" s="42" t="s">
        <v>88</v>
      </c>
      <c r="E124" s="42" t="s">
        <v>42</v>
      </c>
      <c r="F124" s="43">
        <v>337247.466796875</v>
      </c>
      <c r="G124" s="44">
        <v>2108303.515625</v>
      </c>
    </row>
    <row r="125" spans="1:7" x14ac:dyDescent="0.25">
      <c r="A125" s="42" t="s">
        <v>285</v>
      </c>
      <c r="B125" s="42" t="s">
        <v>25</v>
      </c>
      <c r="C125" s="42" t="s">
        <v>1</v>
      </c>
      <c r="D125" s="42" t="s">
        <v>88</v>
      </c>
      <c r="E125" s="42" t="s">
        <v>49</v>
      </c>
      <c r="F125" s="43">
        <v>27449.610107421875</v>
      </c>
      <c r="G125" s="44">
        <v>83396.199951171875</v>
      </c>
    </row>
    <row r="126" spans="1:7" x14ac:dyDescent="0.25">
      <c r="A126" s="42" t="s">
        <v>285</v>
      </c>
      <c r="B126" s="42" t="s">
        <v>25</v>
      </c>
      <c r="C126" s="42" t="s">
        <v>1</v>
      </c>
      <c r="D126" s="42" t="s">
        <v>88</v>
      </c>
      <c r="E126" s="42" t="s">
        <v>27</v>
      </c>
      <c r="F126" s="43">
        <v>494839.5078125</v>
      </c>
      <c r="G126" s="44">
        <v>1249333.3984375</v>
      </c>
    </row>
    <row r="127" spans="1:7" x14ac:dyDescent="0.25">
      <c r="A127" s="42" t="s">
        <v>285</v>
      </c>
      <c r="B127" s="42" t="s">
        <v>25</v>
      </c>
      <c r="C127" s="42" t="s">
        <v>1</v>
      </c>
      <c r="D127" s="42" t="s">
        <v>88</v>
      </c>
      <c r="E127" s="42" t="s">
        <v>54</v>
      </c>
      <c r="F127" s="43">
        <v>348770.607421875</v>
      </c>
      <c r="G127" s="44">
        <v>1204448.8125</v>
      </c>
    </row>
    <row r="128" spans="1:7" x14ac:dyDescent="0.25">
      <c r="A128" s="42" t="s">
        <v>285</v>
      </c>
      <c r="B128" s="42" t="s">
        <v>25</v>
      </c>
      <c r="C128" s="42" t="s">
        <v>1</v>
      </c>
      <c r="D128" s="42" t="s">
        <v>88</v>
      </c>
      <c r="E128" s="42" t="s">
        <v>297</v>
      </c>
      <c r="F128" s="43">
        <v>24947.830078125</v>
      </c>
      <c r="G128" s="44">
        <v>75357</v>
      </c>
    </row>
    <row r="129" spans="1:7" x14ac:dyDescent="0.25">
      <c r="A129" s="42" t="s">
        <v>285</v>
      </c>
      <c r="B129" s="42" t="s">
        <v>25</v>
      </c>
      <c r="C129" s="42" t="s">
        <v>1</v>
      </c>
      <c r="D129" s="42" t="s">
        <v>88</v>
      </c>
      <c r="E129" s="42" t="s">
        <v>45</v>
      </c>
      <c r="F129" s="43">
        <v>30464.2802734375</v>
      </c>
      <c r="G129" s="44">
        <v>98006</v>
      </c>
    </row>
    <row r="130" spans="1:7" x14ac:dyDescent="0.25">
      <c r="A130" s="42" t="s">
        <v>285</v>
      </c>
      <c r="B130" s="42" t="s">
        <v>25</v>
      </c>
      <c r="C130" s="42" t="s">
        <v>1</v>
      </c>
      <c r="D130" s="42" t="s">
        <v>88</v>
      </c>
      <c r="E130" s="42" t="s">
        <v>97</v>
      </c>
      <c r="F130" s="43">
        <v>24947.830078125</v>
      </c>
      <c r="G130" s="44">
        <v>86375</v>
      </c>
    </row>
    <row r="131" spans="1:7" x14ac:dyDescent="0.25">
      <c r="A131" s="42" t="s">
        <v>285</v>
      </c>
      <c r="B131" s="42" t="s">
        <v>25</v>
      </c>
      <c r="C131" s="42" t="s">
        <v>1</v>
      </c>
      <c r="D131" s="42" t="s">
        <v>88</v>
      </c>
      <c r="E131" s="42" t="s">
        <v>38</v>
      </c>
      <c r="F131" s="43">
        <v>301768.90625</v>
      </c>
      <c r="G131" s="44">
        <v>980030.953125</v>
      </c>
    </row>
    <row r="132" spans="1:7" x14ac:dyDescent="0.25">
      <c r="A132" s="42" t="s">
        <v>285</v>
      </c>
      <c r="B132" s="42" t="s">
        <v>25</v>
      </c>
      <c r="C132" s="42" t="s">
        <v>1</v>
      </c>
      <c r="D132" s="42" t="s">
        <v>88</v>
      </c>
      <c r="E132" s="42" t="s">
        <v>72</v>
      </c>
      <c r="F132" s="43">
        <v>91966.75</v>
      </c>
      <c r="G132" s="44">
        <v>74855</v>
      </c>
    </row>
    <row r="133" spans="1:7" x14ac:dyDescent="0.25">
      <c r="A133" s="42" t="s">
        <v>285</v>
      </c>
      <c r="B133" s="42" t="s">
        <v>25</v>
      </c>
      <c r="C133" s="42" t="s">
        <v>1</v>
      </c>
      <c r="D133" s="42" t="s">
        <v>88</v>
      </c>
      <c r="E133" s="42" t="s">
        <v>278</v>
      </c>
      <c r="F133" s="43">
        <v>49895.6484375</v>
      </c>
      <c r="G133" s="44">
        <v>162500</v>
      </c>
    </row>
    <row r="134" spans="1:7" x14ac:dyDescent="0.25">
      <c r="A134" s="42" t="s">
        <v>285</v>
      </c>
      <c r="B134" s="42" t="s">
        <v>25</v>
      </c>
      <c r="C134" s="42" t="s">
        <v>1</v>
      </c>
      <c r="D134" s="42" t="s">
        <v>85</v>
      </c>
      <c r="E134" s="42" t="s">
        <v>39</v>
      </c>
      <c r="F134" s="43">
        <v>138988.625</v>
      </c>
      <c r="G134" s="44">
        <v>122701.5</v>
      </c>
    </row>
    <row r="135" spans="1:7" x14ac:dyDescent="0.25">
      <c r="A135" s="42" t="s">
        <v>285</v>
      </c>
      <c r="B135" s="42" t="s">
        <v>25</v>
      </c>
      <c r="C135" s="42" t="s">
        <v>1</v>
      </c>
      <c r="D135" s="42" t="s">
        <v>85</v>
      </c>
      <c r="E135" s="42" t="s">
        <v>49</v>
      </c>
      <c r="F135" s="43">
        <v>247516.171875</v>
      </c>
      <c r="G135" s="44">
        <v>165763.9609375</v>
      </c>
    </row>
    <row r="136" spans="1:7" x14ac:dyDescent="0.25">
      <c r="A136" s="42" t="s">
        <v>285</v>
      </c>
      <c r="B136" s="42" t="s">
        <v>25</v>
      </c>
      <c r="C136" s="42" t="s">
        <v>1</v>
      </c>
      <c r="D136" s="42" t="s">
        <v>85</v>
      </c>
      <c r="E136" s="42" t="s">
        <v>27</v>
      </c>
      <c r="F136" s="43">
        <v>381193.73565673828</v>
      </c>
      <c r="G136" s="44">
        <v>234568.32592773438</v>
      </c>
    </row>
    <row r="137" spans="1:7" x14ac:dyDescent="0.25">
      <c r="A137" s="42" t="s">
        <v>285</v>
      </c>
      <c r="B137" s="42" t="s">
        <v>25</v>
      </c>
      <c r="C137" s="42" t="s">
        <v>1</v>
      </c>
      <c r="D137" s="42" t="s">
        <v>85</v>
      </c>
      <c r="E137" s="42" t="s">
        <v>72</v>
      </c>
      <c r="F137" s="43">
        <v>172842.255859375</v>
      </c>
      <c r="G137" s="44">
        <v>137566.4609375</v>
      </c>
    </row>
    <row r="138" spans="1:7" x14ac:dyDescent="0.25">
      <c r="A138" s="42" t="s">
        <v>285</v>
      </c>
      <c r="B138" s="42" t="s">
        <v>25</v>
      </c>
      <c r="C138" s="42" t="s">
        <v>1</v>
      </c>
      <c r="D138" s="42" t="s">
        <v>87</v>
      </c>
      <c r="E138" s="42" t="s">
        <v>42</v>
      </c>
      <c r="F138" s="43">
        <v>30586.0703125</v>
      </c>
      <c r="G138" s="44">
        <v>273131.75</v>
      </c>
    </row>
    <row r="139" spans="1:7" x14ac:dyDescent="0.25">
      <c r="A139" s="42" t="s">
        <v>285</v>
      </c>
      <c r="B139" s="42" t="s">
        <v>25</v>
      </c>
      <c r="C139" s="42" t="s">
        <v>1</v>
      </c>
      <c r="D139" s="42" t="s">
        <v>87</v>
      </c>
      <c r="E139" s="42" t="s">
        <v>296</v>
      </c>
      <c r="F139" s="43">
        <v>11605.5302734375</v>
      </c>
      <c r="G139" s="44">
        <v>138071.40625</v>
      </c>
    </row>
    <row r="140" spans="1:7" x14ac:dyDescent="0.25">
      <c r="A140" s="42" t="s">
        <v>285</v>
      </c>
      <c r="B140" s="42" t="s">
        <v>25</v>
      </c>
      <c r="C140" s="42" t="s">
        <v>1</v>
      </c>
      <c r="D140" s="42" t="s">
        <v>87</v>
      </c>
      <c r="E140" s="42" t="s">
        <v>45</v>
      </c>
      <c r="F140" s="43">
        <v>22500.669921875</v>
      </c>
      <c r="G140" s="44">
        <v>91286.6015625</v>
      </c>
    </row>
    <row r="141" spans="1:7" x14ac:dyDescent="0.25">
      <c r="A141" s="42" t="s">
        <v>285</v>
      </c>
      <c r="B141" s="42" t="s">
        <v>25</v>
      </c>
      <c r="C141" s="42" t="s">
        <v>1</v>
      </c>
      <c r="D141" s="42" t="s">
        <v>87</v>
      </c>
      <c r="E141" s="42" t="s">
        <v>97</v>
      </c>
      <c r="F141" s="43">
        <v>3293.110107421875</v>
      </c>
      <c r="G141" s="44">
        <v>29600</v>
      </c>
    </row>
    <row r="142" spans="1:7" x14ac:dyDescent="0.25">
      <c r="A142" s="42" t="s">
        <v>285</v>
      </c>
      <c r="B142" s="42" t="s">
        <v>25</v>
      </c>
      <c r="C142" s="42" t="s">
        <v>1</v>
      </c>
      <c r="D142" s="42" t="s">
        <v>128</v>
      </c>
      <c r="E142" s="42" t="s">
        <v>49</v>
      </c>
      <c r="F142" s="43">
        <v>21990.729248046875</v>
      </c>
      <c r="G142" s="44">
        <v>12582</v>
      </c>
    </row>
    <row r="143" spans="1:7" x14ac:dyDescent="0.25">
      <c r="A143" s="42" t="s">
        <v>285</v>
      </c>
      <c r="B143" s="42" t="s">
        <v>25</v>
      </c>
      <c r="C143" s="42" t="s">
        <v>1</v>
      </c>
      <c r="D143" s="42" t="s">
        <v>298</v>
      </c>
      <c r="E143" s="42" t="s">
        <v>42</v>
      </c>
      <c r="F143" s="43">
        <v>25723.169921875</v>
      </c>
      <c r="G143" s="44">
        <v>188699.625</v>
      </c>
    </row>
    <row r="144" spans="1:7" x14ac:dyDescent="0.25">
      <c r="A144" s="42" t="s">
        <v>285</v>
      </c>
      <c r="B144" s="42" t="s">
        <v>25</v>
      </c>
      <c r="C144" s="42" t="s">
        <v>1</v>
      </c>
      <c r="D144" s="42" t="s">
        <v>84</v>
      </c>
      <c r="E144" s="42" t="s">
        <v>64</v>
      </c>
      <c r="F144" s="43">
        <v>177669.796875</v>
      </c>
      <c r="G144" s="44">
        <v>132192</v>
      </c>
    </row>
    <row r="145" spans="1:7" x14ac:dyDescent="0.25">
      <c r="A145" s="42" t="s">
        <v>285</v>
      </c>
      <c r="B145" s="42" t="s">
        <v>25</v>
      </c>
      <c r="C145" s="42" t="s">
        <v>1</v>
      </c>
      <c r="D145" s="42" t="s">
        <v>84</v>
      </c>
      <c r="E145" s="42" t="s">
        <v>289</v>
      </c>
      <c r="F145" s="43">
        <v>171873.8125</v>
      </c>
      <c r="G145" s="44">
        <v>149769</v>
      </c>
    </row>
    <row r="146" spans="1:7" x14ac:dyDescent="0.25">
      <c r="A146" s="42" t="s">
        <v>285</v>
      </c>
      <c r="B146" s="42" t="s">
        <v>25</v>
      </c>
      <c r="C146" s="42" t="s">
        <v>1</v>
      </c>
      <c r="D146" s="42" t="s">
        <v>84</v>
      </c>
      <c r="E146" s="42" t="s">
        <v>39</v>
      </c>
      <c r="F146" s="43">
        <v>703389.7197265625</v>
      </c>
      <c r="G146" s="44">
        <v>689932.9609375</v>
      </c>
    </row>
    <row r="147" spans="1:7" x14ac:dyDescent="0.25">
      <c r="A147" s="42" t="s">
        <v>285</v>
      </c>
      <c r="B147" s="42" t="s">
        <v>25</v>
      </c>
      <c r="C147" s="42" t="s">
        <v>1</v>
      </c>
      <c r="D147" s="42" t="s">
        <v>84</v>
      </c>
      <c r="E147" s="42" t="s">
        <v>49</v>
      </c>
      <c r="F147" s="43">
        <v>242361.3076171875</v>
      </c>
      <c r="G147" s="44">
        <v>250577.951171875</v>
      </c>
    </row>
    <row r="148" spans="1:7" x14ac:dyDescent="0.25">
      <c r="A148" s="42" t="s">
        <v>285</v>
      </c>
      <c r="B148" s="42" t="s">
        <v>25</v>
      </c>
      <c r="C148" s="42" t="s">
        <v>1</v>
      </c>
      <c r="D148" s="42" t="s">
        <v>84</v>
      </c>
      <c r="E148" s="42" t="s">
        <v>40</v>
      </c>
      <c r="F148" s="43">
        <v>4812.52978515625</v>
      </c>
      <c r="G148" s="44">
        <v>1848</v>
      </c>
    </row>
    <row r="149" spans="1:7" ht="15.75" thickBot="1" x14ac:dyDescent="0.3">
      <c r="A149" s="33" t="s">
        <v>285</v>
      </c>
      <c r="B149" s="34"/>
      <c r="C149" s="34"/>
      <c r="D149" s="34"/>
      <c r="E149" s="34"/>
      <c r="F149" s="34">
        <f>SUM(F112:F148)</f>
        <v>6755883.2910766602</v>
      </c>
      <c r="G149" s="35">
        <f>SUM(G112:G148)</f>
        <v>17820703.033691406</v>
      </c>
    </row>
    <row r="150" spans="1:7" x14ac:dyDescent="0.25">
      <c r="A150" s="42" t="s">
        <v>326</v>
      </c>
      <c r="B150" s="42" t="s">
        <v>25</v>
      </c>
      <c r="C150" s="42" t="s">
        <v>1</v>
      </c>
      <c r="D150" s="42" t="s">
        <v>86</v>
      </c>
      <c r="E150" s="42" t="s">
        <v>64</v>
      </c>
      <c r="F150" s="43">
        <v>4465.22021484375</v>
      </c>
      <c r="G150" s="44">
        <v>28145.810546875</v>
      </c>
    </row>
    <row r="151" spans="1:7" x14ac:dyDescent="0.25">
      <c r="A151" s="42" t="s">
        <v>326</v>
      </c>
      <c r="B151" s="42" t="s">
        <v>25</v>
      </c>
      <c r="C151" s="42" t="s">
        <v>1</v>
      </c>
      <c r="D151" s="42" t="s">
        <v>86</v>
      </c>
      <c r="E151" s="42" t="s">
        <v>42</v>
      </c>
      <c r="F151" s="43">
        <v>108356.2373046875</v>
      </c>
      <c r="G151" s="44">
        <v>1038469.078125</v>
      </c>
    </row>
    <row r="152" spans="1:7" x14ac:dyDescent="0.25">
      <c r="A152" s="42" t="s">
        <v>326</v>
      </c>
      <c r="B152" s="42" t="s">
        <v>25</v>
      </c>
      <c r="C152" s="42" t="s">
        <v>1</v>
      </c>
      <c r="D152" s="42" t="s">
        <v>86</v>
      </c>
      <c r="E152" s="42" t="s">
        <v>49</v>
      </c>
      <c r="F152" s="43">
        <v>29570.44921875</v>
      </c>
      <c r="G152" s="44">
        <v>99243.1015625</v>
      </c>
    </row>
    <row r="153" spans="1:7" x14ac:dyDescent="0.25">
      <c r="A153" s="42" t="s">
        <v>326</v>
      </c>
      <c r="B153" s="42" t="s">
        <v>25</v>
      </c>
      <c r="C153" s="42" t="s">
        <v>1</v>
      </c>
      <c r="D153" s="42" t="s">
        <v>86</v>
      </c>
      <c r="E153" s="42" t="s">
        <v>27</v>
      </c>
      <c r="F153" s="43">
        <v>30852.3193359375</v>
      </c>
      <c r="G153" s="44">
        <v>172674.515625</v>
      </c>
    </row>
    <row r="154" spans="1:7" x14ac:dyDescent="0.25">
      <c r="A154" s="42" t="s">
        <v>326</v>
      </c>
      <c r="B154" s="42" t="s">
        <v>25</v>
      </c>
      <c r="C154" s="42" t="s">
        <v>1</v>
      </c>
      <c r="D154" s="42" t="s">
        <v>86</v>
      </c>
      <c r="E154" s="42" t="s">
        <v>54</v>
      </c>
      <c r="F154" s="43">
        <v>26954.230102539063</v>
      </c>
      <c r="G154" s="44">
        <v>117552.26953125</v>
      </c>
    </row>
    <row r="155" spans="1:7" x14ac:dyDescent="0.25">
      <c r="A155" s="42" t="s">
        <v>326</v>
      </c>
      <c r="B155" s="42" t="s">
        <v>25</v>
      </c>
      <c r="C155" s="42" t="s">
        <v>1</v>
      </c>
      <c r="D155" s="42" t="s">
        <v>86</v>
      </c>
      <c r="E155" s="42" t="s">
        <v>61</v>
      </c>
      <c r="F155" s="43">
        <v>24947.830078125</v>
      </c>
      <c r="G155" s="44">
        <v>56900</v>
      </c>
    </row>
    <row r="156" spans="1:7" x14ac:dyDescent="0.25">
      <c r="A156" s="42" t="s">
        <v>326</v>
      </c>
      <c r="B156" s="42" t="s">
        <v>25</v>
      </c>
      <c r="C156" s="42" t="s">
        <v>1</v>
      </c>
      <c r="D156" s="42" t="s">
        <v>86</v>
      </c>
      <c r="E156" s="42" t="s">
        <v>45</v>
      </c>
      <c r="F156" s="43">
        <v>1039049.5600585938</v>
      </c>
      <c r="G156" s="44">
        <v>2812214.072265625</v>
      </c>
    </row>
    <row r="157" spans="1:7" x14ac:dyDescent="0.25">
      <c r="A157" s="42" t="s">
        <v>326</v>
      </c>
      <c r="B157" s="42" t="s">
        <v>25</v>
      </c>
      <c r="C157" s="42" t="s">
        <v>1</v>
      </c>
      <c r="D157" s="42" t="s">
        <v>86</v>
      </c>
      <c r="E157" s="42" t="s">
        <v>97</v>
      </c>
      <c r="F157" s="43">
        <v>49681.009765625</v>
      </c>
      <c r="G157" s="44">
        <v>480958.2265625</v>
      </c>
    </row>
    <row r="158" spans="1:7" x14ac:dyDescent="0.25">
      <c r="A158" s="42" t="s">
        <v>326</v>
      </c>
      <c r="B158" s="42" t="s">
        <v>25</v>
      </c>
      <c r="C158" s="42" t="s">
        <v>1</v>
      </c>
      <c r="D158" s="42" t="s">
        <v>90</v>
      </c>
      <c r="E158" s="42" t="s">
        <v>64</v>
      </c>
      <c r="F158" s="43">
        <v>490399.96875</v>
      </c>
      <c r="G158" s="44">
        <v>912364.75</v>
      </c>
    </row>
    <row r="159" spans="1:7" x14ac:dyDescent="0.25">
      <c r="A159" s="42" t="s">
        <v>326</v>
      </c>
      <c r="B159" s="42" t="s">
        <v>25</v>
      </c>
      <c r="C159" s="42" t="s">
        <v>1</v>
      </c>
      <c r="D159" s="42" t="s">
        <v>90</v>
      </c>
      <c r="E159" s="42" t="s">
        <v>42</v>
      </c>
      <c r="F159" s="43">
        <v>130089.927734375</v>
      </c>
      <c r="G159" s="44">
        <v>218071.203125</v>
      </c>
    </row>
    <row r="160" spans="1:7" x14ac:dyDescent="0.25">
      <c r="A160" s="42" t="s">
        <v>326</v>
      </c>
      <c r="B160" s="42" t="s">
        <v>25</v>
      </c>
      <c r="C160" s="42" t="s">
        <v>1</v>
      </c>
      <c r="D160" s="42" t="s">
        <v>90</v>
      </c>
      <c r="E160" s="42" t="s">
        <v>49</v>
      </c>
      <c r="F160" s="43">
        <v>13203.660354614258</v>
      </c>
      <c r="G160" s="44">
        <v>9538</v>
      </c>
    </row>
    <row r="161" spans="1:7" x14ac:dyDescent="0.25">
      <c r="A161" s="42" t="s">
        <v>326</v>
      </c>
      <c r="B161" s="42" t="s">
        <v>25</v>
      </c>
      <c r="C161" s="42" t="s">
        <v>1</v>
      </c>
      <c r="D161" s="42" t="s">
        <v>90</v>
      </c>
      <c r="E161" s="42" t="s">
        <v>27</v>
      </c>
      <c r="F161" s="43">
        <v>823827.111328125</v>
      </c>
      <c r="G161" s="44">
        <v>1523889.171875</v>
      </c>
    </row>
    <row r="162" spans="1:7" x14ac:dyDescent="0.25">
      <c r="A162" s="42" t="s">
        <v>326</v>
      </c>
      <c r="B162" s="42" t="s">
        <v>25</v>
      </c>
      <c r="C162" s="42" t="s">
        <v>1</v>
      </c>
      <c r="D162" s="42" t="s">
        <v>90</v>
      </c>
      <c r="E162" s="42" t="s">
        <v>337</v>
      </c>
      <c r="F162" s="43">
        <v>202099.19921875</v>
      </c>
      <c r="G162" s="44">
        <v>174968</v>
      </c>
    </row>
    <row r="163" spans="1:7" x14ac:dyDescent="0.25">
      <c r="A163" s="42" t="s">
        <v>326</v>
      </c>
      <c r="B163" s="42" t="s">
        <v>25</v>
      </c>
      <c r="C163" s="42" t="s">
        <v>1</v>
      </c>
      <c r="D163" s="42" t="s">
        <v>90</v>
      </c>
      <c r="E163" s="42" t="s">
        <v>54</v>
      </c>
      <c r="F163" s="43">
        <v>157545.5185546875</v>
      </c>
      <c r="G163" s="44">
        <v>310408.75</v>
      </c>
    </row>
    <row r="164" spans="1:7" x14ac:dyDescent="0.25">
      <c r="A164" s="42" t="s">
        <v>326</v>
      </c>
      <c r="B164" s="42" t="s">
        <v>25</v>
      </c>
      <c r="C164" s="42" t="s">
        <v>1</v>
      </c>
      <c r="D164" s="42" t="s">
        <v>90</v>
      </c>
      <c r="E164" s="42" t="s">
        <v>38</v>
      </c>
      <c r="F164" s="43">
        <v>143699.46875</v>
      </c>
      <c r="G164" s="44">
        <v>290928.96875</v>
      </c>
    </row>
    <row r="165" spans="1:7" x14ac:dyDescent="0.25">
      <c r="A165" s="42" t="s">
        <v>326</v>
      </c>
      <c r="B165" s="42" t="s">
        <v>25</v>
      </c>
      <c r="C165" s="42" t="s">
        <v>1</v>
      </c>
      <c r="D165" s="42" t="s">
        <v>90</v>
      </c>
      <c r="E165" s="42" t="s">
        <v>78</v>
      </c>
      <c r="F165" s="43">
        <v>21954.08984375</v>
      </c>
      <c r="G165" s="44">
        <v>41030</v>
      </c>
    </row>
    <row r="166" spans="1:7" x14ac:dyDescent="0.25">
      <c r="A166" s="42" t="s">
        <v>326</v>
      </c>
      <c r="B166" s="42" t="s">
        <v>25</v>
      </c>
      <c r="C166" s="42" t="s">
        <v>1</v>
      </c>
      <c r="D166" s="42" t="s">
        <v>102</v>
      </c>
      <c r="E166" s="42" t="s">
        <v>49</v>
      </c>
      <c r="F166" s="43">
        <v>68.040000915527344</v>
      </c>
      <c r="G166" s="44">
        <v>1212</v>
      </c>
    </row>
    <row r="167" spans="1:7" x14ac:dyDescent="0.25">
      <c r="A167" s="42" t="s">
        <v>326</v>
      </c>
      <c r="B167" s="42" t="s">
        <v>25</v>
      </c>
      <c r="C167" s="42" t="s">
        <v>1</v>
      </c>
      <c r="D167" s="42" t="s">
        <v>88</v>
      </c>
      <c r="E167" s="42" t="s">
        <v>64</v>
      </c>
      <c r="F167" s="43">
        <v>306443.1171875</v>
      </c>
      <c r="G167" s="44">
        <v>257554.796875</v>
      </c>
    </row>
    <row r="168" spans="1:7" x14ac:dyDescent="0.25">
      <c r="A168" s="42" t="s">
        <v>326</v>
      </c>
      <c r="B168" s="42" t="s">
        <v>25</v>
      </c>
      <c r="C168" s="42" t="s">
        <v>1</v>
      </c>
      <c r="D168" s="42" t="s">
        <v>88</v>
      </c>
      <c r="E168" s="42" t="s">
        <v>77</v>
      </c>
      <c r="F168" s="43">
        <v>24823.08984375</v>
      </c>
      <c r="G168" s="44">
        <v>74000</v>
      </c>
    </row>
    <row r="169" spans="1:7" x14ac:dyDescent="0.25">
      <c r="A169" s="42" t="s">
        <v>326</v>
      </c>
      <c r="B169" s="42" t="s">
        <v>25</v>
      </c>
      <c r="C169" s="42" t="s">
        <v>1</v>
      </c>
      <c r="D169" s="42" t="s">
        <v>88</v>
      </c>
      <c r="E169" s="42" t="s">
        <v>42</v>
      </c>
      <c r="F169" s="43">
        <v>504093.912109375</v>
      </c>
      <c r="G169" s="44">
        <v>2048088.9296875</v>
      </c>
    </row>
    <row r="170" spans="1:7" x14ac:dyDescent="0.25">
      <c r="A170" s="42" t="s">
        <v>326</v>
      </c>
      <c r="B170" s="42" t="s">
        <v>25</v>
      </c>
      <c r="C170" s="42" t="s">
        <v>1</v>
      </c>
      <c r="D170" s="42" t="s">
        <v>88</v>
      </c>
      <c r="E170" s="42" t="s">
        <v>49</v>
      </c>
      <c r="F170" s="43">
        <v>172627.5625</v>
      </c>
      <c r="G170" s="44">
        <v>86687.919921875</v>
      </c>
    </row>
    <row r="171" spans="1:7" x14ac:dyDescent="0.25">
      <c r="A171" s="42" t="s">
        <v>326</v>
      </c>
      <c r="B171" s="42" t="s">
        <v>25</v>
      </c>
      <c r="C171" s="42" t="s">
        <v>1</v>
      </c>
      <c r="D171" s="42" t="s">
        <v>88</v>
      </c>
      <c r="E171" s="42" t="s">
        <v>27</v>
      </c>
      <c r="F171" s="43">
        <v>970895.197265625</v>
      </c>
      <c r="G171" s="44">
        <v>2734618.625</v>
      </c>
    </row>
    <row r="172" spans="1:7" x14ac:dyDescent="0.25">
      <c r="A172" s="42" t="s">
        <v>326</v>
      </c>
      <c r="B172" s="42" t="s">
        <v>25</v>
      </c>
      <c r="C172" s="42" t="s">
        <v>1</v>
      </c>
      <c r="D172" s="42" t="s">
        <v>88</v>
      </c>
      <c r="E172" s="42" t="s">
        <v>40</v>
      </c>
      <c r="F172" s="43">
        <v>8005.469970703125</v>
      </c>
      <c r="G172" s="44">
        <v>4445.090087890625</v>
      </c>
    </row>
    <row r="173" spans="1:7" x14ac:dyDescent="0.25">
      <c r="A173" s="42" t="s">
        <v>326</v>
      </c>
      <c r="B173" s="42" t="s">
        <v>25</v>
      </c>
      <c r="C173" s="42" t="s">
        <v>1</v>
      </c>
      <c r="D173" s="42" t="s">
        <v>88</v>
      </c>
      <c r="E173" s="42" t="s">
        <v>54</v>
      </c>
      <c r="F173" s="43">
        <v>69853.919921875</v>
      </c>
      <c r="G173" s="44">
        <v>216250</v>
      </c>
    </row>
    <row r="174" spans="1:7" x14ac:dyDescent="0.25">
      <c r="A174" s="42" t="s">
        <v>326</v>
      </c>
      <c r="B174" s="42" t="s">
        <v>25</v>
      </c>
      <c r="C174" s="42" t="s">
        <v>1</v>
      </c>
      <c r="D174" s="42" t="s">
        <v>88</v>
      </c>
      <c r="E174" s="42" t="s">
        <v>36</v>
      </c>
      <c r="F174" s="43">
        <v>698.53997802734375</v>
      </c>
      <c r="G174" s="44">
        <v>1419.5999755859375</v>
      </c>
    </row>
    <row r="175" spans="1:7" x14ac:dyDescent="0.25">
      <c r="A175" s="42" t="s">
        <v>326</v>
      </c>
      <c r="B175" s="42" t="s">
        <v>25</v>
      </c>
      <c r="C175" s="42" t="s">
        <v>1</v>
      </c>
      <c r="D175" s="42" t="s">
        <v>88</v>
      </c>
      <c r="E175" s="42" t="s">
        <v>45</v>
      </c>
      <c r="F175" s="43">
        <v>171775.5703125</v>
      </c>
      <c r="G175" s="44">
        <v>614236.19140625</v>
      </c>
    </row>
    <row r="176" spans="1:7" x14ac:dyDescent="0.25">
      <c r="A176" s="42" t="s">
        <v>326</v>
      </c>
      <c r="B176" s="42" t="s">
        <v>25</v>
      </c>
      <c r="C176" s="42" t="s">
        <v>1</v>
      </c>
      <c r="D176" s="42" t="s">
        <v>88</v>
      </c>
      <c r="E176" s="42" t="s">
        <v>97</v>
      </c>
      <c r="F176" s="43">
        <v>49870.7109375</v>
      </c>
      <c r="G176" s="44">
        <v>107591.98828125</v>
      </c>
    </row>
    <row r="177" spans="1:7" x14ac:dyDescent="0.25">
      <c r="A177" s="42" t="s">
        <v>326</v>
      </c>
      <c r="B177" s="42" t="s">
        <v>25</v>
      </c>
      <c r="C177" s="42" t="s">
        <v>1</v>
      </c>
      <c r="D177" s="42" t="s">
        <v>88</v>
      </c>
      <c r="E177" s="42" t="s">
        <v>38</v>
      </c>
      <c r="F177" s="43">
        <v>251474.078125</v>
      </c>
      <c r="G177" s="44">
        <v>596306.51171875</v>
      </c>
    </row>
    <row r="178" spans="1:7" x14ac:dyDescent="0.25">
      <c r="A178" s="42" t="s">
        <v>326</v>
      </c>
      <c r="B178" s="42" t="s">
        <v>25</v>
      </c>
      <c r="C178" s="42" t="s">
        <v>1</v>
      </c>
      <c r="D178" s="42" t="s">
        <v>85</v>
      </c>
      <c r="E178" s="42" t="s">
        <v>49</v>
      </c>
      <c r="F178" s="43">
        <v>98965.211875915527</v>
      </c>
      <c r="G178" s="44">
        <v>71141.0390625</v>
      </c>
    </row>
    <row r="179" spans="1:7" x14ac:dyDescent="0.25">
      <c r="A179" s="42" t="s">
        <v>326</v>
      </c>
      <c r="B179" s="42" t="s">
        <v>25</v>
      </c>
      <c r="C179" s="42" t="s">
        <v>1</v>
      </c>
      <c r="D179" s="42" t="s">
        <v>85</v>
      </c>
      <c r="E179" s="42" t="s">
        <v>27</v>
      </c>
      <c r="F179" s="43">
        <v>531822.39379882813</v>
      </c>
      <c r="G179" s="44">
        <v>444730.67199707031</v>
      </c>
    </row>
    <row r="180" spans="1:7" x14ac:dyDescent="0.25">
      <c r="A180" s="42" t="s">
        <v>326</v>
      </c>
      <c r="B180" s="42" t="s">
        <v>25</v>
      </c>
      <c r="C180" s="42" t="s">
        <v>1</v>
      </c>
      <c r="D180" s="42" t="s">
        <v>85</v>
      </c>
      <c r="E180" s="42" t="s">
        <v>72</v>
      </c>
      <c r="F180" s="43">
        <v>1068317.40625</v>
      </c>
      <c r="G180" s="44">
        <v>392514.9140625</v>
      </c>
    </row>
    <row r="181" spans="1:7" x14ac:dyDescent="0.25">
      <c r="A181" s="42" t="s">
        <v>326</v>
      </c>
      <c r="B181" s="42" t="s">
        <v>25</v>
      </c>
      <c r="C181" s="42" t="s">
        <v>1</v>
      </c>
      <c r="D181" s="42" t="s">
        <v>87</v>
      </c>
      <c r="E181" s="42" t="s">
        <v>27</v>
      </c>
      <c r="F181" s="43">
        <v>27127.359985351563</v>
      </c>
      <c r="G181" s="44">
        <v>236262.53125</v>
      </c>
    </row>
    <row r="182" spans="1:7" x14ac:dyDescent="0.25">
      <c r="A182" s="42" t="s">
        <v>326</v>
      </c>
      <c r="B182" s="42" t="s">
        <v>25</v>
      </c>
      <c r="C182" s="42" t="s">
        <v>1</v>
      </c>
      <c r="D182" s="42" t="s">
        <v>87</v>
      </c>
      <c r="E182" s="42" t="s">
        <v>40</v>
      </c>
      <c r="F182" s="43">
        <v>9766.41015625</v>
      </c>
      <c r="G182" s="44">
        <v>79208.1484375</v>
      </c>
    </row>
    <row r="183" spans="1:7" x14ac:dyDescent="0.25">
      <c r="A183" s="42" t="s">
        <v>326</v>
      </c>
      <c r="B183" s="42" t="s">
        <v>25</v>
      </c>
      <c r="C183" s="42" t="s">
        <v>1</v>
      </c>
      <c r="D183" s="42" t="s">
        <v>87</v>
      </c>
      <c r="E183" s="42" t="s">
        <v>54</v>
      </c>
      <c r="F183" s="43">
        <v>13794.8203125</v>
      </c>
      <c r="G183" s="44">
        <v>136549.796875</v>
      </c>
    </row>
    <row r="184" spans="1:7" x14ac:dyDescent="0.25">
      <c r="A184" s="42" t="s">
        <v>326</v>
      </c>
      <c r="B184" s="42" t="s">
        <v>25</v>
      </c>
      <c r="C184" s="42" t="s">
        <v>1</v>
      </c>
      <c r="D184" s="42" t="s">
        <v>87</v>
      </c>
      <c r="E184" s="42" t="s">
        <v>45</v>
      </c>
      <c r="F184" s="43">
        <v>259236.8271484375</v>
      </c>
      <c r="G184" s="44">
        <v>1232997.5703125</v>
      </c>
    </row>
    <row r="185" spans="1:7" x14ac:dyDescent="0.25">
      <c r="A185" s="42" t="s">
        <v>326</v>
      </c>
      <c r="B185" s="42" t="s">
        <v>25</v>
      </c>
      <c r="C185" s="42" t="s">
        <v>1</v>
      </c>
      <c r="D185" s="42" t="s">
        <v>87</v>
      </c>
      <c r="E185" s="42" t="s">
        <v>97</v>
      </c>
      <c r="F185" s="43">
        <v>12449.8798828125</v>
      </c>
      <c r="G185" s="44">
        <v>151078.203125</v>
      </c>
    </row>
    <row r="186" spans="1:7" x14ac:dyDescent="0.25">
      <c r="A186" s="42" t="s">
        <v>326</v>
      </c>
      <c r="B186" s="42" t="s">
        <v>25</v>
      </c>
      <c r="C186" s="42" t="s">
        <v>1</v>
      </c>
      <c r="D186" s="42" t="s">
        <v>342</v>
      </c>
      <c r="E186" s="42" t="s">
        <v>49</v>
      </c>
      <c r="F186" s="43">
        <v>1761.5400390625</v>
      </c>
      <c r="G186" s="44">
        <v>1117.199951171875</v>
      </c>
    </row>
    <row r="187" spans="1:7" x14ac:dyDescent="0.25">
      <c r="A187" s="42" t="s">
        <v>326</v>
      </c>
      <c r="B187" s="42" t="s">
        <v>25</v>
      </c>
      <c r="C187" s="42" t="s">
        <v>1</v>
      </c>
      <c r="D187" s="42" t="s">
        <v>128</v>
      </c>
      <c r="E187" s="42" t="s">
        <v>42</v>
      </c>
      <c r="F187" s="43">
        <v>111295.0078125</v>
      </c>
      <c r="G187" s="44">
        <v>82620</v>
      </c>
    </row>
    <row r="188" spans="1:7" x14ac:dyDescent="0.25">
      <c r="A188" s="42" t="s">
        <v>326</v>
      </c>
      <c r="B188" s="42" t="s">
        <v>25</v>
      </c>
      <c r="C188" s="42" t="s">
        <v>1</v>
      </c>
      <c r="D188" s="42" t="s">
        <v>128</v>
      </c>
      <c r="E188" s="42" t="s">
        <v>49</v>
      </c>
      <c r="F188" s="43">
        <v>19672.130081176758</v>
      </c>
      <c r="G188" s="44">
        <v>14364.01953125</v>
      </c>
    </row>
    <row r="189" spans="1:7" x14ac:dyDescent="0.25">
      <c r="A189" s="42" t="s">
        <v>326</v>
      </c>
      <c r="B189" s="42" t="s">
        <v>25</v>
      </c>
      <c r="C189" s="42" t="s">
        <v>1</v>
      </c>
      <c r="D189" s="42" t="s">
        <v>341</v>
      </c>
      <c r="E189" s="42" t="s">
        <v>49</v>
      </c>
      <c r="F189" s="43">
        <v>19513.370079040527</v>
      </c>
      <c r="G189" s="44">
        <v>13639.01953125</v>
      </c>
    </row>
    <row r="190" spans="1:7" x14ac:dyDescent="0.25">
      <c r="A190" s="42" t="s">
        <v>326</v>
      </c>
      <c r="B190" s="42" t="s">
        <v>25</v>
      </c>
      <c r="C190" s="42" t="s">
        <v>1</v>
      </c>
      <c r="D190" s="42" t="s">
        <v>298</v>
      </c>
      <c r="E190" s="42" t="s">
        <v>49</v>
      </c>
      <c r="F190" s="43">
        <v>5544.39990234375</v>
      </c>
      <c r="G190" s="44">
        <v>4568.0400390625</v>
      </c>
    </row>
    <row r="191" spans="1:7" x14ac:dyDescent="0.25">
      <c r="A191" s="42" t="s">
        <v>326</v>
      </c>
      <c r="B191" s="42" t="s">
        <v>25</v>
      </c>
      <c r="C191" s="42" t="s">
        <v>1</v>
      </c>
      <c r="D191" s="42" t="s">
        <v>84</v>
      </c>
      <c r="E191" s="42" t="s">
        <v>64</v>
      </c>
      <c r="F191" s="43">
        <v>199878.390625</v>
      </c>
      <c r="G191" s="44">
        <v>148716</v>
      </c>
    </row>
    <row r="192" spans="1:7" x14ac:dyDescent="0.25">
      <c r="A192" s="42" t="s">
        <v>326</v>
      </c>
      <c r="B192" s="42" t="s">
        <v>25</v>
      </c>
      <c r="C192" s="42" t="s">
        <v>1</v>
      </c>
      <c r="D192" s="42" t="s">
        <v>84</v>
      </c>
      <c r="E192" s="42" t="s">
        <v>271</v>
      </c>
      <c r="F192" s="43">
        <v>854016.982421875</v>
      </c>
      <c r="G192" s="44">
        <v>795314.046875</v>
      </c>
    </row>
    <row r="193" spans="1:7" x14ac:dyDescent="0.25">
      <c r="A193" s="42" t="s">
        <v>326</v>
      </c>
      <c r="B193" s="42" t="s">
        <v>25</v>
      </c>
      <c r="C193" s="42" t="s">
        <v>1</v>
      </c>
      <c r="D193" s="42" t="s">
        <v>84</v>
      </c>
      <c r="E193" s="42" t="s">
        <v>49</v>
      </c>
      <c r="F193" s="43">
        <v>166675.01094055176</v>
      </c>
      <c r="G193" s="44">
        <v>85343.16015625</v>
      </c>
    </row>
    <row r="194" spans="1:7" x14ac:dyDescent="0.25">
      <c r="A194" s="42" t="s">
        <v>326</v>
      </c>
      <c r="B194" s="42" t="s">
        <v>25</v>
      </c>
      <c r="C194" s="42" t="s">
        <v>1</v>
      </c>
      <c r="D194" s="42" t="s">
        <v>84</v>
      </c>
      <c r="E194" s="42" t="s">
        <v>27</v>
      </c>
      <c r="F194" s="43">
        <v>142083.04132080078</v>
      </c>
      <c r="G194" s="44">
        <v>130701.41015625</v>
      </c>
    </row>
    <row r="195" spans="1:7" x14ac:dyDescent="0.25">
      <c r="A195" s="42" t="s">
        <v>326</v>
      </c>
      <c r="B195" s="42" t="s">
        <v>25</v>
      </c>
      <c r="C195" s="42" t="s">
        <v>1</v>
      </c>
      <c r="D195" s="42" t="s">
        <v>84</v>
      </c>
      <c r="E195" s="42" t="s">
        <v>72</v>
      </c>
      <c r="F195" s="43">
        <v>20149.169921875</v>
      </c>
      <c r="G195" s="44">
        <v>17106</v>
      </c>
    </row>
    <row r="196" spans="1:7" ht="15.75" thickBot="1" x14ac:dyDescent="0.3">
      <c r="A196" s="33" t="s">
        <v>326</v>
      </c>
      <c r="B196" s="34"/>
      <c r="C196" s="34"/>
      <c r="D196" s="34"/>
      <c r="E196" s="34"/>
      <c r="F196" s="34">
        <f>SUM(F150:F195)</f>
        <v>9389394.3613204956</v>
      </c>
      <c r="G196" s="35">
        <f>SUM(G150:G195)</f>
        <v>19067739.342285156</v>
      </c>
    </row>
    <row r="197" spans="1:7" x14ac:dyDescent="0.25">
      <c r="A197" s="42" t="s">
        <v>353</v>
      </c>
      <c r="B197" s="42" t="s">
        <v>25</v>
      </c>
      <c r="C197" s="42" t="s">
        <v>1</v>
      </c>
      <c r="D197" s="42" t="s">
        <v>86</v>
      </c>
      <c r="E197" s="42" t="s">
        <v>42</v>
      </c>
      <c r="F197" s="43">
        <v>146359.4775390625</v>
      </c>
      <c r="G197" s="44">
        <v>1354803.953125</v>
      </c>
    </row>
    <row r="198" spans="1:7" x14ac:dyDescent="0.25">
      <c r="A198" s="42" t="s">
        <v>353</v>
      </c>
      <c r="B198" s="42" t="s">
        <v>25</v>
      </c>
      <c r="C198" s="42" t="s">
        <v>1</v>
      </c>
      <c r="D198" s="42" t="s">
        <v>86</v>
      </c>
      <c r="E198" s="42" t="s">
        <v>49</v>
      </c>
      <c r="F198" s="43">
        <v>8510.599609375</v>
      </c>
      <c r="G198" s="44">
        <v>24049.5</v>
      </c>
    </row>
    <row r="199" spans="1:7" x14ac:dyDescent="0.25">
      <c r="A199" s="42" t="s">
        <v>353</v>
      </c>
      <c r="B199" s="42" t="s">
        <v>25</v>
      </c>
      <c r="C199" s="42" t="s">
        <v>1</v>
      </c>
      <c r="D199" s="42" t="s">
        <v>86</v>
      </c>
      <c r="E199" s="42" t="s">
        <v>27</v>
      </c>
      <c r="F199" s="43">
        <v>51742.398620605469</v>
      </c>
      <c r="G199" s="44">
        <v>621012.9482421875</v>
      </c>
    </row>
    <row r="200" spans="1:7" x14ac:dyDescent="0.25">
      <c r="A200" s="42" t="s">
        <v>353</v>
      </c>
      <c r="B200" s="42" t="s">
        <v>25</v>
      </c>
      <c r="C200" s="42" t="s">
        <v>1</v>
      </c>
      <c r="D200" s="42" t="s">
        <v>86</v>
      </c>
      <c r="E200" s="42" t="s">
        <v>54</v>
      </c>
      <c r="F200" s="43">
        <v>12036.66015625</v>
      </c>
      <c r="G200" s="44">
        <v>98536.828125</v>
      </c>
    </row>
    <row r="201" spans="1:7" x14ac:dyDescent="0.25">
      <c r="A201" s="42" t="s">
        <v>353</v>
      </c>
      <c r="B201" s="42" t="s">
        <v>25</v>
      </c>
      <c r="C201" s="42" t="s">
        <v>1</v>
      </c>
      <c r="D201" s="42" t="s">
        <v>86</v>
      </c>
      <c r="E201" s="42" t="s">
        <v>45</v>
      </c>
      <c r="F201" s="43">
        <v>831184.17578125</v>
      </c>
      <c r="G201" s="44">
        <v>2921720.06640625</v>
      </c>
    </row>
    <row r="202" spans="1:7" x14ac:dyDescent="0.25">
      <c r="A202" s="42" t="s">
        <v>353</v>
      </c>
      <c r="B202" s="42" t="s">
        <v>25</v>
      </c>
      <c r="C202" s="42" t="s">
        <v>1</v>
      </c>
      <c r="D202" s="42" t="s">
        <v>246</v>
      </c>
      <c r="E202" s="42" t="s">
        <v>27</v>
      </c>
      <c r="F202" s="43">
        <v>511.66000366210938</v>
      </c>
      <c r="G202" s="44">
        <v>938.4000244140625</v>
      </c>
    </row>
    <row r="203" spans="1:7" x14ac:dyDescent="0.25">
      <c r="A203" s="42" t="s">
        <v>353</v>
      </c>
      <c r="B203" s="42" t="s">
        <v>25</v>
      </c>
      <c r="C203" s="42" t="s">
        <v>1</v>
      </c>
      <c r="D203" s="42" t="s">
        <v>90</v>
      </c>
      <c r="E203" s="42" t="s">
        <v>64</v>
      </c>
      <c r="F203" s="43">
        <v>219540.85546875</v>
      </c>
      <c r="G203" s="44">
        <v>410310</v>
      </c>
    </row>
    <row r="204" spans="1:7" x14ac:dyDescent="0.25">
      <c r="A204" s="42" t="s">
        <v>353</v>
      </c>
      <c r="B204" s="42" t="s">
        <v>25</v>
      </c>
      <c r="C204" s="42" t="s">
        <v>1</v>
      </c>
      <c r="D204" s="42" t="s">
        <v>90</v>
      </c>
      <c r="E204" s="42" t="s">
        <v>49</v>
      </c>
      <c r="F204" s="43">
        <v>49895.6484375</v>
      </c>
      <c r="G204" s="44">
        <v>80000</v>
      </c>
    </row>
    <row r="205" spans="1:7" x14ac:dyDescent="0.25">
      <c r="A205" s="42" t="s">
        <v>353</v>
      </c>
      <c r="B205" s="42" t="s">
        <v>25</v>
      </c>
      <c r="C205" s="42" t="s">
        <v>1</v>
      </c>
      <c r="D205" s="42" t="s">
        <v>90</v>
      </c>
      <c r="E205" s="42" t="s">
        <v>27</v>
      </c>
      <c r="F205" s="43">
        <v>119699.671875</v>
      </c>
      <c r="G205" s="44">
        <v>208008.05859375</v>
      </c>
    </row>
    <row r="206" spans="1:7" x14ac:dyDescent="0.25">
      <c r="A206" s="42" t="s">
        <v>353</v>
      </c>
      <c r="B206" s="42" t="s">
        <v>25</v>
      </c>
      <c r="C206" s="42" t="s">
        <v>1</v>
      </c>
      <c r="D206" s="42" t="s">
        <v>90</v>
      </c>
      <c r="E206" s="42" t="s">
        <v>97</v>
      </c>
      <c r="F206" s="43">
        <v>123741.21875</v>
      </c>
      <c r="G206" s="44">
        <v>233150</v>
      </c>
    </row>
    <row r="207" spans="1:7" x14ac:dyDescent="0.25">
      <c r="A207" s="42" t="s">
        <v>353</v>
      </c>
      <c r="B207" s="42" t="s">
        <v>25</v>
      </c>
      <c r="C207" s="42" t="s">
        <v>1</v>
      </c>
      <c r="D207" s="42" t="s">
        <v>102</v>
      </c>
      <c r="E207" s="42" t="s">
        <v>64</v>
      </c>
      <c r="F207" s="43">
        <v>89165.5234375</v>
      </c>
      <c r="G207" s="44">
        <v>66096</v>
      </c>
    </row>
    <row r="208" spans="1:7" x14ac:dyDescent="0.25">
      <c r="A208" s="42" t="s">
        <v>353</v>
      </c>
      <c r="B208" s="42" t="s">
        <v>25</v>
      </c>
      <c r="C208" s="42" t="s">
        <v>1</v>
      </c>
      <c r="D208" s="42" t="s">
        <v>102</v>
      </c>
      <c r="E208" s="42" t="s">
        <v>39</v>
      </c>
      <c r="F208" s="43">
        <v>240613.34375</v>
      </c>
      <c r="G208" s="44">
        <v>209730.59765625</v>
      </c>
    </row>
    <row r="209" spans="1:7" x14ac:dyDescent="0.25">
      <c r="A209" s="42" t="s">
        <v>353</v>
      </c>
      <c r="B209" s="42" t="s">
        <v>25</v>
      </c>
      <c r="C209" s="42" t="s">
        <v>1</v>
      </c>
      <c r="D209" s="42" t="s">
        <v>88</v>
      </c>
      <c r="E209" s="42" t="s">
        <v>64</v>
      </c>
      <c r="F209" s="43">
        <v>503833.291015625</v>
      </c>
      <c r="G209" s="44">
        <v>837021.1171875</v>
      </c>
    </row>
    <row r="210" spans="1:7" x14ac:dyDescent="0.25">
      <c r="A210" s="42" t="s">
        <v>353</v>
      </c>
      <c r="B210" s="42" t="s">
        <v>25</v>
      </c>
      <c r="C210" s="42" t="s">
        <v>1</v>
      </c>
      <c r="D210" s="42" t="s">
        <v>88</v>
      </c>
      <c r="E210" s="42" t="s">
        <v>271</v>
      </c>
      <c r="F210" s="43">
        <v>23576.2890625</v>
      </c>
      <c r="G210" s="44">
        <v>124505.28125</v>
      </c>
    </row>
    <row r="211" spans="1:7" x14ac:dyDescent="0.25">
      <c r="A211" s="42" t="s">
        <v>353</v>
      </c>
      <c r="B211" s="42" t="s">
        <v>25</v>
      </c>
      <c r="C211" s="42" t="s">
        <v>1</v>
      </c>
      <c r="D211" s="42" t="s">
        <v>88</v>
      </c>
      <c r="E211" s="42" t="s">
        <v>42</v>
      </c>
      <c r="F211" s="43">
        <v>362302.072265625</v>
      </c>
      <c r="G211" s="44">
        <v>2058349.2578125</v>
      </c>
    </row>
    <row r="212" spans="1:7" x14ac:dyDescent="0.25">
      <c r="A212" s="42" t="s">
        <v>353</v>
      </c>
      <c r="B212" s="42" t="s">
        <v>25</v>
      </c>
      <c r="C212" s="42" t="s">
        <v>1</v>
      </c>
      <c r="D212" s="42" t="s">
        <v>88</v>
      </c>
      <c r="E212" s="42" t="s">
        <v>49</v>
      </c>
      <c r="F212" s="43">
        <v>88703.181640625</v>
      </c>
      <c r="G212" s="44">
        <v>99439.73046875</v>
      </c>
    </row>
    <row r="213" spans="1:7" x14ac:dyDescent="0.25">
      <c r="A213" s="42" t="s">
        <v>353</v>
      </c>
      <c r="B213" s="42" t="s">
        <v>25</v>
      </c>
      <c r="C213" s="42" t="s">
        <v>1</v>
      </c>
      <c r="D213" s="42" t="s">
        <v>88</v>
      </c>
      <c r="E213" s="42" t="s">
        <v>27</v>
      </c>
      <c r="F213" s="43">
        <v>744809.412109375</v>
      </c>
      <c r="G213" s="44">
        <v>2279195.390625</v>
      </c>
    </row>
    <row r="214" spans="1:7" x14ac:dyDescent="0.25">
      <c r="A214" s="42" t="s">
        <v>353</v>
      </c>
      <c r="B214" s="42" t="s">
        <v>25</v>
      </c>
      <c r="C214" s="42" t="s">
        <v>1</v>
      </c>
      <c r="D214" s="42" t="s">
        <v>88</v>
      </c>
      <c r="E214" s="42" t="s">
        <v>54</v>
      </c>
      <c r="F214" s="43">
        <v>152680.69140625</v>
      </c>
      <c r="G214" s="44">
        <v>539870.484375</v>
      </c>
    </row>
    <row r="215" spans="1:7" x14ac:dyDescent="0.25">
      <c r="A215" s="42" t="s">
        <v>353</v>
      </c>
      <c r="B215" s="42" t="s">
        <v>25</v>
      </c>
      <c r="C215" s="42" t="s">
        <v>1</v>
      </c>
      <c r="D215" s="42" t="s">
        <v>88</v>
      </c>
      <c r="E215" s="42" t="s">
        <v>45</v>
      </c>
      <c r="F215" s="43">
        <v>13794.8203125</v>
      </c>
      <c r="G215" s="44">
        <v>42140</v>
      </c>
    </row>
    <row r="216" spans="1:7" x14ac:dyDescent="0.25">
      <c r="A216" s="42" t="s">
        <v>353</v>
      </c>
      <c r="B216" s="42" t="s">
        <v>25</v>
      </c>
      <c r="C216" s="42" t="s">
        <v>1</v>
      </c>
      <c r="D216" s="42" t="s">
        <v>88</v>
      </c>
      <c r="E216" s="42" t="s">
        <v>97</v>
      </c>
      <c r="F216" s="43">
        <v>31522.97998046875</v>
      </c>
      <c r="G216" s="44">
        <v>96696.890625</v>
      </c>
    </row>
    <row r="217" spans="1:7" x14ac:dyDescent="0.25">
      <c r="A217" s="42" t="s">
        <v>354</v>
      </c>
      <c r="B217" s="42" t="s">
        <v>25</v>
      </c>
      <c r="C217" s="42" t="s">
        <v>1</v>
      </c>
      <c r="D217" s="42" t="s">
        <v>88</v>
      </c>
      <c r="E217" s="42" t="s">
        <v>38</v>
      </c>
      <c r="F217" s="43">
        <v>29.540000915527344</v>
      </c>
      <c r="G217" s="44">
        <v>162.80000305175781</v>
      </c>
    </row>
    <row r="218" spans="1:7" x14ac:dyDescent="0.25">
      <c r="A218" s="42" t="s">
        <v>353</v>
      </c>
      <c r="B218" s="42" t="s">
        <v>25</v>
      </c>
      <c r="C218" s="42" t="s">
        <v>1</v>
      </c>
      <c r="D218" s="42" t="s">
        <v>88</v>
      </c>
      <c r="E218" s="42" t="s">
        <v>278</v>
      </c>
      <c r="F218" s="43">
        <v>139707.8203125</v>
      </c>
      <c r="G218" s="44">
        <v>459600</v>
      </c>
    </row>
    <row r="219" spans="1:7" x14ac:dyDescent="0.25">
      <c r="A219" s="42" t="s">
        <v>354</v>
      </c>
      <c r="B219" s="42" t="s">
        <v>25</v>
      </c>
      <c r="C219" s="42" t="s">
        <v>1</v>
      </c>
      <c r="D219" s="42" t="s">
        <v>85</v>
      </c>
      <c r="E219" s="42" t="s">
        <v>286</v>
      </c>
      <c r="F219" s="43">
        <v>206627.875</v>
      </c>
      <c r="G219" s="44">
        <v>63697.66015625</v>
      </c>
    </row>
    <row r="220" spans="1:7" x14ac:dyDescent="0.25">
      <c r="A220" s="42" t="s">
        <v>353</v>
      </c>
      <c r="B220" s="42" t="s">
        <v>25</v>
      </c>
      <c r="C220" s="42" t="s">
        <v>1</v>
      </c>
      <c r="D220" s="42" t="s">
        <v>85</v>
      </c>
      <c r="E220" s="42" t="s">
        <v>64</v>
      </c>
      <c r="F220" s="43">
        <v>175066.640625</v>
      </c>
      <c r="G220" s="44">
        <v>130255.0234375</v>
      </c>
    </row>
    <row r="221" spans="1:7" x14ac:dyDescent="0.25">
      <c r="A221" s="42" t="s">
        <v>353</v>
      </c>
      <c r="B221" s="42" t="s">
        <v>25</v>
      </c>
      <c r="C221" s="42" t="s">
        <v>1</v>
      </c>
      <c r="D221" s="42" t="s">
        <v>85</v>
      </c>
      <c r="E221" s="42" t="s">
        <v>39</v>
      </c>
      <c r="F221" s="43">
        <v>234387.71875</v>
      </c>
      <c r="G221" s="44">
        <v>248192</v>
      </c>
    </row>
    <row r="222" spans="1:7" x14ac:dyDescent="0.25">
      <c r="A222" s="42" t="s">
        <v>353</v>
      </c>
      <c r="B222" s="42" t="s">
        <v>25</v>
      </c>
      <c r="C222" s="42" t="s">
        <v>1</v>
      </c>
      <c r="D222" s="42" t="s">
        <v>85</v>
      </c>
      <c r="E222" s="42" t="s">
        <v>42</v>
      </c>
      <c r="F222" s="43">
        <v>177670.015625</v>
      </c>
      <c r="G222" s="44">
        <v>132192</v>
      </c>
    </row>
    <row r="223" spans="1:7" x14ac:dyDescent="0.25">
      <c r="A223" s="42" t="s">
        <v>353</v>
      </c>
      <c r="B223" s="42" t="s">
        <v>25</v>
      </c>
      <c r="C223" s="42" t="s">
        <v>1</v>
      </c>
      <c r="D223" s="42" t="s">
        <v>85</v>
      </c>
      <c r="E223" s="42" t="s">
        <v>49</v>
      </c>
      <c r="F223" s="43">
        <v>294566.7109375</v>
      </c>
      <c r="G223" s="44">
        <v>204958.5</v>
      </c>
    </row>
    <row r="224" spans="1:7" x14ac:dyDescent="0.25">
      <c r="A224" s="42" t="s">
        <v>353</v>
      </c>
      <c r="B224" s="42" t="s">
        <v>25</v>
      </c>
      <c r="C224" s="42" t="s">
        <v>1</v>
      </c>
      <c r="D224" s="42" t="s">
        <v>85</v>
      </c>
      <c r="E224" s="42" t="s">
        <v>27</v>
      </c>
      <c r="F224" s="43">
        <v>259048.96844482422</v>
      </c>
      <c r="G224" s="44">
        <v>240636.46249389648</v>
      </c>
    </row>
    <row r="225" spans="1:7" x14ac:dyDescent="0.25">
      <c r="A225" s="42" t="s">
        <v>353</v>
      </c>
      <c r="B225" s="42" t="s">
        <v>25</v>
      </c>
      <c r="C225" s="42" t="s">
        <v>1</v>
      </c>
      <c r="D225" s="42" t="s">
        <v>85</v>
      </c>
      <c r="E225" s="42" t="s">
        <v>36</v>
      </c>
      <c r="F225" s="43">
        <v>5907.25</v>
      </c>
      <c r="G225" s="44">
        <v>6208</v>
      </c>
    </row>
    <row r="226" spans="1:7" x14ac:dyDescent="0.25">
      <c r="A226" s="42" t="s">
        <v>354</v>
      </c>
      <c r="B226" s="42" t="s">
        <v>25</v>
      </c>
      <c r="C226" s="42" t="s">
        <v>1</v>
      </c>
      <c r="D226" s="42" t="s">
        <v>85</v>
      </c>
      <c r="E226" s="42" t="s">
        <v>72</v>
      </c>
      <c r="F226" s="43">
        <v>1317838.1796875</v>
      </c>
      <c r="G226" s="44">
        <v>485993.90234375</v>
      </c>
    </row>
    <row r="227" spans="1:7" x14ac:dyDescent="0.25">
      <c r="A227" s="42" t="s">
        <v>353</v>
      </c>
      <c r="B227" s="42" t="s">
        <v>25</v>
      </c>
      <c r="C227" s="42" t="s">
        <v>1</v>
      </c>
      <c r="D227" s="42" t="s">
        <v>248</v>
      </c>
      <c r="E227" s="42" t="s">
        <v>211</v>
      </c>
      <c r="F227" s="43">
        <v>524445.376953125</v>
      </c>
      <c r="G227" s="44">
        <v>814450.3984375</v>
      </c>
    </row>
    <row r="228" spans="1:7" x14ac:dyDescent="0.25">
      <c r="A228" s="42" t="s">
        <v>353</v>
      </c>
      <c r="B228" s="42" t="s">
        <v>25</v>
      </c>
      <c r="C228" s="42" t="s">
        <v>1</v>
      </c>
      <c r="D228" s="42" t="s">
        <v>87</v>
      </c>
      <c r="E228" s="42" t="s">
        <v>27</v>
      </c>
      <c r="F228" s="43">
        <v>83453.169921875</v>
      </c>
      <c r="G228" s="44">
        <v>846902.23828125</v>
      </c>
    </row>
    <row r="229" spans="1:7" x14ac:dyDescent="0.25">
      <c r="A229" s="42" t="s">
        <v>353</v>
      </c>
      <c r="B229" s="42" t="s">
        <v>25</v>
      </c>
      <c r="C229" s="42" t="s">
        <v>1</v>
      </c>
      <c r="D229" s="42" t="s">
        <v>87</v>
      </c>
      <c r="E229" s="42" t="s">
        <v>54</v>
      </c>
      <c r="F229" s="43">
        <v>4435.2900390625</v>
      </c>
      <c r="G229" s="44">
        <v>51004</v>
      </c>
    </row>
    <row r="230" spans="1:7" x14ac:dyDescent="0.25">
      <c r="A230" s="42" t="s">
        <v>353</v>
      </c>
      <c r="B230" s="42" t="s">
        <v>25</v>
      </c>
      <c r="C230" s="42" t="s">
        <v>1</v>
      </c>
      <c r="D230" s="42" t="s">
        <v>87</v>
      </c>
      <c r="E230" s="42" t="s">
        <v>45</v>
      </c>
      <c r="F230" s="43">
        <v>131720.58935546875</v>
      </c>
      <c r="G230" s="44">
        <v>442779.078125</v>
      </c>
    </row>
    <row r="231" spans="1:7" x14ac:dyDescent="0.25">
      <c r="A231" s="42" t="s">
        <v>353</v>
      </c>
      <c r="B231" s="42" t="s">
        <v>25</v>
      </c>
      <c r="C231" s="42" t="s">
        <v>1</v>
      </c>
      <c r="D231" s="42" t="s">
        <v>87</v>
      </c>
      <c r="E231" s="42" t="s">
        <v>97</v>
      </c>
      <c r="F231" s="43">
        <v>4561.85986328125</v>
      </c>
      <c r="G231" s="44">
        <v>15770.16015625</v>
      </c>
    </row>
    <row r="232" spans="1:7" x14ac:dyDescent="0.25">
      <c r="A232" s="42" t="s">
        <v>353</v>
      </c>
      <c r="B232" s="42" t="s">
        <v>25</v>
      </c>
      <c r="C232" s="42" t="s">
        <v>1</v>
      </c>
      <c r="D232" s="42" t="s">
        <v>87</v>
      </c>
      <c r="E232" s="42" t="s">
        <v>101</v>
      </c>
      <c r="F232" s="43">
        <v>62415.87109375</v>
      </c>
      <c r="G232" s="44">
        <v>376961.84375</v>
      </c>
    </row>
    <row r="233" spans="1:7" x14ac:dyDescent="0.25">
      <c r="A233" s="42" t="s">
        <v>353</v>
      </c>
      <c r="B233" s="42" t="s">
        <v>25</v>
      </c>
      <c r="C233" s="42" t="s">
        <v>1</v>
      </c>
      <c r="D233" s="42" t="s">
        <v>128</v>
      </c>
      <c r="E233" s="42" t="s">
        <v>42</v>
      </c>
      <c r="F233" s="43">
        <v>111295.2421875</v>
      </c>
      <c r="G233" s="44">
        <v>82620</v>
      </c>
    </row>
    <row r="234" spans="1:7" x14ac:dyDescent="0.25">
      <c r="A234" s="42" t="s">
        <v>353</v>
      </c>
      <c r="B234" s="42" t="s">
        <v>25</v>
      </c>
      <c r="C234" s="42" t="s">
        <v>1</v>
      </c>
      <c r="D234" s="42" t="s">
        <v>84</v>
      </c>
      <c r="E234" s="42" t="s">
        <v>39</v>
      </c>
      <c r="F234" s="43">
        <v>901999.078125</v>
      </c>
      <c r="G234" s="44">
        <v>824173.078125</v>
      </c>
    </row>
    <row r="235" spans="1:7" x14ac:dyDescent="0.25">
      <c r="A235" s="42" t="s">
        <v>353</v>
      </c>
      <c r="B235" s="42" t="s">
        <v>25</v>
      </c>
      <c r="C235" s="42" t="s">
        <v>1</v>
      </c>
      <c r="D235" s="42" t="s">
        <v>84</v>
      </c>
      <c r="E235" s="42" t="s">
        <v>49</v>
      </c>
      <c r="F235" s="43">
        <v>2530.889892578125</v>
      </c>
      <c r="G235" s="44">
        <v>1605.239990234375</v>
      </c>
    </row>
    <row r="236" spans="1:7" x14ac:dyDescent="0.25">
      <c r="A236" s="42" t="s">
        <v>353</v>
      </c>
      <c r="B236" s="42" t="s">
        <v>25</v>
      </c>
      <c r="C236" s="42" t="s">
        <v>1</v>
      </c>
      <c r="D236" s="42" t="s">
        <v>84</v>
      </c>
      <c r="E236" s="42" t="s">
        <v>27</v>
      </c>
      <c r="F236" s="43">
        <v>1240.1300048828125</v>
      </c>
      <c r="G236" s="44">
        <v>3046.1099853515625</v>
      </c>
    </row>
    <row r="237" spans="1:7" x14ac:dyDescent="0.25">
      <c r="A237" s="42" t="s">
        <v>353</v>
      </c>
      <c r="B237" s="42" t="s">
        <v>25</v>
      </c>
      <c r="C237" s="42" t="s">
        <v>1</v>
      </c>
      <c r="D237" s="42" t="s">
        <v>84</v>
      </c>
      <c r="E237" s="42" t="s">
        <v>36</v>
      </c>
      <c r="F237" s="43">
        <v>698.53997802734375</v>
      </c>
      <c r="G237" s="44">
        <v>1419</v>
      </c>
    </row>
    <row r="238" spans="1:7" ht="15.75" thickBot="1" x14ac:dyDescent="0.3">
      <c r="A238" s="33" t="s">
        <v>353</v>
      </c>
      <c r="B238" s="34"/>
      <c r="C238" s="34"/>
      <c r="D238" s="34"/>
      <c r="E238" s="34"/>
      <c r="F238" s="34">
        <f>SUM(F197:F237)</f>
        <v>8453870.7280197144</v>
      </c>
      <c r="G238" s="35">
        <f>SUM(G197:G237)</f>
        <v>17738201.999801636</v>
      </c>
    </row>
    <row r="239" spans="1:7" x14ac:dyDescent="0.25">
      <c r="A239" s="42" t="s">
        <v>369</v>
      </c>
      <c r="B239" s="42" t="s">
        <v>25</v>
      </c>
      <c r="C239" s="42" t="s">
        <v>1</v>
      </c>
      <c r="D239" s="42" t="s">
        <v>86</v>
      </c>
      <c r="E239" s="42" t="s">
        <v>42</v>
      </c>
      <c r="F239" s="43">
        <v>53532.58984375</v>
      </c>
      <c r="G239" s="44">
        <v>534678.3125</v>
      </c>
    </row>
    <row r="240" spans="1:7" x14ac:dyDescent="0.25">
      <c r="A240" s="42" t="s">
        <v>369</v>
      </c>
      <c r="B240" s="42" t="s">
        <v>25</v>
      </c>
      <c r="C240" s="42" t="s">
        <v>1</v>
      </c>
      <c r="D240" s="42" t="s">
        <v>86</v>
      </c>
      <c r="E240" s="42" t="s">
        <v>49</v>
      </c>
      <c r="F240" s="43">
        <v>5428.64990234375</v>
      </c>
      <c r="G240" s="44">
        <v>64410</v>
      </c>
    </row>
    <row r="241" spans="1:7" x14ac:dyDescent="0.25">
      <c r="A241" s="42" t="s">
        <v>369</v>
      </c>
      <c r="B241" s="42" t="s">
        <v>25</v>
      </c>
      <c r="C241" s="42" t="s">
        <v>1</v>
      </c>
      <c r="D241" s="42" t="s">
        <v>86</v>
      </c>
      <c r="E241" s="42" t="s">
        <v>27</v>
      </c>
      <c r="F241" s="43">
        <v>10597.83984375</v>
      </c>
      <c r="G241" s="44">
        <v>134700</v>
      </c>
    </row>
    <row r="242" spans="1:7" x14ac:dyDescent="0.25">
      <c r="A242" s="42" t="s">
        <v>369</v>
      </c>
      <c r="B242" s="42" t="s">
        <v>25</v>
      </c>
      <c r="C242" s="42" t="s">
        <v>1</v>
      </c>
      <c r="D242" s="42" t="s">
        <v>86</v>
      </c>
      <c r="E242" s="42" t="s">
        <v>45</v>
      </c>
      <c r="F242" s="43">
        <v>402171.47900390625</v>
      </c>
      <c r="G242" s="44">
        <v>1390310.02734375</v>
      </c>
    </row>
    <row r="243" spans="1:7" x14ac:dyDescent="0.25">
      <c r="A243" s="42" t="s">
        <v>369</v>
      </c>
      <c r="B243" s="42" t="s">
        <v>25</v>
      </c>
      <c r="C243" s="42" t="s">
        <v>1</v>
      </c>
      <c r="D243" s="42" t="s">
        <v>91</v>
      </c>
      <c r="E243" s="42" t="s">
        <v>44</v>
      </c>
      <c r="F243" s="43">
        <v>9699.7099609375</v>
      </c>
      <c r="G243" s="44">
        <v>36792.359375</v>
      </c>
    </row>
    <row r="244" spans="1:7" x14ac:dyDescent="0.25">
      <c r="A244" s="42" t="s">
        <v>369</v>
      </c>
      <c r="B244" s="42" t="s">
        <v>25</v>
      </c>
      <c r="C244" s="42" t="s">
        <v>1</v>
      </c>
      <c r="D244" s="42" t="s">
        <v>91</v>
      </c>
      <c r="E244" s="42" t="s">
        <v>211</v>
      </c>
      <c r="F244" s="43">
        <v>25038.19921875</v>
      </c>
      <c r="G244" s="44">
        <v>53562.80078125</v>
      </c>
    </row>
    <row r="245" spans="1:7" x14ac:dyDescent="0.25">
      <c r="A245" s="42" t="s">
        <v>369</v>
      </c>
      <c r="B245" s="42" t="s">
        <v>25</v>
      </c>
      <c r="C245" s="42" t="s">
        <v>1</v>
      </c>
      <c r="D245" s="42" t="s">
        <v>90</v>
      </c>
      <c r="E245" s="42" t="s">
        <v>64</v>
      </c>
      <c r="F245" s="43">
        <v>350766.439453125</v>
      </c>
      <c r="G245" s="44">
        <v>657375.09375</v>
      </c>
    </row>
    <row r="246" spans="1:7" x14ac:dyDescent="0.25">
      <c r="A246" s="42" t="s">
        <v>369</v>
      </c>
      <c r="B246" s="42" t="s">
        <v>25</v>
      </c>
      <c r="C246" s="42" t="s">
        <v>1</v>
      </c>
      <c r="D246" s="42" t="s">
        <v>90</v>
      </c>
      <c r="E246" s="42" t="s">
        <v>42</v>
      </c>
      <c r="F246" s="43">
        <v>111456.8984375</v>
      </c>
      <c r="G246" s="44">
        <v>82620</v>
      </c>
    </row>
    <row r="247" spans="1:7" x14ac:dyDescent="0.25">
      <c r="A247" s="42" t="s">
        <v>369</v>
      </c>
      <c r="B247" s="42" t="s">
        <v>25</v>
      </c>
      <c r="C247" s="42" t="s">
        <v>1</v>
      </c>
      <c r="D247" s="42" t="s">
        <v>90</v>
      </c>
      <c r="E247" s="42" t="s">
        <v>49</v>
      </c>
      <c r="F247" s="43">
        <v>6488.43017578125</v>
      </c>
      <c r="G247" s="44">
        <v>4035.14990234375</v>
      </c>
    </row>
    <row r="248" spans="1:7" x14ac:dyDescent="0.25">
      <c r="A248" s="42" t="s">
        <v>369</v>
      </c>
      <c r="B248" s="42" t="s">
        <v>25</v>
      </c>
      <c r="C248" s="42" t="s">
        <v>1</v>
      </c>
      <c r="D248" s="42" t="s">
        <v>90</v>
      </c>
      <c r="E248" s="42" t="s">
        <v>27</v>
      </c>
      <c r="F248" s="43">
        <v>155943.86865234375</v>
      </c>
      <c r="G248" s="44">
        <v>298691.8828125</v>
      </c>
    </row>
    <row r="249" spans="1:7" x14ac:dyDescent="0.25">
      <c r="A249" s="42" t="s">
        <v>369</v>
      </c>
      <c r="B249" s="42" t="s">
        <v>25</v>
      </c>
      <c r="C249" s="42" t="s">
        <v>1</v>
      </c>
      <c r="D249" s="42" t="s">
        <v>90</v>
      </c>
      <c r="E249" s="42" t="s">
        <v>54</v>
      </c>
      <c r="F249" s="43">
        <v>99591.716796875</v>
      </c>
      <c r="G249" s="44">
        <v>195239.26171875</v>
      </c>
    </row>
    <row r="250" spans="1:7" x14ac:dyDescent="0.25">
      <c r="A250" s="42" t="s">
        <v>369</v>
      </c>
      <c r="B250" s="42" t="s">
        <v>25</v>
      </c>
      <c r="C250" s="42" t="s">
        <v>1</v>
      </c>
      <c r="D250" s="42" t="s">
        <v>90</v>
      </c>
      <c r="E250" s="42" t="s">
        <v>38</v>
      </c>
      <c r="F250" s="43">
        <v>107774.6015625</v>
      </c>
      <c r="G250" s="44">
        <v>261538.40625</v>
      </c>
    </row>
    <row r="251" spans="1:7" x14ac:dyDescent="0.25">
      <c r="A251" s="42" t="s">
        <v>369</v>
      </c>
      <c r="B251" s="42" t="s">
        <v>25</v>
      </c>
      <c r="C251" s="42" t="s">
        <v>1</v>
      </c>
      <c r="D251" s="42" t="s">
        <v>102</v>
      </c>
      <c r="E251" s="42" t="s">
        <v>39</v>
      </c>
      <c r="F251" s="43">
        <v>312161.1875</v>
      </c>
      <c r="G251" s="44">
        <v>275954.03125</v>
      </c>
    </row>
    <row r="252" spans="1:7" x14ac:dyDescent="0.25">
      <c r="A252" s="42" t="s">
        <v>369</v>
      </c>
      <c r="B252" s="42" t="s">
        <v>25</v>
      </c>
      <c r="C252" s="42" t="s">
        <v>1</v>
      </c>
      <c r="D252" s="42" t="s">
        <v>102</v>
      </c>
      <c r="E252" s="42" t="s">
        <v>49</v>
      </c>
      <c r="F252" s="43">
        <v>1707.719970703125</v>
      </c>
      <c r="G252" s="44">
        <v>1058.4599609375</v>
      </c>
    </row>
    <row r="253" spans="1:7" x14ac:dyDescent="0.25">
      <c r="A253" s="42" t="s">
        <v>369</v>
      </c>
      <c r="B253" s="42" t="s">
        <v>25</v>
      </c>
      <c r="C253" s="42" t="s">
        <v>1</v>
      </c>
      <c r="D253" s="42" t="s">
        <v>88</v>
      </c>
      <c r="E253" s="42" t="s">
        <v>64</v>
      </c>
      <c r="F253" s="43">
        <v>383026.9453125</v>
      </c>
      <c r="G253" s="44">
        <v>366556.953125</v>
      </c>
    </row>
    <row r="254" spans="1:7" x14ac:dyDescent="0.25">
      <c r="A254" s="42" t="s">
        <v>369</v>
      </c>
      <c r="B254" s="42" t="s">
        <v>25</v>
      </c>
      <c r="C254" s="42" t="s">
        <v>1</v>
      </c>
      <c r="D254" s="42" t="s">
        <v>88</v>
      </c>
      <c r="E254" s="42" t="s">
        <v>203</v>
      </c>
      <c r="F254" s="43">
        <v>3956.530029296875</v>
      </c>
      <c r="G254" s="44">
        <v>32397.009765625</v>
      </c>
    </row>
    <row r="255" spans="1:7" x14ac:dyDescent="0.25">
      <c r="A255" s="42" t="s">
        <v>369</v>
      </c>
      <c r="B255" s="42" t="s">
        <v>25</v>
      </c>
      <c r="C255" s="42" t="s">
        <v>1</v>
      </c>
      <c r="D255" s="42" t="s">
        <v>88</v>
      </c>
      <c r="E255" s="42" t="s">
        <v>42</v>
      </c>
      <c r="F255" s="43">
        <v>227885.46484375</v>
      </c>
      <c r="G255" s="44">
        <v>1275146.0625</v>
      </c>
    </row>
    <row r="256" spans="1:7" x14ac:dyDescent="0.25">
      <c r="A256" s="42" t="s">
        <v>369</v>
      </c>
      <c r="B256" s="42" t="s">
        <v>25</v>
      </c>
      <c r="C256" s="42" t="s">
        <v>1</v>
      </c>
      <c r="D256" s="42" t="s">
        <v>88</v>
      </c>
      <c r="E256" s="42" t="s">
        <v>49</v>
      </c>
      <c r="F256" s="43">
        <v>123855.037109375</v>
      </c>
      <c r="G256" s="44">
        <v>229986.97692871094</v>
      </c>
    </row>
    <row r="257" spans="1:7" x14ac:dyDescent="0.25">
      <c r="A257" s="42" t="s">
        <v>369</v>
      </c>
      <c r="B257" s="42" t="s">
        <v>25</v>
      </c>
      <c r="C257" s="42" t="s">
        <v>1</v>
      </c>
      <c r="D257" s="42" t="s">
        <v>88</v>
      </c>
      <c r="E257" s="42" t="s">
        <v>27</v>
      </c>
      <c r="F257" s="43">
        <v>224385.7265625</v>
      </c>
      <c r="G257" s="44">
        <v>650849.828125</v>
      </c>
    </row>
    <row r="258" spans="1:7" x14ac:dyDescent="0.25">
      <c r="A258" s="42" t="s">
        <v>369</v>
      </c>
      <c r="B258" s="42" t="s">
        <v>25</v>
      </c>
      <c r="C258" s="42" t="s">
        <v>1</v>
      </c>
      <c r="D258" s="42" t="s">
        <v>88</v>
      </c>
      <c r="E258" s="42" t="s">
        <v>40</v>
      </c>
      <c r="F258" s="43">
        <v>7548.760009765625</v>
      </c>
      <c r="G258" s="44">
        <v>21772.599609375</v>
      </c>
    </row>
    <row r="259" spans="1:7" x14ac:dyDescent="0.25">
      <c r="A259" s="42" t="s">
        <v>369</v>
      </c>
      <c r="B259" s="42" t="s">
        <v>25</v>
      </c>
      <c r="C259" s="42" t="s">
        <v>1</v>
      </c>
      <c r="D259" s="42" t="s">
        <v>88</v>
      </c>
      <c r="E259" s="42" t="s">
        <v>54</v>
      </c>
      <c r="F259" s="43">
        <v>19958.259765625</v>
      </c>
      <c r="G259" s="44">
        <v>42200</v>
      </c>
    </row>
    <row r="260" spans="1:7" x14ac:dyDescent="0.25">
      <c r="A260" s="42" t="s">
        <v>369</v>
      </c>
      <c r="B260" s="42" t="s">
        <v>25</v>
      </c>
      <c r="C260" s="42" t="s">
        <v>1</v>
      </c>
      <c r="D260" s="42" t="s">
        <v>88</v>
      </c>
      <c r="E260" s="42" t="s">
        <v>61</v>
      </c>
      <c r="F260" s="43">
        <v>138709.91015625</v>
      </c>
      <c r="G260" s="44">
        <v>421577.5</v>
      </c>
    </row>
    <row r="261" spans="1:7" x14ac:dyDescent="0.25">
      <c r="A261" s="42" t="s">
        <v>369</v>
      </c>
      <c r="B261" s="42" t="s">
        <v>25</v>
      </c>
      <c r="C261" s="42" t="s">
        <v>1</v>
      </c>
      <c r="D261" s="42" t="s">
        <v>88</v>
      </c>
      <c r="E261" s="42" t="s">
        <v>45</v>
      </c>
      <c r="F261" s="43">
        <v>60529.5302734375</v>
      </c>
      <c r="G261" s="44">
        <v>209910.400390625</v>
      </c>
    </row>
    <row r="262" spans="1:7" x14ac:dyDescent="0.25">
      <c r="A262" s="42" t="s">
        <v>369</v>
      </c>
      <c r="B262" s="42" t="s">
        <v>25</v>
      </c>
      <c r="C262" s="42" t="s">
        <v>1</v>
      </c>
      <c r="D262" s="42" t="s">
        <v>88</v>
      </c>
      <c r="E262" s="42" t="s">
        <v>38</v>
      </c>
      <c r="F262" s="43">
        <v>75798.279296875</v>
      </c>
      <c r="G262" s="44">
        <v>242705.484375</v>
      </c>
    </row>
    <row r="263" spans="1:7" x14ac:dyDescent="0.25">
      <c r="A263" s="42" t="s">
        <v>369</v>
      </c>
      <c r="B263" s="42" t="s">
        <v>25</v>
      </c>
      <c r="C263" s="42" t="s">
        <v>1</v>
      </c>
      <c r="D263" s="42" t="s">
        <v>88</v>
      </c>
      <c r="E263" s="42" t="s">
        <v>101</v>
      </c>
      <c r="F263" s="43">
        <v>99791.296875</v>
      </c>
      <c r="G263" s="44">
        <v>283800</v>
      </c>
    </row>
    <row r="264" spans="1:7" x14ac:dyDescent="0.25">
      <c r="A264" s="42" t="s">
        <v>369</v>
      </c>
      <c r="B264" s="42" t="s">
        <v>25</v>
      </c>
      <c r="C264" s="42" t="s">
        <v>1</v>
      </c>
      <c r="D264" s="42" t="s">
        <v>85</v>
      </c>
      <c r="E264" s="42" t="s">
        <v>271</v>
      </c>
      <c r="F264" s="43">
        <v>265168.96875</v>
      </c>
      <c r="G264" s="44">
        <v>239190.765625</v>
      </c>
    </row>
    <row r="265" spans="1:7" x14ac:dyDescent="0.25">
      <c r="A265" s="42" t="s">
        <v>369</v>
      </c>
      <c r="B265" s="42" t="s">
        <v>25</v>
      </c>
      <c r="C265" s="42" t="s">
        <v>1</v>
      </c>
      <c r="D265" s="42" t="s">
        <v>85</v>
      </c>
      <c r="E265" s="42" t="s">
        <v>49</v>
      </c>
      <c r="F265" s="43">
        <v>96076.879638671875</v>
      </c>
      <c r="G265" s="44">
        <v>61272.6708984375</v>
      </c>
    </row>
    <row r="266" spans="1:7" x14ac:dyDescent="0.25">
      <c r="A266" s="42" t="s">
        <v>369</v>
      </c>
      <c r="B266" s="42" t="s">
        <v>25</v>
      </c>
      <c r="C266" s="42" t="s">
        <v>1</v>
      </c>
      <c r="D266" s="42" t="s">
        <v>85</v>
      </c>
      <c r="E266" s="42" t="s">
        <v>27</v>
      </c>
      <c r="F266" s="43">
        <v>140948.87438964844</v>
      </c>
      <c r="G266" s="44">
        <v>129973.66000366211</v>
      </c>
    </row>
    <row r="267" spans="1:7" x14ac:dyDescent="0.25">
      <c r="A267" s="42" t="s">
        <v>369</v>
      </c>
      <c r="B267" s="42" t="s">
        <v>25</v>
      </c>
      <c r="C267" s="42" t="s">
        <v>1</v>
      </c>
      <c r="D267" s="42" t="s">
        <v>85</v>
      </c>
      <c r="E267" s="42" t="s">
        <v>36</v>
      </c>
      <c r="F267" s="43">
        <v>498.95999145507813</v>
      </c>
      <c r="G267" s="44">
        <v>1014</v>
      </c>
    </row>
    <row r="268" spans="1:7" x14ac:dyDescent="0.25">
      <c r="A268" s="42" t="s">
        <v>369</v>
      </c>
      <c r="B268" s="42" t="s">
        <v>25</v>
      </c>
      <c r="C268" s="42" t="s">
        <v>1</v>
      </c>
      <c r="D268" s="42" t="s">
        <v>85</v>
      </c>
      <c r="E268" s="42" t="s">
        <v>72</v>
      </c>
      <c r="F268" s="43">
        <v>2022619.654296875</v>
      </c>
      <c r="G268" s="44">
        <v>690720.591796875</v>
      </c>
    </row>
    <row r="269" spans="1:7" x14ac:dyDescent="0.25">
      <c r="A269" s="42" t="s">
        <v>369</v>
      </c>
      <c r="B269" s="42" t="s">
        <v>25</v>
      </c>
      <c r="C269" s="42" t="s">
        <v>1</v>
      </c>
      <c r="D269" s="42" t="s">
        <v>248</v>
      </c>
      <c r="E269" s="42" t="s">
        <v>211</v>
      </c>
      <c r="F269" s="43">
        <v>70788.2734375</v>
      </c>
      <c r="G269" s="44">
        <v>108152.796875</v>
      </c>
    </row>
    <row r="270" spans="1:7" x14ac:dyDescent="0.25">
      <c r="A270" s="42" t="s">
        <v>369</v>
      </c>
      <c r="B270" s="42" t="s">
        <v>25</v>
      </c>
      <c r="C270" s="42" t="s">
        <v>1</v>
      </c>
      <c r="D270" s="42" t="s">
        <v>87</v>
      </c>
      <c r="E270" s="42" t="s">
        <v>54</v>
      </c>
      <c r="F270" s="43">
        <v>18720.44921875</v>
      </c>
      <c r="G270" s="44">
        <v>193763.046875</v>
      </c>
    </row>
    <row r="271" spans="1:7" x14ac:dyDescent="0.25">
      <c r="A271" s="42" t="s">
        <v>369</v>
      </c>
      <c r="B271" s="42" t="s">
        <v>25</v>
      </c>
      <c r="C271" s="42" t="s">
        <v>1</v>
      </c>
      <c r="D271" s="42" t="s">
        <v>87</v>
      </c>
      <c r="E271" s="42" t="s">
        <v>45</v>
      </c>
      <c r="F271" s="43">
        <v>295628.0966796875</v>
      </c>
      <c r="G271" s="44">
        <v>1235896.32421875</v>
      </c>
    </row>
    <row r="272" spans="1:7" x14ac:dyDescent="0.25">
      <c r="A272" s="42" t="s">
        <v>369</v>
      </c>
      <c r="B272" s="42" t="s">
        <v>25</v>
      </c>
      <c r="C272" s="42" t="s">
        <v>1</v>
      </c>
      <c r="D272" s="42" t="s">
        <v>128</v>
      </c>
      <c r="E272" s="42" t="s">
        <v>64</v>
      </c>
      <c r="F272" s="43">
        <v>111295.2421875</v>
      </c>
      <c r="G272" s="44">
        <v>82620</v>
      </c>
    </row>
    <row r="273" spans="1:7" x14ac:dyDescent="0.25">
      <c r="A273" s="42" t="s">
        <v>369</v>
      </c>
      <c r="B273" s="42" t="s">
        <v>25</v>
      </c>
      <c r="C273" s="42" t="s">
        <v>1</v>
      </c>
      <c r="D273" s="42" t="s">
        <v>128</v>
      </c>
      <c r="E273" s="42" t="s">
        <v>49</v>
      </c>
      <c r="F273" s="43">
        <v>12037.8203125</v>
      </c>
      <c r="G273" s="44">
        <v>8064.81005859375</v>
      </c>
    </row>
    <row r="274" spans="1:7" x14ac:dyDescent="0.25">
      <c r="A274" s="42" t="s">
        <v>369</v>
      </c>
      <c r="B274" s="42" t="s">
        <v>25</v>
      </c>
      <c r="C274" s="42" t="s">
        <v>1</v>
      </c>
      <c r="D274" s="42" t="s">
        <v>341</v>
      </c>
      <c r="E274" s="42" t="s">
        <v>49</v>
      </c>
      <c r="F274" s="43">
        <v>919.0999755859375</v>
      </c>
      <c r="G274" s="44">
        <v>606.52001953125</v>
      </c>
    </row>
    <row r="275" spans="1:7" x14ac:dyDescent="0.25">
      <c r="A275" s="42" t="s">
        <v>369</v>
      </c>
      <c r="B275" s="42" t="s">
        <v>25</v>
      </c>
      <c r="C275" s="42" t="s">
        <v>1</v>
      </c>
      <c r="D275" s="42" t="s">
        <v>84</v>
      </c>
      <c r="E275" s="42" t="s">
        <v>39</v>
      </c>
      <c r="F275" s="43">
        <v>855852.921875</v>
      </c>
      <c r="G275" s="44">
        <v>785040.875</v>
      </c>
    </row>
    <row r="276" spans="1:7" x14ac:dyDescent="0.25">
      <c r="A276" s="42" t="s">
        <v>369</v>
      </c>
      <c r="B276" s="42" t="s">
        <v>25</v>
      </c>
      <c r="C276" s="42" t="s">
        <v>1</v>
      </c>
      <c r="D276" s="42" t="s">
        <v>84</v>
      </c>
      <c r="E276" s="42" t="s">
        <v>49</v>
      </c>
      <c r="F276" s="43">
        <v>5743.1898803710938</v>
      </c>
      <c r="G276" s="44">
        <v>24928.340209960938</v>
      </c>
    </row>
    <row r="277" spans="1:7" x14ac:dyDescent="0.25">
      <c r="A277" s="42" t="s">
        <v>369</v>
      </c>
      <c r="B277" s="42" t="s">
        <v>25</v>
      </c>
      <c r="C277" s="42" t="s">
        <v>1</v>
      </c>
      <c r="D277" s="42" t="s">
        <v>84</v>
      </c>
      <c r="E277" s="42" t="s">
        <v>72</v>
      </c>
      <c r="F277" s="43">
        <v>70189.41015625</v>
      </c>
      <c r="G277" s="44">
        <v>56823.298828125</v>
      </c>
    </row>
    <row r="278" spans="1:7" ht="15.75" thickBot="1" x14ac:dyDescent="0.3">
      <c r="A278" s="33" t="s">
        <v>369</v>
      </c>
      <c r="B278" s="34"/>
      <c r="C278" s="34"/>
      <c r="D278" s="34"/>
      <c r="E278" s="34"/>
      <c r="F278" s="34">
        <f>SUM(F239:F277)</f>
        <v>6984292.9113464355</v>
      </c>
      <c r="G278" s="35">
        <f>SUM(G239:G277)</f>
        <v>11385936.300872803</v>
      </c>
    </row>
    <row r="279" spans="1:7" x14ac:dyDescent="0.25">
      <c r="A279" s="42" t="s">
        <v>381</v>
      </c>
      <c r="B279" s="42" t="s">
        <v>25</v>
      </c>
      <c r="C279" s="42" t="s">
        <v>1</v>
      </c>
      <c r="D279" s="42" t="s">
        <v>86</v>
      </c>
      <c r="E279" s="42" t="s">
        <v>384</v>
      </c>
      <c r="F279" s="43">
        <v>4773.1201171875</v>
      </c>
      <c r="G279" s="44">
        <v>33046.8515625</v>
      </c>
    </row>
    <row r="280" spans="1:7" x14ac:dyDescent="0.25">
      <c r="A280" s="42" t="s">
        <v>381</v>
      </c>
      <c r="B280" s="42" t="s">
        <v>25</v>
      </c>
      <c r="C280" s="42" t="s">
        <v>1</v>
      </c>
      <c r="D280" s="42" t="s">
        <v>86</v>
      </c>
      <c r="E280" s="42" t="s">
        <v>42</v>
      </c>
      <c r="F280" s="43">
        <v>82268.5693359375</v>
      </c>
      <c r="G280" s="44">
        <v>740627.5</v>
      </c>
    </row>
    <row r="281" spans="1:7" x14ac:dyDescent="0.25">
      <c r="A281" s="42" t="s">
        <v>381</v>
      </c>
      <c r="B281" s="42" t="s">
        <v>25</v>
      </c>
      <c r="C281" s="42" t="s">
        <v>1</v>
      </c>
      <c r="D281" s="42" t="s">
        <v>86</v>
      </c>
      <c r="E281" s="42" t="s">
        <v>49</v>
      </c>
      <c r="F281" s="43">
        <v>71378.0498046875</v>
      </c>
      <c r="G281" s="44">
        <v>418830.96875</v>
      </c>
    </row>
    <row r="282" spans="1:7" x14ac:dyDescent="0.25">
      <c r="A282" s="42" t="s">
        <v>381</v>
      </c>
      <c r="B282" s="42" t="s">
        <v>25</v>
      </c>
      <c r="C282" s="42" t="s">
        <v>1</v>
      </c>
      <c r="D282" s="42" t="s">
        <v>86</v>
      </c>
      <c r="E282" s="42" t="s">
        <v>27</v>
      </c>
      <c r="F282" s="43">
        <v>55610.109375</v>
      </c>
      <c r="G282" s="44">
        <v>687805.875</v>
      </c>
    </row>
    <row r="283" spans="1:7" x14ac:dyDescent="0.25">
      <c r="A283" s="42" t="s">
        <v>381</v>
      </c>
      <c r="B283" s="42" t="s">
        <v>25</v>
      </c>
      <c r="C283" s="42" t="s">
        <v>1</v>
      </c>
      <c r="D283" s="42" t="s">
        <v>86</v>
      </c>
      <c r="E283" s="42" t="s">
        <v>45</v>
      </c>
      <c r="F283" s="43">
        <v>692892.93090820313</v>
      </c>
      <c r="G283" s="44">
        <v>2401892.486328125</v>
      </c>
    </row>
    <row r="284" spans="1:7" x14ac:dyDescent="0.25">
      <c r="A284" s="42" t="s">
        <v>381</v>
      </c>
      <c r="B284" s="42" t="s">
        <v>25</v>
      </c>
      <c r="C284" s="42" t="s">
        <v>1</v>
      </c>
      <c r="D284" s="42" t="s">
        <v>86</v>
      </c>
      <c r="E284" s="42" t="s">
        <v>97</v>
      </c>
      <c r="F284" s="43">
        <v>6398.4501953125</v>
      </c>
      <c r="G284" s="44">
        <v>66904.78125</v>
      </c>
    </row>
    <row r="285" spans="1:7" x14ac:dyDescent="0.25">
      <c r="A285" s="42" t="s">
        <v>381</v>
      </c>
      <c r="B285" s="42" t="s">
        <v>25</v>
      </c>
      <c r="C285" s="42" t="s">
        <v>1</v>
      </c>
      <c r="D285" s="42" t="s">
        <v>246</v>
      </c>
      <c r="E285" s="42" t="s">
        <v>27</v>
      </c>
      <c r="F285" s="43">
        <v>1224.7099609375</v>
      </c>
      <c r="G285" s="44">
        <v>1120.9000244140625</v>
      </c>
    </row>
    <row r="286" spans="1:7" x14ac:dyDescent="0.25">
      <c r="A286" s="42" t="s">
        <v>381</v>
      </c>
      <c r="B286" s="42" t="s">
        <v>25</v>
      </c>
      <c r="C286" s="42" t="s">
        <v>1</v>
      </c>
      <c r="D286" s="42" t="s">
        <v>91</v>
      </c>
      <c r="E286" s="42" t="s">
        <v>211</v>
      </c>
      <c r="F286" s="43">
        <v>25038.19921875</v>
      </c>
      <c r="G286" s="44">
        <v>52800</v>
      </c>
    </row>
    <row r="287" spans="1:7" x14ac:dyDescent="0.25">
      <c r="A287" s="42" t="s">
        <v>381</v>
      </c>
      <c r="B287" s="42" t="s">
        <v>25</v>
      </c>
      <c r="C287" s="42" t="s">
        <v>1</v>
      </c>
      <c r="D287" s="42" t="s">
        <v>90</v>
      </c>
      <c r="E287" s="42" t="s">
        <v>64</v>
      </c>
      <c r="F287" s="43">
        <v>857314.58984375</v>
      </c>
      <c r="G287" s="44">
        <v>1486594.5</v>
      </c>
    </row>
    <row r="288" spans="1:7" x14ac:dyDescent="0.25">
      <c r="A288" s="42" t="s">
        <v>381</v>
      </c>
      <c r="B288" s="42" t="s">
        <v>25</v>
      </c>
      <c r="C288" s="42" t="s">
        <v>1</v>
      </c>
      <c r="D288" s="42" t="s">
        <v>90</v>
      </c>
      <c r="E288" s="42" t="s">
        <v>39</v>
      </c>
      <c r="F288" s="43">
        <v>32447.98046875</v>
      </c>
      <c r="G288" s="44">
        <v>139672.3125</v>
      </c>
    </row>
    <row r="289" spans="1:7" x14ac:dyDescent="0.25">
      <c r="A289" s="42" t="s">
        <v>381</v>
      </c>
      <c r="B289" s="42" t="s">
        <v>25</v>
      </c>
      <c r="C289" s="42" t="s">
        <v>1</v>
      </c>
      <c r="D289" s="42" t="s">
        <v>90</v>
      </c>
      <c r="E289" s="42" t="s">
        <v>49</v>
      </c>
      <c r="F289" s="43">
        <v>513787.48046875</v>
      </c>
      <c r="G289" s="44">
        <v>1001171.2001953125</v>
      </c>
    </row>
    <row r="290" spans="1:7" x14ac:dyDescent="0.25">
      <c r="A290" s="42" t="s">
        <v>381</v>
      </c>
      <c r="B290" s="42" t="s">
        <v>25</v>
      </c>
      <c r="C290" s="42" t="s">
        <v>1</v>
      </c>
      <c r="D290" s="42" t="s">
        <v>90</v>
      </c>
      <c r="E290" s="42" t="s">
        <v>27</v>
      </c>
      <c r="F290" s="43">
        <v>306484.0390625</v>
      </c>
      <c r="G290" s="44">
        <v>629632.62890625</v>
      </c>
    </row>
    <row r="291" spans="1:7" x14ac:dyDescent="0.25">
      <c r="A291" s="42" t="s">
        <v>381</v>
      </c>
      <c r="B291" s="42" t="s">
        <v>25</v>
      </c>
      <c r="C291" s="42" t="s">
        <v>1</v>
      </c>
      <c r="D291" s="42" t="s">
        <v>90</v>
      </c>
      <c r="E291" s="42" t="s">
        <v>54</v>
      </c>
      <c r="F291" s="43">
        <v>99791.306640625</v>
      </c>
      <c r="G291" s="44">
        <v>194750</v>
      </c>
    </row>
    <row r="292" spans="1:7" x14ac:dyDescent="0.25">
      <c r="A292" s="42" t="s">
        <v>381</v>
      </c>
      <c r="B292" s="42" t="s">
        <v>25</v>
      </c>
      <c r="C292" s="42" t="s">
        <v>1</v>
      </c>
      <c r="D292" s="42" t="s">
        <v>102</v>
      </c>
      <c r="E292" s="42" t="s">
        <v>27</v>
      </c>
      <c r="F292" s="43">
        <v>87999.9609375</v>
      </c>
      <c r="G292" s="44">
        <v>161920</v>
      </c>
    </row>
    <row r="293" spans="1:7" x14ac:dyDescent="0.25">
      <c r="A293" s="42" t="s">
        <v>381</v>
      </c>
      <c r="B293" s="42" t="s">
        <v>25</v>
      </c>
      <c r="C293" s="42" t="s">
        <v>1</v>
      </c>
      <c r="D293" s="42" t="s">
        <v>88</v>
      </c>
      <c r="E293" s="42" t="s">
        <v>64</v>
      </c>
      <c r="F293" s="43">
        <v>731393.681640625</v>
      </c>
      <c r="G293" s="44">
        <v>894626.15625</v>
      </c>
    </row>
    <row r="294" spans="1:7" x14ac:dyDescent="0.25">
      <c r="A294" s="42" t="s">
        <v>381</v>
      </c>
      <c r="B294" s="42" t="s">
        <v>25</v>
      </c>
      <c r="C294" s="42" t="s">
        <v>1</v>
      </c>
      <c r="D294" s="42" t="s">
        <v>88</v>
      </c>
      <c r="E294" s="42" t="s">
        <v>77</v>
      </c>
      <c r="F294" s="43">
        <v>49895.6484375</v>
      </c>
      <c r="G294" s="44">
        <v>173000</v>
      </c>
    </row>
    <row r="295" spans="1:7" x14ac:dyDescent="0.25">
      <c r="A295" s="42" t="s">
        <v>381</v>
      </c>
      <c r="B295" s="42" t="s">
        <v>25</v>
      </c>
      <c r="C295" s="42" t="s">
        <v>1</v>
      </c>
      <c r="D295" s="42" t="s">
        <v>88</v>
      </c>
      <c r="E295" s="42" t="s">
        <v>39</v>
      </c>
      <c r="F295" s="43">
        <v>161956.3984375</v>
      </c>
      <c r="G295" s="44">
        <v>646908.16015625</v>
      </c>
    </row>
    <row r="296" spans="1:7" x14ac:dyDescent="0.25">
      <c r="A296" s="42" t="s">
        <v>381</v>
      </c>
      <c r="B296" s="42" t="s">
        <v>25</v>
      </c>
      <c r="C296" s="42" t="s">
        <v>1</v>
      </c>
      <c r="D296" s="42" t="s">
        <v>88</v>
      </c>
      <c r="E296" s="42" t="s">
        <v>42</v>
      </c>
      <c r="F296" s="43">
        <v>735257.1923828125</v>
      </c>
      <c r="G296" s="44">
        <v>3633642.908203125</v>
      </c>
    </row>
    <row r="297" spans="1:7" x14ac:dyDescent="0.25">
      <c r="A297" s="42" t="s">
        <v>381</v>
      </c>
      <c r="B297" s="42" t="s">
        <v>25</v>
      </c>
      <c r="C297" s="42" t="s">
        <v>1</v>
      </c>
      <c r="D297" s="42" t="s">
        <v>88</v>
      </c>
      <c r="E297" s="42" t="s">
        <v>49</v>
      </c>
      <c r="F297" s="43">
        <v>83954.600341796875</v>
      </c>
      <c r="G297" s="44">
        <v>93717.859619140625</v>
      </c>
    </row>
    <row r="298" spans="1:7" x14ac:dyDescent="0.25">
      <c r="A298" s="42" t="s">
        <v>381</v>
      </c>
      <c r="B298" s="42" t="s">
        <v>25</v>
      </c>
      <c r="C298" s="42" t="s">
        <v>1</v>
      </c>
      <c r="D298" s="42" t="s">
        <v>88</v>
      </c>
      <c r="E298" s="42" t="s">
        <v>27</v>
      </c>
      <c r="F298" s="43">
        <v>101956.78125</v>
      </c>
      <c r="G298" s="44">
        <v>209251.3798828125</v>
      </c>
    </row>
    <row r="299" spans="1:7" x14ac:dyDescent="0.25">
      <c r="A299" s="42" t="s">
        <v>381</v>
      </c>
      <c r="B299" s="42" t="s">
        <v>25</v>
      </c>
      <c r="C299" s="42" t="s">
        <v>1</v>
      </c>
      <c r="D299" s="42" t="s">
        <v>88</v>
      </c>
      <c r="E299" s="42" t="s">
        <v>40</v>
      </c>
      <c r="F299" s="43">
        <v>59805.9287109375</v>
      </c>
      <c r="G299" s="44">
        <v>249082.34375</v>
      </c>
    </row>
    <row r="300" spans="1:7" x14ac:dyDescent="0.25">
      <c r="A300" s="42" t="s">
        <v>381</v>
      </c>
      <c r="B300" s="42" t="s">
        <v>25</v>
      </c>
      <c r="C300" s="42" t="s">
        <v>1</v>
      </c>
      <c r="D300" s="42" t="s">
        <v>88</v>
      </c>
      <c r="E300" s="42" t="s">
        <v>337</v>
      </c>
      <c r="F300" s="43">
        <v>24947.830078125</v>
      </c>
      <c r="G300" s="44">
        <v>52307.05078125</v>
      </c>
    </row>
    <row r="301" spans="1:7" x14ac:dyDescent="0.25">
      <c r="A301" s="42" t="s">
        <v>381</v>
      </c>
      <c r="B301" s="42" t="s">
        <v>25</v>
      </c>
      <c r="C301" s="42" t="s">
        <v>1</v>
      </c>
      <c r="D301" s="42" t="s">
        <v>88</v>
      </c>
      <c r="E301" s="42" t="s">
        <v>54</v>
      </c>
      <c r="F301" s="43">
        <v>447065.029296875</v>
      </c>
      <c r="G301" s="44">
        <v>1554371.5</v>
      </c>
    </row>
    <row r="302" spans="1:7" x14ac:dyDescent="0.25">
      <c r="A302" s="42" t="s">
        <v>381</v>
      </c>
      <c r="B302" s="42" t="s">
        <v>25</v>
      </c>
      <c r="C302" s="42" t="s">
        <v>1</v>
      </c>
      <c r="D302" s="42" t="s">
        <v>88</v>
      </c>
      <c r="E302" s="42" t="s">
        <v>61</v>
      </c>
      <c r="F302" s="43">
        <v>124739.1328125</v>
      </c>
      <c r="G302" s="44">
        <v>354750</v>
      </c>
    </row>
    <row r="303" spans="1:7" x14ac:dyDescent="0.25">
      <c r="A303" s="42" t="s">
        <v>381</v>
      </c>
      <c r="B303" s="42" t="s">
        <v>25</v>
      </c>
      <c r="C303" s="42" t="s">
        <v>1</v>
      </c>
      <c r="D303" s="42" t="s">
        <v>88</v>
      </c>
      <c r="E303" s="42" t="s">
        <v>45</v>
      </c>
      <c r="F303" s="43">
        <v>52660.02978515625</v>
      </c>
      <c r="G303" s="44">
        <v>334166.27734375</v>
      </c>
    </row>
    <row r="304" spans="1:7" x14ac:dyDescent="0.25">
      <c r="A304" s="42" t="s">
        <v>381</v>
      </c>
      <c r="B304" s="42" t="s">
        <v>25</v>
      </c>
      <c r="C304" s="42" t="s">
        <v>1</v>
      </c>
      <c r="D304" s="42" t="s">
        <v>88</v>
      </c>
      <c r="E304" s="42" t="s">
        <v>97</v>
      </c>
      <c r="F304" s="43">
        <v>134462.4736328125</v>
      </c>
      <c r="G304" s="44">
        <v>457302.12890625</v>
      </c>
    </row>
    <row r="305" spans="1:7" x14ac:dyDescent="0.25">
      <c r="A305" s="42" t="s">
        <v>381</v>
      </c>
      <c r="B305" s="42" t="s">
        <v>25</v>
      </c>
      <c r="C305" s="42" t="s">
        <v>1</v>
      </c>
      <c r="D305" s="42" t="s">
        <v>88</v>
      </c>
      <c r="E305" s="42" t="s">
        <v>38</v>
      </c>
      <c r="F305" s="43">
        <v>150310.6484375</v>
      </c>
      <c r="G305" s="44">
        <v>527785.828125</v>
      </c>
    </row>
    <row r="306" spans="1:7" x14ac:dyDescent="0.25">
      <c r="A306" s="42" t="s">
        <v>381</v>
      </c>
      <c r="B306" s="42" t="s">
        <v>25</v>
      </c>
      <c r="C306" s="42" t="s">
        <v>1</v>
      </c>
      <c r="D306" s="42" t="s">
        <v>88</v>
      </c>
      <c r="E306" s="42" t="s">
        <v>72</v>
      </c>
      <c r="F306" s="43">
        <v>43034.3984375</v>
      </c>
      <c r="G306" s="44">
        <v>34212.73828125</v>
      </c>
    </row>
    <row r="307" spans="1:7" x14ac:dyDescent="0.25">
      <c r="A307" s="42" t="s">
        <v>381</v>
      </c>
      <c r="B307" s="42" t="s">
        <v>25</v>
      </c>
      <c r="C307" s="42" t="s">
        <v>1</v>
      </c>
      <c r="D307" s="42" t="s">
        <v>85</v>
      </c>
      <c r="E307" s="42" t="s">
        <v>49</v>
      </c>
      <c r="F307" s="43">
        <v>133801.609375</v>
      </c>
      <c r="G307" s="44">
        <v>223773.091796875</v>
      </c>
    </row>
    <row r="308" spans="1:7" x14ac:dyDescent="0.25">
      <c r="A308" s="42" t="s">
        <v>381</v>
      </c>
      <c r="B308" s="42" t="s">
        <v>25</v>
      </c>
      <c r="C308" s="42" t="s">
        <v>1</v>
      </c>
      <c r="D308" s="42" t="s">
        <v>85</v>
      </c>
      <c r="E308" s="42" t="s">
        <v>27</v>
      </c>
      <c r="F308" s="43">
        <v>232524.3359375</v>
      </c>
      <c r="G308" s="44">
        <v>142998.88671875</v>
      </c>
    </row>
    <row r="309" spans="1:7" x14ac:dyDescent="0.25">
      <c r="A309" s="42" t="s">
        <v>381</v>
      </c>
      <c r="B309" s="42" t="s">
        <v>25</v>
      </c>
      <c r="C309" s="42" t="s">
        <v>1</v>
      </c>
      <c r="D309" s="42" t="s">
        <v>85</v>
      </c>
      <c r="E309" s="42" t="s">
        <v>72</v>
      </c>
      <c r="F309" s="43">
        <v>1351887.375</v>
      </c>
      <c r="G309" s="44">
        <v>465796.53125</v>
      </c>
    </row>
    <row r="310" spans="1:7" x14ac:dyDescent="0.25">
      <c r="A310" s="42" t="s">
        <v>381</v>
      </c>
      <c r="B310" s="42" t="s">
        <v>25</v>
      </c>
      <c r="C310" s="42" t="s">
        <v>1</v>
      </c>
      <c r="D310" s="42" t="s">
        <v>248</v>
      </c>
      <c r="E310" s="42" t="s">
        <v>27</v>
      </c>
      <c r="F310" s="43">
        <v>126</v>
      </c>
      <c r="G310" s="44">
        <v>163.11000061035156</v>
      </c>
    </row>
    <row r="311" spans="1:7" x14ac:dyDescent="0.25">
      <c r="A311" s="42" t="s">
        <v>381</v>
      </c>
      <c r="B311" s="42" t="s">
        <v>25</v>
      </c>
      <c r="C311" s="42" t="s">
        <v>1</v>
      </c>
      <c r="D311" s="42" t="s">
        <v>248</v>
      </c>
      <c r="E311" s="42" t="s">
        <v>211</v>
      </c>
      <c r="F311" s="43">
        <v>528481.685546875</v>
      </c>
      <c r="G311" s="44">
        <v>810374.490234375</v>
      </c>
    </row>
    <row r="312" spans="1:7" x14ac:dyDescent="0.25">
      <c r="A312" s="42" t="s">
        <v>381</v>
      </c>
      <c r="B312" s="42" t="s">
        <v>25</v>
      </c>
      <c r="C312" s="42" t="s">
        <v>1</v>
      </c>
      <c r="D312" s="42" t="s">
        <v>87</v>
      </c>
      <c r="E312" s="42" t="s">
        <v>42</v>
      </c>
      <c r="F312" s="43">
        <v>134047.689453125</v>
      </c>
      <c r="G312" s="44">
        <v>1384028.53125</v>
      </c>
    </row>
    <row r="313" spans="1:7" x14ac:dyDescent="0.25">
      <c r="A313" s="42" t="s">
        <v>381</v>
      </c>
      <c r="B313" s="42" t="s">
        <v>25</v>
      </c>
      <c r="C313" s="42" t="s">
        <v>1</v>
      </c>
      <c r="D313" s="42" t="s">
        <v>87</v>
      </c>
      <c r="E313" s="42" t="s">
        <v>49</v>
      </c>
      <c r="F313" s="43">
        <v>17426.3203125</v>
      </c>
      <c r="G313" s="44">
        <v>191919.3203125</v>
      </c>
    </row>
    <row r="314" spans="1:7" x14ac:dyDescent="0.25">
      <c r="A314" s="42" t="s">
        <v>381</v>
      </c>
      <c r="B314" s="42" t="s">
        <v>25</v>
      </c>
      <c r="C314" s="42" t="s">
        <v>1</v>
      </c>
      <c r="D314" s="42" t="s">
        <v>87</v>
      </c>
      <c r="E314" s="42" t="s">
        <v>27</v>
      </c>
      <c r="F314" s="43">
        <v>56769.44921875</v>
      </c>
      <c r="G314" s="44">
        <v>679296.0146484375</v>
      </c>
    </row>
    <row r="315" spans="1:7" x14ac:dyDescent="0.25">
      <c r="A315" s="42" t="s">
        <v>381</v>
      </c>
      <c r="B315" s="42" t="s">
        <v>25</v>
      </c>
      <c r="C315" s="42" t="s">
        <v>1</v>
      </c>
      <c r="D315" s="42" t="s">
        <v>87</v>
      </c>
      <c r="E315" s="42" t="s">
        <v>45</v>
      </c>
      <c r="F315" s="43">
        <v>63990.3203125</v>
      </c>
      <c r="G315" s="44">
        <v>241897.703125</v>
      </c>
    </row>
    <row r="316" spans="1:7" x14ac:dyDescent="0.25">
      <c r="A316" s="42" t="s">
        <v>381</v>
      </c>
      <c r="B316" s="42" t="s">
        <v>25</v>
      </c>
      <c r="C316" s="42" t="s">
        <v>1</v>
      </c>
      <c r="D316" s="42" t="s">
        <v>89</v>
      </c>
      <c r="E316" s="42" t="s">
        <v>39</v>
      </c>
      <c r="F316" s="43">
        <v>19985.990234375</v>
      </c>
      <c r="G316" s="44">
        <v>41687.5</v>
      </c>
    </row>
    <row r="317" spans="1:7" x14ac:dyDescent="0.25">
      <c r="A317" s="42" t="s">
        <v>382</v>
      </c>
      <c r="B317" s="42" t="s">
        <v>25</v>
      </c>
      <c r="C317" s="42" t="s">
        <v>1</v>
      </c>
      <c r="D317" s="42" t="s">
        <v>89</v>
      </c>
      <c r="E317" s="42" t="s">
        <v>38</v>
      </c>
      <c r="F317" s="43">
        <v>24.950000762939453</v>
      </c>
      <c r="G317" s="44">
        <v>0</v>
      </c>
    </row>
    <row r="318" spans="1:7" x14ac:dyDescent="0.25">
      <c r="A318" s="42" t="s">
        <v>381</v>
      </c>
      <c r="B318" s="42" t="s">
        <v>25</v>
      </c>
      <c r="C318" s="42" t="s">
        <v>1</v>
      </c>
      <c r="D318" s="42" t="s">
        <v>128</v>
      </c>
      <c r="E318" s="42" t="s">
        <v>64</v>
      </c>
      <c r="F318" s="43">
        <v>89036.203125</v>
      </c>
      <c r="G318" s="44">
        <v>80637.1171875</v>
      </c>
    </row>
    <row r="319" spans="1:7" x14ac:dyDescent="0.25">
      <c r="A319" s="42" t="s">
        <v>381</v>
      </c>
      <c r="B319" s="42" t="s">
        <v>25</v>
      </c>
      <c r="C319" s="42" t="s">
        <v>1</v>
      </c>
      <c r="D319" s="42" t="s">
        <v>128</v>
      </c>
      <c r="E319" s="42" t="s">
        <v>49</v>
      </c>
      <c r="F319" s="43">
        <v>22223.51953125</v>
      </c>
      <c r="G319" s="44">
        <v>15666.57958984375</v>
      </c>
    </row>
    <row r="320" spans="1:7" x14ac:dyDescent="0.25">
      <c r="A320" s="42" t="s">
        <v>381</v>
      </c>
      <c r="B320" s="42" t="s">
        <v>25</v>
      </c>
      <c r="C320" s="42" t="s">
        <v>1</v>
      </c>
      <c r="D320" s="42" t="s">
        <v>84</v>
      </c>
      <c r="E320" s="42" t="s">
        <v>39</v>
      </c>
      <c r="F320" s="43">
        <v>1140828.5478515625</v>
      </c>
      <c r="G320" s="44">
        <v>1087348.3935546875</v>
      </c>
    </row>
    <row r="321" spans="1:7" x14ac:dyDescent="0.25">
      <c r="A321" s="42" t="s">
        <v>381</v>
      </c>
      <c r="B321" s="42" t="s">
        <v>25</v>
      </c>
      <c r="C321" s="42" t="s">
        <v>1</v>
      </c>
      <c r="D321" s="42" t="s">
        <v>84</v>
      </c>
      <c r="E321" s="42" t="s">
        <v>49</v>
      </c>
      <c r="F321" s="43">
        <v>45283.569702148438</v>
      </c>
      <c r="G321" s="44">
        <v>47158.800048828125</v>
      </c>
    </row>
    <row r="322" spans="1:7" x14ac:dyDescent="0.25">
      <c r="A322" s="42" t="s">
        <v>381</v>
      </c>
      <c r="B322" s="42" t="s">
        <v>25</v>
      </c>
      <c r="C322" s="42" t="s">
        <v>1</v>
      </c>
      <c r="D322" s="42" t="s">
        <v>84</v>
      </c>
      <c r="E322" s="42" t="s">
        <v>27</v>
      </c>
      <c r="F322" s="43">
        <v>925.34002685546875</v>
      </c>
      <c r="G322" s="44">
        <v>1868.300048828125</v>
      </c>
    </row>
    <row r="323" spans="1:7" x14ac:dyDescent="0.25">
      <c r="A323" s="42" t="s">
        <v>381</v>
      </c>
      <c r="B323" s="42" t="s">
        <v>25</v>
      </c>
      <c r="C323" s="42" t="s">
        <v>1</v>
      </c>
      <c r="D323" s="42" t="s">
        <v>84</v>
      </c>
      <c r="E323" s="42" t="s">
        <v>72</v>
      </c>
      <c r="F323" s="43">
        <v>129095.298828125</v>
      </c>
      <c r="G323" s="44">
        <v>104833.708984375</v>
      </c>
    </row>
    <row r="324" spans="1:7" ht="15.75" thickBot="1" x14ac:dyDescent="0.3">
      <c r="A324" s="33" t="s">
        <v>381</v>
      </c>
      <c r="B324" s="34"/>
      <c r="C324" s="34"/>
      <c r="D324" s="34"/>
      <c r="E324" s="34"/>
      <c r="F324" s="34">
        <f>SUM(F279:F323)</f>
        <v>9705307.4744758606</v>
      </c>
      <c r="G324" s="35">
        <f>SUM(G279:G323)</f>
        <v>22751342.41456604</v>
      </c>
    </row>
    <row r="325" spans="1:7" x14ac:dyDescent="0.25">
      <c r="A325" s="42" t="s">
        <v>394</v>
      </c>
      <c r="B325" s="42" t="s">
        <v>25</v>
      </c>
      <c r="C325" s="42" t="s">
        <v>1</v>
      </c>
      <c r="D325" s="42" t="s">
        <v>86</v>
      </c>
      <c r="E325" s="42" t="s">
        <v>42</v>
      </c>
      <c r="F325" s="43">
        <v>15174.66015625</v>
      </c>
      <c r="G325" s="44">
        <v>132169.953125</v>
      </c>
    </row>
    <row r="326" spans="1:7" x14ac:dyDescent="0.25">
      <c r="A326" s="42" t="s">
        <v>394</v>
      </c>
      <c r="B326" s="42" t="s">
        <v>25</v>
      </c>
      <c r="C326" s="42" t="s">
        <v>1</v>
      </c>
      <c r="D326" s="42" t="s">
        <v>86</v>
      </c>
      <c r="E326" s="42" t="s">
        <v>27</v>
      </c>
      <c r="F326" s="43">
        <v>84250.8203125</v>
      </c>
      <c r="G326" s="44">
        <v>968176.0625</v>
      </c>
    </row>
    <row r="327" spans="1:7" x14ac:dyDescent="0.25">
      <c r="A327" s="42" t="s">
        <v>394</v>
      </c>
      <c r="B327" s="42" t="s">
        <v>25</v>
      </c>
      <c r="C327" s="42" t="s">
        <v>1</v>
      </c>
      <c r="D327" s="42" t="s">
        <v>86</v>
      </c>
      <c r="E327" s="42" t="s">
        <v>45</v>
      </c>
      <c r="F327" s="43">
        <v>836448.00903320313</v>
      </c>
      <c r="G327" s="44">
        <v>2446692.296875</v>
      </c>
    </row>
    <row r="328" spans="1:7" x14ac:dyDescent="0.25">
      <c r="A328" s="42" t="s">
        <v>394</v>
      </c>
      <c r="B328" s="42" t="s">
        <v>25</v>
      </c>
      <c r="C328" s="42" t="s">
        <v>1</v>
      </c>
      <c r="D328" s="42" t="s">
        <v>90</v>
      </c>
      <c r="E328" s="42" t="s">
        <v>64</v>
      </c>
      <c r="F328" s="43">
        <v>773357.650390625</v>
      </c>
      <c r="G328" s="44">
        <v>1540725.25</v>
      </c>
    </row>
    <row r="329" spans="1:7" x14ac:dyDescent="0.25">
      <c r="A329" s="42" t="s">
        <v>394</v>
      </c>
      <c r="B329" s="42" t="s">
        <v>25</v>
      </c>
      <c r="C329" s="42" t="s">
        <v>1</v>
      </c>
      <c r="D329" s="42" t="s">
        <v>90</v>
      </c>
      <c r="E329" s="42" t="s">
        <v>44</v>
      </c>
      <c r="F329" s="43">
        <v>9699.7099609375</v>
      </c>
      <c r="G329" s="44">
        <v>16081.2001953125</v>
      </c>
    </row>
    <row r="330" spans="1:7" x14ac:dyDescent="0.25">
      <c r="A330" s="42" t="s">
        <v>394</v>
      </c>
      <c r="B330" s="42" t="s">
        <v>25</v>
      </c>
      <c r="C330" s="42" t="s">
        <v>1</v>
      </c>
      <c r="D330" s="42" t="s">
        <v>90</v>
      </c>
      <c r="E330" s="42" t="s">
        <v>42</v>
      </c>
      <c r="F330" s="43">
        <v>89138.578125</v>
      </c>
      <c r="G330" s="44">
        <v>66096</v>
      </c>
    </row>
    <row r="331" spans="1:7" x14ac:dyDescent="0.25">
      <c r="A331" s="42" t="s">
        <v>394</v>
      </c>
      <c r="B331" s="42" t="s">
        <v>25</v>
      </c>
      <c r="C331" s="42" t="s">
        <v>1</v>
      </c>
      <c r="D331" s="42" t="s">
        <v>90</v>
      </c>
      <c r="E331" s="42" t="s">
        <v>49</v>
      </c>
      <c r="F331" s="43">
        <v>539598.5</v>
      </c>
      <c r="G331" s="44">
        <v>978489.560546875</v>
      </c>
    </row>
    <row r="332" spans="1:7" x14ac:dyDescent="0.25">
      <c r="A332" s="42" t="s">
        <v>394</v>
      </c>
      <c r="B332" s="42" t="s">
        <v>25</v>
      </c>
      <c r="C332" s="42" t="s">
        <v>1</v>
      </c>
      <c r="D332" s="42" t="s">
        <v>90</v>
      </c>
      <c r="E332" s="42" t="s">
        <v>27</v>
      </c>
      <c r="F332" s="43">
        <v>197811.30859375</v>
      </c>
      <c r="G332" s="44">
        <v>392950.94921875</v>
      </c>
    </row>
    <row r="333" spans="1:7" x14ac:dyDescent="0.25">
      <c r="A333" s="42" t="s">
        <v>394</v>
      </c>
      <c r="B333" s="42" t="s">
        <v>25</v>
      </c>
      <c r="C333" s="42" t="s">
        <v>1</v>
      </c>
      <c r="D333" s="42" t="s">
        <v>90</v>
      </c>
      <c r="E333" s="42" t="s">
        <v>54</v>
      </c>
      <c r="F333" s="43">
        <v>562823.29296875</v>
      </c>
      <c r="G333" s="44">
        <v>1080668.796875</v>
      </c>
    </row>
    <row r="334" spans="1:7" x14ac:dyDescent="0.25">
      <c r="A334" s="42" t="s">
        <v>394</v>
      </c>
      <c r="B334" s="42" t="s">
        <v>25</v>
      </c>
      <c r="C334" s="42" t="s">
        <v>1</v>
      </c>
      <c r="D334" s="42" t="s">
        <v>90</v>
      </c>
      <c r="E334" s="42" t="s">
        <v>97</v>
      </c>
      <c r="F334" s="43">
        <v>167624.4296875</v>
      </c>
      <c r="G334" s="44">
        <v>320832.25</v>
      </c>
    </row>
    <row r="335" spans="1:7" x14ac:dyDescent="0.25">
      <c r="A335" s="42" t="s">
        <v>394</v>
      </c>
      <c r="B335" s="42" t="s">
        <v>25</v>
      </c>
      <c r="C335" s="42" t="s">
        <v>1</v>
      </c>
      <c r="D335" s="42" t="s">
        <v>88</v>
      </c>
      <c r="E335" s="42" t="s">
        <v>64</v>
      </c>
      <c r="F335" s="43">
        <v>124739.13671875</v>
      </c>
      <c r="G335" s="44">
        <v>268815</v>
      </c>
    </row>
    <row r="336" spans="1:7" x14ac:dyDescent="0.25">
      <c r="A336" s="42" t="s">
        <v>394</v>
      </c>
      <c r="B336" s="42" t="s">
        <v>25</v>
      </c>
      <c r="C336" s="42" t="s">
        <v>1</v>
      </c>
      <c r="D336" s="42" t="s">
        <v>88</v>
      </c>
      <c r="E336" s="42" t="s">
        <v>39</v>
      </c>
      <c r="F336" s="43">
        <v>92945.2421875</v>
      </c>
      <c r="G336" s="44">
        <v>459787.6796875</v>
      </c>
    </row>
    <row r="337" spans="1:7" x14ac:dyDescent="0.25">
      <c r="A337" s="42" t="s">
        <v>394</v>
      </c>
      <c r="B337" s="42" t="s">
        <v>25</v>
      </c>
      <c r="C337" s="42" t="s">
        <v>1</v>
      </c>
      <c r="D337" s="42" t="s">
        <v>88</v>
      </c>
      <c r="E337" s="42" t="s">
        <v>42</v>
      </c>
      <c r="F337" s="43">
        <v>288609.14453125</v>
      </c>
      <c r="G337" s="44">
        <v>1517841.8125</v>
      </c>
    </row>
    <row r="338" spans="1:7" x14ac:dyDescent="0.25">
      <c r="A338" s="42" t="s">
        <v>394</v>
      </c>
      <c r="B338" s="42" t="s">
        <v>25</v>
      </c>
      <c r="C338" s="42" t="s">
        <v>1</v>
      </c>
      <c r="D338" s="42" t="s">
        <v>88</v>
      </c>
      <c r="E338" s="42" t="s">
        <v>49</v>
      </c>
      <c r="F338" s="43">
        <v>24947.830078125</v>
      </c>
      <c r="G338" s="44">
        <v>55000</v>
      </c>
    </row>
    <row r="339" spans="1:7" x14ac:dyDescent="0.25">
      <c r="A339" s="42" t="s">
        <v>394</v>
      </c>
      <c r="B339" s="42" t="s">
        <v>25</v>
      </c>
      <c r="C339" s="42" t="s">
        <v>1</v>
      </c>
      <c r="D339" s="42" t="s">
        <v>88</v>
      </c>
      <c r="E339" s="42" t="s">
        <v>27</v>
      </c>
      <c r="F339" s="43">
        <v>189863.51904296875</v>
      </c>
      <c r="G339" s="44">
        <v>414206.2578125</v>
      </c>
    </row>
    <row r="340" spans="1:7" x14ac:dyDescent="0.25">
      <c r="A340" s="42" t="s">
        <v>394</v>
      </c>
      <c r="B340" s="42" t="s">
        <v>25</v>
      </c>
      <c r="C340" s="42" t="s">
        <v>1</v>
      </c>
      <c r="D340" s="42" t="s">
        <v>88</v>
      </c>
      <c r="E340" s="42" t="s">
        <v>40</v>
      </c>
      <c r="F340" s="43">
        <v>48947.8203125</v>
      </c>
      <c r="G340" s="44">
        <v>138800</v>
      </c>
    </row>
    <row r="341" spans="1:7" x14ac:dyDescent="0.25">
      <c r="A341" s="42" t="s">
        <v>394</v>
      </c>
      <c r="B341" s="42" t="s">
        <v>25</v>
      </c>
      <c r="C341" s="42" t="s">
        <v>1</v>
      </c>
      <c r="D341" s="42" t="s">
        <v>88</v>
      </c>
      <c r="E341" s="42" t="s">
        <v>337</v>
      </c>
      <c r="F341" s="43">
        <v>23949.91015625</v>
      </c>
      <c r="G341" s="44">
        <v>44400</v>
      </c>
    </row>
    <row r="342" spans="1:7" x14ac:dyDescent="0.25">
      <c r="A342" s="42" t="s">
        <v>394</v>
      </c>
      <c r="B342" s="42" t="s">
        <v>25</v>
      </c>
      <c r="C342" s="42" t="s">
        <v>1</v>
      </c>
      <c r="D342" s="42" t="s">
        <v>88</v>
      </c>
      <c r="E342" s="42" t="s">
        <v>54</v>
      </c>
      <c r="F342" s="43">
        <v>347373.87890625</v>
      </c>
      <c r="G342" s="44">
        <v>1100730</v>
      </c>
    </row>
    <row r="343" spans="1:7" x14ac:dyDescent="0.25">
      <c r="A343" s="42" t="s">
        <v>394</v>
      </c>
      <c r="B343" s="42" t="s">
        <v>25</v>
      </c>
      <c r="C343" s="42" t="s">
        <v>1</v>
      </c>
      <c r="D343" s="42" t="s">
        <v>88</v>
      </c>
      <c r="E343" s="42" t="s">
        <v>61</v>
      </c>
      <c r="F343" s="43">
        <v>199582.59375</v>
      </c>
      <c r="G343" s="44">
        <v>678000</v>
      </c>
    </row>
    <row r="344" spans="1:7" x14ac:dyDescent="0.25">
      <c r="A344" s="42" t="s">
        <v>394</v>
      </c>
      <c r="B344" s="42" t="s">
        <v>25</v>
      </c>
      <c r="C344" s="42" t="s">
        <v>1</v>
      </c>
      <c r="D344" s="42" t="s">
        <v>88</v>
      </c>
      <c r="E344" s="42" t="s">
        <v>97</v>
      </c>
      <c r="F344" s="43">
        <v>206092.314453125</v>
      </c>
      <c r="G344" s="44">
        <v>481331.400390625</v>
      </c>
    </row>
    <row r="345" spans="1:7" x14ac:dyDescent="0.25">
      <c r="A345" s="42" t="s">
        <v>394</v>
      </c>
      <c r="B345" s="42" t="s">
        <v>25</v>
      </c>
      <c r="C345" s="42" t="s">
        <v>1</v>
      </c>
      <c r="D345" s="42" t="s">
        <v>88</v>
      </c>
      <c r="E345" s="42" t="s">
        <v>72</v>
      </c>
      <c r="F345" s="43">
        <v>102645.328125</v>
      </c>
      <c r="G345" s="44">
        <v>31660.310546875</v>
      </c>
    </row>
    <row r="346" spans="1:7" x14ac:dyDescent="0.25">
      <c r="A346" s="42" t="s">
        <v>394</v>
      </c>
      <c r="B346" s="42" t="s">
        <v>25</v>
      </c>
      <c r="C346" s="42" t="s">
        <v>1</v>
      </c>
      <c r="D346" s="42" t="s">
        <v>88</v>
      </c>
      <c r="E346" s="42" t="s">
        <v>278</v>
      </c>
      <c r="F346" s="43">
        <v>179275.0625</v>
      </c>
      <c r="G346" s="44">
        <v>609013.5</v>
      </c>
    </row>
    <row r="347" spans="1:7" x14ac:dyDescent="0.25">
      <c r="A347" s="42" t="s">
        <v>394</v>
      </c>
      <c r="B347" s="42" t="s">
        <v>25</v>
      </c>
      <c r="C347" s="42" t="s">
        <v>1</v>
      </c>
      <c r="D347" s="42" t="s">
        <v>88</v>
      </c>
      <c r="E347" s="42" t="s">
        <v>101</v>
      </c>
      <c r="F347" s="43">
        <v>45118.3984375</v>
      </c>
      <c r="G347" s="44">
        <v>308906.8125</v>
      </c>
    </row>
    <row r="348" spans="1:7" x14ac:dyDescent="0.25">
      <c r="A348" s="42" t="s">
        <v>394</v>
      </c>
      <c r="B348" s="42" t="s">
        <v>25</v>
      </c>
      <c r="C348" s="42" t="s">
        <v>1</v>
      </c>
      <c r="D348" s="42" t="s">
        <v>85</v>
      </c>
      <c r="E348" s="42" t="s">
        <v>153</v>
      </c>
      <c r="F348" s="43">
        <v>2897.610107421875</v>
      </c>
      <c r="G348" s="44">
        <v>10733.01953125</v>
      </c>
    </row>
    <row r="349" spans="1:7" x14ac:dyDescent="0.25">
      <c r="A349" s="42" t="s">
        <v>394</v>
      </c>
      <c r="B349" s="42" t="s">
        <v>25</v>
      </c>
      <c r="C349" s="42" t="s">
        <v>1</v>
      </c>
      <c r="D349" s="42" t="s">
        <v>85</v>
      </c>
      <c r="E349" s="42" t="s">
        <v>49</v>
      </c>
      <c r="F349" s="43">
        <v>84969.1171875</v>
      </c>
      <c r="G349" s="44">
        <v>61619.76171875</v>
      </c>
    </row>
    <row r="350" spans="1:7" x14ac:dyDescent="0.25">
      <c r="A350" s="42" t="s">
        <v>394</v>
      </c>
      <c r="B350" s="42" t="s">
        <v>25</v>
      </c>
      <c r="C350" s="42" t="s">
        <v>1</v>
      </c>
      <c r="D350" s="42" t="s">
        <v>85</v>
      </c>
      <c r="E350" s="42" t="s">
        <v>27</v>
      </c>
      <c r="F350" s="43">
        <v>100557.96875</v>
      </c>
      <c r="G350" s="44">
        <v>90009.3984375</v>
      </c>
    </row>
    <row r="351" spans="1:7" x14ac:dyDescent="0.25">
      <c r="A351" s="42" t="s">
        <v>394</v>
      </c>
      <c r="B351" s="42" t="s">
        <v>25</v>
      </c>
      <c r="C351" s="42" t="s">
        <v>1</v>
      </c>
      <c r="D351" s="42" t="s">
        <v>85</v>
      </c>
      <c r="E351" s="42" t="s">
        <v>72</v>
      </c>
      <c r="F351" s="43">
        <v>706984.5</v>
      </c>
      <c r="G351" s="44">
        <v>343554.9765625</v>
      </c>
    </row>
    <row r="352" spans="1:7" x14ac:dyDescent="0.25">
      <c r="A352" s="42" t="s">
        <v>394</v>
      </c>
      <c r="B352" s="42" t="s">
        <v>25</v>
      </c>
      <c r="C352" s="42" t="s">
        <v>1</v>
      </c>
      <c r="D352" s="42" t="s">
        <v>248</v>
      </c>
      <c r="E352" s="42" t="s">
        <v>211</v>
      </c>
      <c r="F352" s="43">
        <v>486678.837890625</v>
      </c>
      <c r="G352" s="44">
        <v>771420.41796875</v>
      </c>
    </row>
    <row r="353" spans="1:7" x14ac:dyDescent="0.25">
      <c r="A353" s="42" t="s">
        <v>394</v>
      </c>
      <c r="B353" s="42" t="s">
        <v>25</v>
      </c>
      <c r="C353" s="42" t="s">
        <v>1</v>
      </c>
      <c r="D353" s="42" t="s">
        <v>87</v>
      </c>
      <c r="E353" s="42" t="s">
        <v>42</v>
      </c>
      <c r="F353" s="43">
        <v>122329.7470703125</v>
      </c>
      <c r="G353" s="44">
        <v>1103482.359375</v>
      </c>
    </row>
    <row r="354" spans="1:7" x14ac:dyDescent="0.25">
      <c r="A354" s="42" t="s">
        <v>394</v>
      </c>
      <c r="B354" s="42" t="s">
        <v>25</v>
      </c>
      <c r="C354" s="42" t="s">
        <v>1</v>
      </c>
      <c r="D354" s="42" t="s">
        <v>87</v>
      </c>
      <c r="E354" s="42" t="s">
        <v>27</v>
      </c>
      <c r="F354" s="43">
        <v>6453.89990234375</v>
      </c>
      <c r="G354" s="44">
        <v>45025.19921875</v>
      </c>
    </row>
    <row r="355" spans="1:7" x14ac:dyDescent="0.25">
      <c r="A355" s="42" t="s">
        <v>394</v>
      </c>
      <c r="B355" s="42" t="s">
        <v>25</v>
      </c>
      <c r="C355" s="42" t="s">
        <v>1</v>
      </c>
      <c r="D355" s="42" t="s">
        <v>87</v>
      </c>
      <c r="E355" s="42" t="s">
        <v>40</v>
      </c>
      <c r="F355" s="43">
        <v>10729.400390625</v>
      </c>
      <c r="G355" s="44">
        <v>76206.171875</v>
      </c>
    </row>
    <row r="356" spans="1:7" x14ac:dyDescent="0.25">
      <c r="A356" s="42" t="s">
        <v>394</v>
      </c>
      <c r="B356" s="42" t="s">
        <v>25</v>
      </c>
      <c r="C356" s="42" t="s">
        <v>1</v>
      </c>
      <c r="D356" s="42" t="s">
        <v>87</v>
      </c>
      <c r="E356" s="42" t="s">
        <v>45</v>
      </c>
      <c r="F356" s="43">
        <v>129338.4375</v>
      </c>
      <c r="G356" s="44">
        <v>473092.2734375</v>
      </c>
    </row>
    <row r="357" spans="1:7" x14ac:dyDescent="0.25">
      <c r="A357" s="42" t="s">
        <v>394</v>
      </c>
      <c r="B357" s="42" t="s">
        <v>25</v>
      </c>
      <c r="C357" s="42" t="s">
        <v>1</v>
      </c>
      <c r="D357" s="42" t="s">
        <v>87</v>
      </c>
      <c r="E357" s="42" t="s">
        <v>97</v>
      </c>
      <c r="F357" s="43">
        <v>33106.46044921875</v>
      </c>
      <c r="G357" s="44">
        <v>280196.45703125</v>
      </c>
    </row>
    <row r="358" spans="1:7" x14ac:dyDescent="0.25">
      <c r="A358" s="42" t="s">
        <v>394</v>
      </c>
      <c r="B358" s="42" t="s">
        <v>25</v>
      </c>
      <c r="C358" s="42" t="s">
        <v>1</v>
      </c>
      <c r="D358" s="42" t="s">
        <v>89</v>
      </c>
      <c r="E358" s="42" t="s">
        <v>61</v>
      </c>
      <c r="F358" s="43">
        <v>24947.830078125</v>
      </c>
      <c r="G358" s="44">
        <v>46250</v>
      </c>
    </row>
    <row r="359" spans="1:7" x14ac:dyDescent="0.25">
      <c r="A359" s="42" t="s">
        <v>394</v>
      </c>
      <c r="B359" s="42" t="s">
        <v>25</v>
      </c>
      <c r="C359" s="42" t="s">
        <v>1</v>
      </c>
      <c r="D359" s="42" t="s">
        <v>128</v>
      </c>
      <c r="E359" s="42" t="s">
        <v>42</v>
      </c>
      <c r="F359" s="43">
        <v>66777.15625</v>
      </c>
      <c r="G359" s="44">
        <v>49572</v>
      </c>
    </row>
    <row r="360" spans="1:7" x14ac:dyDescent="0.25">
      <c r="A360" s="42" t="s">
        <v>394</v>
      </c>
      <c r="B360" s="42" t="s">
        <v>25</v>
      </c>
      <c r="C360" s="42" t="s">
        <v>1</v>
      </c>
      <c r="D360" s="42" t="s">
        <v>128</v>
      </c>
      <c r="E360" s="42" t="s">
        <v>27</v>
      </c>
      <c r="F360" s="43">
        <v>75741.6015625</v>
      </c>
      <c r="G360" s="44">
        <v>173883.875</v>
      </c>
    </row>
    <row r="361" spans="1:7" x14ac:dyDescent="0.25">
      <c r="A361" s="42" t="s">
        <v>394</v>
      </c>
      <c r="B361" s="42" t="s">
        <v>25</v>
      </c>
      <c r="C361" s="42" t="s">
        <v>1</v>
      </c>
      <c r="D361" s="42" t="s">
        <v>298</v>
      </c>
      <c r="E361" s="42" t="s">
        <v>49</v>
      </c>
      <c r="F361" s="43">
        <v>123999.359375</v>
      </c>
      <c r="G361" s="44">
        <v>86301.87890625</v>
      </c>
    </row>
    <row r="362" spans="1:7" x14ac:dyDescent="0.25">
      <c r="A362" s="42" t="s">
        <v>394</v>
      </c>
      <c r="B362" s="42" t="s">
        <v>25</v>
      </c>
      <c r="C362" s="42" t="s">
        <v>1</v>
      </c>
      <c r="D362" s="42" t="s">
        <v>84</v>
      </c>
      <c r="E362" s="42" t="s">
        <v>39</v>
      </c>
      <c r="F362" s="43">
        <v>575700.1201171875</v>
      </c>
      <c r="G362" s="44">
        <v>529319.75</v>
      </c>
    </row>
    <row r="363" spans="1:7" x14ac:dyDescent="0.25">
      <c r="A363" s="42" t="s">
        <v>394</v>
      </c>
      <c r="B363" s="42" t="s">
        <v>25</v>
      </c>
      <c r="C363" s="42" t="s">
        <v>1</v>
      </c>
      <c r="D363" s="42" t="s">
        <v>84</v>
      </c>
      <c r="E363" s="42" t="s">
        <v>49</v>
      </c>
      <c r="F363" s="43">
        <v>40682.849365234375</v>
      </c>
      <c r="G363" s="44">
        <v>24293.49951171875</v>
      </c>
    </row>
    <row r="364" spans="1:7" x14ac:dyDescent="0.25">
      <c r="A364" s="42" t="s">
        <v>394</v>
      </c>
      <c r="B364" s="42" t="s">
        <v>25</v>
      </c>
      <c r="C364" s="42" t="s">
        <v>1</v>
      </c>
      <c r="D364" s="42" t="s">
        <v>84</v>
      </c>
      <c r="E364" s="42" t="s">
        <v>27</v>
      </c>
      <c r="F364" s="43">
        <v>19959.33984375</v>
      </c>
      <c r="G364" s="44">
        <v>17301.599609375</v>
      </c>
    </row>
    <row r="365" spans="1:7" x14ac:dyDescent="0.25">
      <c r="A365" s="42" t="s">
        <v>394</v>
      </c>
      <c r="B365" s="42" t="s">
        <v>25</v>
      </c>
      <c r="C365" s="42" t="s">
        <v>1</v>
      </c>
      <c r="D365" s="42" t="s">
        <v>84</v>
      </c>
      <c r="E365" s="42" t="s">
        <v>72</v>
      </c>
      <c r="F365" s="43">
        <v>21430.970703125</v>
      </c>
      <c r="G365" s="44">
        <v>17029.439453125</v>
      </c>
    </row>
    <row r="366" spans="1:7" ht="15.75" thickBot="1" x14ac:dyDescent="0.3">
      <c r="A366" s="33" t="s">
        <v>394</v>
      </c>
      <c r="B366" s="34"/>
      <c r="C366" s="34"/>
      <c r="D366" s="34"/>
      <c r="E366" s="34"/>
      <c r="F366" s="34">
        <f>SUM(F325:F365)</f>
        <v>7783302.3449707031</v>
      </c>
      <c r="G366" s="35">
        <f>SUM(G325:G365)</f>
        <v>18250667.170410156</v>
      </c>
    </row>
    <row r="367" spans="1:7" ht="16.5" thickBot="1" x14ac:dyDescent="0.3">
      <c r="A367" s="20" t="s">
        <v>0</v>
      </c>
      <c r="B367" s="20"/>
      <c r="C367" s="20"/>
      <c r="D367" s="20"/>
      <c r="E367" s="20"/>
      <c r="F367" s="21">
        <f>SUM(F366,F324,F278,F238,F196,F149,F111,F78,F42)</f>
        <v>66588754.141209871</v>
      </c>
      <c r="G367" s="21">
        <f>SUM(G366,G324,G278,G238,G196,G149,G111,G78,G42)</f>
        <v>150205473.95162719</v>
      </c>
    </row>
  </sheetData>
  <sortState xmlns:xlrd2="http://schemas.microsoft.com/office/spreadsheetml/2017/richdata2" ref="A13:I287">
    <sortCondition ref="A13:A287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1"/>
  <sheetViews>
    <sheetView topLeftCell="A176" workbookViewId="0">
      <selection activeCell="H187" sqref="H187"/>
    </sheetView>
  </sheetViews>
  <sheetFormatPr baseColWidth="10" defaultColWidth="54.140625" defaultRowHeight="15" x14ac:dyDescent="0.25"/>
  <cols>
    <col min="1" max="1" width="11.42578125" bestFit="1" customWidth="1"/>
    <col min="2" max="2" width="7.7109375" bestFit="1" customWidth="1"/>
    <col min="3" max="3" width="12" bestFit="1" customWidth="1"/>
    <col min="4" max="4" width="16.570312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0" t="s">
        <v>18</v>
      </c>
      <c r="B6" s="60"/>
      <c r="C6" s="60"/>
      <c r="D6" s="60"/>
      <c r="E6" s="60"/>
      <c r="F6" s="60"/>
      <c r="G6" s="60"/>
    </row>
    <row r="7" spans="1:7" ht="23.25" x14ac:dyDescent="0.35">
      <c r="A7" s="61" t="s">
        <v>19</v>
      </c>
      <c r="B7" s="61"/>
      <c r="C7" s="61"/>
      <c r="D7" s="61"/>
      <c r="E7" s="61"/>
      <c r="F7" s="61"/>
      <c r="G7" s="61"/>
    </row>
    <row r="8" spans="1:7" ht="22.5" x14ac:dyDescent="0.35">
      <c r="A8" s="62" t="s">
        <v>20</v>
      </c>
      <c r="B8" s="62"/>
      <c r="C8" s="62"/>
      <c r="D8" s="62"/>
      <c r="E8" s="62"/>
      <c r="F8" s="62"/>
      <c r="G8" s="62"/>
    </row>
    <row r="9" spans="1:7" ht="20.25" thickBot="1" x14ac:dyDescent="0.4">
      <c r="A9" s="67" t="str">
        <f>Consolidado!B9</f>
        <v>“Año del Fomento a las Exportaciones”</v>
      </c>
      <c r="B9" s="67"/>
      <c r="C9" s="67"/>
      <c r="D9" s="67"/>
      <c r="E9" s="67"/>
      <c r="F9" s="67"/>
      <c r="G9" s="67"/>
    </row>
    <row r="10" spans="1:7" ht="15.75" thickBot="1" x14ac:dyDescent="0.3">
      <c r="A10" s="64" t="s">
        <v>111</v>
      </c>
      <c r="B10" s="65"/>
      <c r="C10" s="65"/>
      <c r="D10" s="65"/>
      <c r="E10" s="65"/>
      <c r="F10" s="65"/>
      <c r="G10" s="68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2" t="s">
        <v>24</v>
      </c>
      <c r="B12" s="42" t="s">
        <v>65</v>
      </c>
      <c r="C12" s="42" t="s">
        <v>26</v>
      </c>
      <c r="D12" s="42" t="s">
        <v>130</v>
      </c>
      <c r="E12" s="42" t="s">
        <v>27</v>
      </c>
      <c r="F12" s="43">
        <v>378247.35</v>
      </c>
      <c r="G12" s="44">
        <v>864483.19</v>
      </c>
    </row>
    <row r="13" spans="1:7" x14ac:dyDescent="0.25">
      <c r="A13" s="42" t="s">
        <v>24</v>
      </c>
      <c r="B13" s="42" t="s">
        <v>65</v>
      </c>
      <c r="C13" s="42" t="s">
        <v>26</v>
      </c>
      <c r="D13" s="42" t="s">
        <v>130</v>
      </c>
      <c r="E13" s="42" t="s">
        <v>36</v>
      </c>
      <c r="F13" s="43">
        <v>52628.12</v>
      </c>
      <c r="G13" s="44">
        <v>30812.32</v>
      </c>
    </row>
    <row r="14" spans="1:7" x14ac:dyDescent="0.25">
      <c r="A14" s="42" t="s">
        <v>24</v>
      </c>
      <c r="B14" s="42" t="s">
        <v>65</v>
      </c>
      <c r="C14" s="42" t="s">
        <v>26</v>
      </c>
      <c r="D14" s="42" t="s">
        <v>129</v>
      </c>
      <c r="E14" s="42" t="s">
        <v>27</v>
      </c>
      <c r="F14" s="43">
        <v>442531.2</v>
      </c>
      <c r="G14" s="44">
        <v>1008142.51</v>
      </c>
    </row>
    <row r="15" spans="1:7" x14ac:dyDescent="0.25">
      <c r="A15" s="42" t="s">
        <v>24</v>
      </c>
      <c r="B15" s="42" t="s">
        <v>131</v>
      </c>
      <c r="C15" s="42" t="s">
        <v>26</v>
      </c>
      <c r="D15" s="42" t="s">
        <v>28</v>
      </c>
      <c r="E15" s="42" t="s">
        <v>27</v>
      </c>
      <c r="F15" s="43">
        <v>428201.49</v>
      </c>
      <c r="G15" s="44">
        <v>950205.31</v>
      </c>
    </row>
    <row r="16" spans="1:7" x14ac:dyDescent="0.25">
      <c r="A16" s="42" t="s">
        <v>24</v>
      </c>
      <c r="B16" s="42" t="s">
        <v>65</v>
      </c>
      <c r="C16" s="42" t="s">
        <v>26</v>
      </c>
      <c r="D16" s="42" t="s">
        <v>29</v>
      </c>
      <c r="E16" s="42" t="s">
        <v>27</v>
      </c>
      <c r="F16" s="43">
        <v>62367.74</v>
      </c>
      <c r="G16" s="44">
        <v>184102.17</v>
      </c>
    </row>
    <row r="17" spans="1:7" x14ac:dyDescent="0.25">
      <c r="A17" s="42" t="s">
        <v>24</v>
      </c>
      <c r="B17" s="42" t="s">
        <v>65</v>
      </c>
      <c r="C17" s="42" t="s">
        <v>26</v>
      </c>
      <c r="D17" s="42" t="s">
        <v>132</v>
      </c>
      <c r="E17" s="42" t="s">
        <v>27</v>
      </c>
      <c r="F17" s="43">
        <v>204585.43</v>
      </c>
      <c r="G17" s="44">
        <v>242944.78</v>
      </c>
    </row>
    <row r="18" spans="1:7" x14ac:dyDescent="0.25">
      <c r="A18" s="42" t="s">
        <v>24</v>
      </c>
      <c r="B18" s="42" t="s">
        <v>65</v>
      </c>
      <c r="C18" s="42" t="s">
        <v>26</v>
      </c>
      <c r="D18" s="42" t="s">
        <v>133</v>
      </c>
      <c r="E18" s="42" t="s">
        <v>36</v>
      </c>
      <c r="F18" s="43">
        <v>548.77</v>
      </c>
      <c r="G18" s="44">
        <v>10020.24</v>
      </c>
    </row>
    <row r="19" spans="1:7" x14ac:dyDescent="0.25">
      <c r="A19" s="42" t="s">
        <v>24</v>
      </c>
      <c r="B19" s="42" t="s">
        <v>65</v>
      </c>
      <c r="C19" s="42" t="s">
        <v>26</v>
      </c>
      <c r="D19" s="42" t="s">
        <v>134</v>
      </c>
      <c r="E19" s="42" t="s">
        <v>27</v>
      </c>
      <c r="F19" s="43">
        <v>15322.68</v>
      </c>
      <c r="G19" s="44">
        <v>38847.46</v>
      </c>
    </row>
    <row r="20" spans="1:7" x14ac:dyDescent="0.25">
      <c r="A20" s="42" t="s">
        <v>24</v>
      </c>
      <c r="B20" s="42" t="s">
        <v>65</v>
      </c>
      <c r="C20" s="42" t="s">
        <v>26</v>
      </c>
      <c r="D20" s="42" t="s">
        <v>66</v>
      </c>
      <c r="E20" s="42" t="s">
        <v>27</v>
      </c>
      <c r="F20" s="43">
        <v>75563.19</v>
      </c>
      <c r="G20" s="44">
        <v>157414.07</v>
      </c>
    </row>
    <row r="21" spans="1:7" x14ac:dyDescent="0.25">
      <c r="A21" s="42" t="s">
        <v>24</v>
      </c>
      <c r="B21" s="42" t="s">
        <v>65</v>
      </c>
      <c r="C21" s="42" t="s">
        <v>26</v>
      </c>
      <c r="D21" s="42" t="s">
        <v>135</v>
      </c>
      <c r="E21" s="42" t="s">
        <v>27</v>
      </c>
      <c r="F21" s="43">
        <v>25419.41</v>
      </c>
      <c r="G21" s="44">
        <v>50249.1</v>
      </c>
    </row>
    <row r="22" spans="1:7" x14ac:dyDescent="0.25">
      <c r="A22" s="42" t="s">
        <v>24</v>
      </c>
      <c r="B22" s="42" t="s">
        <v>65</v>
      </c>
      <c r="C22" s="42" t="s">
        <v>26</v>
      </c>
      <c r="D22" s="42" t="s">
        <v>135</v>
      </c>
      <c r="E22" s="42" t="s">
        <v>59</v>
      </c>
      <c r="F22" s="43">
        <v>122384.06</v>
      </c>
      <c r="G22" s="44">
        <v>193403.7</v>
      </c>
    </row>
    <row r="23" spans="1:7" x14ac:dyDescent="0.25">
      <c r="A23" s="42" t="s">
        <v>24</v>
      </c>
      <c r="B23" s="42" t="s">
        <v>65</v>
      </c>
      <c r="C23" s="42" t="s">
        <v>26</v>
      </c>
      <c r="D23" s="42" t="s">
        <v>121</v>
      </c>
      <c r="E23" s="42" t="s">
        <v>27</v>
      </c>
      <c r="F23" s="43">
        <v>407.31</v>
      </c>
      <c r="G23" s="44">
        <v>8979.65</v>
      </c>
    </row>
    <row r="24" spans="1:7" x14ac:dyDescent="0.25">
      <c r="A24" s="42" t="s">
        <v>24</v>
      </c>
      <c r="B24" s="42" t="s">
        <v>131</v>
      </c>
      <c r="C24" s="42" t="s">
        <v>26</v>
      </c>
      <c r="D24" s="42" t="s">
        <v>136</v>
      </c>
      <c r="E24" s="42" t="s">
        <v>27</v>
      </c>
      <c r="F24" s="43">
        <v>247854.82</v>
      </c>
      <c r="G24" s="44">
        <v>628525.13</v>
      </c>
    </row>
    <row r="25" spans="1:7" x14ac:dyDescent="0.25">
      <c r="A25" s="42" t="s">
        <v>24</v>
      </c>
      <c r="B25" s="42" t="s">
        <v>65</v>
      </c>
      <c r="C25" s="42" t="s">
        <v>26</v>
      </c>
      <c r="D25" s="42" t="s">
        <v>137</v>
      </c>
      <c r="E25" s="42" t="s">
        <v>27</v>
      </c>
      <c r="F25" s="43">
        <v>13392.57</v>
      </c>
      <c r="G25" s="44">
        <v>72346.92</v>
      </c>
    </row>
    <row r="26" spans="1:7" x14ac:dyDescent="0.25">
      <c r="A26" s="42" t="s">
        <v>24</v>
      </c>
      <c r="B26" s="42" t="s">
        <v>65</v>
      </c>
      <c r="C26" s="42" t="s">
        <v>26</v>
      </c>
      <c r="D26" s="42" t="s">
        <v>31</v>
      </c>
      <c r="E26" s="42" t="s">
        <v>27</v>
      </c>
      <c r="F26" s="43">
        <v>218261.72</v>
      </c>
      <c r="G26" s="44">
        <v>289930.21999999997</v>
      </c>
    </row>
    <row r="27" spans="1:7" ht="15.75" thickBot="1" x14ac:dyDescent="0.3">
      <c r="A27" s="33" t="s">
        <v>24</v>
      </c>
      <c r="B27" s="34"/>
      <c r="C27" s="34"/>
      <c r="D27" s="34"/>
      <c r="E27" s="34"/>
      <c r="F27" s="34">
        <f>SUM(F12:F26)</f>
        <v>2287715.86</v>
      </c>
      <c r="G27" s="35">
        <f>SUM(G12:G26)</f>
        <v>4730406.7699999996</v>
      </c>
    </row>
    <row r="28" spans="1:7" x14ac:dyDescent="0.25">
      <c r="A28" s="42" t="s">
        <v>216</v>
      </c>
      <c r="B28" s="42" t="s">
        <v>131</v>
      </c>
      <c r="C28" s="42" t="s">
        <v>26</v>
      </c>
      <c r="D28" s="42" t="s">
        <v>130</v>
      </c>
      <c r="E28" s="42" t="s">
        <v>27</v>
      </c>
      <c r="F28" s="43">
        <v>123519.47</v>
      </c>
      <c r="G28" s="44">
        <v>279108.96999999997</v>
      </c>
    </row>
    <row r="29" spans="1:7" x14ac:dyDescent="0.25">
      <c r="A29" s="42" t="s">
        <v>216</v>
      </c>
      <c r="B29" s="42" t="s">
        <v>131</v>
      </c>
      <c r="C29" s="42" t="s">
        <v>26</v>
      </c>
      <c r="D29" s="42" t="s">
        <v>129</v>
      </c>
      <c r="E29" s="42" t="s">
        <v>27</v>
      </c>
      <c r="F29" s="43">
        <v>490292.18</v>
      </c>
      <c r="G29" s="44">
        <v>1152659.8799999999</v>
      </c>
    </row>
    <row r="30" spans="1:7" x14ac:dyDescent="0.25">
      <c r="A30" s="42" t="s">
        <v>216</v>
      </c>
      <c r="B30" s="42" t="s">
        <v>131</v>
      </c>
      <c r="C30" s="42" t="s">
        <v>26</v>
      </c>
      <c r="D30" s="42" t="s">
        <v>28</v>
      </c>
      <c r="E30" s="42" t="s">
        <v>203</v>
      </c>
      <c r="F30" s="43">
        <v>24544.58</v>
      </c>
      <c r="G30" s="44">
        <v>95924.4</v>
      </c>
    </row>
    <row r="31" spans="1:7" x14ac:dyDescent="0.25">
      <c r="A31" s="42" t="s">
        <v>216</v>
      </c>
      <c r="B31" s="42" t="s">
        <v>131</v>
      </c>
      <c r="C31" s="42" t="s">
        <v>26</v>
      </c>
      <c r="D31" s="42" t="s">
        <v>28</v>
      </c>
      <c r="E31" s="42" t="s">
        <v>49</v>
      </c>
      <c r="F31" s="43">
        <v>3952.37</v>
      </c>
      <c r="G31" s="44">
        <v>19232.62</v>
      </c>
    </row>
    <row r="32" spans="1:7" x14ac:dyDescent="0.25">
      <c r="A32" s="42" t="s">
        <v>216</v>
      </c>
      <c r="B32" s="42" t="s">
        <v>131</v>
      </c>
      <c r="C32" s="42" t="s">
        <v>26</v>
      </c>
      <c r="D32" s="42" t="s">
        <v>28</v>
      </c>
      <c r="E32" s="42" t="s">
        <v>27</v>
      </c>
      <c r="F32" s="43">
        <v>426243.62</v>
      </c>
      <c r="G32" s="44">
        <v>941719.59</v>
      </c>
    </row>
    <row r="33" spans="1:7" ht="30" x14ac:dyDescent="0.25">
      <c r="A33" s="42" t="s">
        <v>216</v>
      </c>
      <c r="B33" s="42" t="s">
        <v>131</v>
      </c>
      <c r="C33" s="42" t="s">
        <v>26</v>
      </c>
      <c r="D33" s="42" t="s">
        <v>249</v>
      </c>
      <c r="E33" s="42" t="s">
        <v>49</v>
      </c>
      <c r="F33" s="43">
        <v>101.61</v>
      </c>
      <c r="G33" s="44">
        <v>0</v>
      </c>
    </row>
    <row r="34" spans="1:7" x14ac:dyDescent="0.25">
      <c r="A34" s="42" t="s">
        <v>216</v>
      </c>
      <c r="B34" s="42" t="s">
        <v>131</v>
      </c>
      <c r="C34" s="42" t="s">
        <v>26</v>
      </c>
      <c r="D34" s="42" t="s">
        <v>29</v>
      </c>
      <c r="E34" s="42" t="s">
        <v>27</v>
      </c>
      <c r="F34" s="43">
        <v>59027.58</v>
      </c>
      <c r="G34" s="44">
        <v>129853.19</v>
      </c>
    </row>
    <row r="35" spans="1:7" x14ac:dyDescent="0.25">
      <c r="A35" s="42" t="s">
        <v>216</v>
      </c>
      <c r="B35" s="42" t="s">
        <v>131</v>
      </c>
      <c r="C35" s="42" t="s">
        <v>26</v>
      </c>
      <c r="D35" s="42" t="s">
        <v>132</v>
      </c>
      <c r="E35" s="42" t="s">
        <v>27</v>
      </c>
      <c r="F35" s="43">
        <v>169274.86</v>
      </c>
      <c r="G35" s="44">
        <v>194814.58</v>
      </c>
    </row>
    <row r="36" spans="1:7" x14ac:dyDescent="0.25">
      <c r="A36" s="42" t="s">
        <v>216</v>
      </c>
      <c r="B36" s="42" t="s">
        <v>131</v>
      </c>
      <c r="C36" s="42" t="s">
        <v>26</v>
      </c>
      <c r="D36" s="42" t="s">
        <v>165</v>
      </c>
      <c r="E36" s="42" t="s">
        <v>49</v>
      </c>
      <c r="F36" s="43">
        <v>548.85</v>
      </c>
      <c r="G36" s="44">
        <v>12000</v>
      </c>
    </row>
    <row r="37" spans="1:7" x14ac:dyDescent="0.25">
      <c r="A37" s="42" t="s">
        <v>216</v>
      </c>
      <c r="B37" s="42" t="s">
        <v>131</v>
      </c>
      <c r="C37" s="42" t="s">
        <v>26</v>
      </c>
      <c r="D37" s="42" t="s">
        <v>165</v>
      </c>
      <c r="E37" s="42" t="s">
        <v>40</v>
      </c>
      <c r="F37" s="43">
        <v>12.37</v>
      </c>
      <c r="G37" s="44">
        <v>130.59</v>
      </c>
    </row>
    <row r="38" spans="1:7" x14ac:dyDescent="0.25">
      <c r="A38" s="42" t="s">
        <v>216</v>
      </c>
      <c r="B38" s="42" t="s">
        <v>131</v>
      </c>
      <c r="C38" s="42" t="s">
        <v>26</v>
      </c>
      <c r="D38" s="42" t="s">
        <v>134</v>
      </c>
      <c r="E38" s="42" t="s">
        <v>27</v>
      </c>
      <c r="F38" s="43">
        <v>50204.98</v>
      </c>
      <c r="G38" s="44">
        <v>140556.98000000001</v>
      </c>
    </row>
    <row r="39" spans="1:7" x14ac:dyDescent="0.25">
      <c r="A39" s="42" t="s">
        <v>216</v>
      </c>
      <c r="B39" s="42" t="s">
        <v>131</v>
      </c>
      <c r="C39" s="42" t="s">
        <v>26</v>
      </c>
      <c r="D39" s="42" t="s">
        <v>222</v>
      </c>
      <c r="E39" s="42" t="s">
        <v>27</v>
      </c>
      <c r="F39" s="43">
        <v>8860.11</v>
      </c>
      <c r="G39" s="44">
        <v>25233.599999999999</v>
      </c>
    </row>
    <row r="40" spans="1:7" x14ac:dyDescent="0.25">
      <c r="A40" s="42" t="s">
        <v>216</v>
      </c>
      <c r="B40" s="42" t="s">
        <v>131</v>
      </c>
      <c r="C40" s="42" t="s">
        <v>26</v>
      </c>
      <c r="D40" s="42" t="s">
        <v>66</v>
      </c>
      <c r="E40" s="42" t="s">
        <v>27</v>
      </c>
      <c r="F40" s="43">
        <v>126008.74</v>
      </c>
      <c r="G40" s="44">
        <v>317380.69</v>
      </c>
    </row>
    <row r="41" spans="1:7" x14ac:dyDescent="0.25">
      <c r="A41" s="42" t="s">
        <v>216</v>
      </c>
      <c r="B41" s="42" t="s">
        <v>131</v>
      </c>
      <c r="C41" s="42" t="s">
        <v>26</v>
      </c>
      <c r="D41" s="42" t="s">
        <v>135</v>
      </c>
      <c r="E41" s="42" t="s">
        <v>59</v>
      </c>
      <c r="F41" s="43">
        <v>48897.74</v>
      </c>
      <c r="G41" s="44">
        <v>77420</v>
      </c>
    </row>
    <row r="42" spans="1:7" x14ac:dyDescent="0.25">
      <c r="A42" s="42" t="s">
        <v>216</v>
      </c>
      <c r="B42" s="42" t="s">
        <v>131</v>
      </c>
      <c r="C42" s="42" t="s">
        <v>26</v>
      </c>
      <c r="D42" s="42" t="s">
        <v>136</v>
      </c>
      <c r="E42" s="42" t="s">
        <v>27</v>
      </c>
      <c r="F42" s="43">
        <v>293520.96999999997</v>
      </c>
      <c r="G42" s="44">
        <v>648427.17000000004</v>
      </c>
    </row>
    <row r="43" spans="1:7" x14ac:dyDescent="0.25">
      <c r="A43" s="42" t="s">
        <v>216</v>
      </c>
      <c r="B43" s="42" t="s">
        <v>131</v>
      </c>
      <c r="C43" s="42" t="s">
        <v>26</v>
      </c>
      <c r="D43" s="42" t="s">
        <v>137</v>
      </c>
      <c r="E43" s="42" t="s">
        <v>40</v>
      </c>
      <c r="F43" s="43">
        <v>19.96</v>
      </c>
      <c r="G43" s="44">
        <v>203.6</v>
      </c>
    </row>
    <row r="44" spans="1:7" x14ac:dyDescent="0.25">
      <c r="A44" s="42" t="s">
        <v>216</v>
      </c>
      <c r="B44" s="42" t="s">
        <v>131</v>
      </c>
      <c r="C44" s="42" t="s">
        <v>26</v>
      </c>
      <c r="D44" s="42" t="s">
        <v>31</v>
      </c>
      <c r="E44" s="42" t="s">
        <v>27</v>
      </c>
      <c r="F44" s="43">
        <v>371063.41</v>
      </c>
      <c r="G44" s="44">
        <v>766307.21</v>
      </c>
    </row>
    <row r="45" spans="1:7" ht="15.75" thickBot="1" x14ac:dyDescent="0.3">
      <c r="A45" s="33" t="s">
        <v>216</v>
      </c>
      <c r="B45" s="34"/>
      <c r="C45" s="34"/>
      <c r="D45" s="34"/>
      <c r="E45" s="34"/>
      <c r="F45" s="34">
        <f>SUM(F28:F44)</f>
        <v>2196093.4000000004</v>
      </c>
      <c r="G45" s="35">
        <f>SUM(G28:G44)</f>
        <v>4800973.07</v>
      </c>
    </row>
    <row r="46" spans="1:7" x14ac:dyDescent="0.25">
      <c r="A46" s="42" t="s">
        <v>219</v>
      </c>
      <c r="B46" s="42" t="s">
        <v>131</v>
      </c>
      <c r="C46" s="42" t="s">
        <v>26</v>
      </c>
      <c r="D46" s="42" t="s">
        <v>130</v>
      </c>
      <c r="E46" s="42" t="s">
        <v>27</v>
      </c>
      <c r="F46" s="43">
        <v>259440.9</v>
      </c>
      <c r="G46" s="44">
        <v>559808.71</v>
      </c>
    </row>
    <row r="47" spans="1:7" x14ac:dyDescent="0.25">
      <c r="A47" s="42" t="s">
        <v>219</v>
      </c>
      <c r="B47" s="42" t="s">
        <v>131</v>
      </c>
      <c r="C47" s="42" t="s">
        <v>26</v>
      </c>
      <c r="D47" s="42" t="s">
        <v>129</v>
      </c>
      <c r="E47" s="42" t="s">
        <v>27</v>
      </c>
      <c r="F47" s="43">
        <v>613916.26</v>
      </c>
      <c r="G47" s="44">
        <v>1366273.12</v>
      </c>
    </row>
    <row r="48" spans="1:7" x14ac:dyDescent="0.25">
      <c r="A48" s="42" t="s">
        <v>219</v>
      </c>
      <c r="B48" s="42" t="s">
        <v>131</v>
      </c>
      <c r="C48" s="42" t="s">
        <v>26</v>
      </c>
      <c r="D48" s="42" t="s">
        <v>28</v>
      </c>
      <c r="E48" s="42" t="s">
        <v>27</v>
      </c>
      <c r="F48" s="43">
        <v>677368.61</v>
      </c>
      <c r="G48" s="44">
        <v>1586061.47</v>
      </c>
    </row>
    <row r="49" spans="1:7" x14ac:dyDescent="0.25">
      <c r="A49" s="42" t="s">
        <v>219</v>
      </c>
      <c r="B49" s="42" t="s">
        <v>131</v>
      </c>
      <c r="C49" s="42" t="s">
        <v>26</v>
      </c>
      <c r="D49" s="42" t="s">
        <v>29</v>
      </c>
      <c r="E49" s="42" t="s">
        <v>27</v>
      </c>
      <c r="F49" s="43">
        <v>31790.76</v>
      </c>
      <c r="G49" s="44">
        <v>121184.92</v>
      </c>
    </row>
    <row r="50" spans="1:7" x14ac:dyDescent="0.25">
      <c r="A50" s="42" t="s">
        <v>219</v>
      </c>
      <c r="B50" s="42" t="s">
        <v>131</v>
      </c>
      <c r="C50" s="42" t="s">
        <v>26</v>
      </c>
      <c r="D50" s="42" t="s">
        <v>132</v>
      </c>
      <c r="E50" s="42" t="s">
        <v>27</v>
      </c>
      <c r="F50" s="43">
        <v>99936.9</v>
      </c>
      <c r="G50" s="44">
        <v>120669.61</v>
      </c>
    </row>
    <row r="51" spans="1:7" x14ac:dyDescent="0.25">
      <c r="A51" s="42" t="s">
        <v>219</v>
      </c>
      <c r="B51" s="42" t="s">
        <v>131</v>
      </c>
      <c r="C51" s="42" t="s">
        <v>26</v>
      </c>
      <c r="D51" s="42" t="s">
        <v>134</v>
      </c>
      <c r="E51" s="42" t="s">
        <v>27</v>
      </c>
      <c r="F51" s="43">
        <v>43188.04</v>
      </c>
      <c r="G51" s="44">
        <v>123269.57</v>
      </c>
    </row>
    <row r="52" spans="1:7" x14ac:dyDescent="0.25">
      <c r="A52" s="42" t="s">
        <v>219</v>
      </c>
      <c r="B52" s="42" t="s">
        <v>131</v>
      </c>
      <c r="C52" s="42" t="s">
        <v>26</v>
      </c>
      <c r="D52" s="42" t="s">
        <v>66</v>
      </c>
      <c r="E52" s="42" t="s">
        <v>27</v>
      </c>
      <c r="F52" s="43">
        <v>65649.08</v>
      </c>
      <c r="G52" s="44">
        <v>166182.45000000001</v>
      </c>
    </row>
    <row r="53" spans="1:7" x14ac:dyDescent="0.25">
      <c r="A53" s="42" t="s">
        <v>219</v>
      </c>
      <c r="B53" s="42" t="s">
        <v>131</v>
      </c>
      <c r="C53" s="42" t="s">
        <v>26</v>
      </c>
      <c r="D53" s="42" t="s">
        <v>135</v>
      </c>
      <c r="E53" s="42" t="s">
        <v>27</v>
      </c>
      <c r="F53" s="43">
        <v>298.69</v>
      </c>
      <c r="G53" s="44">
        <v>806.78</v>
      </c>
    </row>
    <row r="54" spans="1:7" x14ac:dyDescent="0.25">
      <c r="A54" s="42" t="s">
        <v>219</v>
      </c>
      <c r="B54" s="42" t="s">
        <v>131</v>
      </c>
      <c r="C54" s="42" t="s">
        <v>26</v>
      </c>
      <c r="D54" s="42" t="s">
        <v>135</v>
      </c>
      <c r="E54" s="42" t="s">
        <v>59</v>
      </c>
      <c r="F54" s="43">
        <v>24448.87</v>
      </c>
      <c r="G54" s="44">
        <v>38710</v>
      </c>
    </row>
    <row r="55" spans="1:7" x14ac:dyDescent="0.25">
      <c r="A55" s="42" t="s">
        <v>219</v>
      </c>
      <c r="B55" s="42" t="s">
        <v>131</v>
      </c>
      <c r="C55" s="42" t="s">
        <v>26</v>
      </c>
      <c r="D55" s="42" t="s">
        <v>136</v>
      </c>
      <c r="E55" s="42" t="s">
        <v>27</v>
      </c>
      <c r="F55" s="43">
        <v>595091.77</v>
      </c>
      <c r="G55" s="44">
        <v>1276236.54</v>
      </c>
    </row>
    <row r="56" spans="1:7" ht="30" x14ac:dyDescent="0.25">
      <c r="A56" s="42" t="s">
        <v>219</v>
      </c>
      <c r="B56" s="42" t="s">
        <v>131</v>
      </c>
      <c r="C56" s="42" t="s">
        <v>26</v>
      </c>
      <c r="D56" s="42" t="s">
        <v>250</v>
      </c>
      <c r="E56" s="42" t="s">
        <v>27</v>
      </c>
      <c r="F56" s="43">
        <v>24494.23</v>
      </c>
      <c r="G56" s="44">
        <v>48494.6</v>
      </c>
    </row>
    <row r="57" spans="1:7" x14ac:dyDescent="0.25">
      <c r="A57" s="42" t="s">
        <v>219</v>
      </c>
      <c r="B57" s="42" t="s">
        <v>131</v>
      </c>
      <c r="C57" s="42" t="s">
        <v>26</v>
      </c>
      <c r="D57" s="42" t="s">
        <v>137</v>
      </c>
      <c r="E57" s="42" t="s">
        <v>27</v>
      </c>
      <c r="F57" s="43">
        <v>22209.41</v>
      </c>
      <c r="G57" s="44">
        <v>97901.93</v>
      </c>
    </row>
    <row r="58" spans="1:7" x14ac:dyDescent="0.25">
      <c r="A58" s="42" t="s">
        <v>219</v>
      </c>
      <c r="B58" s="42" t="s">
        <v>131</v>
      </c>
      <c r="C58" s="42" t="s">
        <v>26</v>
      </c>
      <c r="D58" s="42" t="s">
        <v>31</v>
      </c>
      <c r="E58" s="42" t="s">
        <v>27</v>
      </c>
      <c r="F58" s="43">
        <v>147183.1</v>
      </c>
      <c r="G58" s="44">
        <v>271709.40000000002</v>
      </c>
    </row>
    <row r="59" spans="1:7" x14ac:dyDescent="0.25">
      <c r="A59" s="42" t="s">
        <v>219</v>
      </c>
      <c r="B59" s="42" t="s">
        <v>131</v>
      </c>
      <c r="C59" s="42" t="s">
        <v>26</v>
      </c>
      <c r="D59" s="42" t="s">
        <v>251</v>
      </c>
      <c r="E59" s="42" t="s">
        <v>27</v>
      </c>
      <c r="F59" s="43">
        <v>4789.9799999999996</v>
      </c>
      <c r="G59" s="44">
        <v>69600</v>
      </c>
    </row>
    <row r="60" spans="1:7" ht="15.75" thickBot="1" x14ac:dyDescent="0.3">
      <c r="A60" s="33" t="s">
        <v>219</v>
      </c>
      <c r="B60" s="34"/>
      <c r="C60" s="34"/>
      <c r="D60" s="34"/>
      <c r="E60" s="34"/>
      <c r="F60" s="34">
        <f>SUM(F46:F59)</f>
        <v>2609806.6</v>
      </c>
      <c r="G60" s="35">
        <f>SUM(G46:G59)</f>
        <v>5846909.0999999996</v>
      </c>
    </row>
    <row r="61" spans="1:7" x14ac:dyDescent="0.25">
      <c r="A61" s="42" t="s">
        <v>285</v>
      </c>
      <c r="B61" s="42" t="s">
        <v>65</v>
      </c>
      <c r="C61" s="42" t="s">
        <v>26</v>
      </c>
      <c r="D61" s="42" t="s">
        <v>130</v>
      </c>
      <c r="E61" s="42" t="s">
        <v>27</v>
      </c>
      <c r="F61" s="43">
        <v>78828.099609375</v>
      </c>
      <c r="G61" s="44">
        <v>118841.16015625</v>
      </c>
    </row>
    <row r="62" spans="1:7" x14ac:dyDescent="0.25">
      <c r="A62" s="42" t="s">
        <v>285</v>
      </c>
      <c r="B62" s="42" t="s">
        <v>65</v>
      </c>
      <c r="C62" s="42" t="s">
        <v>26</v>
      </c>
      <c r="D62" s="42" t="s">
        <v>129</v>
      </c>
      <c r="E62" s="42" t="s">
        <v>27</v>
      </c>
      <c r="F62" s="43">
        <v>819687.44921875</v>
      </c>
      <c r="G62" s="44">
        <v>1935055.81640625</v>
      </c>
    </row>
    <row r="63" spans="1:7" x14ac:dyDescent="0.25">
      <c r="A63" s="42" t="s">
        <v>285</v>
      </c>
      <c r="B63" s="42" t="s">
        <v>65</v>
      </c>
      <c r="C63" s="42" t="s">
        <v>26</v>
      </c>
      <c r="D63" s="42" t="s">
        <v>28</v>
      </c>
      <c r="E63" s="42" t="s">
        <v>27</v>
      </c>
      <c r="F63" s="43">
        <v>973596.50674819946</v>
      </c>
      <c r="G63" s="44">
        <v>2209709.4455566406</v>
      </c>
    </row>
    <row r="64" spans="1:7" x14ac:dyDescent="0.25">
      <c r="A64" s="42" t="s">
        <v>285</v>
      </c>
      <c r="B64" s="42" t="s">
        <v>65</v>
      </c>
      <c r="C64" s="42" t="s">
        <v>26</v>
      </c>
      <c r="D64" s="42" t="s">
        <v>29</v>
      </c>
      <c r="E64" s="42" t="s">
        <v>27</v>
      </c>
      <c r="F64" s="43">
        <v>50185.759473800659</v>
      </c>
      <c r="G64" s="44">
        <v>169882.95971679688</v>
      </c>
    </row>
    <row r="65" spans="1:7" x14ac:dyDescent="0.25">
      <c r="A65" s="42" t="s">
        <v>285</v>
      </c>
      <c r="B65" s="42" t="s">
        <v>65</v>
      </c>
      <c r="C65" s="42" t="s">
        <v>26</v>
      </c>
      <c r="D65" s="42" t="s">
        <v>171</v>
      </c>
      <c r="E65" s="42" t="s">
        <v>27</v>
      </c>
      <c r="F65" s="43">
        <v>20167.07958984375</v>
      </c>
      <c r="G65" s="44">
        <v>84142.0595703125</v>
      </c>
    </row>
    <row r="66" spans="1:7" x14ac:dyDescent="0.25">
      <c r="A66" s="42" t="s">
        <v>285</v>
      </c>
      <c r="B66" s="42" t="s">
        <v>65</v>
      </c>
      <c r="C66" s="42" t="s">
        <v>26</v>
      </c>
      <c r="D66" s="42" t="s">
        <v>132</v>
      </c>
      <c r="E66" s="42" t="s">
        <v>27</v>
      </c>
      <c r="F66" s="43">
        <v>379371.1728515625</v>
      </c>
      <c r="G66" s="44">
        <v>426533.591796875</v>
      </c>
    </row>
    <row r="67" spans="1:7" ht="30" x14ac:dyDescent="0.25">
      <c r="A67" s="42" t="s">
        <v>285</v>
      </c>
      <c r="B67" s="42" t="s">
        <v>299</v>
      </c>
      <c r="C67" s="42" t="s">
        <v>26</v>
      </c>
      <c r="D67" s="42" t="s">
        <v>134</v>
      </c>
      <c r="E67" s="42" t="s">
        <v>27</v>
      </c>
      <c r="F67" s="43">
        <v>22202.19921875</v>
      </c>
      <c r="G67" s="44">
        <v>62163.30078125</v>
      </c>
    </row>
    <row r="68" spans="1:7" x14ac:dyDescent="0.25">
      <c r="A68" s="42" t="s">
        <v>285</v>
      </c>
      <c r="B68" s="42" t="s">
        <v>65</v>
      </c>
      <c r="C68" s="42" t="s">
        <v>26</v>
      </c>
      <c r="D68" s="42" t="s">
        <v>66</v>
      </c>
      <c r="E68" s="42" t="s">
        <v>27</v>
      </c>
      <c r="F68" s="43">
        <v>219214.33740234375</v>
      </c>
      <c r="G68" s="44">
        <v>512999.25</v>
      </c>
    </row>
    <row r="69" spans="1:7" x14ac:dyDescent="0.25">
      <c r="A69" s="42" t="s">
        <v>285</v>
      </c>
      <c r="B69" s="42" t="s">
        <v>65</v>
      </c>
      <c r="C69" s="42" t="s">
        <v>26</v>
      </c>
      <c r="D69" s="42" t="s">
        <v>135</v>
      </c>
      <c r="E69" s="42" t="s">
        <v>27</v>
      </c>
      <c r="F69" s="43">
        <v>1140.4500122070313</v>
      </c>
      <c r="G69" s="44">
        <v>2833.989990234375</v>
      </c>
    </row>
    <row r="70" spans="1:7" x14ac:dyDescent="0.25">
      <c r="A70" s="42" t="s">
        <v>285</v>
      </c>
      <c r="B70" s="42" t="s">
        <v>65</v>
      </c>
      <c r="C70" s="42" t="s">
        <v>26</v>
      </c>
      <c r="D70" s="42" t="s">
        <v>135</v>
      </c>
      <c r="E70" s="42" t="s">
        <v>59</v>
      </c>
      <c r="F70" s="43">
        <v>48398.779296875</v>
      </c>
      <c r="G70" s="44">
        <v>76630</v>
      </c>
    </row>
    <row r="71" spans="1:7" x14ac:dyDescent="0.25">
      <c r="A71" s="42" t="s">
        <v>285</v>
      </c>
      <c r="B71" s="42" t="s">
        <v>65</v>
      </c>
      <c r="C71" s="42" t="s">
        <v>26</v>
      </c>
      <c r="D71" s="42" t="s">
        <v>135</v>
      </c>
      <c r="E71" s="42" t="s">
        <v>278</v>
      </c>
      <c r="F71" s="43">
        <v>2496.60009765625</v>
      </c>
      <c r="G71" s="44">
        <v>35203.05078125</v>
      </c>
    </row>
    <row r="72" spans="1:7" x14ac:dyDescent="0.25">
      <c r="A72" s="42" t="s">
        <v>285</v>
      </c>
      <c r="B72" s="42" t="s">
        <v>65</v>
      </c>
      <c r="C72" s="42" t="s">
        <v>26</v>
      </c>
      <c r="D72" s="42" t="s">
        <v>300</v>
      </c>
      <c r="E72" s="42" t="s">
        <v>27</v>
      </c>
      <c r="F72" s="43">
        <v>16216.08984375</v>
      </c>
      <c r="G72" s="44">
        <v>79007.5</v>
      </c>
    </row>
    <row r="73" spans="1:7" ht="30" x14ac:dyDescent="0.25">
      <c r="A73" s="42" t="s">
        <v>285</v>
      </c>
      <c r="B73" s="42" t="s">
        <v>299</v>
      </c>
      <c r="C73" s="42" t="s">
        <v>26</v>
      </c>
      <c r="D73" s="42" t="s">
        <v>136</v>
      </c>
      <c r="E73" s="42" t="s">
        <v>301</v>
      </c>
      <c r="F73" s="43">
        <v>24493.609375</v>
      </c>
      <c r="G73" s="44">
        <v>37746.66015625</v>
      </c>
    </row>
    <row r="74" spans="1:7" x14ac:dyDescent="0.25">
      <c r="A74" s="42" t="s">
        <v>285</v>
      </c>
      <c r="B74" s="42" t="s">
        <v>65</v>
      </c>
      <c r="C74" s="42" t="s">
        <v>26</v>
      </c>
      <c r="D74" s="42" t="s">
        <v>136</v>
      </c>
      <c r="E74" s="42" t="s">
        <v>27</v>
      </c>
      <c r="F74" s="43">
        <v>549916.75390625</v>
      </c>
      <c r="G74" s="44">
        <v>1198160.1953125</v>
      </c>
    </row>
    <row r="75" spans="1:7" x14ac:dyDescent="0.25">
      <c r="A75" s="42" t="s">
        <v>285</v>
      </c>
      <c r="B75" s="42" t="s">
        <v>65</v>
      </c>
      <c r="C75" s="42" t="s">
        <v>26</v>
      </c>
      <c r="D75" s="42" t="s">
        <v>302</v>
      </c>
      <c r="E75" s="42" t="s">
        <v>27</v>
      </c>
      <c r="F75" s="43">
        <v>24494.23046875</v>
      </c>
      <c r="G75" s="44">
        <v>27810</v>
      </c>
    </row>
    <row r="76" spans="1:7" ht="30" x14ac:dyDescent="0.25">
      <c r="A76" s="42" t="s">
        <v>285</v>
      </c>
      <c r="B76" s="42" t="s">
        <v>65</v>
      </c>
      <c r="C76" s="42" t="s">
        <v>26</v>
      </c>
      <c r="D76" s="42" t="s">
        <v>250</v>
      </c>
      <c r="E76" s="42" t="s">
        <v>27</v>
      </c>
      <c r="F76" s="43">
        <v>149414.8125</v>
      </c>
      <c r="G76" s="44">
        <v>311220</v>
      </c>
    </row>
    <row r="77" spans="1:7" x14ac:dyDescent="0.25">
      <c r="A77" s="42" t="s">
        <v>285</v>
      </c>
      <c r="B77" s="42" t="s">
        <v>65</v>
      </c>
      <c r="C77" s="42" t="s">
        <v>26</v>
      </c>
      <c r="D77" s="42" t="s">
        <v>137</v>
      </c>
      <c r="E77" s="42" t="s">
        <v>27</v>
      </c>
      <c r="F77" s="43">
        <v>16787.619216918945</v>
      </c>
      <c r="G77" s="44">
        <v>82900.041564941406</v>
      </c>
    </row>
    <row r="78" spans="1:7" x14ac:dyDescent="0.25">
      <c r="A78" s="42" t="s">
        <v>285</v>
      </c>
      <c r="B78" s="42" t="s">
        <v>65</v>
      </c>
      <c r="C78" s="42" t="s">
        <v>26</v>
      </c>
      <c r="D78" s="42" t="s">
        <v>31</v>
      </c>
      <c r="E78" s="42" t="s">
        <v>27</v>
      </c>
      <c r="F78" s="43">
        <v>292896.548828125</v>
      </c>
      <c r="G78" s="44">
        <v>537845.5703125</v>
      </c>
    </row>
    <row r="79" spans="1:7" x14ac:dyDescent="0.25">
      <c r="A79" s="42" t="s">
        <v>285</v>
      </c>
      <c r="B79" s="42" t="s">
        <v>131</v>
      </c>
      <c r="C79" s="42" t="s">
        <v>26</v>
      </c>
      <c r="D79" s="42" t="s">
        <v>70</v>
      </c>
      <c r="E79" s="42" t="s">
        <v>27</v>
      </c>
      <c r="F79" s="43">
        <v>1886.9599609375</v>
      </c>
      <c r="G79" s="44">
        <v>4073.679931640625</v>
      </c>
    </row>
    <row r="80" spans="1:7" ht="15.75" thickBot="1" x14ac:dyDescent="0.3">
      <c r="A80" s="33" t="s">
        <v>285</v>
      </c>
      <c r="B80" s="34"/>
      <c r="C80" s="34"/>
      <c r="D80" s="34"/>
      <c r="E80" s="34"/>
      <c r="F80" s="34">
        <f>SUM(F61:F79)</f>
        <v>3691395.0576190948</v>
      </c>
      <c r="G80" s="35">
        <f>SUM(G61:G79)</f>
        <v>7912758.2720336914</v>
      </c>
    </row>
    <row r="81" spans="1:7" x14ac:dyDescent="0.25">
      <c r="A81" s="42" t="s">
        <v>326</v>
      </c>
      <c r="B81" s="42" t="s">
        <v>65</v>
      </c>
      <c r="C81" s="42" t="s">
        <v>26</v>
      </c>
      <c r="D81" s="42" t="s">
        <v>130</v>
      </c>
      <c r="E81" s="42" t="s">
        <v>203</v>
      </c>
      <c r="F81" s="43">
        <v>23629.720703125</v>
      </c>
      <c r="G81" s="44">
        <v>200737.953125</v>
      </c>
    </row>
    <row r="82" spans="1:7" x14ac:dyDescent="0.25">
      <c r="A82" s="42" t="s">
        <v>326</v>
      </c>
      <c r="B82" s="42" t="s">
        <v>65</v>
      </c>
      <c r="C82" s="42" t="s">
        <v>26</v>
      </c>
      <c r="D82" s="42" t="s">
        <v>130</v>
      </c>
      <c r="E82" s="42" t="s">
        <v>49</v>
      </c>
      <c r="F82" s="43">
        <v>215.49000549316406</v>
      </c>
      <c r="G82" s="44">
        <v>2220.679931640625</v>
      </c>
    </row>
    <row r="83" spans="1:7" x14ac:dyDescent="0.25">
      <c r="A83" s="42" t="s">
        <v>326</v>
      </c>
      <c r="B83" s="42" t="s">
        <v>65</v>
      </c>
      <c r="C83" s="42" t="s">
        <v>26</v>
      </c>
      <c r="D83" s="42" t="s">
        <v>130</v>
      </c>
      <c r="E83" s="42" t="s">
        <v>27</v>
      </c>
      <c r="F83" s="43">
        <v>257354.30859375</v>
      </c>
      <c r="G83" s="44">
        <v>554301.90625</v>
      </c>
    </row>
    <row r="84" spans="1:7" x14ac:dyDescent="0.25">
      <c r="A84" s="42" t="s">
        <v>326</v>
      </c>
      <c r="B84" s="42" t="s">
        <v>65</v>
      </c>
      <c r="C84" s="42" t="s">
        <v>26</v>
      </c>
      <c r="D84" s="42" t="s">
        <v>130</v>
      </c>
      <c r="E84" s="42" t="s">
        <v>38</v>
      </c>
      <c r="F84" s="43">
        <v>47189.26171875</v>
      </c>
      <c r="G84" s="44">
        <v>194283.8046875</v>
      </c>
    </row>
    <row r="85" spans="1:7" x14ac:dyDescent="0.25">
      <c r="A85" s="42" t="s">
        <v>326</v>
      </c>
      <c r="B85" s="42" t="s">
        <v>65</v>
      </c>
      <c r="C85" s="42" t="s">
        <v>26</v>
      </c>
      <c r="D85" s="42" t="s">
        <v>129</v>
      </c>
      <c r="E85" s="42" t="s">
        <v>286</v>
      </c>
      <c r="F85" s="43">
        <v>24713.76953125</v>
      </c>
      <c r="G85" s="44">
        <v>55486.859375</v>
      </c>
    </row>
    <row r="86" spans="1:7" x14ac:dyDescent="0.25">
      <c r="A86" s="42" t="s">
        <v>326</v>
      </c>
      <c r="B86" s="42" t="s">
        <v>65</v>
      </c>
      <c r="C86" s="42" t="s">
        <v>26</v>
      </c>
      <c r="D86" s="42" t="s">
        <v>129</v>
      </c>
      <c r="E86" s="42" t="s">
        <v>27</v>
      </c>
      <c r="F86" s="43">
        <v>1103843.0278320313</v>
      </c>
      <c r="G86" s="44">
        <v>2584619.046875</v>
      </c>
    </row>
    <row r="87" spans="1:7" x14ac:dyDescent="0.25">
      <c r="A87" s="42" t="s">
        <v>326</v>
      </c>
      <c r="B87" s="42" t="s">
        <v>65</v>
      </c>
      <c r="C87" s="42" t="s">
        <v>26</v>
      </c>
      <c r="D87" s="42" t="s">
        <v>28</v>
      </c>
      <c r="E87" s="42" t="s">
        <v>49</v>
      </c>
      <c r="F87" s="43">
        <v>25879.1796875</v>
      </c>
      <c r="G87" s="44">
        <v>117148.03125</v>
      </c>
    </row>
    <row r="88" spans="1:7" ht="30" x14ac:dyDescent="0.25">
      <c r="A88" s="42" t="s">
        <v>326</v>
      </c>
      <c r="B88" s="42" t="s">
        <v>299</v>
      </c>
      <c r="C88" s="42" t="s">
        <v>26</v>
      </c>
      <c r="D88" s="42" t="s">
        <v>28</v>
      </c>
      <c r="E88" s="42" t="s">
        <v>27</v>
      </c>
      <c r="F88" s="43">
        <v>1493436.6863861084</v>
      </c>
      <c r="G88" s="44">
        <v>3246956.5467529297</v>
      </c>
    </row>
    <row r="89" spans="1:7" x14ac:dyDescent="0.25">
      <c r="A89" s="42" t="s">
        <v>326</v>
      </c>
      <c r="B89" s="42" t="s">
        <v>131</v>
      </c>
      <c r="C89" s="42" t="s">
        <v>26</v>
      </c>
      <c r="D89" s="42" t="s">
        <v>29</v>
      </c>
      <c r="E89" s="42" t="s">
        <v>27</v>
      </c>
      <c r="F89" s="43">
        <v>82531.010669708252</v>
      </c>
      <c r="G89" s="44">
        <v>183982.11846923828</v>
      </c>
    </row>
    <row r="90" spans="1:7" x14ac:dyDescent="0.25">
      <c r="A90" s="42" t="s">
        <v>326</v>
      </c>
      <c r="B90" s="42" t="s">
        <v>65</v>
      </c>
      <c r="C90" s="42" t="s">
        <v>26</v>
      </c>
      <c r="D90" s="42" t="s">
        <v>98</v>
      </c>
      <c r="E90" s="42" t="s">
        <v>27</v>
      </c>
      <c r="F90" s="43">
        <v>570.20001220703125</v>
      </c>
      <c r="G90" s="44">
        <v>4024.7999267578125</v>
      </c>
    </row>
    <row r="91" spans="1:7" x14ac:dyDescent="0.25">
      <c r="A91" s="42" t="s">
        <v>326</v>
      </c>
      <c r="B91" s="42" t="s">
        <v>65</v>
      </c>
      <c r="C91" s="42" t="s">
        <v>26</v>
      </c>
      <c r="D91" s="42" t="s">
        <v>171</v>
      </c>
      <c r="E91" s="42" t="s">
        <v>27</v>
      </c>
      <c r="F91" s="43">
        <v>2341.219970703125</v>
      </c>
      <c r="G91" s="44">
        <v>8258.3203125</v>
      </c>
    </row>
    <row r="92" spans="1:7" x14ac:dyDescent="0.25">
      <c r="A92" s="42" t="s">
        <v>326</v>
      </c>
      <c r="B92" s="42" t="s">
        <v>65</v>
      </c>
      <c r="C92" s="42" t="s">
        <v>26</v>
      </c>
      <c r="D92" s="42" t="s">
        <v>132</v>
      </c>
      <c r="E92" s="42" t="s">
        <v>27</v>
      </c>
      <c r="F92" s="43">
        <v>177425.0703125</v>
      </c>
      <c r="G92" s="44">
        <v>204199.978515625</v>
      </c>
    </row>
    <row r="93" spans="1:7" x14ac:dyDescent="0.25">
      <c r="A93" s="42" t="s">
        <v>326</v>
      </c>
      <c r="B93" s="42" t="s">
        <v>65</v>
      </c>
      <c r="C93" s="42" t="s">
        <v>26</v>
      </c>
      <c r="D93" s="42" t="s">
        <v>343</v>
      </c>
      <c r="E93" s="42" t="s">
        <v>49</v>
      </c>
      <c r="F93" s="43">
        <v>1100</v>
      </c>
      <c r="G93" s="44">
        <v>10637.740234375</v>
      </c>
    </row>
    <row r="94" spans="1:7" ht="30" x14ac:dyDescent="0.25">
      <c r="A94" s="42" t="s">
        <v>326</v>
      </c>
      <c r="B94" s="42" t="s">
        <v>299</v>
      </c>
      <c r="C94" s="42" t="s">
        <v>26</v>
      </c>
      <c r="D94" s="42" t="s">
        <v>134</v>
      </c>
      <c r="E94" s="42" t="s">
        <v>27</v>
      </c>
      <c r="F94" s="43">
        <v>24943.189453125</v>
      </c>
      <c r="G94" s="44">
        <v>67637.4375</v>
      </c>
    </row>
    <row r="95" spans="1:7" ht="30" x14ac:dyDescent="0.25">
      <c r="A95" s="42" t="s">
        <v>326</v>
      </c>
      <c r="B95" s="42" t="s">
        <v>299</v>
      </c>
      <c r="C95" s="42" t="s">
        <v>26</v>
      </c>
      <c r="D95" s="42" t="s">
        <v>66</v>
      </c>
      <c r="E95" s="42" t="s">
        <v>27</v>
      </c>
      <c r="F95" s="43">
        <v>49236.310546875</v>
      </c>
      <c r="G95" s="44">
        <v>94802.91015625</v>
      </c>
    </row>
    <row r="96" spans="1:7" x14ac:dyDescent="0.25">
      <c r="A96" s="42" t="s">
        <v>326</v>
      </c>
      <c r="B96" s="42" t="s">
        <v>65</v>
      </c>
      <c r="C96" s="42" t="s">
        <v>26</v>
      </c>
      <c r="D96" s="42" t="s">
        <v>135</v>
      </c>
      <c r="E96" s="42" t="s">
        <v>42</v>
      </c>
      <c r="F96" s="43">
        <v>24229.330078125</v>
      </c>
      <c r="G96" s="44">
        <v>38362.3984375</v>
      </c>
    </row>
    <row r="97" spans="1:7" x14ac:dyDescent="0.25">
      <c r="A97" s="42" t="s">
        <v>326</v>
      </c>
      <c r="B97" s="42" t="s">
        <v>65</v>
      </c>
      <c r="C97" s="42" t="s">
        <v>26</v>
      </c>
      <c r="D97" s="42" t="s">
        <v>135</v>
      </c>
      <c r="E97" s="42" t="s">
        <v>27</v>
      </c>
      <c r="F97" s="43">
        <v>74795.499755859375</v>
      </c>
      <c r="G97" s="44">
        <v>139720.64721679688</v>
      </c>
    </row>
    <row r="98" spans="1:7" x14ac:dyDescent="0.25">
      <c r="A98" s="42" t="s">
        <v>326</v>
      </c>
      <c r="B98" s="42" t="s">
        <v>65</v>
      </c>
      <c r="C98" s="42" t="s">
        <v>26</v>
      </c>
      <c r="D98" s="42" t="s">
        <v>135</v>
      </c>
      <c r="E98" s="42" t="s">
        <v>59</v>
      </c>
      <c r="F98" s="43">
        <v>96990.181640625</v>
      </c>
      <c r="G98" s="44">
        <v>145973.53125</v>
      </c>
    </row>
    <row r="99" spans="1:7" x14ac:dyDescent="0.25">
      <c r="A99" s="42" t="s">
        <v>326</v>
      </c>
      <c r="B99" s="42" t="s">
        <v>65</v>
      </c>
      <c r="C99" s="42" t="s">
        <v>26</v>
      </c>
      <c r="D99" s="42" t="s">
        <v>135</v>
      </c>
      <c r="E99" s="42" t="s">
        <v>278</v>
      </c>
      <c r="F99" s="43">
        <v>24909.990234375</v>
      </c>
      <c r="G99" s="44">
        <v>35146.62109375</v>
      </c>
    </row>
    <row r="100" spans="1:7" x14ac:dyDescent="0.25">
      <c r="A100" s="42" t="s">
        <v>326</v>
      </c>
      <c r="B100" s="42" t="s">
        <v>65</v>
      </c>
      <c r="C100" s="42" t="s">
        <v>26</v>
      </c>
      <c r="D100" s="42" t="s">
        <v>300</v>
      </c>
      <c r="E100" s="42" t="s">
        <v>27</v>
      </c>
      <c r="F100" s="43">
        <v>50231.94970703125</v>
      </c>
      <c r="G100" s="44">
        <v>247047.5</v>
      </c>
    </row>
    <row r="101" spans="1:7" x14ac:dyDescent="0.25">
      <c r="A101" s="42" t="s">
        <v>326</v>
      </c>
      <c r="B101" s="42" t="s">
        <v>65</v>
      </c>
      <c r="C101" s="42" t="s">
        <v>26</v>
      </c>
      <c r="D101" s="42" t="s">
        <v>136</v>
      </c>
      <c r="E101" s="42" t="s">
        <v>27</v>
      </c>
      <c r="F101" s="43">
        <v>1462707.103515625</v>
      </c>
      <c r="G101" s="44">
        <v>3093185.396484375</v>
      </c>
    </row>
    <row r="102" spans="1:7" ht="30" x14ac:dyDescent="0.25">
      <c r="A102" s="42" t="s">
        <v>326</v>
      </c>
      <c r="B102" s="42" t="s">
        <v>65</v>
      </c>
      <c r="C102" s="42" t="s">
        <v>26</v>
      </c>
      <c r="D102" s="42" t="s">
        <v>250</v>
      </c>
      <c r="E102" s="42" t="s">
        <v>27</v>
      </c>
      <c r="F102" s="43">
        <v>123752.2421875</v>
      </c>
      <c r="G102" s="44">
        <v>226787.138671875</v>
      </c>
    </row>
    <row r="103" spans="1:7" x14ac:dyDescent="0.25">
      <c r="A103" s="42" t="s">
        <v>326</v>
      </c>
      <c r="B103" s="42" t="s">
        <v>65</v>
      </c>
      <c r="C103" s="42" t="s">
        <v>26</v>
      </c>
      <c r="D103" s="42" t="s">
        <v>137</v>
      </c>
      <c r="E103" s="42" t="s">
        <v>27</v>
      </c>
      <c r="F103" s="43">
        <v>2852.1499404907227</v>
      </c>
      <c r="G103" s="44">
        <v>6018.2097625732422</v>
      </c>
    </row>
    <row r="104" spans="1:7" x14ac:dyDescent="0.25">
      <c r="A104" s="42" t="s">
        <v>326</v>
      </c>
      <c r="B104" s="50" t="s">
        <v>65</v>
      </c>
      <c r="C104" s="42" t="s">
        <v>26</v>
      </c>
      <c r="D104" s="42" t="s">
        <v>31</v>
      </c>
      <c r="E104" s="42" t="s">
        <v>27</v>
      </c>
      <c r="F104" s="43">
        <v>247166.150390625</v>
      </c>
      <c r="G104" s="44">
        <v>464779.7578125</v>
      </c>
    </row>
    <row r="105" spans="1:7" ht="15.75" thickBot="1" x14ac:dyDescent="0.3">
      <c r="A105" s="33" t="s">
        <v>326</v>
      </c>
      <c r="B105" s="34"/>
      <c r="C105" s="34"/>
      <c r="D105" s="34"/>
      <c r="E105" s="34"/>
      <c r="F105" s="34">
        <f>SUM(F81:F104)</f>
        <v>5422043.0428733826</v>
      </c>
      <c r="G105" s="35">
        <f>SUM(G81:G104)</f>
        <v>11926319.334091187</v>
      </c>
    </row>
    <row r="106" spans="1:7" x14ac:dyDescent="0.25">
      <c r="A106" s="42" t="s">
        <v>353</v>
      </c>
      <c r="B106" s="42" t="s">
        <v>65</v>
      </c>
      <c r="C106" s="42" t="s">
        <v>26</v>
      </c>
      <c r="D106" s="42" t="s">
        <v>130</v>
      </c>
      <c r="E106" s="42" t="s">
        <v>44</v>
      </c>
      <c r="F106" s="43">
        <v>23963.849609375</v>
      </c>
      <c r="G106" s="44">
        <v>43342.03125</v>
      </c>
    </row>
    <row r="107" spans="1:7" x14ac:dyDescent="0.25">
      <c r="A107" s="42" t="s">
        <v>353</v>
      </c>
      <c r="B107" s="42" t="s">
        <v>65</v>
      </c>
      <c r="C107" s="42" t="s">
        <v>26</v>
      </c>
      <c r="D107" s="42" t="s">
        <v>130</v>
      </c>
      <c r="E107" s="42" t="s">
        <v>27</v>
      </c>
      <c r="F107" s="43">
        <v>96830.91015625</v>
      </c>
      <c r="G107" s="44">
        <v>194924.015625</v>
      </c>
    </row>
    <row r="108" spans="1:7" x14ac:dyDescent="0.25">
      <c r="A108" s="42" t="s">
        <v>353</v>
      </c>
      <c r="B108" s="42" t="s">
        <v>65</v>
      </c>
      <c r="C108" s="42" t="s">
        <v>26</v>
      </c>
      <c r="D108" s="42" t="s">
        <v>129</v>
      </c>
      <c r="E108" s="42" t="s">
        <v>27</v>
      </c>
      <c r="F108" s="43">
        <v>752518.09252929688</v>
      </c>
      <c r="G108" s="44">
        <v>1765504.0390625</v>
      </c>
    </row>
    <row r="109" spans="1:7" x14ac:dyDescent="0.25">
      <c r="A109" s="42" t="s">
        <v>353</v>
      </c>
      <c r="B109" s="42" t="s">
        <v>65</v>
      </c>
      <c r="C109" s="42" t="s">
        <v>26</v>
      </c>
      <c r="D109" s="42" t="s">
        <v>28</v>
      </c>
      <c r="E109" s="42" t="s">
        <v>27</v>
      </c>
      <c r="F109" s="43">
        <v>704482.10238647461</v>
      </c>
      <c r="G109" s="44">
        <v>1622340.8405761719</v>
      </c>
    </row>
    <row r="110" spans="1:7" ht="30" x14ac:dyDescent="0.25">
      <c r="A110" s="42" t="s">
        <v>353</v>
      </c>
      <c r="B110" s="42" t="s">
        <v>65</v>
      </c>
      <c r="C110" s="42" t="s">
        <v>26</v>
      </c>
      <c r="D110" s="42" t="s">
        <v>249</v>
      </c>
      <c r="E110" s="42" t="s">
        <v>49</v>
      </c>
      <c r="F110" s="43">
        <v>319.97000122070313</v>
      </c>
      <c r="G110" s="44">
        <v>1388.800048828125</v>
      </c>
    </row>
    <row r="111" spans="1:7" x14ac:dyDescent="0.25">
      <c r="A111" s="42" t="s">
        <v>353</v>
      </c>
      <c r="B111" s="42" t="s">
        <v>65</v>
      </c>
      <c r="C111" s="42" t="s">
        <v>26</v>
      </c>
      <c r="D111" s="42" t="s">
        <v>29</v>
      </c>
      <c r="E111" s="42" t="s">
        <v>27</v>
      </c>
      <c r="F111" s="43">
        <v>86900.500450134277</v>
      </c>
      <c r="G111" s="44">
        <v>255613.27258300781</v>
      </c>
    </row>
    <row r="112" spans="1:7" x14ac:dyDescent="0.25">
      <c r="A112" s="42" t="s">
        <v>353</v>
      </c>
      <c r="B112" s="42" t="s">
        <v>65</v>
      </c>
      <c r="C112" s="42" t="s">
        <v>26</v>
      </c>
      <c r="D112" s="42" t="s">
        <v>132</v>
      </c>
      <c r="E112" s="42" t="s">
        <v>27</v>
      </c>
      <c r="F112" s="43">
        <v>71432.419921875</v>
      </c>
      <c r="G112" s="44">
        <v>85492.30859375</v>
      </c>
    </row>
    <row r="113" spans="1:7" x14ac:dyDescent="0.25">
      <c r="A113" s="42" t="s">
        <v>353</v>
      </c>
      <c r="B113" s="42" t="s">
        <v>65</v>
      </c>
      <c r="C113" s="42" t="s">
        <v>26</v>
      </c>
      <c r="D113" s="42" t="s">
        <v>134</v>
      </c>
      <c r="E113" s="42" t="s">
        <v>27</v>
      </c>
      <c r="F113" s="43">
        <v>73784.380554199219</v>
      </c>
      <c r="G113" s="44">
        <v>173049.0595703125</v>
      </c>
    </row>
    <row r="114" spans="1:7" ht="30" x14ac:dyDescent="0.25">
      <c r="A114" s="42" t="s">
        <v>353</v>
      </c>
      <c r="B114" s="42" t="s">
        <v>65</v>
      </c>
      <c r="C114" s="42" t="s">
        <v>26</v>
      </c>
      <c r="D114" s="42" t="s">
        <v>143</v>
      </c>
      <c r="E114" s="42" t="s">
        <v>27</v>
      </c>
      <c r="F114" s="43">
        <v>54318.98828125</v>
      </c>
      <c r="G114" s="44">
        <v>43800</v>
      </c>
    </row>
    <row r="115" spans="1:7" x14ac:dyDescent="0.25">
      <c r="A115" s="42" t="s">
        <v>353</v>
      </c>
      <c r="B115" s="42" t="s">
        <v>65</v>
      </c>
      <c r="C115" s="42" t="s">
        <v>26</v>
      </c>
      <c r="D115" s="42" t="s">
        <v>66</v>
      </c>
      <c r="E115" s="42" t="s">
        <v>27</v>
      </c>
      <c r="F115" s="43">
        <v>49727</v>
      </c>
      <c r="G115" s="44">
        <v>105791.2109375</v>
      </c>
    </row>
    <row r="116" spans="1:7" x14ac:dyDescent="0.25">
      <c r="A116" s="42" t="s">
        <v>353</v>
      </c>
      <c r="B116" s="42" t="s">
        <v>65</v>
      </c>
      <c r="C116" s="42" t="s">
        <v>26</v>
      </c>
      <c r="D116" s="42" t="s">
        <v>135</v>
      </c>
      <c r="E116" s="42" t="s">
        <v>27</v>
      </c>
      <c r="F116" s="43">
        <v>98806.428512573242</v>
      </c>
      <c r="G116" s="44">
        <v>137316.31173706055</v>
      </c>
    </row>
    <row r="117" spans="1:7" x14ac:dyDescent="0.25">
      <c r="A117" s="42" t="s">
        <v>353</v>
      </c>
      <c r="B117" s="42" t="s">
        <v>65</v>
      </c>
      <c r="C117" s="42" t="s">
        <v>26</v>
      </c>
      <c r="D117" s="42" t="s">
        <v>135</v>
      </c>
      <c r="E117" s="42" t="s">
        <v>278</v>
      </c>
      <c r="F117" s="43">
        <v>49603.529296875</v>
      </c>
      <c r="G117" s="44">
        <v>77642.3984375</v>
      </c>
    </row>
    <row r="118" spans="1:7" x14ac:dyDescent="0.25">
      <c r="A118" s="42" t="s">
        <v>353</v>
      </c>
      <c r="B118" s="42" t="s">
        <v>65</v>
      </c>
      <c r="C118" s="42" t="s">
        <v>26</v>
      </c>
      <c r="D118" s="42" t="s">
        <v>300</v>
      </c>
      <c r="E118" s="42" t="s">
        <v>27</v>
      </c>
      <c r="F118" s="43">
        <v>1841.5999755859375</v>
      </c>
      <c r="G118" s="44">
        <v>12586</v>
      </c>
    </row>
    <row r="119" spans="1:7" x14ac:dyDescent="0.25">
      <c r="A119" s="42" t="s">
        <v>353</v>
      </c>
      <c r="B119" s="42" t="s">
        <v>65</v>
      </c>
      <c r="C119" s="42" t="s">
        <v>26</v>
      </c>
      <c r="D119" s="42" t="s">
        <v>136</v>
      </c>
      <c r="E119" s="42" t="s">
        <v>27</v>
      </c>
      <c r="F119" s="43">
        <v>890073.77734375</v>
      </c>
      <c r="G119" s="44">
        <v>1765662.296875</v>
      </c>
    </row>
    <row r="120" spans="1:7" ht="30" x14ac:dyDescent="0.25">
      <c r="A120" s="42" t="s">
        <v>353</v>
      </c>
      <c r="B120" s="42" t="s">
        <v>65</v>
      </c>
      <c r="C120" s="42" t="s">
        <v>26</v>
      </c>
      <c r="D120" s="42" t="s">
        <v>250</v>
      </c>
      <c r="E120" s="42" t="s">
        <v>27</v>
      </c>
      <c r="F120" s="43">
        <v>99256.060546875</v>
      </c>
      <c r="G120" s="44">
        <v>161564.228515625</v>
      </c>
    </row>
    <row r="121" spans="1:7" x14ac:dyDescent="0.25">
      <c r="A121" s="42" t="s">
        <v>353</v>
      </c>
      <c r="B121" s="42" t="s">
        <v>65</v>
      </c>
      <c r="C121" s="42" t="s">
        <v>26</v>
      </c>
      <c r="D121" s="42" t="s">
        <v>137</v>
      </c>
      <c r="E121" s="42" t="s">
        <v>27</v>
      </c>
      <c r="F121" s="43">
        <v>73821.520629882813</v>
      </c>
      <c r="G121" s="44">
        <v>366222</v>
      </c>
    </row>
    <row r="122" spans="1:7" x14ac:dyDescent="0.25">
      <c r="A122" s="42" t="s">
        <v>353</v>
      </c>
      <c r="B122" s="42" t="s">
        <v>65</v>
      </c>
      <c r="C122" s="42" t="s">
        <v>26</v>
      </c>
      <c r="D122" s="42" t="s">
        <v>31</v>
      </c>
      <c r="E122" s="42" t="s">
        <v>27</v>
      </c>
      <c r="F122" s="43">
        <v>196978.107421875</v>
      </c>
      <c r="G122" s="44">
        <v>381198.796875</v>
      </c>
    </row>
    <row r="123" spans="1:7" ht="15.75" thickBot="1" x14ac:dyDescent="0.3">
      <c r="A123" s="33" t="s">
        <v>353</v>
      </c>
      <c r="B123" s="34"/>
      <c r="C123" s="34"/>
      <c r="D123" s="34"/>
      <c r="E123" s="34"/>
      <c r="F123" s="34">
        <f>SUM(F106:F122)</f>
        <v>3324659.2376174927</v>
      </c>
      <c r="G123" s="35">
        <f>SUM(G106:G122)</f>
        <v>7193437.6106872559</v>
      </c>
    </row>
    <row r="124" spans="1:7" x14ac:dyDescent="0.25">
      <c r="A124" s="42" t="s">
        <v>369</v>
      </c>
      <c r="B124" s="42" t="s">
        <v>65</v>
      </c>
      <c r="C124" s="42" t="s">
        <v>26</v>
      </c>
      <c r="D124" s="42" t="s">
        <v>130</v>
      </c>
      <c r="E124" s="42" t="s">
        <v>27</v>
      </c>
      <c r="F124" s="43">
        <v>74371.580078125</v>
      </c>
      <c r="G124" s="44">
        <v>132154.361328125</v>
      </c>
    </row>
    <row r="125" spans="1:7" x14ac:dyDescent="0.25">
      <c r="A125" s="42" t="s">
        <v>369</v>
      </c>
      <c r="B125" s="42" t="s">
        <v>65</v>
      </c>
      <c r="C125" s="42" t="s">
        <v>26</v>
      </c>
      <c r="D125" s="42" t="s">
        <v>129</v>
      </c>
      <c r="E125" s="42" t="s">
        <v>27</v>
      </c>
      <c r="F125" s="43">
        <v>521882.99960327148</v>
      </c>
      <c r="G125" s="44">
        <v>1275958.8029785156</v>
      </c>
    </row>
    <row r="126" spans="1:7" x14ac:dyDescent="0.25">
      <c r="A126" s="42" t="s">
        <v>369</v>
      </c>
      <c r="B126" s="42" t="s">
        <v>65</v>
      </c>
      <c r="C126" s="42" t="s">
        <v>26</v>
      </c>
      <c r="D126" s="42" t="s">
        <v>28</v>
      </c>
      <c r="E126" s="42" t="s">
        <v>203</v>
      </c>
      <c r="F126" s="43">
        <v>25434.529296875</v>
      </c>
      <c r="G126" s="44">
        <v>207329.234375</v>
      </c>
    </row>
    <row r="127" spans="1:7" x14ac:dyDescent="0.25">
      <c r="A127" s="42" t="s">
        <v>369</v>
      </c>
      <c r="B127" s="42" t="s">
        <v>65</v>
      </c>
      <c r="C127" s="42" t="s">
        <v>26</v>
      </c>
      <c r="D127" s="42" t="s">
        <v>28</v>
      </c>
      <c r="E127" s="42" t="s">
        <v>27</v>
      </c>
      <c r="F127" s="43">
        <v>727948.83612060547</v>
      </c>
      <c r="G127" s="44">
        <v>1641114.2360839844</v>
      </c>
    </row>
    <row r="128" spans="1:7" x14ac:dyDescent="0.25">
      <c r="A128" s="42" t="s">
        <v>369</v>
      </c>
      <c r="B128" s="42" t="s">
        <v>65</v>
      </c>
      <c r="C128" s="42" t="s">
        <v>26</v>
      </c>
      <c r="D128" s="42" t="s">
        <v>29</v>
      </c>
      <c r="E128" s="42" t="s">
        <v>27</v>
      </c>
      <c r="F128" s="43">
        <v>85238.71831703186</v>
      </c>
      <c r="G128" s="44">
        <v>222985.12600708008</v>
      </c>
    </row>
    <row r="129" spans="1:7" x14ac:dyDescent="0.25">
      <c r="A129" s="42" t="s">
        <v>369</v>
      </c>
      <c r="B129" s="42" t="s">
        <v>65</v>
      </c>
      <c r="C129" s="42" t="s">
        <v>26</v>
      </c>
      <c r="D129" s="42" t="s">
        <v>98</v>
      </c>
      <c r="E129" s="42" t="s">
        <v>27</v>
      </c>
      <c r="F129" s="43">
        <v>392.77000427246094</v>
      </c>
      <c r="G129" s="44">
        <v>3576.7000732421875</v>
      </c>
    </row>
    <row r="130" spans="1:7" x14ac:dyDescent="0.25">
      <c r="A130" s="42" t="s">
        <v>369</v>
      </c>
      <c r="B130" s="42" t="s">
        <v>65</v>
      </c>
      <c r="C130" s="42" t="s">
        <v>26</v>
      </c>
      <c r="D130" s="42" t="s">
        <v>171</v>
      </c>
      <c r="E130" s="42" t="s">
        <v>27</v>
      </c>
      <c r="F130" s="43">
        <v>4057.2900390625</v>
      </c>
      <c r="G130" s="44">
        <v>13776.22998046875</v>
      </c>
    </row>
    <row r="131" spans="1:7" x14ac:dyDescent="0.25">
      <c r="A131" s="42" t="s">
        <v>369</v>
      </c>
      <c r="B131" s="42" t="s">
        <v>65</v>
      </c>
      <c r="C131" s="42" t="s">
        <v>26</v>
      </c>
      <c r="D131" s="42" t="s">
        <v>132</v>
      </c>
      <c r="E131" s="42" t="s">
        <v>27</v>
      </c>
      <c r="F131" s="43">
        <v>294326.7529296875</v>
      </c>
      <c r="G131" s="44">
        <v>327733.7294921875</v>
      </c>
    </row>
    <row r="132" spans="1:7" x14ac:dyDescent="0.25">
      <c r="A132" s="42" t="s">
        <v>369</v>
      </c>
      <c r="B132" s="42" t="s">
        <v>65</v>
      </c>
      <c r="C132" s="42" t="s">
        <v>26</v>
      </c>
      <c r="D132" s="42" t="s">
        <v>134</v>
      </c>
      <c r="E132" s="42" t="s">
        <v>27</v>
      </c>
      <c r="F132" s="43">
        <v>49725.548828125</v>
      </c>
      <c r="G132" s="44">
        <v>124972.5</v>
      </c>
    </row>
    <row r="133" spans="1:7" x14ac:dyDescent="0.25">
      <c r="A133" s="42" t="s">
        <v>369</v>
      </c>
      <c r="B133" s="42" t="s">
        <v>65</v>
      </c>
      <c r="C133" s="42" t="s">
        <v>26</v>
      </c>
      <c r="D133" s="42" t="s">
        <v>66</v>
      </c>
      <c r="E133" s="42" t="s">
        <v>27</v>
      </c>
      <c r="F133" s="43">
        <v>49865.73046875</v>
      </c>
      <c r="G133" s="44">
        <v>92620.03125</v>
      </c>
    </row>
    <row r="134" spans="1:7" x14ac:dyDescent="0.25">
      <c r="A134" s="42" t="s">
        <v>369</v>
      </c>
      <c r="B134" s="42" t="s">
        <v>65</v>
      </c>
      <c r="C134" s="42" t="s">
        <v>26</v>
      </c>
      <c r="D134" s="42" t="s">
        <v>372</v>
      </c>
      <c r="E134" s="42" t="s">
        <v>49</v>
      </c>
      <c r="F134" s="43">
        <v>287.39999389648438</v>
      </c>
      <c r="G134" s="44">
        <v>955.52001953125</v>
      </c>
    </row>
    <row r="135" spans="1:7" x14ac:dyDescent="0.25">
      <c r="A135" s="42" t="s">
        <v>369</v>
      </c>
      <c r="B135" s="42" t="s">
        <v>65</v>
      </c>
      <c r="C135" s="42" t="s">
        <v>26</v>
      </c>
      <c r="D135" s="42" t="s">
        <v>372</v>
      </c>
      <c r="E135" s="42" t="s">
        <v>27</v>
      </c>
      <c r="F135" s="43">
        <v>23619.720703125</v>
      </c>
      <c r="G135" s="44">
        <v>34888.06640625</v>
      </c>
    </row>
    <row r="136" spans="1:7" x14ac:dyDescent="0.25">
      <c r="A136" s="42" t="s">
        <v>369</v>
      </c>
      <c r="B136" s="42" t="s">
        <v>65</v>
      </c>
      <c r="C136" s="42" t="s">
        <v>26</v>
      </c>
      <c r="D136" s="42" t="s">
        <v>372</v>
      </c>
      <c r="E136" s="42" t="s">
        <v>40</v>
      </c>
      <c r="F136" s="43">
        <v>475.6400146484375</v>
      </c>
      <c r="G136" s="44">
        <v>4379.259765625</v>
      </c>
    </row>
    <row r="137" spans="1:7" x14ac:dyDescent="0.25">
      <c r="A137" s="42" t="s">
        <v>369</v>
      </c>
      <c r="B137" s="42" t="s">
        <v>65</v>
      </c>
      <c r="C137" s="42" t="s">
        <v>26</v>
      </c>
      <c r="D137" s="42" t="s">
        <v>372</v>
      </c>
      <c r="E137" s="42" t="s">
        <v>278</v>
      </c>
      <c r="F137" s="43">
        <v>24910.220703125</v>
      </c>
      <c r="G137" s="44">
        <v>38441.9296875</v>
      </c>
    </row>
    <row r="138" spans="1:7" x14ac:dyDescent="0.25">
      <c r="A138" s="42" t="s">
        <v>369</v>
      </c>
      <c r="B138" s="42" t="s">
        <v>65</v>
      </c>
      <c r="C138" s="42" t="s">
        <v>26</v>
      </c>
      <c r="D138" s="42" t="s">
        <v>135</v>
      </c>
      <c r="E138" s="42" t="s">
        <v>27</v>
      </c>
      <c r="F138" s="43">
        <v>69370.220390319824</v>
      </c>
      <c r="G138" s="44">
        <v>93572.278457641602</v>
      </c>
    </row>
    <row r="139" spans="1:7" x14ac:dyDescent="0.25">
      <c r="A139" s="42" t="s">
        <v>369</v>
      </c>
      <c r="B139" s="42" t="s">
        <v>65</v>
      </c>
      <c r="C139" s="42" t="s">
        <v>26</v>
      </c>
      <c r="D139" s="42" t="s">
        <v>135</v>
      </c>
      <c r="E139" s="42" t="s">
        <v>59</v>
      </c>
      <c r="F139" s="43">
        <v>23629.990234375</v>
      </c>
      <c r="G139" s="44">
        <v>33861.55859375</v>
      </c>
    </row>
    <row r="140" spans="1:7" x14ac:dyDescent="0.25">
      <c r="A140" s="42" t="s">
        <v>369</v>
      </c>
      <c r="B140" s="42" t="s">
        <v>65</v>
      </c>
      <c r="C140" s="42" t="s">
        <v>26</v>
      </c>
      <c r="D140" s="42" t="s">
        <v>300</v>
      </c>
      <c r="E140" s="42" t="s">
        <v>27</v>
      </c>
      <c r="F140" s="43">
        <v>32398.349609375</v>
      </c>
      <c r="G140" s="44">
        <v>160159.96875</v>
      </c>
    </row>
    <row r="141" spans="1:7" x14ac:dyDescent="0.25">
      <c r="A141" s="42" t="s">
        <v>369</v>
      </c>
      <c r="B141" s="42" t="s">
        <v>65</v>
      </c>
      <c r="C141" s="42" t="s">
        <v>26</v>
      </c>
      <c r="D141" s="42" t="s">
        <v>136</v>
      </c>
      <c r="E141" s="42" t="s">
        <v>27</v>
      </c>
      <c r="F141" s="43">
        <v>1146374.5263671875</v>
      </c>
      <c r="G141" s="44">
        <v>2398112.5234375</v>
      </c>
    </row>
    <row r="142" spans="1:7" x14ac:dyDescent="0.25">
      <c r="A142" s="42" t="s">
        <v>369</v>
      </c>
      <c r="B142" s="42" t="s">
        <v>65</v>
      </c>
      <c r="C142" s="42" t="s">
        <v>26</v>
      </c>
      <c r="D142" s="42" t="s">
        <v>302</v>
      </c>
      <c r="E142" s="42" t="s">
        <v>27</v>
      </c>
      <c r="F142" s="43">
        <v>24031.560546875</v>
      </c>
      <c r="G142" s="44">
        <v>49801.19921875</v>
      </c>
    </row>
    <row r="143" spans="1:7" ht="30" x14ac:dyDescent="0.25">
      <c r="A143" s="42" t="s">
        <v>369</v>
      </c>
      <c r="B143" s="42" t="s">
        <v>65</v>
      </c>
      <c r="C143" s="42" t="s">
        <v>26</v>
      </c>
      <c r="D143" s="42" t="s">
        <v>250</v>
      </c>
      <c r="E143" s="42" t="s">
        <v>27</v>
      </c>
      <c r="F143" s="43">
        <v>123659.560546875</v>
      </c>
      <c r="G143" s="44">
        <v>232272.94921875</v>
      </c>
    </row>
    <row r="144" spans="1:7" x14ac:dyDescent="0.25">
      <c r="A144" s="42" t="s">
        <v>369</v>
      </c>
      <c r="B144" s="42" t="s">
        <v>65</v>
      </c>
      <c r="C144" s="42" t="s">
        <v>26</v>
      </c>
      <c r="D144" s="42" t="s">
        <v>137</v>
      </c>
      <c r="E144" s="42" t="s">
        <v>27</v>
      </c>
      <c r="F144" s="43">
        <v>4218.4501953125</v>
      </c>
      <c r="G144" s="44">
        <v>19344</v>
      </c>
    </row>
    <row r="145" spans="1:7" x14ac:dyDescent="0.25">
      <c r="A145" s="42" t="s">
        <v>369</v>
      </c>
      <c r="B145" s="42" t="s">
        <v>65</v>
      </c>
      <c r="C145" s="42" t="s">
        <v>26</v>
      </c>
      <c r="D145" s="42" t="s">
        <v>373</v>
      </c>
      <c r="E145" s="42" t="s">
        <v>27</v>
      </c>
      <c r="F145" s="43">
        <v>2267.97998046875</v>
      </c>
      <c r="G145" s="44">
        <v>12350</v>
      </c>
    </row>
    <row r="146" spans="1:7" x14ac:dyDescent="0.25">
      <c r="A146" s="42" t="s">
        <v>369</v>
      </c>
      <c r="B146" s="42" t="s">
        <v>65</v>
      </c>
      <c r="C146" s="42" t="s">
        <v>26</v>
      </c>
      <c r="D146" s="42" t="s">
        <v>31</v>
      </c>
      <c r="E146" s="42" t="s">
        <v>27</v>
      </c>
      <c r="F146" s="43">
        <v>99288.830078125</v>
      </c>
      <c r="G146" s="44">
        <v>167717.3203125</v>
      </c>
    </row>
    <row r="147" spans="1:7" x14ac:dyDescent="0.25">
      <c r="A147" s="42" t="s">
        <v>369</v>
      </c>
      <c r="B147" s="42" t="s">
        <v>65</v>
      </c>
      <c r="C147" s="42" t="s">
        <v>26</v>
      </c>
      <c r="D147" s="42" t="s">
        <v>251</v>
      </c>
      <c r="E147" s="42" t="s">
        <v>27</v>
      </c>
      <c r="F147" s="43">
        <v>4800</v>
      </c>
      <c r="G147" s="44">
        <v>72000</v>
      </c>
    </row>
    <row r="148" spans="1:7" x14ac:dyDescent="0.25">
      <c r="A148" s="42" t="s">
        <v>369</v>
      </c>
      <c r="B148" s="42" t="s">
        <v>65</v>
      </c>
      <c r="C148" s="42" t="s">
        <v>26</v>
      </c>
      <c r="D148" s="42" t="s">
        <v>70</v>
      </c>
      <c r="E148" s="42" t="s">
        <v>27</v>
      </c>
      <c r="F148" s="43">
        <v>143.30000305175781</v>
      </c>
      <c r="G148" s="44">
        <v>372.47000122070313</v>
      </c>
    </row>
    <row r="149" spans="1:7" ht="15.75" thickBot="1" x14ac:dyDescent="0.3">
      <c r="A149" s="33" t="s">
        <v>369</v>
      </c>
      <c r="B149" s="34"/>
      <c r="C149" s="34"/>
      <c r="D149" s="34"/>
      <c r="E149" s="34"/>
      <c r="F149" s="34">
        <f>SUM(F124:F148)</f>
        <v>3412720.5050525665</v>
      </c>
      <c r="G149" s="35">
        <f>SUM(G124:G148)</f>
        <v>7360449.9954376221</v>
      </c>
    </row>
    <row r="150" spans="1:7" x14ac:dyDescent="0.25">
      <c r="A150" s="42" t="s">
        <v>381</v>
      </c>
      <c r="B150" s="42" t="s">
        <v>65</v>
      </c>
      <c r="C150" s="42" t="s">
        <v>26</v>
      </c>
      <c r="D150" s="42" t="s">
        <v>130</v>
      </c>
      <c r="E150" s="42" t="s">
        <v>27</v>
      </c>
      <c r="F150" s="43">
        <v>24592.650390625</v>
      </c>
      <c r="G150" s="44">
        <v>56927.828125</v>
      </c>
    </row>
    <row r="151" spans="1:7" x14ac:dyDescent="0.25">
      <c r="A151" s="42" t="s">
        <v>381</v>
      </c>
      <c r="B151" s="42" t="s">
        <v>65</v>
      </c>
      <c r="C151" s="42" t="s">
        <v>26</v>
      </c>
      <c r="D151" s="42" t="s">
        <v>129</v>
      </c>
      <c r="E151" s="42" t="s">
        <v>27</v>
      </c>
      <c r="F151" s="43">
        <v>828583.5185546875</v>
      </c>
      <c r="G151" s="44">
        <v>2048830.650390625</v>
      </c>
    </row>
    <row r="152" spans="1:7" x14ac:dyDescent="0.25">
      <c r="A152" s="42" t="s">
        <v>381</v>
      </c>
      <c r="B152" s="42" t="s">
        <v>65</v>
      </c>
      <c r="C152" s="42" t="s">
        <v>26</v>
      </c>
      <c r="D152" s="42" t="s">
        <v>28</v>
      </c>
      <c r="E152" s="42" t="s">
        <v>27</v>
      </c>
      <c r="F152" s="43">
        <v>586778.57125473022</v>
      </c>
      <c r="G152" s="44">
        <v>1299113.6983947754</v>
      </c>
    </row>
    <row r="153" spans="1:7" x14ac:dyDescent="0.25">
      <c r="A153" s="42" t="s">
        <v>381</v>
      </c>
      <c r="B153" s="42" t="s">
        <v>65</v>
      </c>
      <c r="C153" s="42" t="s">
        <v>26</v>
      </c>
      <c r="D153" s="42" t="s">
        <v>29</v>
      </c>
      <c r="E153" s="42" t="s">
        <v>27</v>
      </c>
      <c r="F153" s="43">
        <v>117788.95268630981</v>
      </c>
      <c r="G153" s="44">
        <v>195045.86729431152</v>
      </c>
    </row>
    <row r="154" spans="1:7" x14ac:dyDescent="0.25">
      <c r="A154" s="42" t="s">
        <v>381</v>
      </c>
      <c r="B154" s="42" t="s">
        <v>131</v>
      </c>
      <c r="C154" s="42" t="s">
        <v>26</v>
      </c>
      <c r="D154" s="42" t="s">
        <v>98</v>
      </c>
      <c r="E154" s="42" t="s">
        <v>27</v>
      </c>
      <c r="F154" s="43">
        <v>217.67999267578125</v>
      </c>
      <c r="G154" s="44">
        <v>1542.1300048828125</v>
      </c>
    </row>
    <row r="155" spans="1:7" x14ac:dyDescent="0.25">
      <c r="A155" s="42" t="s">
        <v>381</v>
      </c>
      <c r="B155" s="42" t="s">
        <v>65</v>
      </c>
      <c r="C155" s="42" t="s">
        <v>26</v>
      </c>
      <c r="D155" s="42" t="s">
        <v>132</v>
      </c>
      <c r="E155" s="42" t="s">
        <v>27</v>
      </c>
      <c r="F155" s="43">
        <v>445352.779296875</v>
      </c>
      <c r="G155" s="44">
        <v>496676.1796875</v>
      </c>
    </row>
    <row r="156" spans="1:7" x14ac:dyDescent="0.25">
      <c r="A156" s="42" t="s">
        <v>381</v>
      </c>
      <c r="B156" s="42" t="s">
        <v>65</v>
      </c>
      <c r="C156" s="42" t="s">
        <v>26</v>
      </c>
      <c r="D156" s="42" t="s">
        <v>133</v>
      </c>
      <c r="E156" s="42" t="s">
        <v>27</v>
      </c>
      <c r="F156" s="43">
        <v>25.719999313354492</v>
      </c>
      <c r="G156" s="44">
        <v>381.89999389648438</v>
      </c>
    </row>
    <row r="157" spans="1:7" x14ac:dyDescent="0.25">
      <c r="A157" s="42" t="s">
        <v>381</v>
      </c>
      <c r="B157" s="42" t="s">
        <v>65</v>
      </c>
      <c r="C157" s="42" t="s">
        <v>26</v>
      </c>
      <c r="D157" s="42" t="s">
        <v>134</v>
      </c>
      <c r="E157" s="42" t="s">
        <v>27</v>
      </c>
      <c r="F157" s="43">
        <v>61692.310546875</v>
      </c>
      <c r="G157" s="44">
        <v>169115.2109375</v>
      </c>
    </row>
    <row r="158" spans="1:7" x14ac:dyDescent="0.25">
      <c r="A158" s="42" t="s">
        <v>382</v>
      </c>
      <c r="B158" s="42" t="s">
        <v>65</v>
      </c>
      <c r="C158" s="42" t="s">
        <v>26</v>
      </c>
      <c r="D158" s="42" t="s">
        <v>66</v>
      </c>
      <c r="E158" s="42" t="s">
        <v>49</v>
      </c>
      <c r="F158" s="43">
        <v>979.95001220703125</v>
      </c>
      <c r="G158" s="44">
        <v>1225.5</v>
      </c>
    </row>
    <row r="159" spans="1:7" x14ac:dyDescent="0.25">
      <c r="A159" s="42" t="s">
        <v>381</v>
      </c>
      <c r="B159" s="42" t="s">
        <v>65</v>
      </c>
      <c r="C159" s="42" t="s">
        <v>26</v>
      </c>
      <c r="D159" s="42" t="s">
        <v>66</v>
      </c>
      <c r="E159" s="42" t="s">
        <v>27</v>
      </c>
      <c r="F159" s="43">
        <v>48599.76953125</v>
      </c>
      <c r="G159" s="44">
        <v>86323.03125</v>
      </c>
    </row>
    <row r="160" spans="1:7" x14ac:dyDescent="0.25">
      <c r="A160" s="42" t="s">
        <v>381</v>
      </c>
      <c r="B160" s="42" t="s">
        <v>65</v>
      </c>
      <c r="C160" s="42" t="s">
        <v>26</v>
      </c>
      <c r="D160" s="42" t="s">
        <v>135</v>
      </c>
      <c r="E160" s="42" t="s">
        <v>27</v>
      </c>
      <c r="F160" s="43">
        <v>203377.87957763672</v>
      </c>
      <c r="G160" s="44">
        <v>269052.20942687988</v>
      </c>
    </row>
    <row r="161" spans="1:7" x14ac:dyDescent="0.25">
      <c r="A161" s="42" t="s">
        <v>381</v>
      </c>
      <c r="B161" s="42" t="s">
        <v>65</v>
      </c>
      <c r="C161" s="42" t="s">
        <v>26</v>
      </c>
      <c r="D161" s="42" t="s">
        <v>135</v>
      </c>
      <c r="E161" s="42" t="s">
        <v>278</v>
      </c>
      <c r="F161" s="43">
        <v>24940.2109375</v>
      </c>
      <c r="G161" s="44">
        <v>34089.6015625</v>
      </c>
    </row>
    <row r="162" spans="1:7" x14ac:dyDescent="0.25">
      <c r="A162" s="42" t="s">
        <v>381</v>
      </c>
      <c r="B162" s="42" t="s">
        <v>65</v>
      </c>
      <c r="C162" s="42" t="s">
        <v>26</v>
      </c>
      <c r="D162" s="42" t="s">
        <v>300</v>
      </c>
      <c r="E162" s="42" t="s">
        <v>27</v>
      </c>
      <c r="F162" s="43">
        <v>32432.009765625</v>
      </c>
      <c r="G162" s="44">
        <v>160160</v>
      </c>
    </row>
    <row r="163" spans="1:7" x14ac:dyDescent="0.25">
      <c r="A163" s="42" t="s">
        <v>381</v>
      </c>
      <c r="B163" s="42" t="s">
        <v>65</v>
      </c>
      <c r="C163" s="42" t="s">
        <v>26</v>
      </c>
      <c r="D163" s="42" t="s">
        <v>136</v>
      </c>
      <c r="E163" s="42" t="s">
        <v>27</v>
      </c>
      <c r="F163" s="43">
        <v>571114.111328125</v>
      </c>
      <c r="G163" s="44">
        <v>1279925.3125</v>
      </c>
    </row>
    <row r="164" spans="1:7" ht="30" x14ac:dyDescent="0.25">
      <c r="A164" s="42" t="s">
        <v>381</v>
      </c>
      <c r="B164" s="42" t="s">
        <v>65</v>
      </c>
      <c r="C164" s="42" t="s">
        <v>26</v>
      </c>
      <c r="D164" s="42" t="s">
        <v>250</v>
      </c>
      <c r="E164" s="42" t="s">
        <v>27</v>
      </c>
      <c r="F164" s="43">
        <v>152680.69140625</v>
      </c>
      <c r="G164" s="44">
        <v>309193.5</v>
      </c>
    </row>
    <row r="165" spans="1:7" x14ac:dyDescent="0.25">
      <c r="A165" s="42" t="s">
        <v>381</v>
      </c>
      <c r="B165" s="42" t="s">
        <v>65</v>
      </c>
      <c r="C165" s="42" t="s">
        <v>26</v>
      </c>
      <c r="D165" s="42" t="s">
        <v>137</v>
      </c>
      <c r="E165" s="42" t="s">
        <v>27</v>
      </c>
      <c r="F165" s="43">
        <v>49421.150220870972</v>
      </c>
      <c r="G165" s="44">
        <v>232920.6477355957</v>
      </c>
    </row>
    <row r="166" spans="1:7" x14ac:dyDescent="0.25">
      <c r="A166" s="42" t="s">
        <v>381</v>
      </c>
      <c r="B166" s="42" t="s">
        <v>65</v>
      </c>
      <c r="C166" s="42" t="s">
        <v>26</v>
      </c>
      <c r="D166" s="42" t="s">
        <v>373</v>
      </c>
      <c r="E166" s="42" t="s">
        <v>27</v>
      </c>
      <c r="F166" s="43">
        <v>2721.580078125</v>
      </c>
      <c r="G166" s="44">
        <v>14220</v>
      </c>
    </row>
    <row r="167" spans="1:7" x14ac:dyDescent="0.25">
      <c r="A167" s="42" t="s">
        <v>381</v>
      </c>
      <c r="B167" s="42" t="s">
        <v>65</v>
      </c>
      <c r="C167" s="42" t="s">
        <v>26</v>
      </c>
      <c r="D167" s="42" t="s">
        <v>31</v>
      </c>
      <c r="E167" s="42" t="s">
        <v>27</v>
      </c>
      <c r="F167" s="43">
        <v>114741.8505859375</v>
      </c>
      <c r="G167" s="44">
        <v>217216.798828125</v>
      </c>
    </row>
    <row r="168" spans="1:7" x14ac:dyDescent="0.25">
      <c r="A168" s="42" t="s">
        <v>381</v>
      </c>
      <c r="B168" s="42" t="s">
        <v>65</v>
      </c>
      <c r="C168" s="42" t="s">
        <v>26</v>
      </c>
      <c r="D168" s="42" t="s">
        <v>70</v>
      </c>
      <c r="E168" s="42" t="s">
        <v>27</v>
      </c>
      <c r="F168" s="43">
        <v>340.57998657226563</v>
      </c>
      <c r="G168" s="44">
        <v>2071.9299926757813</v>
      </c>
    </row>
    <row r="169" spans="1:7" ht="15.75" thickBot="1" x14ac:dyDescent="0.3">
      <c r="A169" s="33" t="s">
        <v>381</v>
      </c>
      <c r="B169" s="34"/>
      <c r="C169" s="34"/>
      <c r="D169" s="34"/>
      <c r="E169" s="34"/>
      <c r="F169" s="34">
        <f>SUM(F150:F168)</f>
        <v>3266381.9661521912</v>
      </c>
      <c r="G169" s="35">
        <f>SUM(G150:G168)</f>
        <v>6874031.9961242676</v>
      </c>
    </row>
    <row r="170" spans="1:7" x14ac:dyDescent="0.25">
      <c r="A170" s="42" t="s">
        <v>394</v>
      </c>
      <c r="B170" s="42" t="s">
        <v>65</v>
      </c>
      <c r="C170" s="42" t="s">
        <v>26</v>
      </c>
      <c r="D170" s="42" t="s">
        <v>130</v>
      </c>
      <c r="E170" s="42" t="s">
        <v>44</v>
      </c>
      <c r="F170" s="43">
        <v>22787.33984375</v>
      </c>
      <c r="G170" s="44">
        <v>70992</v>
      </c>
    </row>
    <row r="171" spans="1:7" x14ac:dyDescent="0.25">
      <c r="A171" s="42" t="s">
        <v>394</v>
      </c>
      <c r="B171" s="42" t="s">
        <v>65</v>
      </c>
      <c r="C171" s="42" t="s">
        <v>26</v>
      </c>
      <c r="D171" s="42" t="s">
        <v>130</v>
      </c>
      <c r="E171" s="42" t="s">
        <v>27</v>
      </c>
      <c r="F171" s="43">
        <v>24031.560546875</v>
      </c>
      <c r="G171" s="44">
        <v>49801.19921875</v>
      </c>
    </row>
    <row r="172" spans="1:7" x14ac:dyDescent="0.25">
      <c r="A172" s="42" t="s">
        <v>394</v>
      </c>
      <c r="B172" s="42" t="s">
        <v>65</v>
      </c>
      <c r="C172" s="42" t="s">
        <v>26</v>
      </c>
      <c r="D172" s="42" t="s">
        <v>129</v>
      </c>
      <c r="E172" s="42" t="s">
        <v>27</v>
      </c>
      <c r="F172" s="43">
        <v>634709.29296875</v>
      </c>
      <c r="G172" s="44">
        <v>1462560.6923828125</v>
      </c>
    </row>
    <row r="173" spans="1:7" x14ac:dyDescent="0.25">
      <c r="A173" s="42" t="s">
        <v>394</v>
      </c>
      <c r="B173" s="42" t="s">
        <v>131</v>
      </c>
      <c r="C173" s="42" t="s">
        <v>26</v>
      </c>
      <c r="D173" s="42" t="s">
        <v>28</v>
      </c>
      <c r="E173" s="42" t="s">
        <v>27</v>
      </c>
      <c r="F173" s="43">
        <v>921048.33982467651</v>
      </c>
      <c r="G173" s="44">
        <v>1957038.1217575073</v>
      </c>
    </row>
    <row r="174" spans="1:7" x14ac:dyDescent="0.25">
      <c r="A174" s="42" t="s">
        <v>394</v>
      </c>
      <c r="B174" s="42" t="s">
        <v>65</v>
      </c>
      <c r="C174" s="42" t="s">
        <v>26</v>
      </c>
      <c r="D174" s="42" t="s">
        <v>29</v>
      </c>
      <c r="E174" s="42" t="s">
        <v>27</v>
      </c>
      <c r="F174" s="43">
        <v>99655.698287963867</v>
      </c>
      <c r="G174" s="44">
        <v>202808.4619140625</v>
      </c>
    </row>
    <row r="175" spans="1:7" x14ac:dyDescent="0.25">
      <c r="A175" s="42" t="s">
        <v>394</v>
      </c>
      <c r="B175" s="42" t="s">
        <v>65</v>
      </c>
      <c r="C175" s="42" t="s">
        <v>26</v>
      </c>
      <c r="D175" s="42" t="s">
        <v>98</v>
      </c>
      <c r="E175" s="42" t="s">
        <v>27</v>
      </c>
      <c r="F175" s="43">
        <v>381.01998901367188</v>
      </c>
      <c r="G175" s="44">
        <v>2704.6298828125</v>
      </c>
    </row>
    <row r="176" spans="1:7" x14ac:dyDescent="0.25">
      <c r="A176" s="42" t="s">
        <v>394</v>
      </c>
      <c r="B176" s="42" t="s">
        <v>131</v>
      </c>
      <c r="C176" s="42" t="s">
        <v>26</v>
      </c>
      <c r="D176" s="42" t="s">
        <v>132</v>
      </c>
      <c r="E176" s="42" t="s">
        <v>27</v>
      </c>
      <c r="F176" s="43">
        <v>172545.048828125</v>
      </c>
      <c r="G176" s="44">
        <v>173437.69140625</v>
      </c>
    </row>
    <row r="177" spans="1:7" x14ac:dyDescent="0.25">
      <c r="A177" s="42" t="s">
        <v>394</v>
      </c>
      <c r="B177" s="42" t="s">
        <v>65</v>
      </c>
      <c r="C177" s="42" t="s">
        <v>26</v>
      </c>
      <c r="D177" s="42" t="s">
        <v>134</v>
      </c>
      <c r="E177" s="42" t="s">
        <v>27</v>
      </c>
      <c r="F177" s="43">
        <v>22550.109375</v>
      </c>
      <c r="G177" s="44">
        <v>58420.4296875</v>
      </c>
    </row>
    <row r="178" spans="1:7" x14ac:dyDescent="0.25">
      <c r="A178" s="42" t="s">
        <v>394</v>
      </c>
      <c r="B178" s="42" t="s">
        <v>65</v>
      </c>
      <c r="C178" s="42" t="s">
        <v>26</v>
      </c>
      <c r="D178" s="42" t="s">
        <v>399</v>
      </c>
      <c r="E178" s="42" t="s">
        <v>27</v>
      </c>
      <c r="F178" s="43">
        <v>709.6099853515625</v>
      </c>
      <c r="G178" s="44">
        <v>1517.47998046875</v>
      </c>
    </row>
    <row r="179" spans="1:7" x14ac:dyDescent="0.25">
      <c r="A179" s="42" t="s">
        <v>394</v>
      </c>
      <c r="B179" s="42" t="s">
        <v>65</v>
      </c>
      <c r="C179" s="42" t="s">
        <v>26</v>
      </c>
      <c r="D179" s="42" t="s">
        <v>66</v>
      </c>
      <c r="E179" s="42" t="s">
        <v>27</v>
      </c>
      <c r="F179" s="43">
        <v>24956.900390625</v>
      </c>
      <c r="G179" s="44">
        <v>50618.3984375</v>
      </c>
    </row>
    <row r="180" spans="1:7" x14ac:dyDescent="0.25">
      <c r="A180" s="42" t="s">
        <v>394</v>
      </c>
      <c r="B180" s="42" t="s">
        <v>65</v>
      </c>
      <c r="C180" s="42" t="s">
        <v>26</v>
      </c>
      <c r="D180" s="42" t="s">
        <v>135</v>
      </c>
      <c r="E180" s="42" t="s">
        <v>27</v>
      </c>
      <c r="F180" s="43">
        <v>35856.660293579102</v>
      </c>
      <c r="G180" s="44">
        <v>41751.260047912598</v>
      </c>
    </row>
    <row r="181" spans="1:7" x14ac:dyDescent="0.25">
      <c r="A181" s="42" t="s">
        <v>394</v>
      </c>
      <c r="B181" s="42" t="s">
        <v>65</v>
      </c>
      <c r="C181" s="42" t="s">
        <v>26</v>
      </c>
      <c r="D181" s="42" t="s">
        <v>135</v>
      </c>
      <c r="E181" s="42" t="s">
        <v>61</v>
      </c>
      <c r="F181" s="43">
        <v>25070.2109375</v>
      </c>
      <c r="G181" s="44">
        <v>34267.2890625</v>
      </c>
    </row>
    <row r="182" spans="1:7" x14ac:dyDescent="0.25">
      <c r="A182" s="42" t="s">
        <v>394</v>
      </c>
      <c r="B182" s="42" t="s">
        <v>65</v>
      </c>
      <c r="C182" s="42" t="s">
        <v>26</v>
      </c>
      <c r="D182" s="42" t="s">
        <v>135</v>
      </c>
      <c r="E182" s="42" t="s">
        <v>278</v>
      </c>
      <c r="F182" s="43">
        <v>49239.80078125</v>
      </c>
      <c r="G182" s="44">
        <v>53512.568359375</v>
      </c>
    </row>
    <row r="183" spans="1:7" x14ac:dyDescent="0.25">
      <c r="A183" s="42" t="s">
        <v>394</v>
      </c>
      <c r="B183" s="42" t="s">
        <v>65</v>
      </c>
      <c r="C183" s="42" t="s">
        <v>26</v>
      </c>
      <c r="D183" s="42" t="s">
        <v>135</v>
      </c>
      <c r="E183" s="42" t="s">
        <v>215</v>
      </c>
      <c r="F183" s="43">
        <v>24780.2109375</v>
      </c>
      <c r="G183" s="44">
        <v>27315.240234375</v>
      </c>
    </row>
    <row r="184" spans="1:7" x14ac:dyDescent="0.25">
      <c r="A184" s="42" t="s">
        <v>394</v>
      </c>
      <c r="B184" s="42" t="s">
        <v>65</v>
      </c>
      <c r="C184" s="42" t="s">
        <v>26</v>
      </c>
      <c r="D184" s="42" t="s">
        <v>300</v>
      </c>
      <c r="E184" s="42" t="s">
        <v>27</v>
      </c>
      <c r="F184" s="43">
        <v>32750.91015625</v>
      </c>
      <c r="G184" s="44">
        <v>162492</v>
      </c>
    </row>
    <row r="185" spans="1:7" x14ac:dyDescent="0.25">
      <c r="A185" s="42" t="s">
        <v>394</v>
      </c>
      <c r="B185" s="42" t="s">
        <v>131</v>
      </c>
      <c r="C185" s="42" t="s">
        <v>26</v>
      </c>
      <c r="D185" s="42" t="s">
        <v>136</v>
      </c>
      <c r="E185" s="42" t="s">
        <v>27</v>
      </c>
      <c r="F185" s="43">
        <v>429331.7509765625</v>
      </c>
      <c r="G185" s="44">
        <v>889016.712890625</v>
      </c>
    </row>
    <row r="186" spans="1:7" ht="30" x14ac:dyDescent="0.25">
      <c r="A186" s="42" t="s">
        <v>394</v>
      </c>
      <c r="B186" s="42" t="s">
        <v>65</v>
      </c>
      <c r="C186" s="42" t="s">
        <v>26</v>
      </c>
      <c r="D186" s="42" t="s">
        <v>250</v>
      </c>
      <c r="E186" s="42" t="s">
        <v>27</v>
      </c>
      <c r="F186" s="43">
        <v>284405.171875</v>
      </c>
      <c r="G186" s="44">
        <v>570079.55078125</v>
      </c>
    </row>
    <row r="187" spans="1:7" x14ac:dyDescent="0.25">
      <c r="A187" s="42" t="s">
        <v>394</v>
      </c>
      <c r="B187" s="42" t="s">
        <v>131</v>
      </c>
      <c r="C187" s="42" t="s">
        <v>26</v>
      </c>
      <c r="D187" s="42" t="s">
        <v>137</v>
      </c>
      <c r="E187" s="42" t="s">
        <v>27</v>
      </c>
      <c r="F187" s="43">
        <v>6677.8397731781006</v>
      </c>
      <c r="G187" s="44">
        <v>48939.570709228516</v>
      </c>
    </row>
    <row r="188" spans="1:7" x14ac:dyDescent="0.25">
      <c r="A188" s="42" t="s">
        <v>394</v>
      </c>
      <c r="B188" s="42" t="s">
        <v>65</v>
      </c>
      <c r="C188" s="42" t="s">
        <v>26</v>
      </c>
      <c r="D188" s="42" t="s">
        <v>31</v>
      </c>
      <c r="E188" s="42" t="s">
        <v>27</v>
      </c>
      <c r="F188" s="43">
        <v>125846.060546875</v>
      </c>
      <c r="G188" s="44">
        <v>238647.70703125</v>
      </c>
    </row>
    <row r="189" spans="1:7" x14ac:dyDescent="0.25">
      <c r="A189" s="42" t="s">
        <v>394</v>
      </c>
      <c r="B189" s="42" t="s">
        <v>131</v>
      </c>
      <c r="C189" s="42" t="s">
        <v>26</v>
      </c>
      <c r="D189" s="42" t="s">
        <v>251</v>
      </c>
      <c r="E189" s="42" t="s">
        <v>27</v>
      </c>
      <c r="F189" s="43">
        <v>8010.8701171875</v>
      </c>
      <c r="G189" s="44">
        <v>107560.078125</v>
      </c>
    </row>
    <row r="190" spans="1:7" ht="15.75" thickBot="1" x14ac:dyDescent="0.3">
      <c r="A190" s="33" t="s">
        <v>394</v>
      </c>
      <c r="B190" s="34"/>
      <c r="C190" s="34"/>
      <c r="D190" s="34"/>
      <c r="E190" s="34"/>
      <c r="F190" s="34">
        <f>SUM(F170:F189)</f>
        <v>2945344.4064350128</v>
      </c>
      <c r="G190" s="35">
        <f>SUM(G170:G189)</f>
        <v>6203481.0819091797</v>
      </c>
    </row>
    <row r="191" spans="1:7" ht="16.5" thickBot="1" x14ac:dyDescent="0.3">
      <c r="A191" s="20" t="s">
        <v>0</v>
      </c>
      <c r="B191" s="20"/>
      <c r="C191" s="20"/>
      <c r="D191" s="20"/>
      <c r="E191" s="20"/>
      <c r="F191" s="20">
        <f>SUM(F190,F169,F149,F123,F105,F80,F60,F45,F27)</f>
        <v>29156160.07574974</v>
      </c>
      <c r="G191" s="21">
        <f>SUM(G190,G169,G149,G123,G105,G80,G60,G45,G27)</f>
        <v>62848767.230283201</v>
      </c>
    </row>
  </sheetData>
  <sortState xmlns:xlrd2="http://schemas.microsoft.com/office/spreadsheetml/2017/richdata2" ref="A12:H257">
    <sortCondition ref="D12:D257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5"/>
  <sheetViews>
    <sheetView topLeftCell="A86" workbookViewId="0">
      <selection activeCell="H99" sqref="H99"/>
    </sheetView>
  </sheetViews>
  <sheetFormatPr baseColWidth="10" defaultColWidth="50.140625" defaultRowHeight="15" x14ac:dyDescent="0.25"/>
  <cols>
    <col min="1" max="1" width="11.42578125" bestFit="1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0" t="s">
        <v>18</v>
      </c>
      <c r="B6" s="60"/>
      <c r="C6" s="60"/>
      <c r="D6" s="60"/>
      <c r="E6" s="60"/>
      <c r="F6" s="60"/>
      <c r="G6" s="60"/>
    </row>
    <row r="7" spans="1:7" ht="23.25" x14ac:dyDescent="0.35">
      <c r="A7" s="61" t="s">
        <v>19</v>
      </c>
      <c r="B7" s="61"/>
      <c r="C7" s="61"/>
      <c r="D7" s="61"/>
      <c r="E7" s="61"/>
      <c r="F7" s="61"/>
      <c r="G7" s="61"/>
    </row>
    <row r="8" spans="1:7" ht="22.5" x14ac:dyDescent="0.35">
      <c r="A8" s="62" t="s">
        <v>20</v>
      </c>
      <c r="B8" s="62"/>
      <c r="C8" s="62"/>
      <c r="D8" s="62"/>
      <c r="E8" s="62"/>
      <c r="F8" s="62"/>
      <c r="G8" s="62"/>
    </row>
    <row r="9" spans="1:7" ht="20.25" thickBot="1" x14ac:dyDescent="0.4">
      <c r="A9" s="67" t="str">
        <f>Consolidado!B9</f>
        <v>“Año del Fomento a las Exportaciones”</v>
      </c>
      <c r="B9" s="67"/>
      <c r="C9" s="67"/>
      <c r="D9" s="67"/>
      <c r="E9" s="67"/>
      <c r="F9" s="67"/>
      <c r="G9" s="67"/>
    </row>
    <row r="10" spans="1:7" ht="15.75" thickBot="1" x14ac:dyDescent="0.3">
      <c r="A10" s="64" t="s">
        <v>112</v>
      </c>
      <c r="B10" s="65"/>
      <c r="C10" s="65"/>
      <c r="D10" s="65"/>
      <c r="E10" s="65"/>
      <c r="F10" s="65"/>
      <c r="G10" s="68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2" t="s">
        <v>24</v>
      </c>
      <c r="B12" s="42" t="s">
        <v>3</v>
      </c>
      <c r="C12" s="42" t="s">
        <v>26</v>
      </c>
      <c r="D12" s="42" t="s">
        <v>28</v>
      </c>
      <c r="E12" s="42" t="s">
        <v>27</v>
      </c>
      <c r="F12" s="43">
        <v>195.5</v>
      </c>
      <c r="G12" s="44">
        <v>546.91</v>
      </c>
    </row>
    <row r="13" spans="1:7" x14ac:dyDescent="0.25">
      <c r="A13" s="42" t="s">
        <v>24</v>
      </c>
      <c r="B13" s="42" t="s">
        <v>3</v>
      </c>
      <c r="C13" s="42" t="s">
        <v>26</v>
      </c>
      <c r="D13" s="42" t="s">
        <v>138</v>
      </c>
      <c r="E13" s="42" t="s">
        <v>27</v>
      </c>
      <c r="F13" s="43">
        <v>13738.04</v>
      </c>
      <c r="G13" s="44">
        <v>21289.33</v>
      </c>
    </row>
    <row r="14" spans="1:7" x14ac:dyDescent="0.25">
      <c r="A14" s="42" t="s">
        <v>24</v>
      </c>
      <c r="B14" s="42" t="s">
        <v>139</v>
      </c>
      <c r="C14" s="42" t="s">
        <v>26</v>
      </c>
      <c r="D14" s="42" t="s">
        <v>140</v>
      </c>
      <c r="E14" s="42" t="s">
        <v>27</v>
      </c>
      <c r="F14" s="43">
        <v>272.16000000000003</v>
      </c>
      <c r="G14" s="44">
        <v>788.04</v>
      </c>
    </row>
    <row r="15" spans="1:7" x14ac:dyDescent="0.25">
      <c r="A15" s="42" t="s">
        <v>24</v>
      </c>
      <c r="B15" s="42" t="s">
        <v>141</v>
      </c>
      <c r="C15" s="42" t="s">
        <v>26</v>
      </c>
      <c r="D15" s="42" t="s">
        <v>28</v>
      </c>
      <c r="E15" s="42" t="s">
        <v>27</v>
      </c>
      <c r="F15" s="43">
        <v>15881.7</v>
      </c>
      <c r="G15" s="44">
        <v>36200.5</v>
      </c>
    </row>
    <row r="16" spans="1:7" x14ac:dyDescent="0.25">
      <c r="A16" s="42" t="s">
        <v>24</v>
      </c>
      <c r="B16" s="42" t="s">
        <v>3</v>
      </c>
      <c r="C16" s="42" t="s">
        <v>26</v>
      </c>
      <c r="D16" s="42" t="s">
        <v>142</v>
      </c>
      <c r="E16" s="42" t="s">
        <v>27</v>
      </c>
      <c r="F16" s="43">
        <v>54.3</v>
      </c>
      <c r="G16" s="44">
        <v>576.09</v>
      </c>
    </row>
    <row r="17" spans="1:7" x14ac:dyDescent="0.25">
      <c r="A17" s="42" t="s">
        <v>24</v>
      </c>
      <c r="B17" s="42" t="s">
        <v>3</v>
      </c>
      <c r="C17" s="42" t="s">
        <v>26</v>
      </c>
      <c r="D17" s="42" t="s">
        <v>143</v>
      </c>
      <c r="E17" s="42" t="s">
        <v>27</v>
      </c>
      <c r="F17" s="43">
        <v>26979.94</v>
      </c>
      <c r="G17" s="44">
        <v>20788.259999999998</v>
      </c>
    </row>
    <row r="18" spans="1:7" x14ac:dyDescent="0.25">
      <c r="A18" s="42" t="s">
        <v>24</v>
      </c>
      <c r="B18" s="42" t="s">
        <v>139</v>
      </c>
      <c r="C18" s="42" t="s">
        <v>26</v>
      </c>
      <c r="D18" s="42" t="s">
        <v>144</v>
      </c>
      <c r="E18" s="42" t="s">
        <v>27</v>
      </c>
      <c r="F18" s="43">
        <v>225252.21</v>
      </c>
      <c r="G18" s="44">
        <v>452340.89</v>
      </c>
    </row>
    <row r="19" spans="1:7" x14ac:dyDescent="0.25">
      <c r="A19" s="42" t="s">
        <v>24</v>
      </c>
      <c r="B19" s="42" t="s">
        <v>3</v>
      </c>
      <c r="C19" s="42" t="s">
        <v>26</v>
      </c>
      <c r="D19" s="42" t="s">
        <v>145</v>
      </c>
      <c r="E19" s="42" t="s">
        <v>27</v>
      </c>
      <c r="F19" s="43">
        <v>86815.85</v>
      </c>
      <c r="G19" s="44">
        <v>397730.5</v>
      </c>
    </row>
    <row r="20" spans="1:7" x14ac:dyDescent="0.25">
      <c r="A20" s="42" t="s">
        <v>24</v>
      </c>
      <c r="B20" s="42" t="s">
        <v>3</v>
      </c>
      <c r="C20" s="42" t="s">
        <v>26</v>
      </c>
      <c r="D20" s="42" t="s">
        <v>146</v>
      </c>
      <c r="E20" s="42" t="s">
        <v>27</v>
      </c>
      <c r="F20" s="43">
        <v>302.73</v>
      </c>
      <c r="G20" s="44">
        <v>1608.13</v>
      </c>
    </row>
    <row r="21" spans="1:7" x14ac:dyDescent="0.25">
      <c r="A21" s="42" t="s">
        <v>24</v>
      </c>
      <c r="B21" s="42" t="s">
        <v>3</v>
      </c>
      <c r="C21" s="42" t="s">
        <v>26</v>
      </c>
      <c r="D21" s="42" t="s">
        <v>137</v>
      </c>
      <c r="E21" s="42" t="s">
        <v>27</v>
      </c>
      <c r="F21" s="43">
        <v>30595.1</v>
      </c>
      <c r="G21" s="44">
        <v>120012.36</v>
      </c>
    </row>
    <row r="22" spans="1:7" ht="15.75" thickBot="1" x14ac:dyDescent="0.3">
      <c r="A22" s="33" t="s">
        <v>24</v>
      </c>
      <c r="B22" s="34"/>
      <c r="C22" s="34"/>
      <c r="D22" s="34"/>
      <c r="E22" s="34"/>
      <c r="F22" s="34">
        <f>SUM(F12:F21)</f>
        <v>400087.52999999991</v>
      </c>
      <c r="G22" s="35">
        <f>SUM(G12:G21)</f>
        <v>1051881.01</v>
      </c>
    </row>
    <row r="23" spans="1:7" x14ac:dyDescent="0.25">
      <c r="A23" s="42" t="s">
        <v>216</v>
      </c>
      <c r="B23" s="42" t="s">
        <v>3</v>
      </c>
      <c r="C23" s="42" t="s">
        <v>26</v>
      </c>
      <c r="D23" s="42" t="s">
        <v>138</v>
      </c>
      <c r="E23" s="42" t="s">
        <v>27</v>
      </c>
      <c r="F23" s="43">
        <v>112496.53</v>
      </c>
      <c r="G23" s="44">
        <v>129318.25</v>
      </c>
    </row>
    <row r="24" spans="1:7" x14ac:dyDescent="0.25">
      <c r="A24" s="42" t="s">
        <v>216</v>
      </c>
      <c r="B24" s="42" t="s">
        <v>139</v>
      </c>
      <c r="C24" s="42" t="s">
        <v>26</v>
      </c>
      <c r="D24" s="42" t="s">
        <v>28</v>
      </c>
      <c r="E24" s="42" t="s">
        <v>27</v>
      </c>
      <c r="F24" s="43">
        <v>25392.35</v>
      </c>
      <c r="G24" s="44">
        <v>32253.61</v>
      </c>
    </row>
    <row r="25" spans="1:7" x14ac:dyDescent="0.25">
      <c r="A25" s="42" t="s">
        <v>216</v>
      </c>
      <c r="B25" s="42" t="s">
        <v>3</v>
      </c>
      <c r="C25" s="42" t="s">
        <v>26</v>
      </c>
      <c r="D25" s="42" t="s">
        <v>142</v>
      </c>
      <c r="E25" s="42" t="s">
        <v>27</v>
      </c>
      <c r="F25" s="43">
        <v>1876.08</v>
      </c>
      <c r="G25" s="44">
        <v>4865.2</v>
      </c>
    </row>
    <row r="26" spans="1:7" x14ac:dyDescent="0.25">
      <c r="A26" s="42" t="s">
        <v>216</v>
      </c>
      <c r="B26" s="42" t="s">
        <v>139</v>
      </c>
      <c r="C26" s="42" t="s">
        <v>26</v>
      </c>
      <c r="D26" s="42" t="s">
        <v>30</v>
      </c>
      <c r="E26" s="42" t="s">
        <v>27</v>
      </c>
      <c r="F26" s="43">
        <v>348.26</v>
      </c>
      <c r="G26" s="44">
        <v>1785.17</v>
      </c>
    </row>
    <row r="27" spans="1:7" x14ac:dyDescent="0.25">
      <c r="A27" s="42" t="s">
        <v>216</v>
      </c>
      <c r="B27" s="42" t="s">
        <v>3</v>
      </c>
      <c r="C27" s="42" t="s">
        <v>26</v>
      </c>
      <c r="D27" s="42" t="s">
        <v>165</v>
      </c>
      <c r="E27" s="42" t="s">
        <v>27</v>
      </c>
      <c r="F27" s="43">
        <v>8373.8799999999992</v>
      </c>
      <c r="G27" s="44">
        <v>199.3</v>
      </c>
    </row>
    <row r="28" spans="1:7" x14ac:dyDescent="0.25">
      <c r="A28" s="42" t="s">
        <v>216</v>
      </c>
      <c r="B28" s="42" t="s">
        <v>139</v>
      </c>
      <c r="C28" s="42" t="s">
        <v>26</v>
      </c>
      <c r="D28" s="42" t="s">
        <v>144</v>
      </c>
      <c r="E28" s="42" t="s">
        <v>27</v>
      </c>
      <c r="F28" s="43">
        <v>156060.85999999999</v>
      </c>
      <c r="G28" s="44">
        <v>261773.59</v>
      </c>
    </row>
    <row r="29" spans="1:7" x14ac:dyDescent="0.25">
      <c r="A29" s="42" t="s">
        <v>216</v>
      </c>
      <c r="B29" s="42" t="s">
        <v>3</v>
      </c>
      <c r="C29" s="42" t="s">
        <v>26</v>
      </c>
      <c r="D29" s="42" t="s">
        <v>222</v>
      </c>
      <c r="E29" s="42" t="s">
        <v>27</v>
      </c>
      <c r="F29" s="43">
        <v>730.74</v>
      </c>
      <c r="G29" s="44">
        <v>3385.08</v>
      </c>
    </row>
    <row r="30" spans="1:7" x14ac:dyDescent="0.25">
      <c r="A30" s="42" t="s">
        <v>216</v>
      </c>
      <c r="B30" s="42" t="s">
        <v>3</v>
      </c>
      <c r="C30" s="42" t="s">
        <v>26</v>
      </c>
      <c r="D30" s="42" t="s">
        <v>145</v>
      </c>
      <c r="E30" s="42" t="s">
        <v>27</v>
      </c>
      <c r="F30" s="43">
        <v>57625.78</v>
      </c>
      <c r="G30" s="44">
        <v>224723.73</v>
      </c>
    </row>
    <row r="31" spans="1:7" x14ac:dyDescent="0.25">
      <c r="A31" s="42" t="s">
        <v>216</v>
      </c>
      <c r="B31" s="42" t="s">
        <v>3</v>
      </c>
      <c r="C31" s="42" t="s">
        <v>26</v>
      </c>
      <c r="D31" s="42" t="s">
        <v>137</v>
      </c>
      <c r="E31" s="42" t="s">
        <v>27</v>
      </c>
      <c r="F31" s="43">
        <v>31429.55</v>
      </c>
      <c r="G31" s="44">
        <v>166127.21</v>
      </c>
    </row>
    <row r="32" spans="1:7" ht="15.75" thickBot="1" x14ac:dyDescent="0.3">
      <c r="A32" s="33" t="s">
        <v>216</v>
      </c>
      <c r="B32" s="34"/>
      <c r="C32" s="34"/>
      <c r="D32" s="34"/>
      <c r="E32" s="34"/>
      <c r="F32" s="34">
        <f>SUM(F23:F31)</f>
        <v>394334.02999999997</v>
      </c>
      <c r="G32" s="35">
        <f>SUM(G23:G31)</f>
        <v>824431.14</v>
      </c>
    </row>
    <row r="33" spans="1:7" x14ac:dyDescent="0.25">
      <c r="A33" s="42" t="s">
        <v>219</v>
      </c>
      <c r="B33" s="42" t="s">
        <v>3</v>
      </c>
      <c r="C33" s="42" t="s">
        <v>26</v>
      </c>
      <c r="D33" s="42" t="s">
        <v>138</v>
      </c>
      <c r="E33" s="42" t="s">
        <v>27</v>
      </c>
      <c r="F33" s="43">
        <v>9062.86</v>
      </c>
      <c r="G33" s="44">
        <v>11188.8</v>
      </c>
    </row>
    <row r="34" spans="1:7" x14ac:dyDescent="0.25">
      <c r="A34" s="42" t="s">
        <v>219</v>
      </c>
      <c r="B34" s="42" t="s">
        <v>3</v>
      </c>
      <c r="C34" s="42" t="s">
        <v>26</v>
      </c>
      <c r="D34" s="42" t="s">
        <v>252</v>
      </c>
      <c r="E34" s="42" t="s">
        <v>27</v>
      </c>
      <c r="F34" s="43">
        <v>26360.78</v>
      </c>
      <c r="G34" s="44">
        <v>53069.13</v>
      </c>
    </row>
    <row r="35" spans="1:7" x14ac:dyDescent="0.25">
      <c r="A35" s="42" t="s">
        <v>219</v>
      </c>
      <c r="B35" s="42" t="s">
        <v>141</v>
      </c>
      <c r="C35" s="42" t="s">
        <v>26</v>
      </c>
      <c r="D35" s="42" t="s">
        <v>28</v>
      </c>
      <c r="E35" s="42" t="s">
        <v>27</v>
      </c>
      <c r="F35" s="43">
        <v>13772.01</v>
      </c>
      <c r="G35" s="44">
        <v>21860.880000000001</v>
      </c>
    </row>
    <row r="36" spans="1:7" x14ac:dyDescent="0.25">
      <c r="A36" s="42" t="s">
        <v>219</v>
      </c>
      <c r="B36" s="42" t="s">
        <v>3</v>
      </c>
      <c r="C36" s="42" t="s">
        <v>26</v>
      </c>
      <c r="D36" s="42" t="s">
        <v>142</v>
      </c>
      <c r="E36" s="42" t="s">
        <v>27</v>
      </c>
      <c r="F36" s="43">
        <v>25847.41</v>
      </c>
      <c r="G36" s="44">
        <v>45220.05</v>
      </c>
    </row>
    <row r="37" spans="1:7" x14ac:dyDescent="0.25">
      <c r="A37" s="42" t="s">
        <v>219</v>
      </c>
      <c r="B37" s="42" t="s">
        <v>139</v>
      </c>
      <c r="C37" s="42" t="s">
        <v>26</v>
      </c>
      <c r="D37" s="42" t="s">
        <v>30</v>
      </c>
      <c r="E37" s="42" t="s">
        <v>27</v>
      </c>
      <c r="F37" s="43">
        <v>260.64</v>
      </c>
      <c r="G37" s="44">
        <v>1324.56</v>
      </c>
    </row>
    <row r="38" spans="1:7" x14ac:dyDescent="0.25">
      <c r="A38" s="42" t="s">
        <v>219</v>
      </c>
      <c r="B38" s="42" t="s">
        <v>3</v>
      </c>
      <c r="C38" s="42" t="s">
        <v>26</v>
      </c>
      <c r="D38" s="42" t="s">
        <v>143</v>
      </c>
      <c r="E38" s="42" t="s">
        <v>27</v>
      </c>
      <c r="F38" s="43">
        <v>26526.34</v>
      </c>
      <c r="G38" s="44">
        <v>54134.400000000001</v>
      </c>
    </row>
    <row r="39" spans="1:7" x14ac:dyDescent="0.25">
      <c r="A39" s="42" t="s">
        <v>219</v>
      </c>
      <c r="B39" s="42" t="s">
        <v>139</v>
      </c>
      <c r="C39" s="42" t="s">
        <v>26</v>
      </c>
      <c r="D39" s="42" t="s">
        <v>144</v>
      </c>
      <c r="E39" s="42" t="s">
        <v>27</v>
      </c>
      <c r="F39" s="43">
        <v>141940.91</v>
      </c>
      <c r="G39" s="44">
        <v>272006.52</v>
      </c>
    </row>
    <row r="40" spans="1:7" x14ac:dyDescent="0.25">
      <c r="A40" s="42" t="s">
        <v>219</v>
      </c>
      <c r="B40" s="42" t="s">
        <v>3</v>
      </c>
      <c r="C40" s="42" t="s">
        <v>26</v>
      </c>
      <c r="D40" s="42" t="s">
        <v>253</v>
      </c>
      <c r="E40" s="42" t="s">
        <v>27</v>
      </c>
      <c r="F40" s="43">
        <v>407.28</v>
      </c>
      <c r="G40" s="44">
        <v>639.80999999999995</v>
      </c>
    </row>
    <row r="41" spans="1:7" x14ac:dyDescent="0.25">
      <c r="A41" s="42" t="s">
        <v>219</v>
      </c>
      <c r="B41" s="42" t="s">
        <v>3</v>
      </c>
      <c r="C41" s="42" t="s">
        <v>26</v>
      </c>
      <c r="D41" s="42" t="s">
        <v>145</v>
      </c>
      <c r="E41" s="42" t="s">
        <v>27</v>
      </c>
      <c r="F41" s="43">
        <v>103627.18</v>
      </c>
      <c r="G41" s="44">
        <v>307560.15999999997</v>
      </c>
    </row>
    <row r="42" spans="1:7" x14ac:dyDescent="0.25">
      <c r="A42" s="42" t="s">
        <v>219</v>
      </c>
      <c r="B42" s="42" t="s">
        <v>3</v>
      </c>
      <c r="C42" s="42" t="s">
        <v>26</v>
      </c>
      <c r="D42" s="42" t="s">
        <v>173</v>
      </c>
      <c r="E42" s="42" t="s">
        <v>27</v>
      </c>
      <c r="F42" s="43">
        <v>381.49</v>
      </c>
      <c r="G42" s="44">
        <v>3613.66</v>
      </c>
    </row>
    <row r="43" spans="1:7" x14ac:dyDescent="0.25">
      <c r="A43" s="42" t="s">
        <v>219</v>
      </c>
      <c r="B43" s="42" t="s">
        <v>3</v>
      </c>
      <c r="C43" s="42" t="s">
        <v>26</v>
      </c>
      <c r="D43" s="42" t="s">
        <v>137</v>
      </c>
      <c r="E43" s="42" t="s">
        <v>27</v>
      </c>
      <c r="F43" s="43">
        <v>88019.04</v>
      </c>
      <c r="G43" s="44">
        <v>429594.34</v>
      </c>
    </row>
    <row r="44" spans="1:7" ht="15.75" thickBot="1" x14ac:dyDescent="0.3">
      <c r="A44" s="33" t="s">
        <v>219</v>
      </c>
      <c r="B44" s="34"/>
      <c r="C44" s="34"/>
      <c r="D44" s="34"/>
      <c r="E44" s="34"/>
      <c r="F44" s="34">
        <f>SUM(F33:F43)</f>
        <v>436205.94</v>
      </c>
      <c r="G44" s="35">
        <f>SUM(G33:G43)</f>
        <v>1200212.31</v>
      </c>
    </row>
    <row r="45" spans="1:7" x14ac:dyDescent="0.25">
      <c r="A45" s="42" t="s">
        <v>285</v>
      </c>
      <c r="B45" s="42" t="s">
        <v>3</v>
      </c>
      <c r="C45" s="42" t="s">
        <v>26</v>
      </c>
      <c r="D45" s="42" t="s">
        <v>138</v>
      </c>
      <c r="E45" s="42" t="s">
        <v>27</v>
      </c>
      <c r="F45" s="43">
        <v>6803.9501953125</v>
      </c>
      <c r="G45" s="44">
        <v>7425</v>
      </c>
    </row>
    <row r="46" spans="1:7" x14ac:dyDescent="0.25">
      <c r="A46" s="42" t="s">
        <v>285</v>
      </c>
      <c r="B46" s="42" t="s">
        <v>3</v>
      </c>
      <c r="C46" s="42" t="s">
        <v>26</v>
      </c>
      <c r="D46" s="42" t="s">
        <v>252</v>
      </c>
      <c r="E46" s="42" t="s">
        <v>27</v>
      </c>
      <c r="F46" s="43">
        <v>104427.0625</v>
      </c>
      <c r="G46" s="44">
        <v>130964.4296875</v>
      </c>
    </row>
    <row r="47" spans="1:7" x14ac:dyDescent="0.25">
      <c r="A47" s="42" t="s">
        <v>285</v>
      </c>
      <c r="B47" s="42" t="s">
        <v>139</v>
      </c>
      <c r="C47" s="42" t="s">
        <v>26</v>
      </c>
      <c r="D47" s="42" t="s">
        <v>28</v>
      </c>
      <c r="E47" s="42" t="s">
        <v>27</v>
      </c>
      <c r="F47" s="43">
        <v>39107.699829101563</v>
      </c>
      <c r="G47" s="44">
        <v>63085.190490722656</v>
      </c>
    </row>
    <row r="48" spans="1:7" x14ac:dyDescent="0.25">
      <c r="A48" s="42" t="s">
        <v>285</v>
      </c>
      <c r="B48" s="42" t="s">
        <v>3</v>
      </c>
      <c r="C48" s="42" t="s">
        <v>26</v>
      </c>
      <c r="D48" s="42" t="s">
        <v>165</v>
      </c>
      <c r="E48" s="42" t="s">
        <v>27</v>
      </c>
      <c r="F48" s="43">
        <v>490.33999633789063</v>
      </c>
      <c r="G48" s="44">
        <v>3728</v>
      </c>
    </row>
    <row r="49" spans="1:7" x14ac:dyDescent="0.25">
      <c r="A49" s="42" t="s">
        <v>285</v>
      </c>
      <c r="B49" s="42" t="s">
        <v>3</v>
      </c>
      <c r="C49" s="42" t="s">
        <v>26</v>
      </c>
      <c r="D49" s="42" t="s">
        <v>143</v>
      </c>
      <c r="E49" s="42" t="s">
        <v>27</v>
      </c>
      <c r="F49" s="43">
        <v>52384.08984375</v>
      </c>
      <c r="G49" s="44">
        <v>83809.4990234375</v>
      </c>
    </row>
    <row r="50" spans="1:7" x14ac:dyDescent="0.25">
      <c r="A50" s="42" t="s">
        <v>285</v>
      </c>
      <c r="B50" s="42" t="s">
        <v>3</v>
      </c>
      <c r="C50" s="42" t="s">
        <v>26</v>
      </c>
      <c r="D50" s="42" t="s">
        <v>144</v>
      </c>
      <c r="E50" s="42" t="s">
        <v>27</v>
      </c>
      <c r="F50" s="43">
        <v>251149.73449707031</v>
      </c>
      <c r="G50" s="44">
        <v>529645.28881835938</v>
      </c>
    </row>
    <row r="51" spans="1:7" x14ac:dyDescent="0.25">
      <c r="A51" s="42" t="s">
        <v>285</v>
      </c>
      <c r="B51" s="42" t="s">
        <v>3</v>
      </c>
      <c r="C51" s="42" t="s">
        <v>26</v>
      </c>
      <c r="D51" s="42" t="s">
        <v>303</v>
      </c>
      <c r="E51" s="42" t="s">
        <v>49</v>
      </c>
      <c r="F51" s="43">
        <v>1265.0799560546875</v>
      </c>
      <c r="G51" s="44">
        <v>6088.66015625</v>
      </c>
    </row>
    <row r="52" spans="1:7" x14ac:dyDescent="0.25">
      <c r="A52" s="42" t="s">
        <v>285</v>
      </c>
      <c r="B52" s="42" t="s">
        <v>3</v>
      </c>
      <c r="C52" s="42" t="s">
        <v>26</v>
      </c>
      <c r="D52" s="42" t="s">
        <v>145</v>
      </c>
      <c r="E52" s="42" t="s">
        <v>49</v>
      </c>
      <c r="F52" s="43">
        <v>7022.3601379394531</v>
      </c>
      <c r="G52" s="44">
        <v>34671.639892578125</v>
      </c>
    </row>
    <row r="53" spans="1:7" x14ac:dyDescent="0.25">
      <c r="A53" s="42" t="s">
        <v>285</v>
      </c>
      <c r="B53" s="42" t="s">
        <v>3</v>
      </c>
      <c r="C53" s="42" t="s">
        <v>26</v>
      </c>
      <c r="D53" s="42" t="s">
        <v>145</v>
      </c>
      <c r="E53" s="42" t="s">
        <v>27</v>
      </c>
      <c r="F53" s="43">
        <v>150074.1004447937</v>
      </c>
      <c r="G53" s="44">
        <v>631813.72387695313</v>
      </c>
    </row>
    <row r="54" spans="1:7" x14ac:dyDescent="0.25">
      <c r="A54" s="42" t="s">
        <v>285</v>
      </c>
      <c r="B54" s="42" t="s">
        <v>3</v>
      </c>
      <c r="C54" s="42" t="s">
        <v>26</v>
      </c>
      <c r="D54" s="42" t="s">
        <v>173</v>
      </c>
      <c r="E54" s="42" t="s">
        <v>27</v>
      </c>
      <c r="F54" s="43">
        <v>326</v>
      </c>
      <c r="G54" s="44">
        <v>2364</v>
      </c>
    </row>
    <row r="55" spans="1:7" x14ac:dyDescent="0.25">
      <c r="A55" s="42" t="s">
        <v>285</v>
      </c>
      <c r="B55" s="42" t="s">
        <v>3</v>
      </c>
      <c r="C55" s="42" t="s">
        <v>26</v>
      </c>
      <c r="D55" s="42" t="s">
        <v>137</v>
      </c>
      <c r="E55" s="42" t="s">
        <v>27</v>
      </c>
      <c r="F55" s="43">
        <v>118415.11157608032</v>
      </c>
      <c r="G55" s="44">
        <v>472651.4224395752</v>
      </c>
    </row>
    <row r="56" spans="1:7" ht="15.75" thickBot="1" x14ac:dyDescent="0.3">
      <c r="A56" s="33" t="s">
        <v>285</v>
      </c>
      <c r="B56" s="34"/>
      <c r="C56" s="34"/>
      <c r="D56" s="34"/>
      <c r="E56" s="34"/>
      <c r="F56" s="34">
        <f>SUM(F45:F55)</f>
        <v>731465.52897644043</v>
      </c>
      <c r="G56" s="35">
        <f>SUM(G45:G55)</f>
        <v>1966246.854385376</v>
      </c>
    </row>
    <row r="57" spans="1:7" x14ac:dyDescent="0.25">
      <c r="A57" s="42" t="s">
        <v>326</v>
      </c>
      <c r="B57" s="42" t="s">
        <v>3</v>
      </c>
      <c r="C57" s="42" t="s">
        <v>26</v>
      </c>
      <c r="D57" s="42" t="s">
        <v>138</v>
      </c>
      <c r="E57" s="42" t="s">
        <v>27</v>
      </c>
      <c r="F57" s="43">
        <v>7556.7601013183594</v>
      </c>
      <c r="G57" s="44">
        <v>10089.169982910156</v>
      </c>
    </row>
    <row r="58" spans="1:7" x14ac:dyDescent="0.25">
      <c r="A58" s="42" t="s">
        <v>326</v>
      </c>
      <c r="B58" s="42" t="s">
        <v>3</v>
      </c>
      <c r="C58" s="42" t="s">
        <v>26</v>
      </c>
      <c r="D58" s="42" t="s">
        <v>252</v>
      </c>
      <c r="E58" s="42" t="s">
        <v>27</v>
      </c>
      <c r="F58" s="43">
        <v>24225.25</v>
      </c>
      <c r="G58" s="44">
        <v>33967.19921875</v>
      </c>
    </row>
    <row r="59" spans="1:7" x14ac:dyDescent="0.25">
      <c r="A59" s="42" t="s">
        <v>326</v>
      </c>
      <c r="B59" s="42" t="s">
        <v>139</v>
      </c>
      <c r="C59" s="42" t="s">
        <v>26</v>
      </c>
      <c r="D59" s="42" t="s">
        <v>28</v>
      </c>
      <c r="E59" s="42" t="s">
        <v>27</v>
      </c>
      <c r="F59" s="43">
        <v>9043.4898223876953</v>
      </c>
      <c r="G59" s="44">
        <v>13582.5</v>
      </c>
    </row>
    <row r="60" spans="1:7" x14ac:dyDescent="0.25">
      <c r="A60" s="42" t="s">
        <v>326</v>
      </c>
      <c r="B60" s="42" t="s">
        <v>3</v>
      </c>
      <c r="C60" s="42" t="s">
        <v>26</v>
      </c>
      <c r="D60" s="42" t="s">
        <v>344</v>
      </c>
      <c r="E60" s="42" t="s">
        <v>27</v>
      </c>
      <c r="F60" s="43">
        <v>24494.23046875</v>
      </c>
      <c r="G60" s="44">
        <v>63180</v>
      </c>
    </row>
    <row r="61" spans="1:7" x14ac:dyDescent="0.25">
      <c r="A61" s="42" t="s">
        <v>326</v>
      </c>
      <c r="B61" s="42" t="s">
        <v>3</v>
      </c>
      <c r="C61" s="42" t="s">
        <v>26</v>
      </c>
      <c r="D61" s="42" t="s">
        <v>143</v>
      </c>
      <c r="E61" s="42" t="s">
        <v>27</v>
      </c>
      <c r="F61" s="43">
        <v>93976.1904296875</v>
      </c>
      <c r="G61" s="44">
        <v>78034.650390625</v>
      </c>
    </row>
    <row r="62" spans="1:7" x14ac:dyDescent="0.25">
      <c r="A62" s="42" t="s">
        <v>326</v>
      </c>
      <c r="B62" s="42" t="s">
        <v>3</v>
      </c>
      <c r="C62" s="42" t="s">
        <v>26</v>
      </c>
      <c r="D62" s="42" t="s">
        <v>144</v>
      </c>
      <c r="E62" s="42" t="s">
        <v>27</v>
      </c>
      <c r="F62" s="43">
        <v>108419.59899902344</v>
      </c>
      <c r="G62" s="44">
        <v>300417.71826171875</v>
      </c>
    </row>
    <row r="63" spans="1:7" x14ac:dyDescent="0.25">
      <c r="A63" s="42" t="s">
        <v>326</v>
      </c>
      <c r="B63" s="42" t="s">
        <v>139</v>
      </c>
      <c r="C63" s="42" t="s">
        <v>26</v>
      </c>
      <c r="D63" s="42" t="s">
        <v>253</v>
      </c>
      <c r="E63" s="42" t="s">
        <v>27</v>
      </c>
      <c r="F63" s="43">
        <v>23323.94921875</v>
      </c>
      <c r="G63" s="44">
        <v>33937.19921875</v>
      </c>
    </row>
    <row r="64" spans="1:7" x14ac:dyDescent="0.25">
      <c r="A64" s="42" t="s">
        <v>326</v>
      </c>
      <c r="B64" s="42" t="s">
        <v>3</v>
      </c>
      <c r="C64" s="42" t="s">
        <v>26</v>
      </c>
      <c r="D64" s="42" t="s">
        <v>145</v>
      </c>
      <c r="E64" s="42" t="s">
        <v>27</v>
      </c>
      <c r="F64" s="43">
        <v>106994.43103027344</v>
      </c>
      <c r="G64" s="44">
        <v>454143.2578125</v>
      </c>
    </row>
    <row r="65" spans="1:7" x14ac:dyDescent="0.25">
      <c r="A65" s="42" t="s">
        <v>326</v>
      </c>
      <c r="B65" s="42" t="s">
        <v>3</v>
      </c>
      <c r="C65" s="42" t="s">
        <v>26</v>
      </c>
      <c r="D65" s="42" t="s">
        <v>137</v>
      </c>
      <c r="E65" s="42" t="s">
        <v>27</v>
      </c>
      <c r="F65" s="43">
        <v>59337.12957572937</v>
      </c>
      <c r="G65" s="44">
        <v>297262.5205078125</v>
      </c>
    </row>
    <row r="66" spans="1:7" x14ac:dyDescent="0.25">
      <c r="A66" s="42" t="s">
        <v>326</v>
      </c>
      <c r="B66" s="42" t="s">
        <v>3</v>
      </c>
      <c r="C66" s="42" t="s">
        <v>26</v>
      </c>
      <c r="D66" s="42" t="s">
        <v>31</v>
      </c>
      <c r="E66" s="42" t="s">
        <v>27</v>
      </c>
      <c r="F66" s="43">
        <v>293.25</v>
      </c>
      <c r="G66" s="44">
        <v>989.219970703125</v>
      </c>
    </row>
    <row r="67" spans="1:7" ht="15.75" thickBot="1" x14ac:dyDescent="0.3">
      <c r="A67" s="33" t="s">
        <v>326</v>
      </c>
      <c r="B67" s="34"/>
      <c r="C67" s="34"/>
      <c r="D67" s="34"/>
      <c r="E67" s="34"/>
      <c r="F67" s="34">
        <f>SUM(F57:F66)</f>
        <v>457664.2796459198</v>
      </c>
      <c r="G67" s="35">
        <f>SUM(G57:G66)</f>
        <v>1285603.4353637695</v>
      </c>
    </row>
    <row r="68" spans="1:7" x14ac:dyDescent="0.25">
      <c r="A68" s="42" t="s">
        <v>353</v>
      </c>
      <c r="B68" s="42" t="s">
        <v>3</v>
      </c>
      <c r="C68" s="42" t="s">
        <v>26</v>
      </c>
      <c r="D68" s="42" t="s">
        <v>138</v>
      </c>
      <c r="E68" s="42" t="s">
        <v>27</v>
      </c>
      <c r="F68" s="43">
        <v>49599.490264892578</v>
      </c>
      <c r="G68" s="44">
        <v>49364.3388671875</v>
      </c>
    </row>
    <row r="69" spans="1:7" x14ac:dyDescent="0.25">
      <c r="A69" s="42" t="s">
        <v>353</v>
      </c>
      <c r="B69" s="42" t="s">
        <v>3</v>
      </c>
      <c r="C69" s="42" t="s">
        <v>26</v>
      </c>
      <c r="D69" s="42" t="s">
        <v>67</v>
      </c>
      <c r="E69" s="42" t="s">
        <v>27</v>
      </c>
      <c r="F69" s="43">
        <v>195.89999389648438</v>
      </c>
      <c r="G69" s="44">
        <v>659.47998046875</v>
      </c>
    </row>
    <row r="70" spans="1:7" x14ac:dyDescent="0.25">
      <c r="A70" s="42" t="s">
        <v>353</v>
      </c>
      <c r="B70" s="42" t="s">
        <v>3</v>
      </c>
      <c r="C70" s="42" t="s">
        <v>26</v>
      </c>
      <c r="D70" s="42" t="s">
        <v>28</v>
      </c>
      <c r="E70" s="42" t="s">
        <v>27</v>
      </c>
      <c r="F70" s="43">
        <v>31787.009231567383</v>
      </c>
      <c r="G70" s="44">
        <v>59445.6201171875</v>
      </c>
    </row>
    <row r="71" spans="1:7" x14ac:dyDescent="0.25">
      <c r="A71" s="42" t="s">
        <v>354</v>
      </c>
      <c r="B71" s="42" t="s">
        <v>3</v>
      </c>
      <c r="C71" s="42" t="s">
        <v>26</v>
      </c>
      <c r="D71" s="42" t="s">
        <v>142</v>
      </c>
      <c r="E71" s="42" t="s">
        <v>27</v>
      </c>
      <c r="F71" s="43">
        <v>374.22000122070313</v>
      </c>
      <c r="G71" s="44">
        <v>896.760009765625</v>
      </c>
    </row>
    <row r="72" spans="1:7" x14ac:dyDescent="0.25">
      <c r="A72" s="42" t="s">
        <v>353</v>
      </c>
      <c r="B72" s="42" t="s">
        <v>3</v>
      </c>
      <c r="C72" s="42" t="s">
        <v>26</v>
      </c>
      <c r="D72" s="42" t="s">
        <v>143</v>
      </c>
      <c r="E72" s="42" t="s">
        <v>27</v>
      </c>
      <c r="F72" s="43">
        <v>81175.6796875</v>
      </c>
      <c r="G72" s="44">
        <v>72830.80078125</v>
      </c>
    </row>
    <row r="73" spans="1:7" x14ac:dyDescent="0.25">
      <c r="A73" s="42" t="s">
        <v>353</v>
      </c>
      <c r="B73" s="42" t="s">
        <v>3</v>
      </c>
      <c r="C73" s="42" t="s">
        <v>26</v>
      </c>
      <c r="D73" s="42" t="s">
        <v>144</v>
      </c>
      <c r="E73" s="42" t="s">
        <v>27</v>
      </c>
      <c r="F73" s="43">
        <v>138315.38092041016</v>
      </c>
      <c r="G73" s="44">
        <v>337990.39709472656</v>
      </c>
    </row>
    <row r="74" spans="1:7" x14ac:dyDescent="0.25">
      <c r="A74" s="42" t="s">
        <v>353</v>
      </c>
      <c r="B74" s="42" t="s">
        <v>3</v>
      </c>
      <c r="C74" s="42" t="s">
        <v>26</v>
      </c>
      <c r="D74" s="42" t="s">
        <v>145</v>
      </c>
      <c r="E74" s="42" t="s">
        <v>27</v>
      </c>
      <c r="F74" s="43">
        <v>56627.03076171875</v>
      </c>
      <c r="G74" s="44">
        <v>239792.796875</v>
      </c>
    </row>
    <row r="75" spans="1:7" x14ac:dyDescent="0.25">
      <c r="A75" s="42" t="s">
        <v>353</v>
      </c>
      <c r="B75" s="42" t="s">
        <v>3</v>
      </c>
      <c r="C75" s="42" t="s">
        <v>26</v>
      </c>
      <c r="D75" s="42" t="s">
        <v>136</v>
      </c>
      <c r="E75" s="42" t="s">
        <v>27</v>
      </c>
      <c r="F75" s="43">
        <v>57615.8701171875</v>
      </c>
      <c r="G75" s="44">
        <v>80602.19921875</v>
      </c>
    </row>
    <row r="76" spans="1:7" x14ac:dyDescent="0.25">
      <c r="A76" s="42" t="s">
        <v>353</v>
      </c>
      <c r="B76" s="42" t="s">
        <v>3</v>
      </c>
      <c r="C76" s="42" t="s">
        <v>26</v>
      </c>
      <c r="D76" s="42" t="s">
        <v>137</v>
      </c>
      <c r="E76" s="42" t="s">
        <v>27</v>
      </c>
      <c r="F76" s="43">
        <v>12650.700019836426</v>
      </c>
      <c r="G76" s="44">
        <v>66198.049194335938</v>
      </c>
    </row>
    <row r="77" spans="1:7" ht="15.75" thickBot="1" x14ac:dyDescent="0.3">
      <c r="A77" s="33" t="s">
        <v>353</v>
      </c>
      <c r="B77" s="34"/>
      <c r="C77" s="34"/>
      <c r="D77" s="34"/>
      <c r="E77" s="34"/>
      <c r="F77" s="34">
        <f>SUM(F68:F76)</f>
        <v>428341.28099822998</v>
      </c>
      <c r="G77" s="35">
        <f>SUM(G68:G76)</f>
        <v>907780.44213867188</v>
      </c>
    </row>
    <row r="78" spans="1:7" x14ac:dyDescent="0.25">
      <c r="A78" s="42" t="s">
        <v>369</v>
      </c>
      <c r="B78" s="42" t="s">
        <v>3</v>
      </c>
      <c r="C78" s="42" t="s">
        <v>26</v>
      </c>
      <c r="D78" s="42" t="s">
        <v>138</v>
      </c>
      <c r="E78" s="42" t="s">
        <v>27</v>
      </c>
      <c r="F78" s="43">
        <v>49328.6484375</v>
      </c>
      <c r="G78" s="44">
        <v>55462.5</v>
      </c>
    </row>
    <row r="79" spans="1:7" x14ac:dyDescent="0.25">
      <c r="A79" s="42" t="s">
        <v>369</v>
      </c>
      <c r="B79" s="42" t="s">
        <v>3</v>
      </c>
      <c r="C79" s="42" t="s">
        <v>26</v>
      </c>
      <c r="D79" s="42" t="s">
        <v>28</v>
      </c>
      <c r="E79" s="42" t="s">
        <v>27</v>
      </c>
      <c r="F79" s="43">
        <v>23968.400955200195</v>
      </c>
      <c r="G79" s="44">
        <v>167031.28002929688</v>
      </c>
    </row>
    <row r="80" spans="1:7" x14ac:dyDescent="0.25">
      <c r="A80" s="42" t="s">
        <v>369</v>
      </c>
      <c r="B80" s="42" t="s">
        <v>3</v>
      </c>
      <c r="C80" s="42" t="s">
        <v>26</v>
      </c>
      <c r="D80" s="42" t="s">
        <v>142</v>
      </c>
      <c r="E80" s="42" t="s">
        <v>27</v>
      </c>
      <c r="F80" s="43">
        <v>19138.520751953125</v>
      </c>
      <c r="G80" s="44">
        <v>43657.4501953125</v>
      </c>
    </row>
    <row r="81" spans="1:7" x14ac:dyDescent="0.25">
      <c r="A81" s="42" t="s">
        <v>369</v>
      </c>
      <c r="B81" s="42" t="s">
        <v>3</v>
      </c>
      <c r="C81" s="42" t="s">
        <v>26</v>
      </c>
      <c r="D81" s="42" t="s">
        <v>344</v>
      </c>
      <c r="E81" s="42" t="s">
        <v>27</v>
      </c>
      <c r="F81" s="43">
        <v>4535.97021484375</v>
      </c>
      <c r="G81" s="44">
        <v>12900</v>
      </c>
    </row>
    <row r="82" spans="1:7" x14ac:dyDescent="0.25">
      <c r="A82" s="42" t="s">
        <v>369</v>
      </c>
      <c r="B82" s="42" t="s">
        <v>3</v>
      </c>
      <c r="C82" s="42" t="s">
        <v>26</v>
      </c>
      <c r="D82" s="42" t="s">
        <v>143</v>
      </c>
      <c r="E82" s="42" t="s">
        <v>27</v>
      </c>
      <c r="F82" s="43">
        <v>65734.080078125</v>
      </c>
      <c r="G82" s="44">
        <v>83024.1796875</v>
      </c>
    </row>
    <row r="83" spans="1:7" x14ac:dyDescent="0.25">
      <c r="A83" s="42" t="s">
        <v>369</v>
      </c>
      <c r="B83" s="42" t="s">
        <v>3</v>
      </c>
      <c r="C83" s="42" t="s">
        <v>26</v>
      </c>
      <c r="D83" s="42" t="s">
        <v>144</v>
      </c>
      <c r="E83" s="42" t="s">
        <v>27</v>
      </c>
      <c r="F83" s="43">
        <v>94305.920654296875</v>
      </c>
      <c r="G83" s="44">
        <v>250864.44995117188</v>
      </c>
    </row>
    <row r="84" spans="1:7" x14ac:dyDescent="0.25">
      <c r="A84" s="42" t="s">
        <v>369</v>
      </c>
      <c r="B84" s="42" t="s">
        <v>3</v>
      </c>
      <c r="C84" s="42" t="s">
        <v>26</v>
      </c>
      <c r="D84" s="42" t="s">
        <v>145</v>
      </c>
      <c r="E84" s="42" t="s">
        <v>27</v>
      </c>
      <c r="F84" s="43">
        <v>198958.58129882813</v>
      </c>
      <c r="G84" s="44">
        <v>775060.423828125</v>
      </c>
    </row>
    <row r="85" spans="1:7" x14ac:dyDescent="0.25">
      <c r="A85" s="42" t="s">
        <v>369</v>
      </c>
      <c r="B85" s="42" t="s">
        <v>3</v>
      </c>
      <c r="C85" s="42" t="s">
        <v>26</v>
      </c>
      <c r="D85" s="42" t="s">
        <v>137</v>
      </c>
      <c r="E85" s="42" t="s">
        <v>27</v>
      </c>
      <c r="F85" s="43">
        <v>28615.919303894043</v>
      </c>
      <c r="G85" s="44">
        <v>174262.36047363281</v>
      </c>
    </row>
    <row r="86" spans="1:7" ht="15.75" thickBot="1" x14ac:dyDescent="0.3">
      <c r="A86" s="33" t="s">
        <v>369</v>
      </c>
      <c r="B86" s="34"/>
      <c r="C86" s="34"/>
      <c r="D86" s="34"/>
      <c r="E86" s="34"/>
      <c r="F86" s="34">
        <f>SUM(F78:F85)</f>
        <v>484586.04169464111</v>
      </c>
      <c r="G86" s="35">
        <f>SUM(G78:G85)</f>
        <v>1562262.6441650391</v>
      </c>
    </row>
    <row r="87" spans="1:7" x14ac:dyDescent="0.25">
      <c r="A87" s="42" t="s">
        <v>381</v>
      </c>
      <c r="B87" s="42" t="s">
        <v>3</v>
      </c>
      <c r="C87" s="42" t="s">
        <v>26</v>
      </c>
      <c r="D87" s="42" t="s">
        <v>138</v>
      </c>
      <c r="E87" s="42" t="s">
        <v>27</v>
      </c>
      <c r="F87" s="43">
        <v>2701.3999176025391</v>
      </c>
      <c r="G87" s="44">
        <v>4117.5499572753906</v>
      </c>
    </row>
    <row r="88" spans="1:7" x14ac:dyDescent="0.25">
      <c r="A88" s="42" t="s">
        <v>381</v>
      </c>
      <c r="B88" s="42" t="s">
        <v>3</v>
      </c>
      <c r="C88" s="42" t="s">
        <v>26</v>
      </c>
      <c r="D88" s="42" t="s">
        <v>252</v>
      </c>
      <c r="E88" s="42" t="s">
        <v>27</v>
      </c>
      <c r="F88" s="43">
        <v>124790.380859375</v>
      </c>
      <c r="G88" s="44">
        <v>142237.443359375</v>
      </c>
    </row>
    <row r="89" spans="1:7" x14ac:dyDescent="0.25">
      <c r="A89" s="42" t="s">
        <v>381</v>
      </c>
      <c r="B89" s="42" t="s">
        <v>3</v>
      </c>
      <c r="C89" s="42" t="s">
        <v>26</v>
      </c>
      <c r="D89" s="42" t="s">
        <v>67</v>
      </c>
      <c r="E89" s="42" t="s">
        <v>27</v>
      </c>
      <c r="F89" s="43">
        <v>391.82000732421875</v>
      </c>
      <c r="G89" s="44">
        <v>1337.7099609375</v>
      </c>
    </row>
    <row r="90" spans="1:7" x14ac:dyDescent="0.25">
      <c r="A90" s="42" t="s">
        <v>381</v>
      </c>
      <c r="B90" s="42" t="s">
        <v>139</v>
      </c>
      <c r="C90" s="42" t="s">
        <v>26</v>
      </c>
      <c r="D90" s="42" t="s">
        <v>28</v>
      </c>
      <c r="E90" s="42" t="s">
        <v>27</v>
      </c>
      <c r="F90" s="43">
        <v>50483.788948059082</v>
      </c>
      <c r="G90" s="44">
        <v>142956.48480224609</v>
      </c>
    </row>
    <row r="91" spans="1:7" x14ac:dyDescent="0.25">
      <c r="A91" s="42" t="s">
        <v>381</v>
      </c>
      <c r="B91" s="42" t="s">
        <v>3</v>
      </c>
      <c r="C91" s="42" t="s">
        <v>26</v>
      </c>
      <c r="D91" s="42" t="s">
        <v>143</v>
      </c>
      <c r="E91" s="42" t="s">
        <v>27</v>
      </c>
      <c r="F91" s="43">
        <v>26308.619140625</v>
      </c>
      <c r="G91" s="44">
        <v>20186</v>
      </c>
    </row>
    <row r="92" spans="1:7" x14ac:dyDescent="0.25">
      <c r="A92" s="42" t="s">
        <v>381</v>
      </c>
      <c r="B92" s="42" t="s">
        <v>3</v>
      </c>
      <c r="C92" s="42" t="s">
        <v>26</v>
      </c>
      <c r="D92" s="42" t="s">
        <v>144</v>
      </c>
      <c r="E92" s="42" t="s">
        <v>27</v>
      </c>
      <c r="F92" s="43">
        <v>64610.430297851563</v>
      </c>
      <c r="G92" s="44">
        <v>186381.09741210938</v>
      </c>
    </row>
    <row r="93" spans="1:7" x14ac:dyDescent="0.25">
      <c r="A93" s="42" t="s">
        <v>381</v>
      </c>
      <c r="B93" s="42" t="s">
        <v>3</v>
      </c>
      <c r="C93" s="42" t="s">
        <v>26</v>
      </c>
      <c r="D93" s="42" t="s">
        <v>145</v>
      </c>
      <c r="E93" s="42" t="s">
        <v>27</v>
      </c>
      <c r="F93" s="43">
        <v>79832.870944976807</v>
      </c>
      <c r="G93" s="44">
        <v>352973.69551086426</v>
      </c>
    </row>
    <row r="94" spans="1:7" x14ac:dyDescent="0.25">
      <c r="A94" s="42" t="s">
        <v>381</v>
      </c>
      <c r="B94" s="42" t="s">
        <v>3</v>
      </c>
      <c r="C94" s="42" t="s">
        <v>26</v>
      </c>
      <c r="D94" s="42" t="s">
        <v>137</v>
      </c>
      <c r="E94" s="42" t="s">
        <v>27</v>
      </c>
      <c r="F94" s="43">
        <v>53457.670063972473</v>
      </c>
      <c r="G94" s="44">
        <v>256123.23812103271</v>
      </c>
    </row>
    <row r="95" spans="1:7" ht="15.75" thickBot="1" x14ac:dyDescent="0.3">
      <c r="A95" s="33" t="s">
        <v>381</v>
      </c>
      <c r="B95" s="34"/>
      <c r="C95" s="34"/>
      <c r="D95" s="34"/>
      <c r="E95" s="34"/>
      <c r="F95" s="34">
        <f>SUM(F87:F94)</f>
        <v>402576.98017978668</v>
      </c>
      <c r="G95" s="35">
        <f>SUM(G87:G94)</f>
        <v>1106313.2191238403</v>
      </c>
    </row>
    <row r="96" spans="1:7" x14ac:dyDescent="0.25">
      <c r="A96" s="42" t="s">
        <v>394</v>
      </c>
      <c r="B96" s="42" t="s">
        <v>3</v>
      </c>
      <c r="C96" s="42" t="s">
        <v>26</v>
      </c>
      <c r="D96" s="42" t="s">
        <v>138</v>
      </c>
      <c r="E96" s="42" t="s">
        <v>27</v>
      </c>
      <c r="F96" s="43">
        <v>49478.220443725586</v>
      </c>
      <c r="G96" s="44">
        <v>55891.989624023438</v>
      </c>
    </row>
    <row r="97" spans="1:7" x14ac:dyDescent="0.25">
      <c r="A97" s="42" t="s">
        <v>394</v>
      </c>
      <c r="B97" s="42" t="s">
        <v>3</v>
      </c>
      <c r="C97" s="42" t="s">
        <v>26</v>
      </c>
      <c r="D97" s="42" t="s">
        <v>252</v>
      </c>
      <c r="E97" s="42" t="s">
        <v>27</v>
      </c>
      <c r="F97" s="43">
        <v>478523.275390625</v>
      </c>
      <c r="G97" s="44">
        <v>95689.890380859375</v>
      </c>
    </row>
    <row r="98" spans="1:7" x14ac:dyDescent="0.25">
      <c r="A98" s="42" t="s">
        <v>394</v>
      </c>
      <c r="B98" s="42" t="s">
        <v>139</v>
      </c>
      <c r="C98" s="42" t="s">
        <v>26</v>
      </c>
      <c r="D98" s="42" t="s">
        <v>28</v>
      </c>
      <c r="E98" s="42" t="s">
        <v>27</v>
      </c>
      <c r="F98" s="43">
        <v>25447.159675598145</v>
      </c>
      <c r="G98" s="44">
        <v>43937.989654541016</v>
      </c>
    </row>
    <row r="99" spans="1:7" x14ac:dyDescent="0.25">
      <c r="A99" s="42" t="s">
        <v>394</v>
      </c>
      <c r="B99" s="42" t="s">
        <v>3</v>
      </c>
      <c r="C99" s="42" t="s">
        <v>26</v>
      </c>
      <c r="D99" s="42" t="s">
        <v>142</v>
      </c>
      <c r="E99" s="42" t="s">
        <v>27</v>
      </c>
      <c r="F99" s="43">
        <v>17740.630859375</v>
      </c>
      <c r="G99" s="44">
        <v>46863.609375</v>
      </c>
    </row>
    <row r="100" spans="1:7" x14ac:dyDescent="0.25">
      <c r="A100" s="42" t="s">
        <v>394</v>
      </c>
      <c r="B100" s="42" t="s">
        <v>3</v>
      </c>
      <c r="C100" s="42" t="s">
        <v>26</v>
      </c>
      <c r="D100" s="42" t="s">
        <v>143</v>
      </c>
      <c r="E100" s="42" t="s">
        <v>27</v>
      </c>
      <c r="F100" s="43">
        <v>13263.169921875</v>
      </c>
      <c r="G100" s="44">
        <v>9503</v>
      </c>
    </row>
    <row r="101" spans="1:7" x14ac:dyDescent="0.25">
      <c r="A101" s="42" t="s">
        <v>394</v>
      </c>
      <c r="B101" s="42" t="s">
        <v>3</v>
      </c>
      <c r="C101" s="42" t="s">
        <v>26</v>
      </c>
      <c r="D101" s="42" t="s">
        <v>144</v>
      </c>
      <c r="E101" s="42" t="s">
        <v>27</v>
      </c>
      <c r="F101" s="43">
        <v>188697.25915527344</v>
      </c>
      <c r="G101" s="44">
        <v>446115.58227539063</v>
      </c>
    </row>
    <row r="102" spans="1:7" x14ac:dyDescent="0.25">
      <c r="A102" s="42" t="s">
        <v>394</v>
      </c>
      <c r="B102" s="42" t="s">
        <v>3</v>
      </c>
      <c r="C102" s="42" t="s">
        <v>26</v>
      </c>
      <c r="D102" s="42" t="s">
        <v>145</v>
      </c>
      <c r="E102" s="42" t="s">
        <v>27</v>
      </c>
      <c r="F102" s="43">
        <v>51035.978668212891</v>
      </c>
      <c r="G102" s="44">
        <v>167121.87902832031</v>
      </c>
    </row>
    <row r="103" spans="1:7" x14ac:dyDescent="0.25">
      <c r="A103" s="42" t="s">
        <v>394</v>
      </c>
      <c r="B103" s="42" t="s">
        <v>3</v>
      </c>
      <c r="C103" s="42" t="s">
        <v>26</v>
      </c>
      <c r="D103" s="42" t="s">
        <v>137</v>
      </c>
      <c r="E103" s="42" t="s">
        <v>27</v>
      </c>
      <c r="F103" s="43">
        <v>32297.879844665527</v>
      </c>
      <c r="G103" s="44">
        <v>160778.40106201172</v>
      </c>
    </row>
    <row r="104" spans="1:7" ht="15.75" thickBot="1" x14ac:dyDescent="0.3">
      <c r="A104" s="33" t="s">
        <v>394</v>
      </c>
      <c r="B104" s="34"/>
      <c r="C104" s="34"/>
      <c r="D104" s="34"/>
      <c r="E104" s="34"/>
      <c r="F104" s="34">
        <f>SUM(F96:F103)</f>
        <v>856483.57395935059</v>
      </c>
      <c r="G104" s="35">
        <f>SUM(G96:G103)</f>
        <v>1025902.3414001465</v>
      </c>
    </row>
    <row r="105" spans="1:7" ht="16.5" thickBot="1" x14ac:dyDescent="0.3">
      <c r="A105" s="20" t="s">
        <v>0</v>
      </c>
      <c r="B105" s="20"/>
      <c r="C105" s="20"/>
      <c r="D105" s="20"/>
      <c r="E105" s="20"/>
      <c r="F105" s="20">
        <f>SUM(F104,F95,F86,F77,F67,F56,F44,F32,F22)</f>
        <v>4591745.1854543686</v>
      </c>
      <c r="G105" s="21">
        <f>SUM(G104,G95,G86,G77,G67,G56,G44,G32,G22)</f>
        <v>10930633.396576844</v>
      </c>
    </row>
  </sheetData>
  <sortState xmlns:xlrd2="http://schemas.microsoft.com/office/spreadsheetml/2017/richdata2" ref="A12:H115">
    <sortCondition ref="D12:D115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3"/>
  <sheetViews>
    <sheetView topLeftCell="A12" workbookViewId="0">
      <selection activeCell="G21" sqref="G21"/>
    </sheetView>
  </sheetViews>
  <sheetFormatPr baseColWidth="10" defaultColWidth="52.5703125" defaultRowHeight="15" x14ac:dyDescent="0.25"/>
  <cols>
    <col min="1" max="1" width="8" bestFit="1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60" t="s">
        <v>18</v>
      </c>
      <c r="B6" s="60"/>
      <c r="C6" s="60"/>
      <c r="D6" s="60"/>
      <c r="E6" s="60"/>
      <c r="F6" s="60"/>
      <c r="G6" s="60"/>
    </row>
    <row r="7" spans="1:7" ht="23.25" x14ac:dyDescent="0.35">
      <c r="A7" s="61" t="s">
        <v>19</v>
      </c>
      <c r="B7" s="61"/>
      <c r="C7" s="61"/>
      <c r="D7" s="61"/>
      <c r="E7" s="61"/>
      <c r="F7" s="61"/>
      <c r="G7" s="61"/>
    </row>
    <row r="8" spans="1:7" ht="22.5" x14ac:dyDescent="0.35">
      <c r="A8" s="62" t="s">
        <v>20</v>
      </c>
      <c r="B8" s="62"/>
      <c r="C8" s="62"/>
      <c r="D8" s="62"/>
      <c r="E8" s="62"/>
      <c r="F8" s="62"/>
      <c r="G8" s="62"/>
    </row>
    <row r="9" spans="1:7" ht="20.25" thickBot="1" x14ac:dyDescent="0.4">
      <c r="A9" s="67" t="str">
        <f>Consolidado!B9</f>
        <v>“Año del Fomento a las Exportaciones”</v>
      </c>
      <c r="B9" s="67"/>
      <c r="C9" s="67"/>
      <c r="D9" s="67"/>
      <c r="E9" s="67"/>
      <c r="F9" s="67"/>
      <c r="G9" s="67"/>
    </row>
    <row r="10" spans="1:7" ht="15.75" thickBot="1" x14ac:dyDescent="0.3">
      <c r="A10" s="64" t="s">
        <v>113</v>
      </c>
      <c r="B10" s="65"/>
      <c r="C10" s="65"/>
      <c r="D10" s="65"/>
      <c r="E10" s="65"/>
      <c r="F10" s="65"/>
      <c r="G10" s="68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2" t="s">
        <v>24</v>
      </c>
      <c r="B12" s="42" t="s">
        <v>2</v>
      </c>
      <c r="C12" s="42" t="s">
        <v>26</v>
      </c>
      <c r="D12" s="42" t="s">
        <v>136</v>
      </c>
      <c r="E12" s="42" t="s">
        <v>27</v>
      </c>
      <c r="F12" s="43">
        <v>24555.919921875</v>
      </c>
      <c r="G12" s="44">
        <v>72000.8828125</v>
      </c>
    </row>
    <row r="13" spans="1:7" ht="15.75" thickBot="1" x14ac:dyDescent="0.3">
      <c r="A13" s="33" t="s">
        <v>24</v>
      </c>
      <c r="B13" s="34"/>
      <c r="C13" s="34"/>
      <c r="D13" s="34"/>
      <c r="E13" s="34"/>
      <c r="F13" s="34">
        <f>SUM(F12:F12)</f>
        <v>24555.919921875</v>
      </c>
      <c r="G13" s="35">
        <f>SUM(G12:G12)</f>
        <v>72000.8828125</v>
      </c>
    </row>
    <row r="14" spans="1:7" x14ac:dyDescent="0.25">
      <c r="A14" s="42" t="s">
        <v>216</v>
      </c>
      <c r="B14" s="42" t="s">
        <v>2</v>
      </c>
      <c r="C14" s="42" t="s">
        <v>26</v>
      </c>
      <c r="D14" s="42" t="s">
        <v>254</v>
      </c>
      <c r="E14" s="42" t="s">
        <v>49</v>
      </c>
      <c r="F14" s="43">
        <v>61.02</v>
      </c>
      <c r="G14" s="44">
        <v>789.41</v>
      </c>
    </row>
    <row r="15" spans="1:7" x14ac:dyDescent="0.25">
      <c r="A15" s="42" t="s">
        <v>216</v>
      </c>
      <c r="B15" s="42" t="s">
        <v>2</v>
      </c>
      <c r="C15" s="42" t="s">
        <v>26</v>
      </c>
      <c r="D15" s="42" t="s">
        <v>254</v>
      </c>
      <c r="E15" s="42" t="s">
        <v>203</v>
      </c>
      <c r="F15" s="43">
        <v>23024.799999999999</v>
      </c>
      <c r="G15" s="44">
        <v>116792.81</v>
      </c>
    </row>
    <row r="16" spans="1:7" ht="15.75" thickBot="1" x14ac:dyDescent="0.3">
      <c r="A16" s="33" t="s">
        <v>216</v>
      </c>
      <c r="B16" s="34"/>
      <c r="C16" s="34"/>
      <c r="D16" s="34"/>
      <c r="E16" s="34"/>
      <c r="F16" s="34">
        <f>SUM(F14:F15)</f>
        <v>23085.82</v>
      </c>
      <c r="G16" s="35">
        <f>SUM(G14:G15)</f>
        <v>117582.22</v>
      </c>
    </row>
    <row r="17" spans="1:7" x14ac:dyDescent="0.25">
      <c r="A17" s="42" t="s">
        <v>219</v>
      </c>
      <c r="B17" s="42" t="s">
        <v>2</v>
      </c>
      <c r="C17" s="42" t="s">
        <v>26</v>
      </c>
      <c r="D17" s="42" t="s">
        <v>136</v>
      </c>
      <c r="E17" s="42" t="s">
        <v>27</v>
      </c>
      <c r="F17" s="43">
        <v>24476.76</v>
      </c>
      <c r="G17" s="44">
        <v>78244.179999999993</v>
      </c>
    </row>
    <row r="18" spans="1:7" x14ac:dyDescent="0.25">
      <c r="A18" s="42" t="s">
        <v>219</v>
      </c>
      <c r="B18" s="42" t="s">
        <v>2</v>
      </c>
      <c r="C18" s="42" t="s">
        <v>26</v>
      </c>
      <c r="D18" s="42" t="s">
        <v>254</v>
      </c>
      <c r="E18" s="42" t="s">
        <v>203</v>
      </c>
      <c r="F18" s="43">
        <v>23016.1</v>
      </c>
      <c r="G18" s="44">
        <v>119731.89</v>
      </c>
    </row>
    <row r="19" spans="1:7" ht="15.75" thickBot="1" x14ac:dyDescent="0.3">
      <c r="A19" s="33" t="s">
        <v>219</v>
      </c>
      <c r="B19" s="34"/>
      <c r="C19" s="34"/>
      <c r="D19" s="34"/>
      <c r="E19" s="34"/>
      <c r="F19" s="34">
        <f>SUM(F17:F18)</f>
        <v>47492.86</v>
      </c>
      <c r="G19" s="35">
        <f>SUM(G17:G18)</f>
        <v>197976.07</v>
      </c>
    </row>
    <row r="20" spans="1:7" x14ac:dyDescent="0.25">
      <c r="A20" s="42" t="s">
        <v>285</v>
      </c>
      <c r="B20" s="42" t="s">
        <v>2</v>
      </c>
      <c r="C20" s="42" t="s">
        <v>26</v>
      </c>
      <c r="D20" s="42" t="s">
        <v>254</v>
      </c>
      <c r="E20" s="42" t="s">
        <v>203</v>
      </c>
      <c r="F20" s="43">
        <v>23011.189453125</v>
      </c>
      <c r="G20" s="44">
        <v>97366.5625</v>
      </c>
    </row>
    <row r="21" spans="1:7" ht="15.75" thickBot="1" x14ac:dyDescent="0.3">
      <c r="A21" s="33" t="s">
        <v>285</v>
      </c>
      <c r="B21" s="34"/>
      <c r="C21" s="34"/>
      <c r="D21" s="34"/>
      <c r="E21" s="34"/>
      <c r="F21" s="34">
        <f>SUM(F20)</f>
        <v>23011.189453125</v>
      </c>
      <c r="G21" s="35">
        <f>SUM(G20)</f>
        <v>97366.5625</v>
      </c>
    </row>
    <row r="22" spans="1:7" x14ac:dyDescent="0.25">
      <c r="A22" s="42" t="s">
        <v>326</v>
      </c>
      <c r="B22" s="42" t="s">
        <v>2</v>
      </c>
      <c r="C22" s="42" t="s">
        <v>26</v>
      </c>
      <c r="D22" s="42" t="s">
        <v>136</v>
      </c>
      <c r="E22" s="42" t="s">
        <v>27</v>
      </c>
      <c r="F22" s="43">
        <v>24597.2890625</v>
      </c>
      <c r="G22" s="44">
        <v>41141.30078125</v>
      </c>
    </row>
    <row r="23" spans="1:7" ht="15.75" thickBot="1" x14ac:dyDescent="0.3">
      <c r="A23" s="33" t="s">
        <v>326</v>
      </c>
      <c r="B23" s="34"/>
      <c r="C23" s="34"/>
      <c r="D23" s="34"/>
      <c r="E23" s="34"/>
      <c r="F23" s="34">
        <f>SUM(F22)</f>
        <v>24597.2890625</v>
      </c>
      <c r="G23" s="35">
        <f>SUM(G22)</f>
        <v>41141.30078125</v>
      </c>
    </row>
    <row r="24" spans="1:7" x14ac:dyDescent="0.25">
      <c r="A24" s="42" t="s">
        <v>353</v>
      </c>
      <c r="B24" s="42" t="s">
        <v>2</v>
      </c>
      <c r="C24" s="42" t="s">
        <v>26</v>
      </c>
      <c r="D24" s="42" t="s">
        <v>254</v>
      </c>
      <c r="E24" s="42" t="s">
        <v>203</v>
      </c>
      <c r="F24" s="43">
        <v>22715.58984375</v>
      </c>
      <c r="G24" s="44">
        <v>115555.953125</v>
      </c>
    </row>
    <row r="25" spans="1:7" ht="15.75" thickBot="1" x14ac:dyDescent="0.3">
      <c r="A25" s="33" t="s">
        <v>353</v>
      </c>
      <c r="B25" s="34"/>
      <c r="C25" s="34"/>
      <c r="D25" s="34"/>
      <c r="E25" s="34"/>
      <c r="F25" s="34">
        <f>SUM(F24)</f>
        <v>22715.58984375</v>
      </c>
      <c r="G25" s="35">
        <f>SUM(G24)</f>
        <v>115555.953125</v>
      </c>
    </row>
    <row r="26" spans="1:7" x14ac:dyDescent="0.25">
      <c r="A26" s="42" t="s">
        <v>369</v>
      </c>
      <c r="B26" s="42" t="s">
        <v>2</v>
      </c>
      <c r="C26" s="42" t="s">
        <v>26</v>
      </c>
      <c r="D26" s="42" t="s">
        <v>254</v>
      </c>
      <c r="E26" s="42" t="s">
        <v>203</v>
      </c>
      <c r="F26" s="43">
        <v>24007.69921875</v>
      </c>
      <c r="G26" s="44">
        <v>97354.09375</v>
      </c>
    </row>
    <row r="27" spans="1:7" x14ac:dyDescent="0.25">
      <c r="A27" s="42" t="s">
        <v>369</v>
      </c>
      <c r="B27" s="42" t="s">
        <v>2</v>
      </c>
      <c r="C27" s="42" t="s">
        <v>26</v>
      </c>
      <c r="D27" s="42" t="s">
        <v>254</v>
      </c>
      <c r="E27" s="42" t="s">
        <v>203</v>
      </c>
      <c r="F27" s="43">
        <v>25007.349609375</v>
      </c>
      <c r="G27" s="44">
        <v>189091.875</v>
      </c>
    </row>
    <row r="28" spans="1:7" ht="15.75" thickBot="1" x14ac:dyDescent="0.3">
      <c r="A28" s="33" t="s">
        <v>369</v>
      </c>
      <c r="B28" s="34"/>
      <c r="C28" s="34"/>
      <c r="D28" s="34"/>
      <c r="E28" s="34"/>
      <c r="F28" s="34">
        <f>SUM(F26:F27)</f>
        <v>49015.048828125</v>
      </c>
      <c r="G28" s="35">
        <f>SUM(G26:G27)</f>
        <v>286445.96875</v>
      </c>
    </row>
    <row r="29" spans="1:7" x14ac:dyDescent="0.25">
      <c r="A29" s="42" t="s">
        <v>381</v>
      </c>
      <c r="B29" s="42" t="s">
        <v>2</v>
      </c>
      <c r="C29" s="42" t="s">
        <v>26</v>
      </c>
      <c r="D29" s="42" t="s">
        <v>254</v>
      </c>
      <c r="E29" s="42" t="s">
        <v>27</v>
      </c>
      <c r="F29" s="43">
        <v>13955.7197265625</v>
      </c>
      <c r="G29" s="44">
        <v>100147.2890625</v>
      </c>
    </row>
    <row r="30" spans="1:7" x14ac:dyDescent="0.25">
      <c r="A30" s="42" t="s">
        <v>381</v>
      </c>
      <c r="B30" s="42" t="s">
        <v>2</v>
      </c>
      <c r="C30" s="42" t="s">
        <v>26</v>
      </c>
      <c r="D30" s="42" t="s">
        <v>254</v>
      </c>
      <c r="E30" s="42" t="s">
        <v>203</v>
      </c>
      <c r="F30" s="43">
        <v>25794.58984375</v>
      </c>
      <c r="G30" s="44">
        <v>121873.046875</v>
      </c>
    </row>
    <row r="31" spans="1:7" x14ac:dyDescent="0.25">
      <c r="A31" s="42" t="s">
        <v>381</v>
      </c>
      <c r="B31" s="42" t="s">
        <v>2</v>
      </c>
      <c r="C31" s="42" t="s">
        <v>26</v>
      </c>
      <c r="D31" s="42" t="s">
        <v>136</v>
      </c>
      <c r="E31" s="42" t="s">
        <v>27</v>
      </c>
      <c r="F31" s="43">
        <v>23791.55078125</v>
      </c>
      <c r="G31" s="44">
        <v>64776.8203125</v>
      </c>
    </row>
    <row r="32" spans="1:7" ht="15.75" thickBot="1" x14ac:dyDescent="0.3">
      <c r="A32" s="33" t="s">
        <v>381</v>
      </c>
      <c r="B32" s="34"/>
      <c r="C32" s="34"/>
      <c r="D32" s="34"/>
      <c r="E32" s="34"/>
      <c r="F32" s="34">
        <f>SUM(F29:F31)</f>
        <v>63541.8603515625</v>
      </c>
      <c r="G32" s="35">
        <f>SUM(G29:G31)</f>
        <v>286797.15625</v>
      </c>
    </row>
    <row r="33" spans="1:7" ht="16.5" thickBot="1" x14ac:dyDescent="0.3">
      <c r="A33" s="20" t="s">
        <v>0</v>
      </c>
      <c r="B33" s="20"/>
      <c r="C33" s="20"/>
      <c r="D33" s="20"/>
      <c r="E33" s="20"/>
      <c r="F33" s="20">
        <f>SUM(F32,F28,F25,F23,F21,F19,F16,F13)</f>
        <v>278015.57746093749</v>
      </c>
      <c r="G33" s="21">
        <f>SUM(G32,G28,G25,G23,G21,G19,G16,G13)</f>
        <v>1214866.11421875</v>
      </c>
    </row>
  </sheetData>
  <sortState xmlns:xlrd2="http://schemas.microsoft.com/office/spreadsheetml/2017/richdata2" ref="A12:H29">
    <sortCondition ref="D12:D29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25"/>
  <sheetViews>
    <sheetView topLeftCell="A205" workbookViewId="0">
      <selection activeCell="H214" sqref="H214"/>
    </sheetView>
  </sheetViews>
  <sheetFormatPr baseColWidth="10" defaultColWidth="56.85546875" defaultRowHeight="15" x14ac:dyDescent="0.25"/>
  <cols>
    <col min="1" max="1" width="11.42578125" bestFit="1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60" t="s">
        <v>18</v>
      </c>
      <c r="B6" s="60"/>
      <c r="C6" s="60"/>
      <c r="D6" s="60"/>
      <c r="E6" s="60"/>
      <c r="F6" s="60"/>
      <c r="G6" s="60"/>
    </row>
    <row r="7" spans="1:7" ht="23.25" x14ac:dyDescent="0.35">
      <c r="A7" s="61" t="s">
        <v>19</v>
      </c>
      <c r="B7" s="61"/>
      <c r="C7" s="61"/>
      <c r="D7" s="61"/>
      <c r="E7" s="61"/>
      <c r="F7" s="61"/>
      <c r="G7" s="61"/>
    </row>
    <row r="8" spans="1:7" ht="22.5" x14ac:dyDescent="0.35">
      <c r="A8" s="62" t="s">
        <v>20</v>
      </c>
      <c r="B8" s="62"/>
      <c r="C8" s="62"/>
      <c r="D8" s="62"/>
      <c r="E8" s="62"/>
      <c r="F8" s="62"/>
      <c r="G8" s="62"/>
    </row>
    <row r="9" spans="1:7" ht="20.25" thickBot="1" x14ac:dyDescent="0.4">
      <c r="A9" s="67" t="str">
        <f>Consolidado!B9</f>
        <v>“Año del Fomento a las Exportaciones”</v>
      </c>
      <c r="B9" s="67"/>
      <c r="C9" s="67"/>
      <c r="D9" s="67"/>
      <c r="E9" s="67"/>
      <c r="F9" s="67"/>
      <c r="G9" s="67"/>
    </row>
    <row r="10" spans="1:7" ht="15.75" thickBot="1" x14ac:dyDescent="0.3">
      <c r="A10" s="64" t="s">
        <v>114</v>
      </c>
      <c r="B10" s="65"/>
      <c r="C10" s="65"/>
      <c r="D10" s="65"/>
      <c r="E10" s="65"/>
      <c r="F10" s="65"/>
      <c r="G10" s="68"/>
    </row>
    <row r="11" spans="1:7" x14ac:dyDescent="0.25">
      <c r="A11" s="7" t="s">
        <v>7</v>
      </c>
      <c r="B11" s="8" t="s">
        <v>8</v>
      </c>
      <c r="C11" s="8" t="s">
        <v>9</v>
      </c>
      <c r="D11" s="8" t="s">
        <v>17</v>
      </c>
      <c r="E11" s="8" t="s">
        <v>10</v>
      </c>
      <c r="F11" s="22" t="s">
        <v>11</v>
      </c>
      <c r="G11" s="9" t="s">
        <v>12</v>
      </c>
    </row>
    <row r="12" spans="1:7" ht="30" x14ac:dyDescent="0.25">
      <c r="A12" s="42" t="s">
        <v>24</v>
      </c>
      <c r="B12" s="42" t="s">
        <v>25</v>
      </c>
      <c r="C12" s="42" t="s">
        <v>68</v>
      </c>
      <c r="D12" s="42" t="s">
        <v>152</v>
      </c>
      <c r="E12" s="42" t="s">
        <v>153</v>
      </c>
      <c r="F12" s="43">
        <v>2624.51</v>
      </c>
      <c r="G12" s="44">
        <v>51982.7</v>
      </c>
    </row>
    <row r="13" spans="1:7" ht="30" x14ac:dyDescent="0.25">
      <c r="A13" s="42" t="s">
        <v>24</v>
      </c>
      <c r="B13" s="42" t="s">
        <v>25</v>
      </c>
      <c r="C13" s="42" t="s">
        <v>68</v>
      </c>
      <c r="D13" s="42" t="s">
        <v>152</v>
      </c>
      <c r="E13" s="42" t="s">
        <v>151</v>
      </c>
      <c r="F13" s="43">
        <v>772902.69</v>
      </c>
      <c r="G13" s="44">
        <v>110043.22</v>
      </c>
    </row>
    <row r="14" spans="1:7" x14ac:dyDescent="0.25">
      <c r="A14" s="42" t="s">
        <v>24</v>
      </c>
      <c r="B14" s="42" t="s">
        <v>25</v>
      </c>
      <c r="C14" s="42" t="s">
        <v>68</v>
      </c>
      <c r="D14" s="42" t="s">
        <v>69</v>
      </c>
      <c r="E14" s="42"/>
      <c r="F14" s="43">
        <v>875.54</v>
      </c>
      <c r="G14" s="44">
        <v>5996</v>
      </c>
    </row>
    <row r="15" spans="1:7" x14ac:dyDescent="0.25">
      <c r="A15" s="42" t="s">
        <v>24</v>
      </c>
      <c r="B15" s="42" t="s">
        <v>25</v>
      </c>
      <c r="C15" s="42" t="s">
        <v>68</v>
      </c>
      <c r="D15" s="42" t="s">
        <v>69</v>
      </c>
      <c r="E15" s="42" t="s">
        <v>154</v>
      </c>
      <c r="F15" s="43">
        <v>70746.86</v>
      </c>
      <c r="G15" s="44">
        <v>117406.34</v>
      </c>
    </row>
    <row r="16" spans="1:7" x14ac:dyDescent="0.25">
      <c r="A16" s="42" t="s">
        <v>24</v>
      </c>
      <c r="B16" s="42" t="s">
        <v>25</v>
      </c>
      <c r="C16" s="42" t="s">
        <v>68</v>
      </c>
      <c r="D16" s="42" t="s">
        <v>69</v>
      </c>
      <c r="E16" s="42" t="s">
        <v>153</v>
      </c>
      <c r="F16" s="43">
        <v>135513.21</v>
      </c>
      <c r="G16" s="44">
        <v>320660.90999999997</v>
      </c>
    </row>
    <row r="17" spans="1:7" x14ac:dyDescent="0.25">
      <c r="A17" s="42" t="s">
        <v>24</v>
      </c>
      <c r="B17" s="42" t="s">
        <v>25</v>
      </c>
      <c r="C17" s="42" t="s">
        <v>68</v>
      </c>
      <c r="D17" s="42" t="s">
        <v>69</v>
      </c>
      <c r="E17" s="42" t="s">
        <v>148</v>
      </c>
      <c r="F17" s="43">
        <v>9261.2999999999993</v>
      </c>
      <c r="G17" s="44">
        <v>156949.94</v>
      </c>
    </row>
    <row r="18" spans="1:7" x14ac:dyDescent="0.25">
      <c r="A18" s="42" t="s">
        <v>24</v>
      </c>
      <c r="B18" s="42" t="s">
        <v>25</v>
      </c>
      <c r="C18" s="42" t="s">
        <v>68</v>
      </c>
      <c r="D18" s="42" t="s">
        <v>69</v>
      </c>
      <c r="E18" s="42" t="s">
        <v>155</v>
      </c>
      <c r="F18" s="43">
        <v>38857.730000000003</v>
      </c>
      <c r="G18" s="44">
        <v>50720</v>
      </c>
    </row>
    <row r="19" spans="1:7" x14ac:dyDescent="0.25">
      <c r="A19" s="42" t="s">
        <v>24</v>
      </c>
      <c r="B19" s="42" t="s">
        <v>25</v>
      </c>
      <c r="C19" s="42" t="s">
        <v>68</v>
      </c>
      <c r="D19" s="42" t="s">
        <v>69</v>
      </c>
      <c r="E19" s="42" t="s">
        <v>156</v>
      </c>
      <c r="F19" s="43">
        <v>3745.18</v>
      </c>
      <c r="G19" s="44">
        <v>32420.22</v>
      </c>
    </row>
    <row r="20" spans="1:7" x14ac:dyDescent="0.25">
      <c r="A20" s="42" t="s">
        <v>24</v>
      </c>
      <c r="B20" s="42" t="s">
        <v>25</v>
      </c>
      <c r="C20" s="42" t="s">
        <v>68</v>
      </c>
      <c r="D20" s="42" t="s">
        <v>69</v>
      </c>
      <c r="E20" s="42" t="s">
        <v>27</v>
      </c>
      <c r="F20" s="43">
        <v>528340.71</v>
      </c>
      <c r="G20" s="44">
        <v>2495712.2000000002</v>
      </c>
    </row>
    <row r="21" spans="1:7" x14ac:dyDescent="0.25">
      <c r="A21" s="42" t="s">
        <v>24</v>
      </c>
      <c r="B21" s="42" t="s">
        <v>25</v>
      </c>
      <c r="C21" s="42" t="s">
        <v>68</v>
      </c>
      <c r="D21" s="42" t="s">
        <v>69</v>
      </c>
      <c r="E21" s="42" t="s">
        <v>40</v>
      </c>
      <c r="F21" s="43">
        <v>2649.53</v>
      </c>
      <c r="G21" s="44">
        <v>198902.34</v>
      </c>
    </row>
    <row r="22" spans="1:7" x14ac:dyDescent="0.25">
      <c r="A22" s="42" t="s">
        <v>24</v>
      </c>
      <c r="B22" s="42" t="s">
        <v>25</v>
      </c>
      <c r="C22" s="42" t="s">
        <v>68</v>
      </c>
      <c r="D22" s="42" t="s">
        <v>69</v>
      </c>
      <c r="E22" s="42" t="s">
        <v>36</v>
      </c>
      <c r="F22" s="43">
        <v>17215.28</v>
      </c>
      <c r="G22" s="44">
        <v>645250.41</v>
      </c>
    </row>
    <row r="23" spans="1:7" x14ac:dyDescent="0.25">
      <c r="A23" s="42" t="s">
        <v>24</v>
      </c>
      <c r="B23" s="42" t="s">
        <v>25</v>
      </c>
      <c r="C23" s="42" t="s">
        <v>68</v>
      </c>
      <c r="D23" s="42" t="s">
        <v>69</v>
      </c>
      <c r="E23" s="42" t="s">
        <v>45</v>
      </c>
      <c r="F23" s="43">
        <v>74092.990000000005</v>
      </c>
      <c r="G23" s="44">
        <v>569643.02</v>
      </c>
    </row>
    <row r="24" spans="1:7" x14ac:dyDescent="0.25">
      <c r="A24" s="42" t="s">
        <v>24</v>
      </c>
      <c r="B24" s="42" t="s">
        <v>25</v>
      </c>
      <c r="C24" s="42" t="s">
        <v>68</v>
      </c>
      <c r="D24" s="42" t="s">
        <v>69</v>
      </c>
      <c r="E24" s="42" t="s">
        <v>78</v>
      </c>
      <c r="F24" s="43">
        <v>1566.22</v>
      </c>
      <c r="G24" s="44">
        <v>130240.41</v>
      </c>
    </row>
    <row r="25" spans="1:7" x14ac:dyDescent="0.25">
      <c r="A25" s="42" t="s">
        <v>24</v>
      </c>
      <c r="B25" s="42" t="s">
        <v>25</v>
      </c>
      <c r="C25" s="42" t="s">
        <v>68</v>
      </c>
      <c r="D25" s="42" t="s">
        <v>69</v>
      </c>
      <c r="E25" s="42" t="s">
        <v>157</v>
      </c>
      <c r="F25" s="43">
        <v>18071.3</v>
      </c>
      <c r="G25" s="44">
        <v>156563.84</v>
      </c>
    </row>
    <row r="26" spans="1:7" x14ac:dyDescent="0.25">
      <c r="A26" s="42" t="s">
        <v>24</v>
      </c>
      <c r="B26" s="42" t="s">
        <v>25</v>
      </c>
      <c r="C26" s="42" t="s">
        <v>68</v>
      </c>
      <c r="D26" s="42" t="s">
        <v>69</v>
      </c>
      <c r="E26" s="42" t="s">
        <v>158</v>
      </c>
      <c r="F26" s="43">
        <v>18166.099999999999</v>
      </c>
      <c r="G26" s="44">
        <v>120300</v>
      </c>
    </row>
    <row r="27" spans="1:7" x14ac:dyDescent="0.25">
      <c r="A27" s="42" t="s">
        <v>24</v>
      </c>
      <c r="B27" s="42" t="s">
        <v>25</v>
      </c>
      <c r="C27" s="42" t="s">
        <v>68</v>
      </c>
      <c r="D27" s="42" t="s">
        <v>69</v>
      </c>
      <c r="E27" s="42" t="s">
        <v>159</v>
      </c>
      <c r="F27" s="43">
        <v>9867.0499999999993</v>
      </c>
      <c r="G27" s="44">
        <v>166530.98000000001</v>
      </c>
    </row>
    <row r="28" spans="1:7" x14ac:dyDescent="0.25">
      <c r="A28" s="42" t="s">
        <v>24</v>
      </c>
      <c r="B28" s="42" t="s">
        <v>25</v>
      </c>
      <c r="C28" s="42" t="s">
        <v>68</v>
      </c>
      <c r="D28" s="42" t="s">
        <v>69</v>
      </c>
      <c r="E28" s="42" t="s">
        <v>151</v>
      </c>
      <c r="F28" s="43">
        <v>76789.41</v>
      </c>
      <c r="G28" s="44">
        <v>380015.88</v>
      </c>
    </row>
    <row r="29" spans="1:7" x14ac:dyDescent="0.25">
      <c r="A29" s="42" t="s">
        <v>24</v>
      </c>
      <c r="B29" s="42" t="s">
        <v>25</v>
      </c>
      <c r="C29" s="42" t="s">
        <v>68</v>
      </c>
      <c r="D29" s="42" t="s">
        <v>69</v>
      </c>
      <c r="E29" s="42" t="s">
        <v>160</v>
      </c>
      <c r="F29" s="43">
        <v>270</v>
      </c>
      <c r="G29" s="44">
        <v>6299.2</v>
      </c>
    </row>
    <row r="30" spans="1:7" ht="30" x14ac:dyDescent="0.25">
      <c r="A30" s="42" t="s">
        <v>24</v>
      </c>
      <c r="B30" s="42" t="s">
        <v>161</v>
      </c>
      <c r="C30" s="42" t="s">
        <v>68</v>
      </c>
      <c r="D30" s="42" t="s">
        <v>152</v>
      </c>
      <c r="E30" s="42" t="s">
        <v>150</v>
      </c>
      <c r="F30" s="43">
        <v>13252.28</v>
      </c>
      <c r="G30" s="44">
        <v>118675.74</v>
      </c>
    </row>
    <row r="31" spans="1:7" x14ac:dyDescent="0.25">
      <c r="A31" s="42" t="s">
        <v>24</v>
      </c>
      <c r="B31" s="42" t="s">
        <v>2</v>
      </c>
      <c r="C31" s="42" t="s">
        <v>68</v>
      </c>
      <c r="D31" s="42" t="s">
        <v>69</v>
      </c>
      <c r="E31" s="42" t="s">
        <v>153</v>
      </c>
      <c r="F31" s="43">
        <v>195.59</v>
      </c>
      <c r="G31" s="44">
        <v>10843.5</v>
      </c>
    </row>
    <row r="32" spans="1:7" ht="30" x14ac:dyDescent="0.25">
      <c r="A32" s="42" t="s">
        <v>24</v>
      </c>
      <c r="B32" s="42" t="s">
        <v>99</v>
      </c>
      <c r="C32" s="42" t="s">
        <v>68</v>
      </c>
      <c r="D32" s="42" t="s">
        <v>152</v>
      </c>
      <c r="E32" s="42" t="s">
        <v>36</v>
      </c>
      <c r="F32" s="43">
        <v>18571.16</v>
      </c>
      <c r="G32" s="44">
        <v>112625</v>
      </c>
    </row>
    <row r="33" spans="1:7" x14ac:dyDescent="0.25">
      <c r="A33" s="42" t="s">
        <v>24</v>
      </c>
      <c r="B33" s="42" t="s">
        <v>162</v>
      </c>
      <c r="C33" s="42" t="s">
        <v>68</v>
      </c>
      <c r="D33" s="42" t="s">
        <v>69</v>
      </c>
      <c r="E33" s="42" t="s">
        <v>153</v>
      </c>
      <c r="F33" s="43">
        <v>127.94</v>
      </c>
      <c r="G33" s="44">
        <v>15363.11</v>
      </c>
    </row>
    <row r="34" spans="1:7" x14ac:dyDescent="0.25">
      <c r="A34" s="36" t="s">
        <v>24</v>
      </c>
      <c r="B34" s="37"/>
      <c r="C34" s="37"/>
      <c r="D34" s="37"/>
      <c r="E34" s="37"/>
      <c r="F34" s="37">
        <f>SUM(F12:F33)</f>
        <v>1813702.58</v>
      </c>
      <c r="G34" s="38">
        <f>SUM(G12:G33)</f>
        <v>5973144.9600000018</v>
      </c>
    </row>
    <row r="35" spans="1:7" ht="30" x14ac:dyDescent="0.25">
      <c r="A35" s="42" t="s">
        <v>216</v>
      </c>
      <c r="B35" s="42" t="s">
        <v>25</v>
      </c>
      <c r="C35" s="42" t="s">
        <v>68</v>
      </c>
      <c r="D35" s="42" t="s">
        <v>152</v>
      </c>
      <c r="E35" s="42" t="s">
        <v>154</v>
      </c>
      <c r="F35" s="43">
        <v>23323.06</v>
      </c>
      <c r="G35" s="44">
        <v>35793.279999999999</v>
      </c>
    </row>
    <row r="36" spans="1:7" ht="30" x14ac:dyDescent="0.25">
      <c r="A36" s="42" t="s">
        <v>216</v>
      </c>
      <c r="B36" s="42" t="s">
        <v>25</v>
      </c>
      <c r="C36" s="42" t="s">
        <v>68</v>
      </c>
      <c r="D36" s="42" t="s">
        <v>152</v>
      </c>
      <c r="E36" s="42" t="s">
        <v>153</v>
      </c>
      <c r="F36" s="43">
        <v>40217.800000000003</v>
      </c>
      <c r="G36" s="44">
        <v>85261.06</v>
      </c>
    </row>
    <row r="37" spans="1:7" ht="30" x14ac:dyDescent="0.25">
      <c r="A37" s="42" t="s">
        <v>216</v>
      </c>
      <c r="B37" s="42" t="s">
        <v>25</v>
      </c>
      <c r="C37" s="42" t="s">
        <v>68</v>
      </c>
      <c r="D37" s="42" t="s">
        <v>152</v>
      </c>
      <c r="E37" s="42" t="s">
        <v>45</v>
      </c>
      <c r="F37" s="43">
        <v>201449.2</v>
      </c>
      <c r="G37" s="44">
        <v>121434.94</v>
      </c>
    </row>
    <row r="38" spans="1:7" ht="30" x14ac:dyDescent="0.25">
      <c r="A38" s="42" t="s">
        <v>216</v>
      </c>
      <c r="B38" s="42" t="s">
        <v>25</v>
      </c>
      <c r="C38" s="42" t="s">
        <v>68</v>
      </c>
      <c r="D38" s="42" t="s">
        <v>152</v>
      </c>
      <c r="E38" s="42" t="s">
        <v>151</v>
      </c>
      <c r="F38" s="43">
        <v>37771.01</v>
      </c>
      <c r="G38" s="44">
        <v>64655.02</v>
      </c>
    </row>
    <row r="39" spans="1:7" x14ac:dyDescent="0.25">
      <c r="A39" s="42" t="s">
        <v>216</v>
      </c>
      <c r="B39" s="42" t="s">
        <v>25</v>
      </c>
      <c r="C39" s="42" t="s">
        <v>68</v>
      </c>
      <c r="D39" s="42" t="s">
        <v>69</v>
      </c>
      <c r="E39" s="42" t="s">
        <v>64</v>
      </c>
      <c r="F39" s="43">
        <v>3690.28</v>
      </c>
      <c r="G39" s="44">
        <v>75848</v>
      </c>
    </row>
    <row r="40" spans="1:7" x14ac:dyDescent="0.25">
      <c r="A40" s="42" t="s">
        <v>216</v>
      </c>
      <c r="B40" s="42" t="s">
        <v>25</v>
      </c>
      <c r="C40" s="42" t="s">
        <v>68</v>
      </c>
      <c r="D40" s="42" t="s">
        <v>69</v>
      </c>
      <c r="E40" s="42" t="s">
        <v>154</v>
      </c>
      <c r="F40" s="43">
        <v>68571.02</v>
      </c>
      <c r="G40" s="44">
        <v>112369.18</v>
      </c>
    </row>
    <row r="41" spans="1:7" x14ac:dyDescent="0.25">
      <c r="A41" s="42" t="s">
        <v>216</v>
      </c>
      <c r="B41" s="42" t="s">
        <v>25</v>
      </c>
      <c r="C41" s="42" t="s">
        <v>68</v>
      </c>
      <c r="D41" s="42" t="s">
        <v>69</v>
      </c>
      <c r="E41" s="42" t="s">
        <v>153</v>
      </c>
      <c r="F41" s="43">
        <v>150244.57999999999</v>
      </c>
      <c r="G41" s="44">
        <v>282887.24</v>
      </c>
    </row>
    <row r="42" spans="1:7" x14ac:dyDescent="0.25">
      <c r="A42" s="42" t="s">
        <v>216</v>
      </c>
      <c r="B42" s="42" t="s">
        <v>25</v>
      </c>
      <c r="C42" s="42" t="s">
        <v>68</v>
      </c>
      <c r="D42" s="42" t="s">
        <v>69</v>
      </c>
      <c r="E42" s="42" t="s">
        <v>148</v>
      </c>
      <c r="F42" s="43">
        <v>13956.12</v>
      </c>
      <c r="G42" s="44">
        <v>241565.76</v>
      </c>
    </row>
    <row r="43" spans="1:7" x14ac:dyDescent="0.25">
      <c r="A43" s="42" t="s">
        <v>216</v>
      </c>
      <c r="B43" s="42" t="s">
        <v>25</v>
      </c>
      <c r="C43" s="42" t="s">
        <v>68</v>
      </c>
      <c r="D43" s="42" t="s">
        <v>69</v>
      </c>
      <c r="E43" s="42" t="s">
        <v>258</v>
      </c>
      <c r="F43" s="43">
        <v>418.81</v>
      </c>
      <c r="G43" s="44">
        <v>2797.6</v>
      </c>
    </row>
    <row r="44" spans="1:7" x14ac:dyDescent="0.25">
      <c r="A44" s="42" t="s">
        <v>216</v>
      </c>
      <c r="B44" s="42" t="s">
        <v>25</v>
      </c>
      <c r="C44" s="42" t="s">
        <v>68</v>
      </c>
      <c r="D44" s="42" t="s">
        <v>69</v>
      </c>
      <c r="E44" s="42" t="s">
        <v>259</v>
      </c>
      <c r="F44" s="43">
        <v>220.81</v>
      </c>
      <c r="G44" s="44">
        <v>4849.2</v>
      </c>
    </row>
    <row r="45" spans="1:7" x14ac:dyDescent="0.25">
      <c r="A45" s="42" t="s">
        <v>216</v>
      </c>
      <c r="B45" s="42" t="s">
        <v>25</v>
      </c>
      <c r="C45" s="42" t="s">
        <v>68</v>
      </c>
      <c r="D45" s="42" t="s">
        <v>69</v>
      </c>
      <c r="E45" s="42" t="s">
        <v>155</v>
      </c>
      <c r="F45" s="43">
        <v>217.73</v>
      </c>
      <c r="G45" s="44">
        <v>3635</v>
      </c>
    </row>
    <row r="46" spans="1:7" x14ac:dyDescent="0.25">
      <c r="A46" s="42" t="s">
        <v>216</v>
      </c>
      <c r="B46" s="42" t="s">
        <v>25</v>
      </c>
      <c r="C46" s="42" t="s">
        <v>68</v>
      </c>
      <c r="D46" s="42" t="s">
        <v>69</v>
      </c>
      <c r="E46" s="42" t="s">
        <v>260</v>
      </c>
      <c r="F46" s="43">
        <v>2738.37</v>
      </c>
      <c r="G46" s="44">
        <v>50959.85</v>
      </c>
    </row>
    <row r="47" spans="1:7" x14ac:dyDescent="0.25">
      <c r="A47" s="42" t="s">
        <v>216</v>
      </c>
      <c r="B47" s="42" t="s">
        <v>25</v>
      </c>
      <c r="C47" s="42" t="s">
        <v>68</v>
      </c>
      <c r="D47" s="42" t="s">
        <v>69</v>
      </c>
      <c r="E47" s="42" t="s">
        <v>27</v>
      </c>
      <c r="F47" s="43">
        <v>406258.18</v>
      </c>
      <c r="G47" s="44">
        <v>2271110.58</v>
      </c>
    </row>
    <row r="48" spans="1:7" x14ac:dyDescent="0.25">
      <c r="A48" s="42" t="s">
        <v>216</v>
      </c>
      <c r="B48" s="42" t="s">
        <v>25</v>
      </c>
      <c r="C48" s="42" t="s">
        <v>68</v>
      </c>
      <c r="D48" s="42" t="s">
        <v>69</v>
      </c>
      <c r="E48" s="42" t="s">
        <v>40</v>
      </c>
      <c r="F48" s="43">
        <v>1232.23</v>
      </c>
      <c r="G48" s="44">
        <v>96313.36</v>
      </c>
    </row>
    <row r="49" spans="1:7" x14ac:dyDescent="0.25">
      <c r="A49" s="42" t="s">
        <v>216</v>
      </c>
      <c r="B49" s="42" t="s">
        <v>25</v>
      </c>
      <c r="C49" s="42" t="s">
        <v>68</v>
      </c>
      <c r="D49" s="42" t="s">
        <v>69</v>
      </c>
      <c r="E49" s="42" t="s">
        <v>36</v>
      </c>
      <c r="F49" s="43">
        <v>31252.9</v>
      </c>
      <c r="G49" s="44">
        <v>144407.5</v>
      </c>
    </row>
    <row r="50" spans="1:7" x14ac:dyDescent="0.25">
      <c r="A50" s="42" t="s">
        <v>216</v>
      </c>
      <c r="B50" s="42" t="s">
        <v>25</v>
      </c>
      <c r="C50" s="42" t="s">
        <v>68</v>
      </c>
      <c r="D50" s="42" t="s">
        <v>69</v>
      </c>
      <c r="E50" s="42" t="s">
        <v>45</v>
      </c>
      <c r="F50" s="43">
        <v>32225.99</v>
      </c>
      <c r="G50" s="44">
        <v>521480.45</v>
      </c>
    </row>
    <row r="51" spans="1:7" x14ac:dyDescent="0.25">
      <c r="A51" s="42" t="s">
        <v>216</v>
      </c>
      <c r="B51" s="42" t="s">
        <v>25</v>
      </c>
      <c r="C51" s="42" t="s">
        <v>68</v>
      </c>
      <c r="D51" s="42" t="s">
        <v>69</v>
      </c>
      <c r="E51" s="42" t="s">
        <v>261</v>
      </c>
      <c r="F51" s="43">
        <v>840.24</v>
      </c>
      <c r="G51" s="44">
        <v>22005.31</v>
      </c>
    </row>
    <row r="52" spans="1:7" x14ac:dyDescent="0.25">
      <c r="A52" s="42" t="s">
        <v>216</v>
      </c>
      <c r="B52" s="42" t="s">
        <v>25</v>
      </c>
      <c r="C52" s="42" t="s">
        <v>68</v>
      </c>
      <c r="D52" s="42" t="s">
        <v>69</v>
      </c>
      <c r="E52" s="42" t="s">
        <v>151</v>
      </c>
      <c r="F52" s="43">
        <v>76939.09</v>
      </c>
      <c r="G52" s="44">
        <v>369290.46</v>
      </c>
    </row>
    <row r="53" spans="1:7" x14ac:dyDescent="0.25">
      <c r="A53" s="42" t="s">
        <v>216</v>
      </c>
      <c r="B53" s="42" t="s">
        <v>25</v>
      </c>
      <c r="C53" s="42" t="s">
        <v>68</v>
      </c>
      <c r="D53" s="42" t="s">
        <v>69</v>
      </c>
      <c r="E53" s="42" t="s">
        <v>262</v>
      </c>
      <c r="F53" s="43">
        <v>3582.51</v>
      </c>
      <c r="G53" s="44">
        <v>299714.09000000003</v>
      </c>
    </row>
    <row r="54" spans="1:7" x14ac:dyDescent="0.25">
      <c r="A54" s="42" t="s">
        <v>216</v>
      </c>
      <c r="B54" s="42" t="s">
        <v>25</v>
      </c>
      <c r="C54" s="42" t="s">
        <v>68</v>
      </c>
      <c r="D54" s="42" t="s">
        <v>69</v>
      </c>
      <c r="E54" s="42" t="s">
        <v>160</v>
      </c>
      <c r="F54" s="43">
        <v>2919.4</v>
      </c>
      <c r="G54" s="44">
        <v>36732.839999999997</v>
      </c>
    </row>
    <row r="55" spans="1:7" x14ac:dyDescent="0.25">
      <c r="A55" s="42" t="s">
        <v>216</v>
      </c>
      <c r="B55" s="42" t="s">
        <v>25</v>
      </c>
      <c r="C55" s="42" t="s">
        <v>68</v>
      </c>
      <c r="D55" s="42" t="s">
        <v>263</v>
      </c>
      <c r="E55" s="42" t="s">
        <v>45</v>
      </c>
      <c r="F55" s="43">
        <v>6107.23</v>
      </c>
      <c r="G55" s="44">
        <v>127825.03</v>
      </c>
    </row>
    <row r="56" spans="1:7" ht="30" x14ac:dyDescent="0.25">
      <c r="A56" s="42" t="s">
        <v>216</v>
      </c>
      <c r="B56" s="42" t="s">
        <v>25</v>
      </c>
      <c r="C56" s="42" t="s">
        <v>68</v>
      </c>
      <c r="D56" s="42" t="s">
        <v>256</v>
      </c>
      <c r="E56" s="42" t="s">
        <v>151</v>
      </c>
      <c r="F56" s="43">
        <v>25960</v>
      </c>
      <c r="G56" s="44">
        <v>10384</v>
      </c>
    </row>
    <row r="57" spans="1:7" x14ac:dyDescent="0.25">
      <c r="A57" s="42" t="s">
        <v>216</v>
      </c>
      <c r="B57" s="42" t="s">
        <v>2</v>
      </c>
      <c r="C57" s="42" t="s">
        <v>68</v>
      </c>
      <c r="D57" s="42" t="s">
        <v>69</v>
      </c>
      <c r="E57" s="42" t="s">
        <v>153</v>
      </c>
      <c r="F57" s="43">
        <v>7.26</v>
      </c>
      <c r="G57" s="44">
        <v>1391.4</v>
      </c>
    </row>
    <row r="58" spans="1:7" x14ac:dyDescent="0.25">
      <c r="A58" s="42" t="s">
        <v>216</v>
      </c>
      <c r="B58" s="42" t="s">
        <v>162</v>
      </c>
      <c r="C58" s="42" t="s">
        <v>68</v>
      </c>
      <c r="D58" s="42" t="s">
        <v>69</v>
      </c>
      <c r="E58" s="42" t="s">
        <v>153</v>
      </c>
      <c r="F58" s="43">
        <v>669.39</v>
      </c>
      <c r="G58" s="44">
        <v>37590.46</v>
      </c>
    </row>
    <row r="59" spans="1:7" x14ac:dyDescent="0.25">
      <c r="A59" s="42" t="s">
        <v>216</v>
      </c>
      <c r="B59" s="42" t="s">
        <v>65</v>
      </c>
      <c r="C59" s="42" t="s">
        <v>68</v>
      </c>
      <c r="D59" s="42" t="s">
        <v>69</v>
      </c>
      <c r="E59" s="42" t="s">
        <v>153</v>
      </c>
      <c r="F59" s="43">
        <v>39.5</v>
      </c>
      <c r="G59" s="44">
        <v>704.35</v>
      </c>
    </row>
    <row r="60" spans="1:7" x14ac:dyDescent="0.25">
      <c r="A60" s="42" t="s">
        <v>216</v>
      </c>
      <c r="B60" s="42" t="s">
        <v>65</v>
      </c>
      <c r="C60" s="42" t="s">
        <v>68</v>
      </c>
      <c r="D60" s="42" t="s">
        <v>69</v>
      </c>
      <c r="E60" s="42" t="s">
        <v>148</v>
      </c>
      <c r="F60" s="43">
        <v>108.86</v>
      </c>
      <c r="G60" s="44">
        <v>3081.17</v>
      </c>
    </row>
    <row r="61" spans="1:7" x14ac:dyDescent="0.25">
      <c r="A61" s="42" t="s">
        <v>216</v>
      </c>
      <c r="B61" s="42" t="s">
        <v>65</v>
      </c>
      <c r="C61" s="42" t="s">
        <v>68</v>
      </c>
      <c r="D61" s="42" t="s">
        <v>69</v>
      </c>
      <c r="E61" s="42" t="s">
        <v>45</v>
      </c>
      <c r="F61" s="43">
        <v>405.17</v>
      </c>
      <c r="G61" s="44">
        <v>9099.8799999999992</v>
      </c>
    </row>
    <row r="62" spans="1:7" x14ac:dyDescent="0.25">
      <c r="A62" s="36" t="s">
        <v>216</v>
      </c>
      <c r="B62" s="37"/>
      <c r="C62" s="37"/>
      <c r="D62" s="37"/>
      <c r="E62" s="37"/>
      <c r="F62" s="37">
        <f>SUM(F35:F61)</f>
        <v>1131366.74</v>
      </c>
      <c r="G62" s="38">
        <f>SUM(G35:G61)</f>
        <v>5033187.01</v>
      </c>
    </row>
    <row r="63" spans="1:7" ht="30" x14ac:dyDescent="0.25">
      <c r="A63" s="42" t="s">
        <v>219</v>
      </c>
      <c r="B63" s="42" t="s">
        <v>255</v>
      </c>
      <c r="C63" s="42" t="s">
        <v>68</v>
      </c>
      <c r="D63" s="42" t="s">
        <v>256</v>
      </c>
      <c r="E63" s="42" t="s">
        <v>257</v>
      </c>
      <c r="F63" s="43">
        <v>34155.839999999997</v>
      </c>
      <c r="G63" s="44">
        <v>26355</v>
      </c>
    </row>
    <row r="64" spans="1:7" ht="30" x14ac:dyDescent="0.25">
      <c r="A64" s="42" t="s">
        <v>219</v>
      </c>
      <c r="B64" s="42" t="s">
        <v>25</v>
      </c>
      <c r="C64" s="42" t="s">
        <v>68</v>
      </c>
      <c r="D64" s="42" t="s">
        <v>152</v>
      </c>
      <c r="E64" s="42" t="s">
        <v>153</v>
      </c>
      <c r="F64" s="43">
        <v>22947.01</v>
      </c>
      <c r="G64" s="44">
        <v>48083.05</v>
      </c>
    </row>
    <row r="65" spans="1:7" ht="30" x14ac:dyDescent="0.25">
      <c r="A65" s="42" t="s">
        <v>219</v>
      </c>
      <c r="B65" s="42" t="s">
        <v>25</v>
      </c>
      <c r="C65" s="42" t="s">
        <v>68</v>
      </c>
      <c r="D65" s="42" t="s">
        <v>152</v>
      </c>
      <c r="E65" s="42" t="s">
        <v>45</v>
      </c>
      <c r="F65" s="43">
        <v>30276.68</v>
      </c>
      <c r="G65" s="44">
        <v>213045.96</v>
      </c>
    </row>
    <row r="66" spans="1:7" ht="30" x14ac:dyDescent="0.25">
      <c r="A66" s="42" t="s">
        <v>219</v>
      </c>
      <c r="B66" s="42" t="s">
        <v>25</v>
      </c>
      <c r="C66" s="42" t="s">
        <v>68</v>
      </c>
      <c r="D66" s="42" t="s">
        <v>152</v>
      </c>
      <c r="E66" s="42" t="s">
        <v>151</v>
      </c>
      <c r="F66" s="43">
        <v>18860.560000000001</v>
      </c>
      <c r="G66" s="44">
        <v>57200</v>
      </c>
    </row>
    <row r="67" spans="1:7" x14ac:dyDescent="0.25">
      <c r="A67" s="42" t="s">
        <v>219</v>
      </c>
      <c r="B67" s="42" t="s">
        <v>25</v>
      </c>
      <c r="C67" s="42" t="s">
        <v>68</v>
      </c>
      <c r="D67" s="42" t="s">
        <v>69</v>
      </c>
      <c r="E67" s="42" t="s">
        <v>147</v>
      </c>
      <c r="F67" s="43">
        <v>27931.58</v>
      </c>
      <c r="G67" s="44">
        <v>77703.12</v>
      </c>
    </row>
    <row r="68" spans="1:7" x14ac:dyDescent="0.25">
      <c r="A68" s="42" t="s">
        <v>219</v>
      </c>
      <c r="B68" s="42" t="s">
        <v>25</v>
      </c>
      <c r="C68" s="42" t="s">
        <v>68</v>
      </c>
      <c r="D68" s="42" t="s">
        <v>69</v>
      </c>
      <c r="E68" s="42" t="s">
        <v>154</v>
      </c>
      <c r="F68" s="43">
        <v>22800.5</v>
      </c>
      <c r="G68" s="44">
        <v>30465.52</v>
      </c>
    </row>
    <row r="69" spans="1:7" x14ac:dyDescent="0.25">
      <c r="A69" s="42" t="s">
        <v>219</v>
      </c>
      <c r="B69" s="42" t="s">
        <v>25</v>
      </c>
      <c r="C69" s="42" t="s">
        <v>68</v>
      </c>
      <c r="D69" s="42" t="s">
        <v>69</v>
      </c>
      <c r="E69" s="42" t="s">
        <v>153</v>
      </c>
      <c r="F69" s="43">
        <v>89112.9</v>
      </c>
      <c r="G69" s="44">
        <v>426645.94</v>
      </c>
    </row>
    <row r="70" spans="1:7" x14ac:dyDescent="0.25">
      <c r="A70" s="42" t="s">
        <v>219</v>
      </c>
      <c r="B70" s="42" t="s">
        <v>25</v>
      </c>
      <c r="C70" s="42" t="s">
        <v>68</v>
      </c>
      <c r="D70" s="42" t="s">
        <v>69</v>
      </c>
      <c r="E70" s="42" t="s">
        <v>148</v>
      </c>
      <c r="F70" s="43">
        <v>5930.6</v>
      </c>
      <c r="G70" s="44">
        <v>106216.45</v>
      </c>
    </row>
    <row r="71" spans="1:7" x14ac:dyDescent="0.25">
      <c r="A71" s="42" t="s">
        <v>219</v>
      </c>
      <c r="B71" s="42" t="s">
        <v>25</v>
      </c>
      <c r="C71" s="42" t="s">
        <v>68</v>
      </c>
      <c r="D71" s="42" t="s">
        <v>69</v>
      </c>
      <c r="E71" s="42" t="s">
        <v>247</v>
      </c>
      <c r="F71" s="43">
        <v>19749.61</v>
      </c>
      <c r="G71" s="44">
        <v>35489</v>
      </c>
    </row>
    <row r="72" spans="1:7" x14ac:dyDescent="0.25">
      <c r="A72" s="42" t="s">
        <v>219</v>
      </c>
      <c r="B72" s="42" t="s">
        <v>25</v>
      </c>
      <c r="C72" s="42" t="s">
        <v>68</v>
      </c>
      <c r="D72" s="42" t="s">
        <v>69</v>
      </c>
      <c r="E72" s="42" t="s">
        <v>156</v>
      </c>
      <c r="F72" s="43">
        <v>1</v>
      </c>
      <c r="G72" s="44">
        <v>0</v>
      </c>
    </row>
    <row r="73" spans="1:7" x14ac:dyDescent="0.25">
      <c r="A73" s="42" t="s">
        <v>219</v>
      </c>
      <c r="B73" s="42" t="s">
        <v>25</v>
      </c>
      <c r="C73" s="42" t="s">
        <v>68</v>
      </c>
      <c r="D73" s="42" t="s">
        <v>69</v>
      </c>
      <c r="E73" s="42" t="s">
        <v>27</v>
      </c>
      <c r="F73" s="43">
        <v>315043.08</v>
      </c>
      <c r="G73" s="44">
        <v>1377407.74</v>
      </c>
    </row>
    <row r="74" spans="1:7" x14ac:dyDescent="0.25">
      <c r="A74" s="42" t="s">
        <v>219</v>
      </c>
      <c r="B74" s="42" t="s">
        <v>25</v>
      </c>
      <c r="C74" s="42" t="s">
        <v>68</v>
      </c>
      <c r="D74" s="42" t="s">
        <v>69</v>
      </c>
      <c r="E74" s="42" t="s">
        <v>36</v>
      </c>
      <c r="F74" s="43">
        <v>18870.53</v>
      </c>
      <c r="G74" s="44">
        <v>111793.7</v>
      </c>
    </row>
    <row r="75" spans="1:7" x14ac:dyDescent="0.25">
      <c r="A75" s="42" t="s">
        <v>219</v>
      </c>
      <c r="B75" s="42" t="s">
        <v>25</v>
      </c>
      <c r="C75" s="42" t="s">
        <v>68</v>
      </c>
      <c r="D75" s="42" t="s">
        <v>69</v>
      </c>
      <c r="E75" s="42" t="s">
        <v>264</v>
      </c>
      <c r="F75" s="43">
        <v>14040.64</v>
      </c>
      <c r="G75" s="44">
        <v>123546.67</v>
      </c>
    </row>
    <row r="76" spans="1:7" x14ac:dyDescent="0.25">
      <c r="A76" s="42" t="s">
        <v>219</v>
      </c>
      <c r="B76" s="42" t="s">
        <v>25</v>
      </c>
      <c r="C76" s="42" t="s">
        <v>68</v>
      </c>
      <c r="D76" s="42" t="s">
        <v>69</v>
      </c>
      <c r="E76" s="42" t="s">
        <v>45</v>
      </c>
      <c r="F76" s="43">
        <v>20014.759999999998</v>
      </c>
      <c r="G76" s="44">
        <v>312678.53000000003</v>
      </c>
    </row>
    <row r="77" spans="1:7" x14ac:dyDescent="0.25">
      <c r="A77" s="42" t="s">
        <v>219</v>
      </c>
      <c r="B77" s="42" t="s">
        <v>25</v>
      </c>
      <c r="C77" s="42" t="s">
        <v>68</v>
      </c>
      <c r="D77" s="42" t="s">
        <v>69</v>
      </c>
      <c r="E77" s="42" t="s">
        <v>159</v>
      </c>
      <c r="F77" s="43">
        <v>10032.52</v>
      </c>
      <c r="G77" s="44">
        <v>153644.31</v>
      </c>
    </row>
    <row r="78" spans="1:7" x14ac:dyDescent="0.25">
      <c r="A78" s="42" t="s">
        <v>219</v>
      </c>
      <c r="B78" s="42" t="s">
        <v>25</v>
      </c>
      <c r="C78" s="42" t="s">
        <v>68</v>
      </c>
      <c r="D78" s="42" t="s">
        <v>69</v>
      </c>
      <c r="E78" s="42" t="s">
        <v>151</v>
      </c>
      <c r="F78" s="43">
        <v>53837.41</v>
      </c>
      <c r="G78" s="44">
        <v>315115.09999999998</v>
      </c>
    </row>
    <row r="79" spans="1:7" x14ac:dyDescent="0.25">
      <c r="A79" s="42" t="s">
        <v>219</v>
      </c>
      <c r="B79" s="42" t="s">
        <v>25</v>
      </c>
      <c r="C79" s="42" t="s">
        <v>68</v>
      </c>
      <c r="D79" s="42" t="s">
        <v>263</v>
      </c>
      <c r="E79" s="42" t="s">
        <v>45</v>
      </c>
      <c r="F79" s="43">
        <v>5844.14</v>
      </c>
      <c r="G79" s="44">
        <v>98495.27</v>
      </c>
    </row>
    <row r="80" spans="1:7" ht="30" x14ac:dyDescent="0.25">
      <c r="A80" s="42" t="s">
        <v>219</v>
      </c>
      <c r="B80" s="42" t="s">
        <v>25</v>
      </c>
      <c r="C80" s="42" t="s">
        <v>68</v>
      </c>
      <c r="D80" s="42" t="s">
        <v>256</v>
      </c>
      <c r="E80" s="42" t="s">
        <v>151</v>
      </c>
      <c r="F80" s="43">
        <v>76700</v>
      </c>
      <c r="G80" s="44">
        <v>26845</v>
      </c>
    </row>
    <row r="81" spans="1:7" x14ac:dyDescent="0.25">
      <c r="A81" s="42" t="s">
        <v>219</v>
      </c>
      <c r="B81" s="42" t="s">
        <v>2</v>
      </c>
      <c r="C81" s="42" t="s">
        <v>68</v>
      </c>
      <c r="D81" s="42" t="s">
        <v>69</v>
      </c>
      <c r="E81" s="42" t="s">
        <v>153</v>
      </c>
      <c r="F81" s="43">
        <v>899.12</v>
      </c>
      <c r="G81" s="44">
        <v>36190.800000000003</v>
      </c>
    </row>
    <row r="82" spans="1:7" ht="30" x14ac:dyDescent="0.25">
      <c r="A82" s="42" t="s">
        <v>219</v>
      </c>
      <c r="B82" s="42" t="s">
        <v>65</v>
      </c>
      <c r="C82" s="42" t="s">
        <v>68</v>
      </c>
      <c r="D82" s="42" t="s">
        <v>152</v>
      </c>
      <c r="E82" s="42" t="s">
        <v>45</v>
      </c>
      <c r="F82" s="43">
        <v>911.28</v>
      </c>
      <c r="G82" s="44">
        <v>16090.46</v>
      </c>
    </row>
    <row r="83" spans="1:7" x14ac:dyDescent="0.25">
      <c r="A83" s="42" t="s">
        <v>219</v>
      </c>
      <c r="B83" s="42" t="s">
        <v>65</v>
      </c>
      <c r="C83" s="42" t="s">
        <v>68</v>
      </c>
      <c r="D83" s="42" t="s">
        <v>69</v>
      </c>
      <c r="E83" s="42" t="s">
        <v>45</v>
      </c>
      <c r="F83" s="43">
        <v>107</v>
      </c>
      <c r="G83" s="44">
        <v>2494</v>
      </c>
    </row>
    <row r="84" spans="1:7" x14ac:dyDescent="0.25">
      <c r="A84" s="36" t="s">
        <v>219</v>
      </c>
      <c r="B84" s="37"/>
      <c r="C84" s="37"/>
      <c r="D84" s="37"/>
      <c r="E84" s="37"/>
      <c r="F84" s="37">
        <f>SUM(F63:F83)</f>
        <v>788066.76000000013</v>
      </c>
      <c r="G84" s="38">
        <f>SUM(G63:G83)</f>
        <v>3595505.6200000006</v>
      </c>
    </row>
    <row r="85" spans="1:7" ht="30" x14ac:dyDescent="0.25">
      <c r="A85" s="42" t="s">
        <v>285</v>
      </c>
      <c r="B85" s="42" t="s">
        <v>25</v>
      </c>
      <c r="C85" s="42" t="s">
        <v>68</v>
      </c>
      <c r="D85" s="42" t="s">
        <v>152</v>
      </c>
      <c r="E85" s="42" t="s">
        <v>154</v>
      </c>
      <c r="F85" s="43">
        <v>46022.080078125</v>
      </c>
      <c r="G85" s="44">
        <v>62433.87890625</v>
      </c>
    </row>
    <row r="86" spans="1:7" ht="30" x14ac:dyDescent="0.25">
      <c r="A86" s="42" t="s">
        <v>285</v>
      </c>
      <c r="B86" s="42" t="s">
        <v>25</v>
      </c>
      <c r="C86" s="42" t="s">
        <v>68</v>
      </c>
      <c r="D86" s="42" t="s">
        <v>152</v>
      </c>
      <c r="E86" s="42" t="s">
        <v>153</v>
      </c>
      <c r="F86" s="43">
        <v>58255.169921875</v>
      </c>
      <c r="G86" s="44">
        <v>114466.12890625</v>
      </c>
    </row>
    <row r="87" spans="1:7" ht="30" x14ac:dyDescent="0.25">
      <c r="A87" s="42" t="s">
        <v>285</v>
      </c>
      <c r="B87" s="42" t="s">
        <v>25</v>
      </c>
      <c r="C87" s="42" t="s">
        <v>68</v>
      </c>
      <c r="D87" s="42" t="s">
        <v>152</v>
      </c>
      <c r="E87" s="42" t="s">
        <v>36</v>
      </c>
      <c r="F87" s="43">
        <v>15956.6298828125</v>
      </c>
      <c r="G87" s="44">
        <v>103084.40625</v>
      </c>
    </row>
    <row r="88" spans="1:7" x14ac:dyDescent="0.25">
      <c r="A88" s="42" t="s">
        <v>285</v>
      </c>
      <c r="B88" s="42" t="s">
        <v>25</v>
      </c>
      <c r="C88" s="42" t="s">
        <v>68</v>
      </c>
      <c r="D88" s="42" t="s">
        <v>304</v>
      </c>
      <c r="E88" s="42" t="s">
        <v>64</v>
      </c>
      <c r="F88" s="43">
        <v>2432.1400146484375</v>
      </c>
      <c r="G88" s="44">
        <v>160561.318359375</v>
      </c>
    </row>
    <row r="89" spans="1:7" x14ac:dyDescent="0.25">
      <c r="A89" s="42" t="s">
        <v>285</v>
      </c>
      <c r="B89" s="42" t="s">
        <v>25</v>
      </c>
      <c r="C89" s="42" t="s">
        <v>68</v>
      </c>
      <c r="D89" s="42" t="s">
        <v>69</v>
      </c>
      <c r="E89" s="42" t="s">
        <v>154</v>
      </c>
      <c r="F89" s="43">
        <v>23133.009765625</v>
      </c>
      <c r="G89" s="44">
        <v>33149.6796875</v>
      </c>
    </row>
    <row r="90" spans="1:7" x14ac:dyDescent="0.25">
      <c r="A90" s="42" t="s">
        <v>285</v>
      </c>
      <c r="B90" s="42" t="s">
        <v>25</v>
      </c>
      <c r="C90" s="42" t="s">
        <v>68</v>
      </c>
      <c r="D90" s="42" t="s">
        <v>69</v>
      </c>
      <c r="E90" s="42" t="s">
        <v>153</v>
      </c>
      <c r="F90" s="43">
        <v>577360.90991210938</v>
      </c>
      <c r="G90" s="44">
        <v>248072.23681640625</v>
      </c>
    </row>
    <row r="91" spans="1:7" x14ac:dyDescent="0.25">
      <c r="A91" s="42" t="s">
        <v>285</v>
      </c>
      <c r="B91" s="42" t="s">
        <v>25</v>
      </c>
      <c r="C91" s="42" t="s">
        <v>68</v>
      </c>
      <c r="D91" s="42" t="s">
        <v>304</v>
      </c>
      <c r="E91" s="42" t="s">
        <v>148</v>
      </c>
      <c r="F91" s="43">
        <v>66881.580163478851</v>
      </c>
      <c r="G91" s="44">
        <v>828518.87738037109</v>
      </c>
    </row>
    <row r="92" spans="1:7" x14ac:dyDescent="0.25">
      <c r="A92" s="42" t="s">
        <v>285</v>
      </c>
      <c r="B92" s="42" t="s">
        <v>25</v>
      </c>
      <c r="C92" s="42" t="s">
        <v>68</v>
      </c>
      <c r="D92" s="42" t="s">
        <v>69</v>
      </c>
      <c r="E92" s="42" t="s">
        <v>155</v>
      </c>
      <c r="F92" s="43">
        <v>4573.43994140625</v>
      </c>
      <c r="G92" s="44">
        <v>59264.12890625</v>
      </c>
    </row>
    <row r="93" spans="1:7" x14ac:dyDescent="0.25">
      <c r="A93" s="42" t="s">
        <v>285</v>
      </c>
      <c r="B93" s="42" t="s">
        <v>25</v>
      </c>
      <c r="C93" s="42" t="s">
        <v>68</v>
      </c>
      <c r="D93" s="42" t="s">
        <v>69</v>
      </c>
      <c r="E93" s="42" t="s">
        <v>156</v>
      </c>
      <c r="F93" s="43">
        <v>4004.320068359375</v>
      </c>
      <c r="G93" s="44">
        <v>26887.189453125</v>
      </c>
    </row>
    <row r="94" spans="1:7" x14ac:dyDescent="0.25">
      <c r="A94" s="42" t="s">
        <v>285</v>
      </c>
      <c r="B94" s="42" t="s">
        <v>25</v>
      </c>
      <c r="C94" s="42" t="s">
        <v>68</v>
      </c>
      <c r="D94" s="42" t="s">
        <v>69</v>
      </c>
      <c r="E94" s="42" t="s">
        <v>306</v>
      </c>
      <c r="F94" s="43">
        <v>2292.929931640625</v>
      </c>
      <c r="G94" s="44">
        <v>61097.19921875</v>
      </c>
    </row>
    <row r="95" spans="1:7" x14ac:dyDescent="0.25">
      <c r="A95" s="42" t="s">
        <v>285</v>
      </c>
      <c r="B95" s="42" t="s">
        <v>25</v>
      </c>
      <c r="C95" s="42" t="s">
        <v>68</v>
      </c>
      <c r="D95" s="42" t="s">
        <v>304</v>
      </c>
      <c r="E95" s="42" t="s">
        <v>27</v>
      </c>
      <c r="F95" s="43">
        <v>189831.58130973577</v>
      </c>
      <c r="G95" s="44">
        <v>1002353.4624023438</v>
      </c>
    </row>
    <row r="96" spans="1:7" x14ac:dyDescent="0.25">
      <c r="A96" s="42" t="s">
        <v>285</v>
      </c>
      <c r="B96" s="42" t="s">
        <v>25</v>
      </c>
      <c r="C96" s="42" t="s">
        <v>68</v>
      </c>
      <c r="D96" s="42" t="s">
        <v>304</v>
      </c>
      <c r="E96" s="42" t="s">
        <v>36</v>
      </c>
      <c r="F96" s="43">
        <v>75583.45952129364</v>
      </c>
      <c r="G96" s="44">
        <v>600521.5078125</v>
      </c>
    </row>
    <row r="97" spans="1:7" x14ac:dyDescent="0.25">
      <c r="A97" s="42" t="s">
        <v>285</v>
      </c>
      <c r="B97" s="42" t="s">
        <v>25</v>
      </c>
      <c r="C97" s="42" t="s">
        <v>68</v>
      </c>
      <c r="D97" s="42" t="s">
        <v>69</v>
      </c>
      <c r="E97" s="42" t="s">
        <v>45</v>
      </c>
      <c r="F97" s="43">
        <v>48345.310317993164</v>
      </c>
      <c r="G97" s="44">
        <v>484598.97473144531</v>
      </c>
    </row>
    <row r="98" spans="1:7" x14ac:dyDescent="0.25">
      <c r="A98" s="42" t="s">
        <v>285</v>
      </c>
      <c r="B98" s="42" t="s">
        <v>25</v>
      </c>
      <c r="C98" s="42" t="s">
        <v>68</v>
      </c>
      <c r="D98" s="42" t="s">
        <v>304</v>
      </c>
      <c r="E98" s="42" t="s">
        <v>157</v>
      </c>
      <c r="F98" s="43">
        <v>11955.000076293945</v>
      </c>
      <c r="G98" s="44">
        <v>59625.921875</v>
      </c>
    </row>
    <row r="99" spans="1:7" x14ac:dyDescent="0.25">
      <c r="A99" s="42" t="s">
        <v>285</v>
      </c>
      <c r="B99" s="42" t="s">
        <v>25</v>
      </c>
      <c r="C99" s="42" t="s">
        <v>68</v>
      </c>
      <c r="D99" s="42" t="s">
        <v>69</v>
      </c>
      <c r="E99" s="42" t="s">
        <v>158</v>
      </c>
      <c r="F99" s="43">
        <v>5962.89013671875</v>
      </c>
      <c r="G99" s="44">
        <v>22479.3203125</v>
      </c>
    </row>
    <row r="100" spans="1:7" x14ac:dyDescent="0.25">
      <c r="A100" s="42" t="s">
        <v>285</v>
      </c>
      <c r="B100" s="42" t="s">
        <v>25</v>
      </c>
      <c r="C100" s="42" t="s">
        <v>68</v>
      </c>
      <c r="D100" s="42" t="s">
        <v>69</v>
      </c>
      <c r="E100" s="42" t="s">
        <v>159</v>
      </c>
      <c r="F100" s="43">
        <v>518.90997314453125</v>
      </c>
      <c r="G100" s="44">
        <v>9850.0400390625</v>
      </c>
    </row>
    <row r="101" spans="1:7" x14ac:dyDescent="0.25">
      <c r="A101" s="42" t="s">
        <v>285</v>
      </c>
      <c r="B101" s="42" t="s">
        <v>25</v>
      </c>
      <c r="C101" s="42" t="s">
        <v>68</v>
      </c>
      <c r="D101" s="42" t="s">
        <v>304</v>
      </c>
      <c r="E101" s="42" t="s">
        <v>151</v>
      </c>
      <c r="F101" s="43">
        <v>38308.05078125</v>
      </c>
      <c r="G101" s="44">
        <v>246234.2421875</v>
      </c>
    </row>
    <row r="102" spans="1:7" x14ac:dyDescent="0.25">
      <c r="A102" s="42" t="s">
        <v>285</v>
      </c>
      <c r="B102" s="42" t="s">
        <v>25</v>
      </c>
      <c r="C102" s="42" t="s">
        <v>68</v>
      </c>
      <c r="D102" s="42" t="s">
        <v>304</v>
      </c>
      <c r="E102" s="42" t="s">
        <v>262</v>
      </c>
      <c r="F102" s="43">
        <v>222</v>
      </c>
      <c r="G102" s="44">
        <v>17437.369140625</v>
      </c>
    </row>
    <row r="103" spans="1:7" x14ac:dyDescent="0.25">
      <c r="A103" s="42" t="s">
        <v>285</v>
      </c>
      <c r="B103" s="42" t="s">
        <v>25</v>
      </c>
      <c r="C103" s="42" t="s">
        <v>68</v>
      </c>
      <c r="D103" s="42" t="s">
        <v>263</v>
      </c>
      <c r="E103" s="42" t="s">
        <v>45</v>
      </c>
      <c r="F103" s="43">
        <v>6808.4898986816406</v>
      </c>
      <c r="G103" s="44">
        <v>130663.212890625</v>
      </c>
    </row>
    <row r="104" spans="1:7" ht="30" x14ac:dyDescent="0.25">
      <c r="A104" s="42" t="s">
        <v>285</v>
      </c>
      <c r="B104" s="42" t="s">
        <v>25</v>
      </c>
      <c r="C104" s="42" t="s">
        <v>68</v>
      </c>
      <c r="D104" s="42" t="s">
        <v>256</v>
      </c>
      <c r="E104" s="42" t="s">
        <v>153</v>
      </c>
      <c r="F104" s="43">
        <v>17757.859375</v>
      </c>
      <c r="G104" s="44">
        <v>66000</v>
      </c>
    </row>
    <row r="105" spans="1:7" ht="30" x14ac:dyDescent="0.25">
      <c r="A105" s="42" t="s">
        <v>285</v>
      </c>
      <c r="B105" s="42" t="s">
        <v>25</v>
      </c>
      <c r="C105" s="42" t="s">
        <v>68</v>
      </c>
      <c r="D105" s="42" t="s">
        <v>256</v>
      </c>
      <c r="E105" s="42" t="s">
        <v>151</v>
      </c>
      <c r="F105" s="43">
        <v>50310</v>
      </c>
      <c r="G105" s="44">
        <v>1559.6099853515625</v>
      </c>
    </row>
    <row r="106" spans="1:7" x14ac:dyDescent="0.25">
      <c r="A106" s="42" t="s">
        <v>285</v>
      </c>
      <c r="B106" s="42" t="s">
        <v>25</v>
      </c>
      <c r="C106" s="42" t="s">
        <v>68</v>
      </c>
      <c r="D106" s="42" t="s">
        <v>305</v>
      </c>
      <c r="E106" s="42" t="s">
        <v>36</v>
      </c>
      <c r="F106" s="43">
        <v>15856.83984375</v>
      </c>
      <c r="G106" s="44">
        <v>87887.7109375</v>
      </c>
    </row>
    <row r="107" spans="1:7" x14ac:dyDescent="0.25">
      <c r="A107" s="42" t="s">
        <v>285</v>
      </c>
      <c r="B107" s="42" t="s">
        <v>65</v>
      </c>
      <c r="C107" s="42" t="s">
        <v>68</v>
      </c>
      <c r="D107" s="42" t="s">
        <v>304</v>
      </c>
      <c r="E107" s="42" t="s">
        <v>45</v>
      </c>
      <c r="F107" s="43">
        <v>95.800003051757813</v>
      </c>
      <c r="G107" s="44">
        <v>2163.75</v>
      </c>
    </row>
    <row r="108" spans="1:7" x14ac:dyDescent="0.25">
      <c r="A108" s="42" t="s">
        <v>285</v>
      </c>
      <c r="B108" s="42" t="s">
        <v>307</v>
      </c>
      <c r="C108" s="42" t="s">
        <v>68</v>
      </c>
      <c r="D108" s="42" t="s">
        <v>304</v>
      </c>
      <c r="E108" s="42" t="s">
        <v>155</v>
      </c>
      <c r="F108" s="43">
        <v>5.7600002288818359</v>
      </c>
      <c r="G108" s="44">
        <v>1564</v>
      </c>
    </row>
    <row r="109" spans="1:7" x14ac:dyDescent="0.25">
      <c r="A109" s="42" t="s">
        <v>285</v>
      </c>
      <c r="B109" s="42" t="s">
        <v>308</v>
      </c>
      <c r="C109" s="42" t="s">
        <v>68</v>
      </c>
      <c r="D109" s="42" t="s">
        <v>309</v>
      </c>
      <c r="E109" s="42" t="s">
        <v>27</v>
      </c>
      <c r="F109" s="43">
        <v>358</v>
      </c>
      <c r="G109" s="44">
        <v>11870.6201171875</v>
      </c>
    </row>
    <row r="110" spans="1:7" x14ac:dyDescent="0.25">
      <c r="A110" s="36" t="s">
        <v>285</v>
      </c>
      <c r="B110" s="37"/>
      <c r="C110" s="37"/>
      <c r="D110" s="37"/>
      <c r="E110" s="37"/>
      <c r="F110" s="37">
        <f>SUM(F85:F109)</f>
        <v>1262832.1609172225</v>
      </c>
      <c r="G110" s="38">
        <f>SUM(G85:G109)</f>
        <v>4442344.786315918</v>
      </c>
    </row>
    <row r="111" spans="1:7" x14ac:dyDescent="0.25">
      <c r="A111" s="42" t="s">
        <v>326</v>
      </c>
      <c r="B111" s="42" t="s">
        <v>74</v>
      </c>
      <c r="C111" s="42" t="s">
        <v>68</v>
      </c>
      <c r="D111" s="42" t="s">
        <v>304</v>
      </c>
      <c r="E111" s="42" t="s">
        <v>45</v>
      </c>
      <c r="F111" s="43">
        <v>2.7999999523162842</v>
      </c>
      <c r="G111" s="44">
        <v>61.029998779296875</v>
      </c>
    </row>
    <row r="112" spans="1:7" ht="30" x14ac:dyDescent="0.25">
      <c r="A112" s="42" t="s">
        <v>326</v>
      </c>
      <c r="B112" s="42" t="s">
        <v>25</v>
      </c>
      <c r="C112" s="42" t="s">
        <v>68</v>
      </c>
      <c r="D112" s="42" t="s">
        <v>152</v>
      </c>
      <c r="E112" s="42" t="s">
        <v>148</v>
      </c>
      <c r="F112" s="43">
        <v>11959.080078125</v>
      </c>
      <c r="G112" s="44">
        <v>51366.859375</v>
      </c>
    </row>
    <row r="113" spans="1:7" ht="30" x14ac:dyDescent="0.25">
      <c r="A113" s="42" t="s">
        <v>326</v>
      </c>
      <c r="B113" s="42" t="s">
        <v>25</v>
      </c>
      <c r="C113" s="42" t="s">
        <v>68</v>
      </c>
      <c r="D113" s="42" t="s">
        <v>152</v>
      </c>
      <c r="E113" s="42" t="s">
        <v>45</v>
      </c>
      <c r="F113" s="43">
        <v>288.489990234375</v>
      </c>
      <c r="G113" s="44">
        <v>3579.739990234375</v>
      </c>
    </row>
    <row r="114" spans="1:7" x14ac:dyDescent="0.25">
      <c r="A114" s="42" t="s">
        <v>326</v>
      </c>
      <c r="B114" s="42" t="s">
        <v>25</v>
      </c>
      <c r="C114" s="42" t="s">
        <v>68</v>
      </c>
      <c r="D114" s="42" t="s">
        <v>304</v>
      </c>
      <c r="E114" s="42" t="s">
        <v>64</v>
      </c>
      <c r="F114" s="43">
        <v>1526.81005859375</v>
      </c>
      <c r="G114" s="44">
        <v>129114.5625</v>
      </c>
    </row>
    <row r="115" spans="1:7" x14ac:dyDescent="0.25">
      <c r="A115" s="42" t="s">
        <v>326</v>
      </c>
      <c r="B115" s="42" t="s">
        <v>25</v>
      </c>
      <c r="C115" s="42" t="s">
        <v>68</v>
      </c>
      <c r="D115" s="42" t="s">
        <v>69</v>
      </c>
      <c r="E115" s="42" t="s">
        <v>77</v>
      </c>
      <c r="F115" s="43">
        <v>23394.740234375</v>
      </c>
      <c r="G115" s="44">
        <v>34556.421875</v>
      </c>
    </row>
    <row r="116" spans="1:7" x14ac:dyDescent="0.25">
      <c r="A116" s="42" t="s">
        <v>326</v>
      </c>
      <c r="B116" s="42" t="s">
        <v>25</v>
      </c>
      <c r="C116" s="42" t="s">
        <v>68</v>
      </c>
      <c r="D116" s="42" t="s">
        <v>69</v>
      </c>
      <c r="E116" s="42" t="s">
        <v>154</v>
      </c>
      <c r="F116" s="43">
        <v>25076.23046875</v>
      </c>
      <c r="G116" s="44">
        <v>35844</v>
      </c>
    </row>
    <row r="117" spans="1:7" x14ac:dyDescent="0.25">
      <c r="A117" s="42" t="s">
        <v>326</v>
      </c>
      <c r="B117" s="42" t="s">
        <v>25</v>
      </c>
      <c r="C117" s="42" t="s">
        <v>68</v>
      </c>
      <c r="D117" s="42" t="s">
        <v>69</v>
      </c>
      <c r="E117" s="42" t="s">
        <v>153</v>
      </c>
      <c r="F117" s="43">
        <v>138979.99105644226</v>
      </c>
      <c r="G117" s="44">
        <v>530566.07500076294</v>
      </c>
    </row>
    <row r="118" spans="1:7" x14ac:dyDescent="0.25">
      <c r="A118" s="42" t="s">
        <v>326</v>
      </c>
      <c r="B118" s="42" t="s">
        <v>25</v>
      </c>
      <c r="C118" s="42" t="s">
        <v>68</v>
      </c>
      <c r="D118" s="42" t="s">
        <v>304</v>
      </c>
      <c r="E118" s="42" t="s">
        <v>44</v>
      </c>
      <c r="F118" s="43">
        <v>3341</v>
      </c>
      <c r="G118" s="44">
        <v>49926.5703125</v>
      </c>
    </row>
    <row r="119" spans="1:7" x14ac:dyDescent="0.25">
      <c r="A119" s="42" t="s">
        <v>326</v>
      </c>
      <c r="B119" s="42" t="s">
        <v>25</v>
      </c>
      <c r="C119" s="42" t="s">
        <v>68</v>
      </c>
      <c r="D119" s="42" t="s">
        <v>69</v>
      </c>
      <c r="E119" s="42" t="s">
        <v>345</v>
      </c>
      <c r="F119" s="43">
        <v>37298.140296936035</v>
      </c>
      <c r="G119" s="44">
        <v>297875.65106201172</v>
      </c>
    </row>
    <row r="120" spans="1:7" x14ac:dyDescent="0.25">
      <c r="A120" s="42" t="s">
        <v>326</v>
      </c>
      <c r="B120" s="42" t="s">
        <v>25</v>
      </c>
      <c r="C120" s="42" t="s">
        <v>68</v>
      </c>
      <c r="D120" s="42" t="s">
        <v>69</v>
      </c>
      <c r="E120" s="42" t="s">
        <v>155</v>
      </c>
      <c r="F120" s="43">
        <v>66843.800155639648</v>
      </c>
      <c r="G120" s="44">
        <v>73951.2998046875</v>
      </c>
    </row>
    <row r="121" spans="1:7" x14ac:dyDescent="0.25">
      <c r="A121" s="42" t="s">
        <v>326</v>
      </c>
      <c r="B121" s="42" t="s">
        <v>25</v>
      </c>
      <c r="C121" s="42" t="s">
        <v>68</v>
      </c>
      <c r="D121" s="42" t="s">
        <v>304</v>
      </c>
      <c r="E121" s="42" t="s">
        <v>346</v>
      </c>
      <c r="F121" s="43">
        <v>1730.02001953125</v>
      </c>
      <c r="G121" s="44">
        <v>30530</v>
      </c>
    </row>
    <row r="122" spans="1:7" x14ac:dyDescent="0.25">
      <c r="A122" s="42" t="s">
        <v>326</v>
      </c>
      <c r="B122" s="42" t="s">
        <v>25</v>
      </c>
      <c r="C122" s="42" t="s">
        <v>68</v>
      </c>
      <c r="D122" s="42" t="s">
        <v>69</v>
      </c>
      <c r="E122" s="42" t="s">
        <v>27</v>
      </c>
      <c r="F122" s="43">
        <v>476428.66525268555</v>
      </c>
      <c r="G122" s="44">
        <v>2554683.2578125</v>
      </c>
    </row>
    <row r="123" spans="1:7" x14ac:dyDescent="0.25">
      <c r="A123" s="42" t="s">
        <v>326</v>
      </c>
      <c r="B123" s="42" t="s">
        <v>25</v>
      </c>
      <c r="C123" s="42" t="s">
        <v>68</v>
      </c>
      <c r="D123" s="42" t="s">
        <v>304</v>
      </c>
      <c r="E123" s="42" t="s">
        <v>40</v>
      </c>
      <c r="F123" s="43">
        <v>641.65997314453125</v>
      </c>
      <c r="G123" s="44">
        <v>54118.171875</v>
      </c>
    </row>
    <row r="124" spans="1:7" x14ac:dyDescent="0.25">
      <c r="A124" s="42" t="s">
        <v>326</v>
      </c>
      <c r="B124" s="42" t="s">
        <v>25</v>
      </c>
      <c r="C124" s="42" t="s">
        <v>68</v>
      </c>
      <c r="D124" s="42" t="s">
        <v>304</v>
      </c>
      <c r="E124" s="42" t="s">
        <v>36</v>
      </c>
      <c r="F124" s="43">
        <v>55344.340324401855</v>
      </c>
      <c r="G124" s="44">
        <v>769956.6005859375</v>
      </c>
    </row>
    <row r="125" spans="1:7" x14ac:dyDescent="0.25">
      <c r="A125" s="42" t="s">
        <v>326</v>
      </c>
      <c r="B125" s="42" t="s">
        <v>25</v>
      </c>
      <c r="C125" s="42" t="s">
        <v>68</v>
      </c>
      <c r="D125" s="42" t="s">
        <v>69</v>
      </c>
      <c r="E125" s="42" t="s">
        <v>45</v>
      </c>
      <c r="F125" s="43">
        <v>97820.62065076828</v>
      </c>
      <c r="G125" s="44">
        <v>823741.08109283447</v>
      </c>
    </row>
    <row r="126" spans="1:7" x14ac:dyDescent="0.25">
      <c r="A126" s="42" t="s">
        <v>326</v>
      </c>
      <c r="B126" s="42" t="s">
        <v>25</v>
      </c>
      <c r="C126" s="42" t="s">
        <v>68</v>
      </c>
      <c r="D126" s="42" t="s">
        <v>69</v>
      </c>
      <c r="E126" s="42" t="s">
        <v>157</v>
      </c>
      <c r="F126" s="43">
        <v>12414.0400390625</v>
      </c>
      <c r="G126" s="44">
        <v>165837.640625</v>
      </c>
    </row>
    <row r="127" spans="1:7" x14ac:dyDescent="0.25">
      <c r="A127" s="42" t="s">
        <v>326</v>
      </c>
      <c r="B127" s="42" t="s">
        <v>25</v>
      </c>
      <c r="C127" s="42" t="s">
        <v>68</v>
      </c>
      <c r="D127" s="42" t="s">
        <v>69</v>
      </c>
      <c r="E127" s="42" t="s">
        <v>158</v>
      </c>
      <c r="F127" s="43">
        <v>20418.9794921875</v>
      </c>
      <c r="G127" s="44">
        <v>117004.2099609375</v>
      </c>
    </row>
    <row r="128" spans="1:7" x14ac:dyDescent="0.25">
      <c r="A128" s="42" t="s">
        <v>326</v>
      </c>
      <c r="B128" s="42" t="s">
        <v>25</v>
      </c>
      <c r="C128" s="42" t="s">
        <v>68</v>
      </c>
      <c r="D128" s="42" t="s">
        <v>69</v>
      </c>
      <c r="E128" s="42" t="s">
        <v>159</v>
      </c>
      <c r="F128" s="43">
        <v>26993.51953125</v>
      </c>
      <c r="G128" s="44">
        <v>500052.07421875</v>
      </c>
    </row>
    <row r="129" spans="1:7" x14ac:dyDescent="0.25">
      <c r="A129" s="42" t="s">
        <v>326</v>
      </c>
      <c r="B129" s="42" t="s">
        <v>25</v>
      </c>
      <c r="C129" s="42" t="s">
        <v>68</v>
      </c>
      <c r="D129" s="42" t="s">
        <v>69</v>
      </c>
      <c r="E129" s="42" t="s">
        <v>151</v>
      </c>
      <c r="F129" s="43">
        <v>155624.541015625</v>
      </c>
      <c r="G129" s="44">
        <v>828236.56640625</v>
      </c>
    </row>
    <row r="130" spans="1:7" x14ac:dyDescent="0.25">
      <c r="A130" s="42" t="s">
        <v>326</v>
      </c>
      <c r="B130" s="42" t="s">
        <v>25</v>
      </c>
      <c r="C130" s="42" t="s">
        <v>68</v>
      </c>
      <c r="D130" s="42" t="s">
        <v>69</v>
      </c>
      <c r="E130" s="42" t="s">
        <v>62</v>
      </c>
      <c r="F130" s="43">
        <v>15396.4697265625</v>
      </c>
      <c r="G130" s="44">
        <v>34737.609375</v>
      </c>
    </row>
    <row r="131" spans="1:7" x14ac:dyDescent="0.25">
      <c r="A131" s="42" t="s">
        <v>326</v>
      </c>
      <c r="B131" s="42" t="s">
        <v>25</v>
      </c>
      <c r="C131" s="42" t="s">
        <v>68</v>
      </c>
      <c r="D131" s="42" t="s">
        <v>263</v>
      </c>
      <c r="E131" s="42" t="s">
        <v>347</v>
      </c>
      <c r="F131" s="43">
        <v>9999.1103515625</v>
      </c>
      <c r="G131" s="44">
        <v>174979.75</v>
      </c>
    </row>
    <row r="132" spans="1:7" x14ac:dyDescent="0.25">
      <c r="A132" s="42" t="s">
        <v>326</v>
      </c>
      <c r="B132" s="42" t="s">
        <v>25</v>
      </c>
      <c r="C132" s="42" t="s">
        <v>68</v>
      </c>
      <c r="D132" s="42" t="s">
        <v>263</v>
      </c>
      <c r="E132" s="42" t="s">
        <v>45</v>
      </c>
      <c r="F132" s="43">
        <v>7815.47021484375</v>
      </c>
      <c r="G132" s="44">
        <v>137959.8125</v>
      </c>
    </row>
    <row r="133" spans="1:7" ht="30" x14ac:dyDescent="0.25">
      <c r="A133" s="42" t="s">
        <v>326</v>
      </c>
      <c r="B133" s="42" t="s">
        <v>25</v>
      </c>
      <c r="C133" s="42" t="s">
        <v>68</v>
      </c>
      <c r="D133" s="42" t="s">
        <v>256</v>
      </c>
      <c r="E133" s="42" t="s">
        <v>257</v>
      </c>
      <c r="F133" s="43">
        <v>74310</v>
      </c>
      <c r="G133" s="44">
        <v>26008.5</v>
      </c>
    </row>
    <row r="134" spans="1:7" ht="30" x14ac:dyDescent="0.25">
      <c r="A134" s="42" t="s">
        <v>326</v>
      </c>
      <c r="B134" s="42" t="s">
        <v>25</v>
      </c>
      <c r="C134" s="42" t="s">
        <v>68</v>
      </c>
      <c r="D134" s="42" t="s">
        <v>256</v>
      </c>
      <c r="E134" s="42" t="s">
        <v>151</v>
      </c>
      <c r="F134" s="43">
        <v>25000</v>
      </c>
      <c r="G134" s="44">
        <v>17000</v>
      </c>
    </row>
    <row r="135" spans="1:7" x14ac:dyDescent="0.25">
      <c r="A135" s="42" t="s">
        <v>326</v>
      </c>
      <c r="B135" s="42" t="s">
        <v>4</v>
      </c>
      <c r="C135" s="42" t="s">
        <v>68</v>
      </c>
      <c r="D135" s="42" t="s">
        <v>69</v>
      </c>
      <c r="E135" s="42" t="s">
        <v>27</v>
      </c>
      <c r="F135" s="43">
        <v>673.59002685546875</v>
      </c>
      <c r="G135" s="44">
        <v>7209.265625</v>
      </c>
    </row>
    <row r="136" spans="1:7" x14ac:dyDescent="0.25">
      <c r="A136" s="42" t="s">
        <v>326</v>
      </c>
      <c r="B136" s="42" t="s">
        <v>162</v>
      </c>
      <c r="C136" s="42" t="s">
        <v>68</v>
      </c>
      <c r="D136" s="42" t="s">
        <v>304</v>
      </c>
      <c r="E136" s="42" t="s">
        <v>153</v>
      </c>
      <c r="F136" s="43">
        <v>652.6400146484375</v>
      </c>
      <c r="G136" s="44">
        <v>32954.8984375</v>
      </c>
    </row>
    <row r="137" spans="1:7" x14ac:dyDescent="0.25">
      <c r="A137" s="42" t="s">
        <v>326</v>
      </c>
      <c r="B137" s="42" t="s">
        <v>162</v>
      </c>
      <c r="C137" s="42" t="s">
        <v>68</v>
      </c>
      <c r="D137" s="42" t="s">
        <v>69</v>
      </c>
      <c r="E137" s="42" t="s">
        <v>27</v>
      </c>
      <c r="F137" s="43">
        <v>935.28997802734375</v>
      </c>
      <c r="G137" s="44">
        <v>4536.259765625</v>
      </c>
    </row>
    <row r="138" spans="1:7" x14ac:dyDescent="0.25">
      <c r="A138" s="42" t="s">
        <v>326</v>
      </c>
      <c r="B138" s="42" t="s">
        <v>162</v>
      </c>
      <c r="C138" s="42" t="s">
        <v>68</v>
      </c>
      <c r="D138" s="42" t="s">
        <v>304</v>
      </c>
      <c r="E138" s="42" t="s">
        <v>36</v>
      </c>
      <c r="F138" s="43">
        <v>325.32000732421875</v>
      </c>
      <c r="G138" s="44">
        <v>10704.4501953125</v>
      </c>
    </row>
    <row r="139" spans="1:7" x14ac:dyDescent="0.25">
      <c r="A139" s="36" t="s">
        <v>326</v>
      </c>
      <c r="B139" s="37"/>
      <c r="C139" s="37"/>
      <c r="D139" s="37"/>
      <c r="E139" s="37"/>
      <c r="F139" s="37">
        <f>SUM(F111:F138)</f>
        <v>1291235.3589575291</v>
      </c>
      <c r="G139" s="38">
        <f>SUM(G111:G138)</f>
        <v>7497092.3583946228</v>
      </c>
    </row>
    <row r="140" spans="1:7" ht="30" x14ac:dyDescent="0.25">
      <c r="A140" s="42" t="s">
        <v>353</v>
      </c>
      <c r="B140" s="42" t="s">
        <v>25</v>
      </c>
      <c r="C140" s="42" t="s">
        <v>68</v>
      </c>
      <c r="D140" s="42" t="s">
        <v>152</v>
      </c>
      <c r="E140" s="42" t="s">
        <v>147</v>
      </c>
      <c r="F140" s="43">
        <v>14709.240234375</v>
      </c>
      <c r="G140" s="44">
        <v>14740</v>
      </c>
    </row>
    <row r="141" spans="1:7" ht="30" x14ac:dyDescent="0.25">
      <c r="A141" s="42" t="s">
        <v>353</v>
      </c>
      <c r="B141" s="42" t="s">
        <v>25</v>
      </c>
      <c r="C141" s="42" t="s">
        <v>68</v>
      </c>
      <c r="D141" s="42" t="s">
        <v>152</v>
      </c>
      <c r="E141" s="42" t="s">
        <v>153</v>
      </c>
      <c r="F141" s="43">
        <v>48657.37890625</v>
      </c>
      <c r="G141" s="44">
        <v>46321.53125</v>
      </c>
    </row>
    <row r="142" spans="1:7" x14ac:dyDescent="0.25">
      <c r="A142" s="42" t="s">
        <v>353</v>
      </c>
      <c r="B142" s="42" t="s">
        <v>25</v>
      </c>
      <c r="C142" s="42" t="s">
        <v>68</v>
      </c>
      <c r="D142" s="42" t="s">
        <v>69</v>
      </c>
      <c r="E142" s="42" t="s">
        <v>286</v>
      </c>
      <c r="F142" s="43">
        <v>180.52999877929688</v>
      </c>
      <c r="G142" s="44">
        <v>4669.39013671875</v>
      </c>
    </row>
    <row r="143" spans="1:7" x14ac:dyDescent="0.25">
      <c r="A143" s="42" t="s">
        <v>354</v>
      </c>
      <c r="B143" s="42" t="s">
        <v>25</v>
      </c>
      <c r="C143" s="42" t="s">
        <v>68</v>
      </c>
      <c r="D143" s="42" t="s">
        <v>304</v>
      </c>
      <c r="E143" s="42" t="s">
        <v>64</v>
      </c>
      <c r="F143" s="43">
        <v>1531.800048828125</v>
      </c>
      <c r="G143" s="44">
        <v>6377336.5</v>
      </c>
    </row>
    <row r="144" spans="1:7" x14ac:dyDescent="0.25">
      <c r="A144" s="42" t="s">
        <v>353</v>
      </c>
      <c r="B144" s="42" t="s">
        <v>25</v>
      </c>
      <c r="C144" s="42" t="s">
        <v>68</v>
      </c>
      <c r="D144" s="42" t="s">
        <v>69</v>
      </c>
      <c r="E144" s="42" t="s">
        <v>154</v>
      </c>
      <c r="F144" s="43">
        <v>23781.1796875</v>
      </c>
      <c r="G144" s="44">
        <v>31940.689453125</v>
      </c>
    </row>
    <row r="145" spans="1:7" x14ac:dyDescent="0.25">
      <c r="A145" s="42" t="s">
        <v>354</v>
      </c>
      <c r="B145" s="42" t="s">
        <v>25</v>
      </c>
      <c r="C145" s="42" t="s">
        <v>68</v>
      </c>
      <c r="D145" s="42" t="s">
        <v>304</v>
      </c>
      <c r="E145" s="42" t="s">
        <v>153</v>
      </c>
      <c r="F145" s="43">
        <v>178595.19921875</v>
      </c>
      <c r="G145" s="44">
        <v>321799.61046791077</v>
      </c>
    </row>
    <row r="146" spans="1:7" x14ac:dyDescent="0.25">
      <c r="A146" s="42" t="s">
        <v>353</v>
      </c>
      <c r="B146" s="42" t="s">
        <v>25</v>
      </c>
      <c r="C146" s="42" t="s">
        <v>68</v>
      </c>
      <c r="D146" s="42" t="s">
        <v>69</v>
      </c>
      <c r="E146" s="42" t="s">
        <v>148</v>
      </c>
      <c r="F146" s="43">
        <v>20070.820068359375</v>
      </c>
      <c r="G146" s="44">
        <v>387015.60009765625</v>
      </c>
    </row>
    <row r="147" spans="1:7" x14ac:dyDescent="0.25">
      <c r="A147" s="42" t="s">
        <v>353</v>
      </c>
      <c r="B147" s="42" t="s">
        <v>25</v>
      </c>
      <c r="C147" s="42" t="s">
        <v>68</v>
      </c>
      <c r="D147" s="42" t="s">
        <v>69</v>
      </c>
      <c r="E147" s="42" t="s">
        <v>155</v>
      </c>
      <c r="F147" s="43">
        <v>43166.560546875</v>
      </c>
      <c r="G147" s="44">
        <v>39750</v>
      </c>
    </row>
    <row r="148" spans="1:7" x14ac:dyDescent="0.25">
      <c r="A148" s="42" t="s">
        <v>354</v>
      </c>
      <c r="B148" s="42" t="s">
        <v>25</v>
      </c>
      <c r="C148" s="42" t="s">
        <v>68</v>
      </c>
      <c r="D148" s="42" t="s">
        <v>304</v>
      </c>
      <c r="E148" s="42" t="s">
        <v>156</v>
      </c>
      <c r="F148" s="43">
        <v>983</v>
      </c>
      <c r="G148" s="44">
        <v>22075.19921875</v>
      </c>
    </row>
    <row r="149" spans="1:7" x14ac:dyDescent="0.25">
      <c r="A149" s="42" t="s">
        <v>353</v>
      </c>
      <c r="B149" s="42" t="s">
        <v>25</v>
      </c>
      <c r="C149" s="42" t="s">
        <v>68</v>
      </c>
      <c r="D149" s="42" t="s">
        <v>69</v>
      </c>
      <c r="E149" s="42" t="s">
        <v>27</v>
      </c>
      <c r="F149" s="43">
        <v>315962.52040863037</v>
      </c>
      <c r="G149" s="44">
        <v>1685669.0607910156</v>
      </c>
    </row>
    <row r="150" spans="1:7" x14ac:dyDescent="0.25">
      <c r="A150" s="42" t="s">
        <v>354</v>
      </c>
      <c r="B150" s="42" t="s">
        <v>25</v>
      </c>
      <c r="C150" s="42" t="s">
        <v>68</v>
      </c>
      <c r="D150" s="42" t="s">
        <v>304</v>
      </c>
      <c r="E150" s="42" t="s">
        <v>40</v>
      </c>
      <c r="F150" s="43">
        <v>1898.4300231933594</v>
      </c>
      <c r="G150" s="44">
        <v>165425.2890625</v>
      </c>
    </row>
    <row r="151" spans="1:7" x14ac:dyDescent="0.25">
      <c r="A151" s="42" t="s">
        <v>353</v>
      </c>
      <c r="B151" s="42" t="s">
        <v>25</v>
      </c>
      <c r="C151" s="42" t="s">
        <v>68</v>
      </c>
      <c r="D151" s="42" t="s">
        <v>69</v>
      </c>
      <c r="E151" s="42" t="s">
        <v>363</v>
      </c>
      <c r="F151" s="43">
        <v>19758.6796875</v>
      </c>
      <c r="G151" s="44">
        <v>118840.7265625</v>
      </c>
    </row>
    <row r="152" spans="1:7" x14ac:dyDescent="0.25">
      <c r="A152" s="42" t="s">
        <v>354</v>
      </c>
      <c r="B152" s="42" t="s">
        <v>25</v>
      </c>
      <c r="C152" s="42" t="s">
        <v>68</v>
      </c>
      <c r="D152" s="42" t="s">
        <v>304</v>
      </c>
      <c r="E152" s="42" t="s">
        <v>36</v>
      </c>
      <c r="F152" s="43">
        <v>48149.3505859375</v>
      </c>
      <c r="G152" s="44">
        <v>411444.140625</v>
      </c>
    </row>
    <row r="153" spans="1:7" x14ac:dyDescent="0.25">
      <c r="A153" s="42" t="s">
        <v>353</v>
      </c>
      <c r="B153" s="42" t="s">
        <v>25</v>
      </c>
      <c r="C153" s="42" t="s">
        <v>68</v>
      </c>
      <c r="D153" s="42" t="s">
        <v>69</v>
      </c>
      <c r="E153" s="42" t="s">
        <v>364</v>
      </c>
      <c r="F153" s="43">
        <v>11529.7900390625</v>
      </c>
      <c r="G153" s="44">
        <v>201208.125</v>
      </c>
    </row>
    <row r="154" spans="1:7" x14ac:dyDescent="0.25">
      <c r="A154" s="42" t="s">
        <v>353</v>
      </c>
      <c r="B154" s="42" t="s">
        <v>25</v>
      </c>
      <c r="C154" s="42" t="s">
        <v>68</v>
      </c>
      <c r="D154" s="42" t="s">
        <v>69</v>
      </c>
      <c r="E154" s="42" t="s">
        <v>45</v>
      </c>
      <c r="F154" s="43">
        <v>104256.97149658203</v>
      </c>
      <c r="G154" s="44">
        <v>502827.46539306641</v>
      </c>
    </row>
    <row r="155" spans="1:7" x14ac:dyDescent="0.25">
      <c r="A155" s="42" t="s">
        <v>353</v>
      </c>
      <c r="B155" s="42" t="s">
        <v>25</v>
      </c>
      <c r="C155" s="42" t="s">
        <v>68</v>
      </c>
      <c r="D155" s="42" t="s">
        <v>69</v>
      </c>
      <c r="E155" s="42" t="s">
        <v>159</v>
      </c>
      <c r="F155" s="43">
        <v>5916.72021484375</v>
      </c>
      <c r="G155" s="44">
        <v>128801.90625</v>
      </c>
    </row>
    <row r="156" spans="1:7" x14ac:dyDescent="0.25">
      <c r="A156" s="42" t="s">
        <v>353</v>
      </c>
      <c r="B156" s="42" t="s">
        <v>25</v>
      </c>
      <c r="C156" s="42" t="s">
        <v>68</v>
      </c>
      <c r="D156" s="42" t="s">
        <v>69</v>
      </c>
      <c r="E156" s="42" t="s">
        <v>151</v>
      </c>
      <c r="F156" s="43">
        <v>152938.81640625</v>
      </c>
      <c r="G156" s="44">
        <v>669536.7265625</v>
      </c>
    </row>
    <row r="157" spans="1:7" x14ac:dyDescent="0.25">
      <c r="A157" s="42" t="s">
        <v>354</v>
      </c>
      <c r="B157" s="42" t="s">
        <v>25</v>
      </c>
      <c r="C157" s="42" t="s">
        <v>68</v>
      </c>
      <c r="D157" s="42" t="s">
        <v>304</v>
      </c>
      <c r="E157" s="42" t="s">
        <v>262</v>
      </c>
      <c r="F157" s="43">
        <v>89.80999755859375</v>
      </c>
      <c r="G157" s="44">
        <v>2795.52001953125</v>
      </c>
    </row>
    <row r="158" spans="1:7" x14ac:dyDescent="0.25">
      <c r="A158" s="42" t="s">
        <v>353</v>
      </c>
      <c r="B158" s="42" t="s">
        <v>25</v>
      </c>
      <c r="C158" s="42" t="s">
        <v>68</v>
      </c>
      <c r="D158" s="42" t="s">
        <v>305</v>
      </c>
      <c r="E158" s="42" t="s">
        <v>36</v>
      </c>
      <c r="F158" s="43">
        <v>7080.27978515625</v>
      </c>
      <c r="G158" s="44">
        <v>1277.1099853515625</v>
      </c>
    </row>
    <row r="159" spans="1:7" x14ac:dyDescent="0.25">
      <c r="A159" s="42" t="s">
        <v>354</v>
      </c>
      <c r="B159" s="42" t="s">
        <v>2</v>
      </c>
      <c r="C159" s="42" t="s">
        <v>68</v>
      </c>
      <c r="D159" s="42" t="s">
        <v>304</v>
      </c>
      <c r="E159" s="42" t="s">
        <v>148</v>
      </c>
      <c r="F159" s="43">
        <v>223</v>
      </c>
      <c r="G159" s="44">
        <v>8649.150390625</v>
      </c>
    </row>
    <row r="160" spans="1:7" x14ac:dyDescent="0.25">
      <c r="A160" s="36" t="s">
        <v>353</v>
      </c>
      <c r="B160" s="37"/>
      <c r="C160" s="37"/>
      <c r="D160" s="37"/>
      <c r="E160" s="37"/>
      <c r="F160" s="37">
        <f>SUM(F140:F159)</f>
        <v>999480.07735443115</v>
      </c>
      <c r="G160" s="38">
        <f>SUM(G140:G159)</f>
        <v>11142123.741266251</v>
      </c>
    </row>
    <row r="161" spans="1:7" x14ac:dyDescent="0.25">
      <c r="A161" s="42" t="s">
        <v>369</v>
      </c>
      <c r="B161" s="42" t="s">
        <v>25</v>
      </c>
      <c r="C161" s="42" t="s">
        <v>68</v>
      </c>
      <c r="D161" s="42" t="s">
        <v>304</v>
      </c>
      <c r="E161" s="42" t="s">
        <v>64</v>
      </c>
      <c r="F161" s="43">
        <v>215</v>
      </c>
      <c r="G161" s="44">
        <v>8138.91015625</v>
      </c>
    </row>
    <row r="162" spans="1:7" x14ac:dyDescent="0.25">
      <c r="A162" s="42" t="s">
        <v>369</v>
      </c>
      <c r="B162" s="42" t="s">
        <v>25</v>
      </c>
      <c r="C162" s="42" t="s">
        <v>68</v>
      </c>
      <c r="D162" s="42" t="s">
        <v>69</v>
      </c>
      <c r="E162" s="42" t="s">
        <v>154</v>
      </c>
      <c r="F162" s="43">
        <v>25264.16015625</v>
      </c>
      <c r="G162" s="44">
        <v>32115.5390625</v>
      </c>
    </row>
    <row r="163" spans="1:7" x14ac:dyDescent="0.25">
      <c r="A163" s="42" t="s">
        <v>369</v>
      </c>
      <c r="B163" s="42" t="s">
        <v>25</v>
      </c>
      <c r="C163" s="42" t="s">
        <v>68</v>
      </c>
      <c r="D163" s="42" t="s">
        <v>304</v>
      </c>
      <c r="E163" s="42" t="s">
        <v>153</v>
      </c>
      <c r="F163" s="43">
        <v>253739.42990684509</v>
      </c>
      <c r="G163" s="44">
        <v>514276.08843231201</v>
      </c>
    </row>
    <row r="164" spans="1:7" x14ac:dyDescent="0.25">
      <c r="A164" s="42" t="s">
        <v>369</v>
      </c>
      <c r="B164" s="42" t="s">
        <v>25</v>
      </c>
      <c r="C164" s="42" t="s">
        <v>68</v>
      </c>
      <c r="D164" s="42" t="s">
        <v>69</v>
      </c>
      <c r="E164" s="42" t="s">
        <v>148</v>
      </c>
      <c r="F164" s="43">
        <v>47642.490307331085</v>
      </c>
      <c r="G164" s="44">
        <v>924583.06184387207</v>
      </c>
    </row>
    <row r="165" spans="1:7" x14ac:dyDescent="0.25">
      <c r="A165" s="42" t="s">
        <v>369</v>
      </c>
      <c r="B165" s="42" t="s">
        <v>25</v>
      </c>
      <c r="C165" s="42" t="s">
        <v>68</v>
      </c>
      <c r="D165" s="42" t="s">
        <v>69</v>
      </c>
      <c r="E165" s="42" t="s">
        <v>155</v>
      </c>
      <c r="F165" s="43">
        <v>71792.708984375</v>
      </c>
      <c r="G165" s="44">
        <v>142836.650390625</v>
      </c>
    </row>
    <row r="166" spans="1:7" x14ac:dyDescent="0.25">
      <c r="A166" s="42" t="s">
        <v>369</v>
      </c>
      <c r="B166" s="42" t="s">
        <v>25</v>
      </c>
      <c r="C166" s="42" t="s">
        <v>68</v>
      </c>
      <c r="D166" s="42" t="s">
        <v>69</v>
      </c>
      <c r="E166" s="42" t="s">
        <v>156</v>
      </c>
      <c r="F166" s="43">
        <v>5517.9599609375</v>
      </c>
      <c r="G166" s="44">
        <v>55295.08984375</v>
      </c>
    </row>
    <row r="167" spans="1:7" x14ac:dyDescent="0.25">
      <c r="A167" s="42" t="s">
        <v>369</v>
      </c>
      <c r="B167" s="42" t="s">
        <v>25</v>
      </c>
      <c r="C167" s="42" t="s">
        <v>68</v>
      </c>
      <c r="D167" s="42" t="s">
        <v>69</v>
      </c>
      <c r="E167" s="42" t="s">
        <v>27</v>
      </c>
      <c r="F167" s="43">
        <v>301551.23556137085</v>
      </c>
      <c r="G167" s="44">
        <v>1275370.6239929199</v>
      </c>
    </row>
    <row r="168" spans="1:7" x14ac:dyDescent="0.25">
      <c r="A168" s="42" t="s">
        <v>369</v>
      </c>
      <c r="B168" s="42" t="s">
        <v>25</v>
      </c>
      <c r="C168" s="42" t="s">
        <v>68</v>
      </c>
      <c r="D168" s="42" t="s">
        <v>69</v>
      </c>
      <c r="E168" s="42" t="s">
        <v>374</v>
      </c>
      <c r="F168" s="43">
        <v>8739.7197265625</v>
      </c>
      <c r="G168" s="44">
        <v>258408.71875</v>
      </c>
    </row>
    <row r="169" spans="1:7" x14ac:dyDescent="0.25">
      <c r="A169" s="42" t="s">
        <v>369</v>
      </c>
      <c r="B169" s="42" t="s">
        <v>25</v>
      </c>
      <c r="C169" s="42" t="s">
        <v>68</v>
      </c>
      <c r="D169" s="42" t="s">
        <v>304</v>
      </c>
      <c r="E169" s="42" t="s">
        <v>40</v>
      </c>
      <c r="F169" s="43">
        <v>4093.02001953125</v>
      </c>
      <c r="G169" s="44">
        <v>287803.75390625</v>
      </c>
    </row>
    <row r="170" spans="1:7" x14ac:dyDescent="0.25">
      <c r="A170" s="42" t="s">
        <v>369</v>
      </c>
      <c r="B170" s="42" t="s">
        <v>25</v>
      </c>
      <c r="C170" s="42" t="s">
        <v>68</v>
      </c>
      <c r="D170" s="42" t="s">
        <v>69</v>
      </c>
      <c r="E170" s="42" t="s">
        <v>36</v>
      </c>
      <c r="F170" s="43">
        <v>45372.6083984375</v>
      </c>
      <c r="G170" s="44">
        <v>570146.2607421875</v>
      </c>
    </row>
    <row r="171" spans="1:7" x14ac:dyDescent="0.25">
      <c r="A171" s="42" t="s">
        <v>369</v>
      </c>
      <c r="B171" s="42" t="s">
        <v>25</v>
      </c>
      <c r="C171" s="42" t="s">
        <v>68</v>
      </c>
      <c r="D171" s="42" t="s">
        <v>69</v>
      </c>
      <c r="E171" s="42" t="s">
        <v>347</v>
      </c>
      <c r="F171" s="43">
        <v>11189.2001953125</v>
      </c>
      <c r="G171" s="44">
        <v>205848.75</v>
      </c>
    </row>
    <row r="172" spans="1:7" x14ac:dyDescent="0.25">
      <c r="A172" s="42" t="s">
        <v>369</v>
      </c>
      <c r="B172" s="42" t="s">
        <v>25</v>
      </c>
      <c r="C172" s="42" t="s">
        <v>68</v>
      </c>
      <c r="D172" s="42" t="s">
        <v>304</v>
      </c>
      <c r="E172" s="42" t="s">
        <v>45</v>
      </c>
      <c r="F172" s="43">
        <v>73578.410614013672</v>
      </c>
      <c r="G172" s="44">
        <v>823596.2041015625</v>
      </c>
    </row>
    <row r="173" spans="1:7" x14ac:dyDescent="0.25">
      <c r="A173" s="42" t="s">
        <v>369</v>
      </c>
      <c r="B173" s="42" t="s">
        <v>25</v>
      </c>
      <c r="C173" s="42" t="s">
        <v>68</v>
      </c>
      <c r="D173" s="42" t="s">
        <v>304</v>
      </c>
      <c r="E173" s="42" t="s">
        <v>78</v>
      </c>
      <c r="F173" s="43">
        <v>3078.570068359375</v>
      </c>
      <c r="G173" s="44">
        <v>158944.650390625</v>
      </c>
    </row>
    <row r="174" spans="1:7" x14ac:dyDescent="0.25">
      <c r="A174" s="42" t="s">
        <v>369</v>
      </c>
      <c r="B174" s="42" t="s">
        <v>25</v>
      </c>
      <c r="C174" s="42" t="s">
        <v>68</v>
      </c>
      <c r="D174" s="42" t="s">
        <v>69</v>
      </c>
      <c r="E174" s="42" t="s">
        <v>157</v>
      </c>
      <c r="F174" s="43">
        <v>8222.7998046875</v>
      </c>
      <c r="G174" s="44">
        <v>145485</v>
      </c>
    </row>
    <row r="175" spans="1:7" x14ac:dyDescent="0.25">
      <c r="A175" s="42" t="s">
        <v>369</v>
      </c>
      <c r="B175" s="42" t="s">
        <v>25</v>
      </c>
      <c r="C175" s="42" t="s">
        <v>68</v>
      </c>
      <c r="D175" s="42" t="s">
        <v>69</v>
      </c>
      <c r="E175" s="42" t="s">
        <v>159</v>
      </c>
      <c r="F175" s="43">
        <v>9528.0703125</v>
      </c>
      <c r="G175" s="44">
        <v>153698.046875</v>
      </c>
    </row>
    <row r="176" spans="1:7" x14ac:dyDescent="0.25">
      <c r="A176" s="42" t="s">
        <v>369</v>
      </c>
      <c r="B176" s="42" t="s">
        <v>25</v>
      </c>
      <c r="C176" s="42" t="s">
        <v>68</v>
      </c>
      <c r="D176" s="42" t="s">
        <v>69</v>
      </c>
      <c r="E176" s="42" t="s">
        <v>151</v>
      </c>
      <c r="F176" s="43">
        <v>265702.99609375</v>
      </c>
      <c r="G176" s="44">
        <v>619290.212890625</v>
      </c>
    </row>
    <row r="177" spans="1:7" x14ac:dyDescent="0.25">
      <c r="A177" s="42" t="s">
        <v>369</v>
      </c>
      <c r="B177" s="42" t="s">
        <v>25</v>
      </c>
      <c r="C177" s="42" t="s">
        <v>68</v>
      </c>
      <c r="D177" s="42" t="s">
        <v>305</v>
      </c>
      <c r="E177" s="42" t="s">
        <v>42</v>
      </c>
      <c r="F177" s="43">
        <v>19066.9609375</v>
      </c>
      <c r="G177" s="44">
        <v>153140.984375</v>
      </c>
    </row>
    <row r="178" spans="1:7" x14ac:dyDescent="0.25">
      <c r="A178" s="36" t="s">
        <v>369</v>
      </c>
      <c r="B178" s="37"/>
      <c r="C178" s="37"/>
      <c r="D178" s="37"/>
      <c r="E178" s="37"/>
      <c r="F178" s="37">
        <f>SUM(F161:F177)</f>
        <v>1154295.3410477638</v>
      </c>
      <c r="G178" s="38">
        <f>SUM(G161:G177)</f>
        <v>6328978.545753479</v>
      </c>
    </row>
    <row r="179" spans="1:7" ht="30" x14ac:dyDescent="0.25">
      <c r="A179" s="42" t="s">
        <v>381</v>
      </c>
      <c r="B179" s="42" t="s">
        <v>25</v>
      </c>
      <c r="C179" s="42" t="s">
        <v>68</v>
      </c>
      <c r="D179" s="42" t="s">
        <v>152</v>
      </c>
      <c r="E179" s="42" t="s">
        <v>153</v>
      </c>
      <c r="F179" s="43">
        <v>49908.3515625</v>
      </c>
      <c r="G179" s="44">
        <v>48012.23828125</v>
      </c>
    </row>
    <row r="180" spans="1:7" ht="30" x14ac:dyDescent="0.25">
      <c r="A180" s="42" t="s">
        <v>381</v>
      </c>
      <c r="B180" s="42" t="s">
        <v>25</v>
      </c>
      <c r="C180" s="42" t="s">
        <v>68</v>
      </c>
      <c r="D180" s="42" t="s">
        <v>152</v>
      </c>
      <c r="E180" s="42" t="s">
        <v>45</v>
      </c>
      <c r="F180" s="43">
        <v>19565.919921875</v>
      </c>
      <c r="G180" s="44">
        <v>43688.3203125</v>
      </c>
    </row>
    <row r="181" spans="1:7" ht="30" x14ac:dyDescent="0.25">
      <c r="A181" s="42" t="s">
        <v>381</v>
      </c>
      <c r="B181" s="42" t="s">
        <v>25</v>
      </c>
      <c r="C181" s="42" t="s">
        <v>68</v>
      </c>
      <c r="D181" s="42" t="s">
        <v>152</v>
      </c>
      <c r="E181" s="42" t="s">
        <v>151</v>
      </c>
      <c r="F181" s="43">
        <v>40814.638671875</v>
      </c>
      <c r="G181" s="44">
        <v>249569.2109375</v>
      </c>
    </row>
    <row r="182" spans="1:7" x14ac:dyDescent="0.25">
      <c r="A182" s="42" t="s">
        <v>381</v>
      </c>
      <c r="B182" s="42" t="s">
        <v>25</v>
      </c>
      <c r="C182" s="42" t="s">
        <v>68</v>
      </c>
      <c r="D182" s="42" t="s">
        <v>304</v>
      </c>
      <c r="E182" s="42" t="s">
        <v>64</v>
      </c>
      <c r="F182" s="43">
        <v>1546.77001953125</v>
      </c>
      <c r="G182" s="44">
        <v>129376.4921875</v>
      </c>
    </row>
    <row r="183" spans="1:7" x14ac:dyDescent="0.25">
      <c r="A183" s="42" t="s">
        <v>381</v>
      </c>
      <c r="B183" s="42" t="s">
        <v>25</v>
      </c>
      <c r="C183" s="42" t="s">
        <v>68</v>
      </c>
      <c r="D183" s="42" t="s">
        <v>69</v>
      </c>
      <c r="E183" s="42" t="s">
        <v>147</v>
      </c>
      <c r="F183" s="43">
        <v>23499.939453125</v>
      </c>
      <c r="G183" s="44">
        <v>37000</v>
      </c>
    </row>
    <row r="184" spans="1:7" x14ac:dyDescent="0.25">
      <c r="A184" s="42" t="s">
        <v>381</v>
      </c>
      <c r="B184" s="42" t="s">
        <v>25</v>
      </c>
      <c r="C184" s="42" t="s">
        <v>68</v>
      </c>
      <c r="D184" s="42" t="s">
        <v>304</v>
      </c>
      <c r="E184" s="42" t="s">
        <v>153</v>
      </c>
      <c r="F184" s="43">
        <v>245968.54406738281</v>
      </c>
      <c r="G184" s="44">
        <v>832001.94726753235</v>
      </c>
    </row>
    <row r="185" spans="1:7" x14ac:dyDescent="0.25">
      <c r="A185" s="42" t="s">
        <v>381</v>
      </c>
      <c r="B185" s="42" t="s">
        <v>25</v>
      </c>
      <c r="C185" s="42" t="s">
        <v>68</v>
      </c>
      <c r="D185" s="42" t="s">
        <v>304</v>
      </c>
      <c r="E185" s="42" t="s">
        <v>148</v>
      </c>
      <c r="F185" s="43">
        <v>13851.989822387695</v>
      </c>
      <c r="G185" s="44">
        <v>245484.72119140625</v>
      </c>
    </row>
    <row r="186" spans="1:7" x14ac:dyDescent="0.25">
      <c r="A186" s="42" t="s">
        <v>381</v>
      </c>
      <c r="B186" s="42" t="s">
        <v>25</v>
      </c>
      <c r="C186" s="42" t="s">
        <v>68</v>
      </c>
      <c r="D186" s="42" t="s">
        <v>69</v>
      </c>
      <c r="E186" s="42" t="s">
        <v>155</v>
      </c>
      <c r="F186" s="43">
        <v>65784.771484375</v>
      </c>
      <c r="G186" s="44">
        <v>60750</v>
      </c>
    </row>
    <row r="187" spans="1:7" x14ac:dyDescent="0.25">
      <c r="A187" s="42" t="s">
        <v>381</v>
      </c>
      <c r="B187" s="42" t="s">
        <v>25</v>
      </c>
      <c r="C187" s="42" t="s">
        <v>68</v>
      </c>
      <c r="D187" s="42" t="s">
        <v>69</v>
      </c>
      <c r="E187" s="42" t="s">
        <v>42</v>
      </c>
      <c r="F187" s="43">
        <v>38199.701171875</v>
      </c>
      <c r="G187" s="44">
        <v>309129.640625</v>
      </c>
    </row>
    <row r="188" spans="1:7" x14ac:dyDescent="0.25">
      <c r="A188" s="42" t="s">
        <v>381</v>
      </c>
      <c r="B188" s="42" t="s">
        <v>25</v>
      </c>
      <c r="C188" s="42" t="s">
        <v>68</v>
      </c>
      <c r="D188" s="42" t="s">
        <v>69</v>
      </c>
      <c r="E188" s="42" t="s">
        <v>156</v>
      </c>
      <c r="F188" s="43">
        <v>8943.990234375</v>
      </c>
      <c r="G188" s="44">
        <v>91957.171875</v>
      </c>
    </row>
    <row r="189" spans="1:7" x14ac:dyDescent="0.25">
      <c r="A189" s="42" t="s">
        <v>381</v>
      </c>
      <c r="B189" s="42" t="s">
        <v>25</v>
      </c>
      <c r="C189" s="42" t="s">
        <v>68</v>
      </c>
      <c r="D189" s="42" t="s">
        <v>304</v>
      </c>
      <c r="E189" s="42" t="s">
        <v>27</v>
      </c>
      <c r="F189" s="43">
        <v>395338.90695023537</v>
      </c>
      <c r="G189" s="44">
        <v>1255230.9848175049</v>
      </c>
    </row>
    <row r="190" spans="1:7" x14ac:dyDescent="0.25">
      <c r="A190" s="42" t="s">
        <v>381</v>
      </c>
      <c r="B190" s="42" t="s">
        <v>25</v>
      </c>
      <c r="C190" s="42" t="s">
        <v>68</v>
      </c>
      <c r="D190" s="42" t="s">
        <v>304</v>
      </c>
      <c r="E190" s="42" t="s">
        <v>40</v>
      </c>
      <c r="F190" s="43">
        <v>3478.1298828125</v>
      </c>
      <c r="G190" s="44">
        <v>285709.7109375</v>
      </c>
    </row>
    <row r="191" spans="1:7" x14ac:dyDescent="0.25">
      <c r="A191" s="42" t="s">
        <v>381</v>
      </c>
      <c r="B191" s="42" t="s">
        <v>25</v>
      </c>
      <c r="C191" s="42" t="s">
        <v>68</v>
      </c>
      <c r="D191" s="42" t="s">
        <v>69</v>
      </c>
      <c r="E191" s="42" t="s">
        <v>36</v>
      </c>
      <c r="F191" s="43">
        <v>43072.721633911133</v>
      </c>
      <c r="G191" s="44">
        <v>460009.1162109375</v>
      </c>
    </row>
    <row r="192" spans="1:7" x14ac:dyDescent="0.25">
      <c r="A192" s="42" t="s">
        <v>381</v>
      </c>
      <c r="B192" s="42" t="s">
        <v>25</v>
      </c>
      <c r="C192" s="42" t="s">
        <v>68</v>
      </c>
      <c r="D192" s="42" t="s">
        <v>69</v>
      </c>
      <c r="E192" s="42" t="s">
        <v>347</v>
      </c>
      <c r="F192" s="43">
        <v>13315.5498046875</v>
      </c>
      <c r="G192" s="44">
        <v>240948.125</v>
      </c>
    </row>
    <row r="193" spans="1:7" x14ac:dyDescent="0.25">
      <c r="A193" s="42" t="s">
        <v>381</v>
      </c>
      <c r="B193" s="42" t="s">
        <v>25</v>
      </c>
      <c r="C193" s="42" t="s">
        <v>68</v>
      </c>
      <c r="D193" s="42" t="s">
        <v>69</v>
      </c>
      <c r="E193" s="42" t="s">
        <v>45</v>
      </c>
      <c r="F193" s="43">
        <v>64461.689929246902</v>
      </c>
      <c r="G193" s="44">
        <v>765967.19373321533</v>
      </c>
    </row>
    <row r="194" spans="1:7" x14ac:dyDescent="0.25">
      <c r="A194" s="42" t="s">
        <v>381</v>
      </c>
      <c r="B194" s="42" t="s">
        <v>25</v>
      </c>
      <c r="C194" s="42" t="s">
        <v>68</v>
      </c>
      <c r="D194" s="42" t="s">
        <v>69</v>
      </c>
      <c r="E194" s="42" t="s">
        <v>157</v>
      </c>
      <c r="F194" s="43">
        <v>14973.6796875</v>
      </c>
      <c r="G194" s="44">
        <v>215501.8125</v>
      </c>
    </row>
    <row r="195" spans="1:7" x14ac:dyDescent="0.25">
      <c r="A195" s="42" t="s">
        <v>381</v>
      </c>
      <c r="B195" s="42" t="s">
        <v>25</v>
      </c>
      <c r="C195" s="42" t="s">
        <v>68</v>
      </c>
      <c r="D195" s="42" t="s">
        <v>69</v>
      </c>
      <c r="E195" s="42" t="s">
        <v>159</v>
      </c>
      <c r="F195" s="43">
        <v>9837.490234375</v>
      </c>
      <c r="G195" s="44">
        <v>152475.1875</v>
      </c>
    </row>
    <row r="196" spans="1:7" x14ac:dyDescent="0.25">
      <c r="A196" s="42" t="s">
        <v>381</v>
      </c>
      <c r="B196" s="42" t="s">
        <v>25</v>
      </c>
      <c r="C196" s="42" t="s">
        <v>68</v>
      </c>
      <c r="D196" s="42" t="s">
        <v>69</v>
      </c>
      <c r="E196" s="42" t="s">
        <v>151</v>
      </c>
      <c r="F196" s="43">
        <v>219989.91796875</v>
      </c>
      <c r="G196" s="44">
        <v>767338.06640625</v>
      </c>
    </row>
    <row r="197" spans="1:7" x14ac:dyDescent="0.25">
      <c r="A197" s="42" t="s">
        <v>381</v>
      </c>
      <c r="B197" s="42" t="s">
        <v>25</v>
      </c>
      <c r="C197" s="42" t="s">
        <v>68</v>
      </c>
      <c r="D197" s="42" t="s">
        <v>304</v>
      </c>
      <c r="E197" s="42" t="s">
        <v>262</v>
      </c>
      <c r="F197" s="43">
        <v>234</v>
      </c>
      <c r="G197" s="44">
        <v>13009.7998046875</v>
      </c>
    </row>
    <row r="198" spans="1:7" x14ac:dyDescent="0.25">
      <c r="A198" s="42" t="s">
        <v>381</v>
      </c>
      <c r="B198" s="42" t="s">
        <v>25</v>
      </c>
      <c r="C198" s="42" t="s">
        <v>68</v>
      </c>
      <c r="D198" s="42" t="s">
        <v>305</v>
      </c>
      <c r="E198" s="42" t="s">
        <v>27</v>
      </c>
      <c r="F198" s="43">
        <v>94348.140625</v>
      </c>
      <c r="G198" s="44">
        <v>279811.71875</v>
      </c>
    </row>
    <row r="199" spans="1:7" x14ac:dyDescent="0.25">
      <c r="A199" s="42" t="s">
        <v>381</v>
      </c>
      <c r="B199" s="42" t="s">
        <v>25</v>
      </c>
      <c r="C199" s="42" t="s">
        <v>68</v>
      </c>
      <c r="D199" s="42" t="s">
        <v>305</v>
      </c>
      <c r="E199" s="42" t="s">
        <v>36</v>
      </c>
      <c r="F199" s="43">
        <v>36324.029296875</v>
      </c>
      <c r="G199" s="44">
        <v>294864.359375</v>
      </c>
    </row>
    <row r="200" spans="1:7" x14ac:dyDescent="0.25">
      <c r="A200" s="42" t="s">
        <v>381</v>
      </c>
      <c r="B200" s="42" t="s">
        <v>162</v>
      </c>
      <c r="C200" s="42" t="s">
        <v>68</v>
      </c>
      <c r="D200" s="42" t="s">
        <v>304</v>
      </c>
      <c r="E200" s="42" t="s">
        <v>148</v>
      </c>
      <c r="F200" s="43">
        <v>372.22000122070313</v>
      </c>
      <c r="G200" s="44">
        <v>14142.7099609375</v>
      </c>
    </row>
    <row r="201" spans="1:7" x14ac:dyDescent="0.25">
      <c r="A201" s="42" t="s">
        <v>381</v>
      </c>
      <c r="B201" s="42" t="s">
        <v>6</v>
      </c>
      <c r="C201" s="42" t="s">
        <v>68</v>
      </c>
      <c r="D201" s="42" t="s">
        <v>385</v>
      </c>
      <c r="E201" s="42" t="s">
        <v>27</v>
      </c>
      <c r="F201" s="43">
        <v>23587.029296875</v>
      </c>
      <c r="G201" s="44">
        <v>20280</v>
      </c>
    </row>
    <row r="202" spans="1:7" x14ac:dyDescent="0.25">
      <c r="A202" s="36" t="s">
        <v>381</v>
      </c>
      <c r="B202" s="37"/>
      <c r="C202" s="37"/>
      <c r="D202" s="37"/>
      <c r="E202" s="37"/>
      <c r="F202" s="37">
        <f>SUM(F179:F201)</f>
        <v>1427418.1217207909</v>
      </c>
      <c r="G202" s="38">
        <f>SUM(G179:G201)</f>
        <v>6812258.5276737213</v>
      </c>
    </row>
    <row r="203" spans="1:7" ht="30" x14ac:dyDescent="0.25">
      <c r="A203" s="42" t="s">
        <v>394</v>
      </c>
      <c r="B203" s="42" t="s">
        <v>25</v>
      </c>
      <c r="C203" s="42" t="s">
        <v>68</v>
      </c>
      <c r="D203" s="42" t="s">
        <v>152</v>
      </c>
      <c r="E203" s="42" t="s">
        <v>153</v>
      </c>
      <c r="F203" s="43">
        <v>20931.23046875</v>
      </c>
      <c r="G203" s="44">
        <v>28028.75</v>
      </c>
    </row>
    <row r="204" spans="1:7" ht="30" x14ac:dyDescent="0.25">
      <c r="A204" s="42" t="s">
        <v>394</v>
      </c>
      <c r="B204" s="42" t="s">
        <v>25</v>
      </c>
      <c r="C204" s="42" t="s">
        <v>68</v>
      </c>
      <c r="D204" s="42" t="s">
        <v>152</v>
      </c>
      <c r="E204" s="42" t="s">
        <v>27</v>
      </c>
      <c r="F204" s="43">
        <v>37858.1015625</v>
      </c>
      <c r="G204" s="44">
        <v>95400</v>
      </c>
    </row>
    <row r="205" spans="1:7" ht="30" x14ac:dyDescent="0.25">
      <c r="A205" s="42" t="s">
        <v>394</v>
      </c>
      <c r="B205" s="42" t="s">
        <v>25</v>
      </c>
      <c r="C205" s="42" t="s">
        <v>68</v>
      </c>
      <c r="D205" s="42" t="s">
        <v>152</v>
      </c>
      <c r="E205" s="42" t="s">
        <v>151</v>
      </c>
      <c r="F205" s="43">
        <v>64664.759765625</v>
      </c>
      <c r="G205" s="44">
        <v>387279.9921875</v>
      </c>
    </row>
    <row r="206" spans="1:7" x14ac:dyDescent="0.25">
      <c r="A206" s="42" t="s">
        <v>394</v>
      </c>
      <c r="B206" s="42" t="s">
        <v>25</v>
      </c>
      <c r="C206" s="42" t="s">
        <v>68</v>
      </c>
      <c r="D206" s="42" t="s">
        <v>69</v>
      </c>
      <c r="E206" s="42" t="s">
        <v>154</v>
      </c>
      <c r="F206" s="43">
        <v>72463.041015625</v>
      </c>
      <c r="G206" s="44">
        <v>86215</v>
      </c>
    </row>
    <row r="207" spans="1:7" x14ac:dyDescent="0.25">
      <c r="A207" s="42" t="s">
        <v>394</v>
      </c>
      <c r="B207" s="42" t="s">
        <v>25</v>
      </c>
      <c r="C207" s="42" t="s">
        <v>68</v>
      </c>
      <c r="D207" s="42" t="s">
        <v>69</v>
      </c>
      <c r="E207" s="42" t="s">
        <v>153</v>
      </c>
      <c r="F207" s="43">
        <v>112100.63154315948</v>
      </c>
      <c r="G207" s="44">
        <v>253038.12480163574</v>
      </c>
    </row>
    <row r="208" spans="1:7" x14ac:dyDescent="0.25">
      <c r="A208" s="42" t="s">
        <v>394</v>
      </c>
      <c r="B208" s="42" t="s">
        <v>25</v>
      </c>
      <c r="C208" s="42" t="s">
        <v>68</v>
      </c>
      <c r="D208" s="42" t="s">
        <v>304</v>
      </c>
      <c r="E208" s="42" t="s">
        <v>148</v>
      </c>
      <c r="F208" s="43">
        <v>16739.680469512939</v>
      </c>
      <c r="G208" s="44">
        <v>263173.67376708984</v>
      </c>
    </row>
    <row r="209" spans="1:7" x14ac:dyDescent="0.25">
      <c r="A209" s="42" t="s">
        <v>394</v>
      </c>
      <c r="B209" s="42" t="s">
        <v>25</v>
      </c>
      <c r="C209" s="42" t="s">
        <v>68</v>
      </c>
      <c r="D209" s="42" t="s">
        <v>69</v>
      </c>
      <c r="E209" s="42" t="s">
        <v>27</v>
      </c>
      <c r="F209" s="43">
        <v>571161.69901180267</v>
      </c>
      <c r="G209" s="44">
        <v>1686070.7337036133</v>
      </c>
    </row>
    <row r="210" spans="1:7" x14ac:dyDescent="0.25">
      <c r="A210" s="42" t="s">
        <v>394</v>
      </c>
      <c r="B210" s="42" t="s">
        <v>25</v>
      </c>
      <c r="C210" s="42" t="s">
        <v>68</v>
      </c>
      <c r="D210" s="42" t="s">
        <v>304</v>
      </c>
      <c r="E210" s="42" t="s">
        <v>40</v>
      </c>
      <c r="F210" s="43">
        <v>2136.530029296875</v>
      </c>
      <c r="G210" s="44">
        <v>153722.515625</v>
      </c>
    </row>
    <row r="211" spans="1:7" x14ac:dyDescent="0.25">
      <c r="A211" s="42" t="s">
        <v>394</v>
      </c>
      <c r="B211" s="42" t="s">
        <v>25</v>
      </c>
      <c r="C211" s="42" t="s">
        <v>68</v>
      </c>
      <c r="D211" s="42" t="s">
        <v>69</v>
      </c>
      <c r="E211" s="42" t="s">
        <v>36</v>
      </c>
      <c r="F211" s="43">
        <v>47493.439208984375</v>
      </c>
      <c r="G211" s="44">
        <v>481009.4296875</v>
      </c>
    </row>
    <row r="212" spans="1:7" x14ac:dyDescent="0.25">
      <c r="A212" s="42" t="s">
        <v>394</v>
      </c>
      <c r="B212" s="42" t="s">
        <v>25</v>
      </c>
      <c r="C212" s="42" t="s">
        <v>68</v>
      </c>
      <c r="D212" s="42" t="s">
        <v>69</v>
      </c>
      <c r="E212" s="42" t="s">
        <v>45</v>
      </c>
      <c r="F212" s="43">
        <v>68171.788549423218</v>
      </c>
      <c r="G212" s="44">
        <v>971474.27265930176</v>
      </c>
    </row>
    <row r="213" spans="1:7" x14ac:dyDescent="0.25">
      <c r="A213" s="42" t="s">
        <v>394</v>
      </c>
      <c r="B213" s="42" t="s">
        <v>25</v>
      </c>
      <c r="C213" s="42" t="s">
        <v>68</v>
      </c>
      <c r="D213" s="42" t="s">
        <v>304</v>
      </c>
      <c r="E213" s="42" t="s">
        <v>158</v>
      </c>
      <c r="F213" s="43">
        <v>29.100000381469727</v>
      </c>
      <c r="G213" s="44">
        <v>800</v>
      </c>
    </row>
    <row r="214" spans="1:7" x14ac:dyDescent="0.25">
      <c r="A214" s="42" t="s">
        <v>394</v>
      </c>
      <c r="B214" s="42" t="s">
        <v>25</v>
      </c>
      <c r="C214" s="42" t="s">
        <v>68</v>
      </c>
      <c r="D214" s="42" t="s">
        <v>69</v>
      </c>
      <c r="E214" s="42" t="s">
        <v>151</v>
      </c>
      <c r="F214" s="43">
        <v>99841.189453125</v>
      </c>
      <c r="G214" s="44">
        <v>602167.625</v>
      </c>
    </row>
    <row r="215" spans="1:7" x14ac:dyDescent="0.25">
      <c r="A215" s="42" t="s">
        <v>394</v>
      </c>
      <c r="B215" s="42" t="s">
        <v>25</v>
      </c>
      <c r="C215" s="42" t="s">
        <v>68</v>
      </c>
      <c r="D215" s="42" t="s">
        <v>304</v>
      </c>
      <c r="E215" s="42" t="s">
        <v>400</v>
      </c>
      <c r="F215" s="43">
        <v>370.5</v>
      </c>
      <c r="G215" s="44">
        <v>5598.75</v>
      </c>
    </row>
    <row r="216" spans="1:7" ht="30" x14ac:dyDescent="0.25">
      <c r="A216" s="42" t="s">
        <v>394</v>
      </c>
      <c r="B216" s="42" t="s">
        <v>25</v>
      </c>
      <c r="C216" s="42" t="s">
        <v>68</v>
      </c>
      <c r="D216" s="42" t="s">
        <v>256</v>
      </c>
      <c r="E216" s="42" t="s">
        <v>150</v>
      </c>
      <c r="F216" s="43">
        <v>26250</v>
      </c>
      <c r="G216" s="44">
        <v>6562.5</v>
      </c>
    </row>
    <row r="217" spans="1:7" x14ac:dyDescent="0.25">
      <c r="A217" s="42" t="s">
        <v>394</v>
      </c>
      <c r="B217" s="42" t="s">
        <v>25</v>
      </c>
      <c r="C217" s="42" t="s">
        <v>68</v>
      </c>
      <c r="D217" s="42" t="s">
        <v>305</v>
      </c>
      <c r="E217" s="42" t="s">
        <v>153</v>
      </c>
      <c r="F217" s="43">
        <v>20821.44921875</v>
      </c>
      <c r="G217" s="44">
        <v>26552.44921875</v>
      </c>
    </row>
    <row r="218" spans="1:7" x14ac:dyDescent="0.25">
      <c r="A218" s="42" t="s">
        <v>394</v>
      </c>
      <c r="B218" s="42" t="s">
        <v>25</v>
      </c>
      <c r="C218" s="42" t="s">
        <v>68</v>
      </c>
      <c r="D218" s="42" t="s">
        <v>305</v>
      </c>
      <c r="E218" s="42" t="s">
        <v>36</v>
      </c>
      <c r="F218" s="43">
        <v>17174.080078125</v>
      </c>
      <c r="G218" s="44">
        <v>133832.578125</v>
      </c>
    </row>
    <row r="219" spans="1:7" x14ac:dyDescent="0.25">
      <c r="A219" s="42" t="s">
        <v>394</v>
      </c>
      <c r="B219" s="42" t="s">
        <v>25</v>
      </c>
      <c r="C219" s="42" t="s">
        <v>68</v>
      </c>
      <c r="D219" s="42" t="s">
        <v>305</v>
      </c>
      <c r="E219" s="42" t="s">
        <v>151</v>
      </c>
      <c r="F219" s="43">
        <v>19309.619140625</v>
      </c>
      <c r="G219" s="44">
        <v>111751.09375</v>
      </c>
    </row>
    <row r="220" spans="1:7" x14ac:dyDescent="0.25">
      <c r="A220" s="42" t="s">
        <v>394</v>
      </c>
      <c r="B220" s="42" t="s">
        <v>162</v>
      </c>
      <c r="C220" s="42" t="s">
        <v>68</v>
      </c>
      <c r="D220" s="42" t="s">
        <v>304</v>
      </c>
      <c r="E220" s="42" t="s">
        <v>148</v>
      </c>
      <c r="F220" s="43">
        <v>59</v>
      </c>
      <c r="G220" s="44">
        <v>2318.39990234375</v>
      </c>
    </row>
    <row r="221" spans="1:7" x14ac:dyDescent="0.25">
      <c r="A221" s="42" t="s">
        <v>394</v>
      </c>
      <c r="B221" s="42" t="s">
        <v>169</v>
      </c>
      <c r="C221" s="42" t="s">
        <v>68</v>
      </c>
      <c r="D221" s="42" t="s">
        <v>69</v>
      </c>
      <c r="E221" s="42" t="s">
        <v>27</v>
      </c>
      <c r="F221" s="43">
        <v>23587.029296875</v>
      </c>
      <c r="G221" s="44">
        <v>16495.26953125</v>
      </c>
    </row>
    <row r="222" spans="1:7" x14ac:dyDescent="0.25">
      <c r="A222" s="42" t="s">
        <v>394</v>
      </c>
      <c r="B222" s="42" t="s">
        <v>65</v>
      </c>
      <c r="C222" s="42" t="s">
        <v>68</v>
      </c>
      <c r="D222" s="42" t="s">
        <v>304</v>
      </c>
      <c r="E222" s="42" t="s">
        <v>286</v>
      </c>
      <c r="F222" s="43">
        <v>401.16000366210938</v>
      </c>
      <c r="G222" s="44">
        <v>4787.7001953125</v>
      </c>
    </row>
    <row r="223" spans="1:7" x14ac:dyDescent="0.25">
      <c r="A223" s="42" t="s">
        <v>394</v>
      </c>
      <c r="B223" s="42" t="s">
        <v>65</v>
      </c>
      <c r="C223" s="42" t="s">
        <v>68</v>
      </c>
      <c r="D223" s="42" t="s">
        <v>304</v>
      </c>
      <c r="E223" s="42" t="s">
        <v>27</v>
      </c>
      <c r="F223" s="43">
        <v>124.08999633789063</v>
      </c>
      <c r="G223" s="44">
        <v>42.200000762939453</v>
      </c>
    </row>
    <row r="224" spans="1:7" x14ac:dyDescent="0.25">
      <c r="A224" s="36" t="s">
        <v>394</v>
      </c>
      <c r="B224" s="37"/>
      <c r="C224" s="37"/>
      <c r="D224" s="37"/>
      <c r="E224" s="37"/>
      <c r="F224" s="37">
        <f>SUM(F203:F223)</f>
        <v>1221688.118812561</v>
      </c>
      <c r="G224" s="38">
        <f>SUM(G203:G223)</f>
        <v>5316321.0581550598</v>
      </c>
    </row>
    <row r="225" spans="1:7" ht="16.5" thickBot="1" x14ac:dyDescent="0.3">
      <c r="A225" s="27" t="s">
        <v>0</v>
      </c>
      <c r="B225" s="27"/>
      <c r="C225" s="27"/>
      <c r="D225" s="27"/>
      <c r="E225" s="27"/>
      <c r="F225" s="27">
        <f>SUM(F224,F202,F178,F160,F139,F110,F84,F62,F34)</f>
        <v>11090085.258810299</v>
      </c>
      <c r="G225" s="39">
        <f>SUM(G224,G202,G178,G160,G139,G110,G84,G62,G34)</f>
        <v>56140956.607559048</v>
      </c>
    </row>
  </sheetData>
  <sortState xmlns:xlrd2="http://schemas.microsoft.com/office/spreadsheetml/2017/richdata2" ref="A12:I260">
    <sortCondition ref="A12:A260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2"/>
  <sheetViews>
    <sheetView topLeftCell="A140" workbookViewId="0">
      <selection activeCell="H153" sqref="H153"/>
    </sheetView>
  </sheetViews>
  <sheetFormatPr baseColWidth="10" defaultColWidth="12.140625" defaultRowHeight="15" x14ac:dyDescent="0.25"/>
  <cols>
    <col min="1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0" t="s">
        <v>18</v>
      </c>
      <c r="B6" s="60"/>
      <c r="C6" s="60"/>
      <c r="D6" s="60"/>
      <c r="E6" s="60"/>
      <c r="F6" s="60"/>
      <c r="G6" s="60"/>
    </row>
    <row r="7" spans="1:7" ht="23.25" x14ac:dyDescent="0.35">
      <c r="A7" s="61" t="s">
        <v>19</v>
      </c>
      <c r="B7" s="61"/>
      <c r="C7" s="61"/>
      <c r="D7" s="61"/>
      <c r="E7" s="61"/>
      <c r="F7" s="61"/>
      <c r="G7" s="61"/>
    </row>
    <row r="8" spans="1:7" ht="22.5" x14ac:dyDescent="0.35">
      <c r="A8" s="62" t="s">
        <v>20</v>
      </c>
      <c r="B8" s="62"/>
      <c r="C8" s="62"/>
      <c r="D8" s="62"/>
      <c r="E8" s="62"/>
      <c r="F8" s="62"/>
      <c r="G8" s="62"/>
    </row>
    <row r="9" spans="1:7" ht="20.25" thickBot="1" x14ac:dyDescent="0.4">
      <c r="A9" s="67" t="str">
        <f>Consolidado!B9</f>
        <v>“Año del Fomento a las Exportaciones”</v>
      </c>
      <c r="B9" s="67"/>
      <c r="C9" s="67"/>
      <c r="D9" s="67"/>
      <c r="E9" s="67"/>
      <c r="F9" s="67"/>
      <c r="G9" s="67"/>
    </row>
    <row r="10" spans="1:7" ht="15.75" thickBot="1" x14ac:dyDescent="0.3">
      <c r="A10" s="64" t="s">
        <v>115</v>
      </c>
      <c r="B10" s="65"/>
      <c r="C10" s="65"/>
      <c r="D10" s="65"/>
      <c r="E10" s="65"/>
      <c r="F10" s="65"/>
      <c r="G10" s="68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2" t="s">
        <v>24</v>
      </c>
      <c r="B12" s="42" t="s">
        <v>25</v>
      </c>
      <c r="C12" s="42" t="s">
        <v>5</v>
      </c>
      <c r="D12" s="42"/>
      <c r="E12" s="42" t="s">
        <v>27</v>
      </c>
      <c r="F12" s="43">
        <v>27.14</v>
      </c>
      <c r="G12" s="44">
        <v>172.25</v>
      </c>
    </row>
    <row r="13" spans="1:7" x14ac:dyDescent="0.25">
      <c r="A13" s="42" t="s">
        <v>24</v>
      </c>
      <c r="B13" s="42" t="s">
        <v>25</v>
      </c>
      <c r="C13" s="42" t="s">
        <v>5</v>
      </c>
      <c r="D13" s="42" t="s">
        <v>165</v>
      </c>
      <c r="E13" s="42" t="s">
        <v>27</v>
      </c>
      <c r="F13" s="43">
        <v>2145.79</v>
      </c>
      <c r="G13" s="44">
        <v>16135.42</v>
      </c>
    </row>
    <row r="14" spans="1:7" x14ac:dyDescent="0.25">
      <c r="A14" s="42" t="s">
        <v>24</v>
      </c>
      <c r="B14" s="42" t="s">
        <v>25</v>
      </c>
      <c r="C14" s="42" t="s">
        <v>5</v>
      </c>
      <c r="D14" s="42" t="s">
        <v>163</v>
      </c>
      <c r="E14" s="42" t="s">
        <v>27</v>
      </c>
      <c r="F14" s="43">
        <v>111.3</v>
      </c>
      <c r="G14" s="44">
        <v>1875.7</v>
      </c>
    </row>
    <row r="15" spans="1:7" x14ac:dyDescent="0.25">
      <c r="A15" s="42" t="s">
        <v>24</v>
      </c>
      <c r="B15" s="42" t="s">
        <v>25</v>
      </c>
      <c r="C15" s="42" t="s">
        <v>5</v>
      </c>
      <c r="D15" s="42" t="s">
        <v>163</v>
      </c>
      <c r="E15" s="42" t="s">
        <v>36</v>
      </c>
      <c r="F15" s="43">
        <v>1805.33</v>
      </c>
      <c r="G15" s="44">
        <v>8629.33</v>
      </c>
    </row>
    <row r="16" spans="1:7" x14ac:dyDescent="0.25">
      <c r="A16" s="42" t="s">
        <v>24</v>
      </c>
      <c r="B16" s="42" t="s">
        <v>25</v>
      </c>
      <c r="C16" s="42" t="s">
        <v>5</v>
      </c>
      <c r="D16" s="42" t="s">
        <v>164</v>
      </c>
      <c r="E16" s="42" t="s">
        <v>27</v>
      </c>
      <c r="F16" s="43">
        <v>18499.419999999998</v>
      </c>
      <c r="G16" s="44">
        <v>79080.11</v>
      </c>
    </row>
    <row r="17" spans="1:7" x14ac:dyDescent="0.25">
      <c r="A17" s="42" t="s">
        <v>24</v>
      </c>
      <c r="B17" s="42" t="s">
        <v>25</v>
      </c>
      <c r="C17" s="42" t="s">
        <v>5</v>
      </c>
      <c r="D17" s="42" t="s">
        <v>104</v>
      </c>
      <c r="E17" s="42" t="s">
        <v>27</v>
      </c>
      <c r="F17" s="43">
        <v>2065.0300000000002</v>
      </c>
      <c r="G17" s="44">
        <v>6990.51</v>
      </c>
    </row>
    <row r="18" spans="1:7" x14ac:dyDescent="0.25">
      <c r="A18" s="42" t="s">
        <v>24</v>
      </c>
      <c r="B18" s="42" t="s">
        <v>4</v>
      </c>
      <c r="C18" s="42" t="s">
        <v>5</v>
      </c>
      <c r="D18" s="42" t="s">
        <v>166</v>
      </c>
      <c r="E18" s="42" t="s">
        <v>49</v>
      </c>
      <c r="F18" s="43">
        <v>44955.34</v>
      </c>
      <c r="G18" s="44">
        <v>229249.17</v>
      </c>
    </row>
    <row r="19" spans="1:7" x14ac:dyDescent="0.25">
      <c r="A19" s="42" t="s">
        <v>24</v>
      </c>
      <c r="B19" s="42" t="s">
        <v>4</v>
      </c>
      <c r="C19" s="42" t="s">
        <v>5</v>
      </c>
      <c r="D19" s="42" t="s">
        <v>166</v>
      </c>
      <c r="E19" s="42" t="s">
        <v>27</v>
      </c>
      <c r="F19" s="43">
        <v>67364.429999999993</v>
      </c>
      <c r="G19" s="44">
        <v>377425.34</v>
      </c>
    </row>
    <row r="20" spans="1:7" x14ac:dyDescent="0.25">
      <c r="A20" s="42" t="s">
        <v>24</v>
      </c>
      <c r="B20" s="42" t="s">
        <v>4</v>
      </c>
      <c r="C20" s="42" t="s">
        <v>5</v>
      </c>
      <c r="D20" s="42" t="s">
        <v>166</v>
      </c>
      <c r="E20" s="42" t="s">
        <v>40</v>
      </c>
      <c r="F20" s="43">
        <v>2684.39</v>
      </c>
      <c r="G20" s="44">
        <v>26195.17</v>
      </c>
    </row>
    <row r="21" spans="1:7" x14ac:dyDescent="0.25">
      <c r="A21" s="42" t="s">
        <v>24</v>
      </c>
      <c r="B21" s="42" t="s">
        <v>4</v>
      </c>
      <c r="C21" s="42" t="s">
        <v>5</v>
      </c>
      <c r="D21" s="42" t="s">
        <v>166</v>
      </c>
      <c r="E21" s="42" t="s">
        <v>36</v>
      </c>
      <c r="F21" s="43">
        <v>2892.12</v>
      </c>
      <c r="G21" s="44">
        <v>25787.09</v>
      </c>
    </row>
    <row r="22" spans="1:7" x14ac:dyDescent="0.25">
      <c r="A22" s="42" t="s">
        <v>24</v>
      </c>
      <c r="B22" s="42" t="s">
        <v>141</v>
      </c>
      <c r="C22" s="42" t="s">
        <v>5</v>
      </c>
      <c r="D22" s="42" t="s">
        <v>166</v>
      </c>
      <c r="E22" s="42" t="s">
        <v>27</v>
      </c>
      <c r="F22" s="43">
        <v>1742.36</v>
      </c>
      <c r="G22" s="44">
        <v>6489.36</v>
      </c>
    </row>
    <row r="23" spans="1:7" x14ac:dyDescent="0.25">
      <c r="A23" s="42" t="s">
        <v>24</v>
      </c>
      <c r="B23" s="42" t="s">
        <v>3</v>
      </c>
      <c r="C23" s="42" t="s">
        <v>5</v>
      </c>
      <c r="D23" s="42" t="s">
        <v>165</v>
      </c>
      <c r="E23" s="42" t="s">
        <v>27</v>
      </c>
      <c r="F23" s="43">
        <v>7623.4</v>
      </c>
      <c r="G23" s="44">
        <v>26653.42</v>
      </c>
    </row>
    <row r="24" spans="1:7" x14ac:dyDescent="0.25">
      <c r="A24" s="42" t="s">
        <v>24</v>
      </c>
      <c r="B24" s="42" t="s">
        <v>3</v>
      </c>
      <c r="C24" s="42" t="s">
        <v>5</v>
      </c>
      <c r="D24" s="42" t="s">
        <v>164</v>
      </c>
      <c r="E24" s="42" t="s">
        <v>27</v>
      </c>
      <c r="F24" s="43">
        <v>1105.1300000000001</v>
      </c>
      <c r="G24" s="44">
        <v>3072.7</v>
      </c>
    </row>
    <row r="25" spans="1:7" x14ac:dyDescent="0.25">
      <c r="A25" s="42" t="s">
        <v>94</v>
      </c>
      <c r="B25" s="42" t="s">
        <v>6</v>
      </c>
      <c r="C25" s="42" t="s">
        <v>5</v>
      </c>
      <c r="D25" s="42" t="s">
        <v>164</v>
      </c>
      <c r="E25" s="42" t="s">
        <v>27</v>
      </c>
      <c r="F25" s="43">
        <v>241.26</v>
      </c>
      <c r="G25" s="44">
        <v>1481.99</v>
      </c>
    </row>
    <row r="26" spans="1:7" x14ac:dyDescent="0.25">
      <c r="A26" s="42" t="s">
        <v>24</v>
      </c>
      <c r="B26" s="42" t="s">
        <v>65</v>
      </c>
      <c r="C26" s="42" t="s">
        <v>5</v>
      </c>
      <c r="D26" s="42" t="s">
        <v>165</v>
      </c>
      <c r="E26" s="42" t="s">
        <v>49</v>
      </c>
      <c r="F26" s="43">
        <v>1414.38</v>
      </c>
      <c r="G26" s="44">
        <v>45535.78</v>
      </c>
    </row>
    <row r="27" spans="1:7" x14ac:dyDescent="0.25">
      <c r="A27" s="42" t="s">
        <v>24</v>
      </c>
      <c r="B27" s="42" t="s">
        <v>65</v>
      </c>
      <c r="C27" s="42" t="s">
        <v>5</v>
      </c>
      <c r="D27" s="42" t="s">
        <v>165</v>
      </c>
      <c r="E27" s="42" t="s">
        <v>27</v>
      </c>
      <c r="F27" s="43">
        <v>1120.79</v>
      </c>
      <c r="G27" s="44">
        <v>8222.31</v>
      </c>
    </row>
    <row r="28" spans="1:7" x14ac:dyDescent="0.25">
      <c r="A28" s="42" t="s">
        <v>24</v>
      </c>
      <c r="B28" s="42" t="s">
        <v>65</v>
      </c>
      <c r="C28" s="42" t="s">
        <v>5</v>
      </c>
      <c r="D28" s="42" t="s">
        <v>163</v>
      </c>
      <c r="E28" s="42" t="s">
        <v>27</v>
      </c>
      <c r="F28" s="43">
        <v>883.32</v>
      </c>
      <c r="G28" s="44">
        <v>6296.94</v>
      </c>
    </row>
    <row r="29" spans="1:7" x14ac:dyDescent="0.25">
      <c r="A29" s="42" t="s">
        <v>24</v>
      </c>
      <c r="B29" s="42" t="s">
        <v>65</v>
      </c>
      <c r="C29" s="42" t="s">
        <v>5</v>
      </c>
      <c r="D29" s="42" t="s">
        <v>164</v>
      </c>
      <c r="E29" s="42" t="s">
        <v>27</v>
      </c>
      <c r="F29" s="43">
        <v>646.28</v>
      </c>
      <c r="G29" s="44">
        <v>2399.7600000000002</v>
      </c>
    </row>
    <row r="30" spans="1:7" x14ac:dyDescent="0.25">
      <c r="A30" s="28" t="s">
        <v>24</v>
      </c>
      <c r="B30" s="29"/>
      <c r="C30" s="29"/>
      <c r="D30" s="29"/>
      <c r="E30" s="29"/>
      <c r="F30" s="29">
        <f>SUM(F12:F29)</f>
        <v>157327.21</v>
      </c>
      <c r="G30" s="30">
        <f>SUM(G12:G29)</f>
        <v>871692.35000000009</v>
      </c>
    </row>
    <row r="31" spans="1:7" x14ac:dyDescent="0.25">
      <c r="A31" s="42" t="s">
        <v>216</v>
      </c>
      <c r="B31" s="42" t="s">
        <v>25</v>
      </c>
      <c r="C31" s="42" t="s">
        <v>5</v>
      </c>
      <c r="D31" s="42" t="s">
        <v>165</v>
      </c>
      <c r="E31" s="42" t="s">
        <v>49</v>
      </c>
      <c r="F31" s="43">
        <v>6604.73</v>
      </c>
      <c r="G31" s="44">
        <v>35725.26</v>
      </c>
    </row>
    <row r="32" spans="1:7" x14ac:dyDescent="0.25">
      <c r="A32" s="42" t="s">
        <v>216</v>
      </c>
      <c r="B32" s="42" t="s">
        <v>25</v>
      </c>
      <c r="C32" s="42" t="s">
        <v>5</v>
      </c>
      <c r="D32" s="42" t="s">
        <v>165</v>
      </c>
      <c r="E32" s="42" t="s">
        <v>27</v>
      </c>
      <c r="F32" s="43">
        <v>9096.5400000000009</v>
      </c>
      <c r="G32" s="44">
        <v>51848.49</v>
      </c>
    </row>
    <row r="33" spans="1:7" x14ac:dyDescent="0.25">
      <c r="A33" s="42" t="s">
        <v>216</v>
      </c>
      <c r="B33" s="42" t="s">
        <v>25</v>
      </c>
      <c r="C33" s="42" t="s">
        <v>5</v>
      </c>
      <c r="D33" s="42" t="s">
        <v>163</v>
      </c>
      <c r="E33" s="42" t="s">
        <v>27</v>
      </c>
      <c r="F33" s="43">
        <v>2071.77</v>
      </c>
      <c r="G33" s="44">
        <v>13025.02</v>
      </c>
    </row>
    <row r="34" spans="1:7" x14ac:dyDescent="0.25">
      <c r="A34" s="42" t="s">
        <v>216</v>
      </c>
      <c r="B34" s="42" t="s">
        <v>25</v>
      </c>
      <c r="C34" s="42" t="s">
        <v>5</v>
      </c>
      <c r="D34" s="42" t="s">
        <v>164</v>
      </c>
      <c r="E34" s="42" t="s">
        <v>27</v>
      </c>
      <c r="F34" s="43">
        <v>16243.37</v>
      </c>
      <c r="G34" s="44">
        <v>88517.98</v>
      </c>
    </row>
    <row r="35" spans="1:7" x14ac:dyDescent="0.25">
      <c r="A35" s="42" t="s">
        <v>216</v>
      </c>
      <c r="B35" s="42" t="s">
        <v>4</v>
      </c>
      <c r="C35" s="42" t="s">
        <v>5</v>
      </c>
      <c r="D35" s="42" t="s">
        <v>166</v>
      </c>
      <c r="E35" s="42" t="s">
        <v>49</v>
      </c>
      <c r="F35" s="43">
        <v>69859.64</v>
      </c>
      <c r="G35" s="44">
        <v>254130.39</v>
      </c>
    </row>
    <row r="36" spans="1:7" x14ac:dyDescent="0.25">
      <c r="A36" s="42" t="s">
        <v>216</v>
      </c>
      <c r="B36" s="42" t="s">
        <v>4</v>
      </c>
      <c r="C36" s="42" t="s">
        <v>5</v>
      </c>
      <c r="D36" s="42" t="s">
        <v>166</v>
      </c>
      <c r="E36" s="42" t="s">
        <v>27</v>
      </c>
      <c r="F36" s="43">
        <v>44114.75</v>
      </c>
      <c r="G36" s="44">
        <v>204706.45</v>
      </c>
    </row>
    <row r="37" spans="1:7" x14ac:dyDescent="0.25">
      <c r="A37" s="42" t="s">
        <v>216</v>
      </c>
      <c r="B37" s="42" t="s">
        <v>4</v>
      </c>
      <c r="C37" s="42" t="s">
        <v>5</v>
      </c>
      <c r="D37" s="42" t="s">
        <v>166</v>
      </c>
      <c r="E37" s="42" t="s">
        <v>40</v>
      </c>
      <c r="F37" s="43">
        <v>1187.52</v>
      </c>
      <c r="G37" s="44">
        <v>10775</v>
      </c>
    </row>
    <row r="38" spans="1:7" x14ac:dyDescent="0.25">
      <c r="A38" s="42" t="s">
        <v>216</v>
      </c>
      <c r="B38" s="42" t="s">
        <v>3</v>
      </c>
      <c r="C38" s="42" t="s">
        <v>5</v>
      </c>
      <c r="D38" s="42" t="s">
        <v>166</v>
      </c>
      <c r="E38" s="42" t="s">
        <v>27</v>
      </c>
      <c r="F38" s="43">
        <v>33857.129999999997</v>
      </c>
      <c r="G38" s="44">
        <v>18633.400000000001</v>
      </c>
    </row>
    <row r="39" spans="1:7" x14ac:dyDescent="0.25">
      <c r="A39" s="42" t="s">
        <v>216</v>
      </c>
      <c r="B39" s="42" t="s">
        <v>3</v>
      </c>
      <c r="C39" s="42" t="s">
        <v>5</v>
      </c>
      <c r="D39" s="42" t="s">
        <v>165</v>
      </c>
      <c r="E39" s="42" t="s">
        <v>27</v>
      </c>
      <c r="F39" s="43">
        <v>2134.89</v>
      </c>
      <c r="G39" s="44">
        <v>4531.29</v>
      </c>
    </row>
    <row r="40" spans="1:7" x14ac:dyDescent="0.25">
      <c r="A40" s="42" t="s">
        <v>216</v>
      </c>
      <c r="B40" s="42" t="s">
        <v>3</v>
      </c>
      <c r="C40" s="42" t="s">
        <v>5</v>
      </c>
      <c r="D40" s="42" t="s">
        <v>265</v>
      </c>
      <c r="E40" s="42" t="s">
        <v>27</v>
      </c>
      <c r="F40" s="43">
        <v>335.66</v>
      </c>
      <c r="G40" s="44">
        <v>1703.52</v>
      </c>
    </row>
    <row r="41" spans="1:7" x14ac:dyDescent="0.25">
      <c r="A41" s="42" t="s">
        <v>216</v>
      </c>
      <c r="B41" s="42" t="s">
        <v>3</v>
      </c>
      <c r="C41" s="42" t="s">
        <v>5</v>
      </c>
      <c r="D41" s="42" t="s">
        <v>164</v>
      </c>
      <c r="E41" s="42" t="s">
        <v>27</v>
      </c>
      <c r="F41" s="43">
        <v>386.46</v>
      </c>
      <c r="G41" s="44">
        <v>1219.46</v>
      </c>
    </row>
    <row r="42" spans="1:7" x14ac:dyDescent="0.25">
      <c r="A42" s="42" t="s">
        <v>216</v>
      </c>
      <c r="B42" s="42" t="s">
        <v>6</v>
      </c>
      <c r="C42" s="42" t="s">
        <v>5</v>
      </c>
      <c r="D42" s="42" t="s">
        <v>165</v>
      </c>
      <c r="E42" s="42" t="s">
        <v>49</v>
      </c>
      <c r="F42" s="43">
        <v>6444.98</v>
      </c>
      <c r="G42" s="44">
        <v>29560.49</v>
      </c>
    </row>
    <row r="43" spans="1:7" x14ac:dyDescent="0.25">
      <c r="A43" s="42" t="s">
        <v>216</v>
      </c>
      <c r="B43" s="42" t="s">
        <v>169</v>
      </c>
      <c r="C43" s="42" t="s">
        <v>5</v>
      </c>
      <c r="D43" s="42" t="s">
        <v>164</v>
      </c>
      <c r="E43" s="42" t="s">
        <v>27</v>
      </c>
      <c r="F43" s="43">
        <v>761.77</v>
      </c>
      <c r="G43" s="44">
        <v>6973.2</v>
      </c>
    </row>
    <row r="44" spans="1:7" x14ac:dyDescent="0.25">
      <c r="A44" s="42" t="s">
        <v>216</v>
      </c>
      <c r="B44" s="42" t="s">
        <v>65</v>
      </c>
      <c r="C44" s="42" t="s">
        <v>5</v>
      </c>
      <c r="D44" s="42" t="s">
        <v>165</v>
      </c>
      <c r="E44" s="42" t="s">
        <v>27</v>
      </c>
      <c r="F44" s="43">
        <v>138.35</v>
      </c>
      <c r="G44" s="44">
        <v>449.28</v>
      </c>
    </row>
    <row r="45" spans="1:7" x14ac:dyDescent="0.25">
      <c r="A45" s="42" t="s">
        <v>216</v>
      </c>
      <c r="B45" s="42" t="s">
        <v>65</v>
      </c>
      <c r="C45" s="42" t="s">
        <v>5</v>
      </c>
      <c r="D45" s="42" t="s">
        <v>164</v>
      </c>
      <c r="E45" s="42" t="s">
        <v>27</v>
      </c>
      <c r="F45" s="43">
        <v>1053.71</v>
      </c>
      <c r="G45" s="44">
        <v>5482.23</v>
      </c>
    </row>
    <row r="46" spans="1:7" x14ac:dyDescent="0.25">
      <c r="A46" s="42" t="s">
        <v>216</v>
      </c>
      <c r="B46" s="42" t="s">
        <v>65</v>
      </c>
      <c r="C46" s="42" t="s">
        <v>5</v>
      </c>
      <c r="D46" s="42" t="s">
        <v>164</v>
      </c>
      <c r="E46" s="42" t="s">
        <v>40</v>
      </c>
      <c r="F46" s="43">
        <v>69.13</v>
      </c>
      <c r="G46" s="44">
        <v>628</v>
      </c>
    </row>
    <row r="47" spans="1:7" x14ac:dyDescent="0.25">
      <c r="A47" s="28" t="s">
        <v>216</v>
      </c>
      <c r="B47" s="29"/>
      <c r="C47" s="29"/>
      <c r="D47" s="29"/>
      <c r="E47" s="29"/>
      <c r="F47" s="29">
        <f>SUM(F31:F46)</f>
        <v>194360.4</v>
      </c>
      <c r="G47" s="30">
        <f>SUM(G31:G46)</f>
        <v>727909.46000000008</v>
      </c>
    </row>
    <row r="48" spans="1:7" x14ac:dyDescent="0.25">
      <c r="A48" s="42" t="s">
        <v>219</v>
      </c>
      <c r="B48" s="42" t="s">
        <v>25</v>
      </c>
      <c r="C48" s="42" t="s">
        <v>5</v>
      </c>
      <c r="D48" s="42" t="s">
        <v>166</v>
      </c>
      <c r="E48" s="42" t="s">
        <v>27</v>
      </c>
      <c r="F48" s="43">
        <v>78.930000000000007</v>
      </c>
      <c r="G48" s="44">
        <v>545.22</v>
      </c>
    </row>
    <row r="49" spans="1:7" x14ac:dyDescent="0.25">
      <c r="A49" s="42" t="s">
        <v>219</v>
      </c>
      <c r="B49" s="42" t="s">
        <v>25</v>
      </c>
      <c r="C49" s="42" t="s">
        <v>5</v>
      </c>
      <c r="D49" s="42" t="s">
        <v>165</v>
      </c>
      <c r="E49" s="42" t="s">
        <v>49</v>
      </c>
      <c r="F49" s="43">
        <v>1097.7</v>
      </c>
      <c r="G49" s="44">
        <v>10870.02</v>
      </c>
    </row>
    <row r="50" spans="1:7" x14ac:dyDescent="0.25">
      <c r="A50" s="42" t="s">
        <v>219</v>
      </c>
      <c r="B50" s="42" t="s">
        <v>25</v>
      </c>
      <c r="C50" s="42" t="s">
        <v>5</v>
      </c>
      <c r="D50" s="42" t="s">
        <v>165</v>
      </c>
      <c r="E50" s="42" t="s">
        <v>27</v>
      </c>
      <c r="F50" s="43">
        <v>4793.04</v>
      </c>
      <c r="G50" s="44">
        <v>31321.68</v>
      </c>
    </row>
    <row r="51" spans="1:7" x14ac:dyDescent="0.25">
      <c r="A51" s="42" t="s">
        <v>219</v>
      </c>
      <c r="B51" s="42" t="s">
        <v>25</v>
      </c>
      <c r="C51" s="42" t="s">
        <v>5</v>
      </c>
      <c r="D51" s="42" t="s">
        <v>163</v>
      </c>
      <c r="E51" s="42" t="s">
        <v>27</v>
      </c>
      <c r="F51" s="43">
        <v>40.729999999999997</v>
      </c>
      <c r="G51" s="44">
        <v>926.72</v>
      </c>
    </row>
    <row r="52" spans="1:7" x14ac:dyDescent="0.25">
      <c r="A52" s="42" t="s">
        <v>219</v>
      </c>
      <c r="B52" s="42" t="s">
        <v>25</v>
      </c>
      <c r="C52" s="42" t="s">
        <v>5</v>
      </c>
      <c r="D52" s="42" t="s">
        <v>163</v>
      </c>
      <c r="E52" s="42" t="s">
        <v>36</v>
      </c>
      <c r="F52" s="43">
        <v>604.65</v>
      </c>
      <c r="G52" s="44">
        <v>2800.23</v>
      </c>
    </row>
    <row r="53" spans="1:7" x14ac:dyDescent="0.25">
      <c r="A53" s="42" t="s">
        <v>219</v>
      </c>
      <c r="B53" s="42" t="s">
        <v>25</v>
      </c>
      <c r="C53" s="42" t="s">
        <v>5</v>
      </c>
      <c r="D53" s="42" t="s">
        <v>164</v>
      </c>
      <c r="E53" s="42" t="s">
        <v>27</v>
      </c>
      <c r="F53" s="43">
        <v>9422.68</v>
      </c>
      <c r="G53" s="44">
        <v>23798.240000000002</v>
      </c>
    </row>
    <row r="54" spans="1:7" x14ac:dyDescent="0.25">
      <c r="A54" s="42" t="s">
        <v>219</v>
      </c>
      <c r="B54" s="42" t="s">
        <v>25</v>
      </c>
      <c r="C54" s="42" t="s">
        <v>5</v>
      </c>
      <c r="D54" s="42" t="s">
        <v>164</v>
      </c>
      <c r="E54" s="42" t="s">
        <v>224</v>
      </c>
      <c r="F54" s="43">
        <v>3446.9</v>
      </c>
      <c r="G54" s="44">
        <v>14109.25</v>
      </c>
    </row>
    <row r="55" spans="1:7" x14ac:dyDescent="0.25">
      <c r="A55" s="42" t="s">
        <v>219</v>
      </c>
      <c r="B55" s="42" t="s">
        <v>25</v>
      </c>
      <c r="C55" s="42" t="s">
        <v>5</v>
      </c>
      <c r="D55" s="42" t="s">
        <v>104</v>
      </c>
      <c r="E55" s="42" t="s">
        <v>27</v>
      </c>
      <c r="F55" s="43">
        <v>2857.46</v>
      </c>
      <c r="G55" s="44">
        <v>7508.88</v>
      </c>
    </row>
    <row r="56" spans="1:7" x14ac:dyDescent="0.25">
      <c r="A56" s="42" t="s">
        <v>219</v>
      </c>
      <c r="B56" s="42" t="s">
        <v>4</v>
      </c>
      <c r="C56" s="42" t="s">
        <v>5</v>
      </c>
      <c r="D56" s="42" t="s">
        <v>166</v>
      </c>
      <c r="E56" s="42" t="s">
        <v>49</v>
      </c>
      <c r="F56" s="43">
        <v>98295.35</v>
      </c>
      <c r="G56" s="44">
        <v>543972.11</v>
      </c>
    </row>
    <row r="57" spans="1:7" x14ac:dyDescent="0.25">
      <c r="A57" s="42" t="s">
        <v>219</v>
      </c>
      <c r="B57" s="42" t="s">
        <v>4</v>
      </c>
      <c r="C57" s="42" t="s">
        <v>5</v>
      </c>
      <c r="D57" s="42" t="s">
        <v>166</v>
      </c>
      <c r="E57" s="42" t="s">
        <v>27</v>
      </c>
      <c r="F57" s="43">
        <v>67807.460000000006</v>
      </c>
      <c r="G57" s="44">
        <v>350496.05</v>
      </c>
    </row>
    <row r="58" spans="1:7" x14ac:dyDescent="0.25">
      <c r="A58" s="42" t="s">
        <v>219</v>
      </c>
      <c r="B58" s="42" t="s">
        <v>4</v>
      </c>
      <c r="C58" s="42" t="s">
        <v>5</v>
      </c>
      <c r="D58" s="42" t="s">
        <v>166</v>
      </c>
      <c r="E58" s="42" t="s">
        <v>40</v>
      </c>
      <c r="F58" s="43">
        <v>2684.39</v>
      </c>
      <c r="G58" s="44">
        <v>25751.18</v>
      </c>
    </row>
    <row r="59" spans="1:7" x14ac:dyDescent="0.25">
      <c r="A59" s="42" t="s">
        <v>219</v>
      </c>
      <c r="B59" s="42" t="s">
        <v>4</v>
      </c>
      <c r="C59" s="42" t="s">
        <v>5</v>
      </c>
      <c r="D59" s="42" t="s">
        <v>166</v>
      </c>
      <c r="E59" s="42" t="s">
        <v>36</v>
      </c>
      <c r="F59" s="43">
        <v>15057.91</v>
      </c>
      <c r="G59" s="44">
        <v>49118.77</v>
      </c>
    </row>
    <row r="60" spans="1:7" x14ac:dyDescent="0.25">
      <c r="A60" s="42" t="s">
        <v>219</v>
      </c>
      <c r="B60" s="42" t="s">
        <v>3</v>
      </c>
      <c r="C60" s="42" t="s">
        <v>5</v>
      </c>
      <c r="D60" s="42" t="s">
        <v>166</v>
      </c>
      <c r="E60" s="42" t="s">
        <v>27</v>
      </c>
      <c r="F60" s="43">
        <v>54.43</v>
      </c>
      <c r="G60" s="44">
        <v>304.42</v>
      </c>
    </row>
    <row r="61" spans="1:7" x14ac:dyDescent="0.25">
      <c r="A61" s="42" t="s">
        <v>219</v>
      </c>
      <c r="B61" s="42" t="s">
        <v>3</v>
      </c>
      <c r="C61" s="42" t="s">
        <v>5</v>
      </c>
      <c r="D61" s="42" t="s">
        <v>165</v>
      </c>
      <c r="E61" s="42" t="s">
        <v>27</v>
      </c>
      <c r="F61" s="43">
        <v>636.16999999999996</v>
      </c>
      <c r="G61" s="44">
        <v>4413.2</v>
      </c>
    </row>
    <row r="62" spans="1:7" x14ac:dyDescent="0.25">
      <c r="A62" s="42" t="s">
        <v>219</v>
      </c>
      <c r="B62" s="42" t="s">
        <v>3</v>
      </c>
      <c r="C62" s="42" t="s">
        <v>5</v>
      </c>
      <c r="D62" s="42" t="s">
        <v>265</v>
      </c>
      <c r="E62" s="42" t="s">
        <v>27</v>
      </c>
      <c r="F62" s="43">
        <v>43.55</v>
      </c>
      <c r="G62" s="44">
        <v>253.44</v>
      </c>
    </row>
    <row r="63" spans="1:7" x14ac:dyDescent="0.25">
      <c r="A63" s="42" t="s">
        <v>219</v>
      </c>
      <c r="B63" s="42" t="s">
        <v>6</v>
      </c>
      <c r="C63" s="42" t="s">
        <v>5</v>
      </c>
      <c r="D63" s="42" t="s">
        <v>166</v>
      </c>
      <c r="E63" s="42" t="s">
        <v>27</v>
      </c>
      <c r="F63" s="43">
        <v>120.66</v>
      </c>
      <c r="G63" s="44">
        <v>297.49</v>
      </c>
    </row>
    <row r="64" spans="1:7" x14ac:dyDescent="0.25">
      <c r="A64" s="42" t="s">
        <v>219</v>
      </c>
      <c r="B64" s="42" t="s">
        <v>65</v>
      </c>
      <c r="C64" s="42" t="s">
        <v>5</v>
      </c>
      <c r="D64" s="42" t="s">
        <v>166</v>
      </c>
      <c r="E64" s="42" t="s">
        <v>27</v>
      </c>
      <c r="F64" s="43">
        <v>1348.55</v>
      </c>
      <c r="G64" s="44">
        <v>12071.51</v>
      </c>
    </row>
    <row r="65" spans="1:7" x14ac:dyDescent="0.25">
      <c r="A65" s="42" t="s">
        <v>219</v>
      </c>
      <c r="B65" s="42" t="s">
        <v>65</v>
      </c>
      <c r="C65" s="42" t="s">
        <v>5</v>
      </c>
      <c r="D65" s="42" t="s">
        <v>165</v>
      </c>
      <c r="E65" s="42" t="s">
        <v>49</v>
      </c>
      <c r="F65" s="43">
        <v>91.46</v>
      </c>
      <c r="G65" s="44">
        <v>1963.14</v>
      </c>
    </row>
    <row r="66" spans="1:7" x14ac:dyDescent="0.25">
      <c r="A66" s="28" t="s">
        <v>219</v>
      </c>
      <c r="B66" s="29"/>
      <c r="C66" s="29"/>
      <c r="D66" s="29"/>
      <c r="E66" s="29"/>
      <c r="F66" s="29">
        <f>SUM(F48:F65)</f>
        <v>208482.02000000002</v>
      </c>
      <c r="G66" s="30">
        <f>SUM(G48:G65)</f>
        <v>1080521.5499999996</v>
      </c>
    </row>
    <row r="67" spans="1:7" x14ac:dyDescent="0.25">
      <c r="A67" s="42" t="s">
        <v>285</v>
      </c>
      <c r="B67" s="42" t="s">
        <v>25</v>
      </c>
      <c r="C67" s="42" t="s">
        <v>5</v>
      </c>
      <c r="D67" s="42" t="s">
        <v>165</v>
      </c>
      <c r="E67" s="42" t="s">
        <v>49</v>
      </c>
      <c r="F67" s="43">
        <v>4991.3700561523438</v>
      </c>
      <c r="G67" s="44">
        <v>21899.109375</v>
      </c>
    </row>
    <row r="68" spans="1:7" x14ac:dyDescent="0.25">
      <c r="A68" s="42" t="s">
        <v>285</v>
      </c>
      <c r="B68" s="42" t="s">
        <v>25</v>
      </c>
      <c r="C68" s="42" t="s">
        <v>5</v>
      </c>
      <c r="D68" s="42" t="s">
        <v>165</v>
      </c>
      <c r="E68" s="42" t="s">
        <v>27</v>
      </c>
      <c r="F68" s="43">
        <v>1585.3300247192383</v>
      </c>
      <c r="G68" s="44">
        <v>12148.570007324219</v>
      </c>
    </row>
    <row r="69" spans="1:7" x14ac:dyDescent="0.25">
      <c r="A69" s="42" t="s">
        <v>285</v>
      </c>
      <c r="B69" s="42" t="s">
        <v>25</v>
      </c>
      <c r="C69" s="42" t="s">
        <v>5</v>
      </c>
      <c r="D69" s="42" t="s">
        <v>163</v>
      </c>
      <c r="E69" s="42" t="s">
        <v>49</v>
      </c>
      <c r="F69" s="43">
        <v>109.76999664306641</v>
      </c>
      <c r="G69" s="44">
        <v>810</v>
      </c>
    </row>
    <row r="70" spans="1:7" x14ac:dyDescent="0.25">
      <c r="A70" s="42" t="s">
        <v>285</v>
      </c>
      <c r="B70" s="42" t="s">
        <v>25</v>
      </c>
      <c r="C70" s="42" t="s">
        <v>5</v>
      </c>
      <c r="D70" s="42" t="s">
        <v>163</v>
      </c>
      <c r="E70" s="42" t="s">
        <v>27</v>
      </c>
      <c r="F70" s="43">
        <v>601.39001655578613</v>
      </c>
      <c r="G70" s="44">
        <v>5211.91015625</v>
      </c>
    </row>
    <row r="71" spans="1:7" x14ac:dyDescent="0.25">
      <c r="A71" s="42" t="s">
        <v>285</v>
      </c>
      <c r="B71" s="42" t="s">
        <v>25</v>
      </c>
      <c r="C71" s="42" t="s">
        <v>5</v>
      </c>
      <c r="D71" s="42" t="s">
        <v>164</v>
      </c>
      <c r="E71" s="42" t="s">
        <v>27</v>
      </c>
      <c r="F71" s="43">
        <v>58670.779830932617</v>
      </c>
      <c r="G71" s="44">
        <v>159251.74151611328</v>
      </c>
    </row>
    <row r="72" spans="1:7" x14ac:dyDescent="0.25">
      <c r="A72" s="42" t="s">
        <v>285</v>
      </c>
      <c r="B72" s="42" t="s">
        <v>25</v>
      </c>
      <c r="C72" s="42" t="s">
        <v>5</v>
      </c>
      <c r="D72" s="42" t="s">
        <v>164</v>
      </c>
      <c r="E72" s="42" t="s">
        <v>72</v>
      </c>
      <c r="F72" s="43">
        <v>15179.169921875</v>
      </c>
      <c r="G72" s="44">
        <v>50203.80078125</v>
      </c>
    </row>
    <row r="73" spans="1:7" x14ac:dyDescent="0.25">
      <c r="A73" s="42" t="s">
        <v>285</v>
      </c>
      <c r="B73" s="42" t="s">
        <v>4</v>
      </c>
      <c r="C73" s="42" t="s">
        <v>5</v>
      </c>
      <c r="D73" s="42" t="s">
        <v>166</v>
      </c>
      <c r="E73" s="42" t="s">
        <v>49</v>
      </c>
      <c r="F73" s="43">
        <v>46715.820373535156</v>
      </c>
      <c r="G73" s="44">
        <v>202347.564453125</v>
      </c>
    </row>
    <row r="74" spans="1:7" x14ac:dyDescent="0.25">
      <c r="A74" s="42" t="s">
        <v>285</v>
      </c>
      <c r="B74" s="42" t="s">
        <v>4</v>
      </c>
      <c r="C74" s="42" t="s">
        <v>5</v>
      </c>
      <c r="D74" s="42" t="s">
        <v>166</v>
      </c>
      <c r="E74" s="42" t="s">
        <v>27</v>
      </c>
      <c r="F74" s="43">
        <v>79055.410034179688</v>
      </c>
      <c r="G74" s="44">
        <v>508975.50537109375</v>
      </c>
    </row>
    <row r="75" spans="1:7" x14ac:dyDescent="0.25">
      <c r="A75" s="42" t="s">
        <v>285</v>
      </c>
      <c r="B75" s="42" t="s">
        <v>4</v>
      </c>
      <c r="C75" s="42" t="s">
        <v>5</v>
      </c>
      <c r="D75" s="42" t="s">
        <v>166</v>
      </c>
      <c r="E75" s="42" t="s">
        <v>36</v>
      </c>
      <c r="F75" s="43">
        <v>1830.3399658203125</v>
      </c>
      <c r="G75" s="44">
        <v>5962.91015625</v>
      </c>
    </row>
    <row r="76" spans="1:7" x14ac:dyDescent="0.25">
      <c r="A76" s="42" t="s">
        <v>285</v>
      </c>
      <c r="B76" s="42" t="s">
        <v>141</v>
      </c>
      <c r="C76" s="42" t="s">
        <v>5</v>
      </c>
      <c r="D76" s="42" t="s">
        <v>165</v>
      </c>
      <c r="E76" s="42" t="s">
        <v>27</v>
      </c>
      <c r="F76" s="43">
        <v>173.80000305175781</v>
      </c>
      <c r="G76" s="44">
        <v>1869.739990234375</v>
      </c>
    </row>
    <row r="77" spans="1:7" x14ac:dyDescent="0.25">
      <c r="A77" s="42" t="s">
        <v>285</v>
      </c>
      <c r="B77" s="42" t="s">
        <v>3</v>
      </c>
      <c r="C77" s="42" t="s">
        <v>5</v>
      </c>
      <c r="D77" s="42" t="s">
        <v>265</v>
      </c>
      <c r="E77" s="42" t="s">
        <v>27</v>
      </c>
      <c r="F77" s="43">
        <v>788.16998291015625</v>
      </c>
      <c r="G77" s="44">
        <v>3979.10009765625</v>
      </c>
    </row>
    <row r="78" spans="1:7" x14ac:dyDescent="0.25">
      <c r="A78" s="42" t="s">
        <v>285</v>
      </c>
      <c r="B78" s="42" t="s">
        <v>6</v>
      </c>
      <c r="C78" s="42" t="s">
        <v>5</v>
      </c>
      <c r="D78" s="42" t="s">
        <v>164</v>
      </c>
      <c r="E78" s="42" t="s">
        <v>27</v>
      </c>
      <c r="F78" s="43">
        <v>1224.7100372314453</v>
      </c>
      <c r="G78" s="44">
        <v>9756.8003845214844</v>
      </c>
    </row>
    <row r="79" spans="1:7" x14ac:dyDescent="0.25">
      <c r="A79" s="42" t="s">
        <v>285</v>
      </c>
      <c r="B79" s="42" t="s">
        <v>65</v>
      </c>
      <c r="C79" s="42" t="s">
        <v>5</v>
      </c>
      <c r="D79" s="42" t="s">
        <v>166</v>
      </c>
      <c r="E79" s="42" t="s">
        <v>49</v>
      </c>
      <c r="F79" s="43">
        <v>6855.66015625</v>
      </c>
      <c r="G79" s="44">
        <v>12694.9501953125</v>
      </c>
    </row>
    <row r="80" spans="1:7" x14ac:dyDescent="0.25">
      <c r="A80" s="42" t="s">
        <v>285</v>
      </c>
      <c r="B80" s="42" t="s">
        <v>65</v>
      </c>
      <c r="C80" s="42" t="s">
        <v>5</v>
      </c>
      <c r="D80" s="42" t="s">
        <v>165</v>
      </c>
      <c r="E80" s="42" t="s">
        <v>27</v>
      </c>
      <c r="F80" s="43">
        <v>1384.4499969482422</v>
      </c>
      <c r="G80" s="44">
        <v>9679.6802368164063</v>
      </c>
    </row>
    <row r="81" spans="1:7" x14ac:dyDescent="0.25">
      <c r="A81" s="42" t="s">
        <v>285</v>
      </c>
      <c r="B81" s="42" t="s">
        <v>65</v>
      </c>
      <c r="C81" s="42" t="s">
        <v>5</v>
      </c>
      <c r="D81" s="42" t="s">
        <v>164</v>
      </c>
      <c r="E81" s="42" t="s">
        <v>27</v>
      </c>
      <c r="F81" s="43">
        <v>14771.560195922852</v>
      </c>
      <c r="G81" s="44">
        <v>80008.542236328125</v>
      </c>
    </row>
    <row r="82" spans="1:7" x14ac:dyDescent="0.25">
      <c r="A82" s="28" t="s">
        <v>285</v>
      </c>
      <c r="B82" s="29"/>
      <c r="C82" s="29"/>
      <c r="D82" s="29"/>
      <c r="E82" s="29"/>
      <c r="F82" s="29">
        <f>SUM(F67:F81)</f>
        <v>233937.73059272766</v>
      </c>
      <c r="G82" s="30">
        <f>SUM(G67:G81)</f>
        <v>1084799.9249572754</v>
      </c>
    </row>
    <row r="83" spans="1:7" x14ac:dyDescent="0.25">
      <c r="A83" s="42" t="s">
        <v>326</v>
      </c>
      <c r="B83" s="42" t="s">
        <v>334</v>
      </c>
      <c r="C83" s="42" t="s">
        <v>5</v>
      </c>
      <c r="D83" s="42" t="s">
        <v>166</v>
      </c>
      <c r="E83" s="42" t="s">
        <v>27</v>
      </c>
      <c r="F83" s="43">
        <v>39.919998168945313</v>
      </c>
      <c r="G83" s="44">
        <v>205.67999267578125</v>
      </c>
    </row>
    <row r="84" spans="1:7" x14ac:dyDescent="0.25">
      <c r="A84" s="42" t="s">
        <v>326</v>
      </c>
      <c r="B84" s="42" t="s">
        <v>25</v>
      </c>
      <c r="C84" s="42" t="s">
        <v>5</v>
      </c>
      <c r="D84" s="42" t="s">
        <v>165</v>
      </c>
      <c r="E84" s="42" t="s">
        <v>49</v>
      </c>
      <c r="F84" s="43">
        <v>6284.9698638916016</v>
      </c>
      <c r="G84" s="44">
        <v>50736.39990234375</v>
      </c>
    </row>
    <row r="85" spans="1:7" x14ac:dyDescent="0.25">
      <c r="A85" s="42" t="s">
        <v>326</v>
      </c>
      <c r="B85" s="42" t="s">
        <v>25</v>
      </c>
      <c r="C85" s="42" t="s">
        <v>5</v>
      </c>
      <c r="D85" s="42" t="s">
        <v>165</v>
      </c>
      <c r="E85" s="42" t="s">
        <v>27</v>
      </c>
      <c r="F85" s="43">
        <v>5993.0498352050781</v>
      </c>
      <c r="G85" s="44">
        <v>33978.469848632813</v>
      </c>
    </row>
    <row r="86" spans="1:7" x14ac:dyDescent="0.25">
      <c r="A86" s="42" t="s">
        <v>326</v>
      </c>
      <c r="B86" s="42" t="s">
        <v>25</v>
      </c>
      <c r="C86" s="42" t="s">
        <v>5</v>
      </c>
      <c r="D86" s="42" t="s">
        <v>165</v>
      </c>
      <c r="E86" s="42" t="s">
        <v>36</v>
      </c>
      <c r="F86" s="43">
        <v>1176.239990234375</v>
      </c>
      <c r="G86" s="44">
        <v>20762.01953125</v>
      </c>
    </row>
    <row r="87" spans="1:7" x14ac:dyDescent="0.25">
      <c r="A87" s="42" t="s">
        <v>326</v>
      </c>
      <c r="B87" s="42" t="s">
        <v>25</v>
      </c>
      <c r="C87" s="42" t="s">
        <v>5</v>
      </c>
      <c r="D87" s="42" t="s">
        <v>163</v>
      </c>
      <c r="E87" s="42" t="s">
        <v>49</v>
      </c>
      <c r="F87" s="43">
        <v>89.80999755859375</v>
      </c>
      <c r="G87" s="44">
        <v>654</v>
      </c>
    </row>
    <row r="88" spans="1:7" x14ac:dyDescent="0.25">
      <c r="A88" s="42" t="s">
        <v>326</v>
      </c>
      <c r="B88" s="42" t="s">
        <v>25</v>
      </c>
      <c r="C88" s="42" t="s">
        <v>5</v>
      </c>
      <c r="D88" s="42" t="s">
        <v>163</v>
      </c>
      <c r="E88" s="42" t="s">
        <v>27</v>
      </c>
      <c r="F88" s="43">
        <v>1045.5199584960938</v>
      </c>
      <c r="G88" s="44">
        <v>8296.9501953125</v>
      </c>
    </row>
    <row r="89" spans="1:7" x14ac:dyDescent="0.25">
      <c r="A89" s="42" t="s">
        <v>326</v>
      </c>
      <c r="B89" s="42" t="s">
        <v>25</v>
      </c>
      <c r="C89" s="42" t="s">
        <v>5</v>
      </c>
      <c r="D89" s="42" t="s">
        <v>163</v>
      </c>
      <c r="E89" s="42" t="s">
        <v>36</v>
      </c>
      <c r="F89" s="43">
        <v>112.06999969482422</v>
      </c>
      <c r="G89" s="44">
        <v>1118.7099609375</v>
      </c>
    </row>
    <row r="90" spans="1:7" x14ac:dyDescent="0.25">
      <c r="A90" s="42" t="s">
        <v>326</v>
      </c>
      <c r="B90" s="42" t="s">
        <v>25</v>
      </c>
      <c r="C90" s="42" t="s">
        <v>5</v>
      </c>
      <c r="D90" s="42" t="s">
        <v>164</v>
      </c>
      <c r="E90" s="42" t="s">
        <v>27</v>
      </c>
      <c r="F90" s="43">
        <v>21499.520008087158</v>
      </c>
      <c r="G90" s="44">
        <v>79811.530403137207</v>
      </c>
    </row>
    <row r="91" spans="1:7" x14ac:dyDescent="0.25">
      <c r="A91" s="42" t="s">
        <v>326</v>
      </c>
      <c r="B91" s="42" t="s">
        <v>25</v>
      </c>
      <c r="C91" s="42" t="s">
        <v>5</v>
      </c>
      <c r="D91" s="42" t="s">
        <v>104</v>
      </c>
      <c r="E91" s="42" t="s">
        <v>27</v>
      </c>
      <c r="F91" s="43">
        <v>930.780029296875</v>
      </c>
      <c r="G91" s="44">
        <v>2224.10009765625</v>
      </c>
    </row>
    <row r="92" spans="1:7" x14ac:dyDescent="0.25">
      <c r="A92" s="42" t="s">
        <v>326</v>
      </c>
      <c r="B92" s="42" t="s">
        <v>4</v>
      </c>
      <c r="C92" s="42" t="s">
        <v>5</v>
      </c>
      <c r="D92" s="42" t="s">
        <v>166</v>
      </c>
      <c r="E92" s="42" t="s">
        <v>49</v>
      </c>
      <c r="F92" s="43">
        <v>108104.32833099365</v>
      </c>
      <c r="G92" s="44">
        <v>637130.1748046875</v>
      </c>
    </row>
    <row r="93" spans="1:7" x14ac:dyDescent="0.25">
      <c r="A93" s="42" t="s">
        <v>326</v>
      </c>
      <c r="B93" s="42" t="s">
        <v>4</v>
      </c>
      <c r="C93" s="42" t="s">
        <v>5</v>
      </c>
      <c r="D93" s="42" t="s">
        <v>166</v>
      </c>
      <c r="E93" s="42" t="s">
        <v>27</v>
      </c>
      <c r="F93" s="43">
        <v>85730.330207824707</v>
      </c>
      <c r="G93" s="44">
        <v>459773.36376953125</v>
      </c>
    </row>
    <row r="94" spans="1:7" x14ac:dyDescent="0.25">
      <c r="A94" s="42" t="s">
        <v>326</v>
      </c>
      <c r="B94" s="42" t="s">
        <v>4</v>
      </c>
      <c r="C94" s="42" t="s">
        <v>5</v>
      </c>
      <c r="D94" s="42" t="s">
        <v>166</v>
      </c>
      <c r="E94" s="42" t="s">
        <v>40</v>
      </c>
      <c r="F94" s="43">
        <v>2684.389892578125</v>
      </c>
      <c r="G94" s="44">
        <v>22199.30078125</v>
      </c>
    </row>
    <row r="95" spans="1:7" x14ac:dyDescent="0.25">
      <c r="A95" s="42" t="s">
        <v>326</v>
      </c>
      <c r="B95" s="42" t="s">
        <v>4</v>
      </c>
      <c r="C95" s="42" t="s">
        <v>5</v>
      </c>
      <c r="D95" s="42" t="s">
        <v>166</v>
      </c>
      <c r="E95" s="42" t="s">
        <v>36</v>
      </c>
      <c r="F95" s="43">
        <v>9669.130126953125</v>
      </c>
      <c r="G95" s="44">
        <v>106243.73065185547</v>
      </c>
    </row>
    <row r="96" spans="1:7" x14ac:dyDescent="0.25">
      <c r="A96" s="42" t="s">
        <v>326</v>
      </c>
      <c r="B96" s="42" t="s">
        <v>3</v>
      </c>
      <c r="C96" s="42" t="s">
        <v>5</v>
      </c>
      <c r="D96" s="42" t="s">
        <v>166</v>
      </c>
      <c r="E96" s="42" t="s">
        <v>27</v>
      </c>
      <c r="F96" s="43">
        <v>32.659999847412109</v>
      </c>
      <c r="G96" s="44">
        <v>83.379997253417969</v>
      </c>
    </row>
    <row r="97" spans="1:7" x14ac:dyDescent="0.25">
      <c r="A97" s="42" t="s">
        <v>326</v>
      </c>
      <c r="B97" s="42" t="s">
        <v>3</v>
      </c>
      <c r="C97" s="42" t="s">
        <v>5</v>
      </c>
      <c r="D97" s="42" t="s">
        <v>165</v>
      </c>
      <c r="E97" s="42" t="s">
        <v>27</v>
      </c>
      <c r="F97" s="43">
        <v>90.270000457763672</v>
      </c>
      <c r="G97" s="44">
        <v>772.79998779296875</v>
      </c>
    </row>
    <row r="98" spans="1:7" x14ac:dyDescent="0.25">
      <c r="A98" s="42" t="s">
        <v>326</v>
      </c>
      <c r="B98" s="42" t="s">
        <v>3</v>
      </c>
      <c r="C98" s="42" t="s">
        <v>5</v>
      </c>
      <c r="D98" s="42" t="s">
        <v>164</v>
      </c>
      <c r="E98" s="42" t="s">
        <v>27</v>
      </c>
      <c r="F98" s="43">
        <v>620.52001953125</v>
      </c>
      <c r="G98" s="44">
        <v>1425</v>
      </c>
    </row>
    <row r="99" spans="1:7" x14ac:dyDescent="0.25">
      <c r="A99" s="42" t="s">
        <v>326</v>
      </c>
      <c r="B99" s="42" t="s">
        <v>169</v>
      </c>
      <c r="C99" s="42" t="s">
        <v>5</v>
      </c>
      <c r="D99" s="42" t="s">
        <v>164</v>
      </c>
      <c r="E99" s="42" t="s">
        <v>27</v>
      </c>
      <c r="F99" s="43">
        <v>610.989990234375</v>
      </c>
      <c r="G99" s="44">
        <v>6072</v>
      </c>
    </row>
    <row r="100" spans="1:7" x14ac:dyDescent="0.25">
      <c r="A100" s="42" t="s">
        <v>326</v>
      </c>
      <c r="B100" s="42" t="s">
        <v>65</v>
      </c>
      <c r="C100" s="42" t="s">
        <v>5</v>
      </c>
      <c r="D100" s="42" t="s">
        <v>166</v>
      </c>
      <c r="E100" s="42" t="s">
        <v>27</v>
      </c>
      <c r="F100" s="43">
        <v>463.1199951171875</v>
      </c>
      <c r="G100" s="44">
        <v>3874.699951171875</v>
      </c>
    </row>
    <row r="101" spans="1:7" x14ac:dyDescent="0.25">
      <c r="A101" s="42" t="s">
        <v>326</v>
      </c>
      <c r="B101" s="42" t="s">
        <v>65</v>
      </c>
      <c r="C101" s="42" t="s">
        <v>5</v>
      </c>
      <c r="D101" s="42" t="s">
        <v>164</v>
      </c>
      <c r="E101" s="42" t="s">
        <v>27</v>
      </c>
      <c r="F101" s="43">
        <v>1799.8699798583984</v>
      </c>
      <c r="G101" s="44">
        <v>11399.699951171875</v>
      </c>
    </row>
    <row r="102" spans="1:7" x14ac:dyDescent="0.25">
      <c r="A102" s="28" t="s">
        <v>326</v>
      </c>
      <c r="B102" s="29"/>
      <c r="C102" s="29"/>
      <c r="D102" s="29"/>
      <c r="E102" s="29"/>
      <c r="F102" s="29">
        <f>SUM(F83:F101)</f>
        <v>246977.48822402954</v>
      </c>
      <c r="G102" s="30">
        <f>SUM(G83:G101)</f>
        <v>1446762.0098266602</v>
      </c>
    </row>
    <row r="103" spans="1:7" x14ac:dyDescent="0.25">
      <c r="A103" s="42" t="s">
        <v>353</v>
      </c>
      <c r="B103" s="42" t="s">
        <v>25</v>
      </c>
      <c r="C103" s="42" t="s">
        <v>5</v>
      </c>
      <c r="D103" s="42" t="s">
        <v>165</v>
      </c>
      <c r="E103" s="42" t="s">
        <v>49</v>
      </c>
      <c r="F103" s="43">
        <v>3041.06005859375</v>
      </c>
      <c r="G103" s="44">
        <v>19720.6796875</v>
      </c>
    </row>
    <row r="104" spans="1:7" x14ac:dyDescent="0.25">
      <c r="A104" s="42" t="s">
        <v>353</v>
      </c>
      <c r="B104" s="42" t="s">
        <v>25</v>
      </c>
      <c r="C104" s="42" t="s">
        <v>5</v>
      </c>
      <c r="D104" s="42" t="s">
        <v>165</v>
      </c>
      <c r="E104" s="42" t="s">
        <v>27</v>
      </c>
      <c r="F104" s="43">
        <v>1530.0499992370605</v>
      </c>
      <c r="G104" s="44">
        <v>3839.8098907470703</v>
      </c>
    </row>
    <row r="105" spans="1:7" x14ac:dyDescent="0.25">
      <c r="A105" s="42" t="s">
        <v>353</v>
      </c>
      <c r="B105" s="42" t="s">
        <v>25</v>
      </c>
      <c r="C105" s="42" t="s">
        <v>5</v>
      </c>
      <c r="D105" s="42" t="s">
        <v>165</v>
      </c>
      <c r="E105" s="42" t="s">
        <v>36</v>
      </c>
      <c r="F105" s="43">
        <v>195.89999389648438</v>
      </c>
      <c r="G105" s="44">
        <v>4856.7998046875</v>
      </c>
    </row>
    <row r="106" spans="1:7" x14ac:dyDescent="0.25">
      <c r="A106" s="42" t="s">
        <v>353</v>
      </c>
      <c r="B106" s="42" t="s">
        <v>25</v>
      </c>
      <c r="C106" s="42" t="s">
        <v>5</v>
      </c>
      <c r="D106" s="42" t="s">
        <v>265</v>
      </c>
      <c r="E106" s="42" t="s">
        <v>27</v>
      </c>
      <c r="F106" s="43">
        <v>242.39999389648438</v>
      </c>
      <c r="G106" s="44">
        <v>2410.300048828125</v>
      </c>
    </row>
    <row r="107" spans="1:7" x14ac:dyDescent="0.25">
      <c r="A107" s="42" t="s">
        <v>353</v>
      </c>
      <c r="B107" s="42" t="s">
        <v>25</v>
      </c>
      <c r="C107" s="42" t="s">
        <v>5</v>
      </c>
      <c r="D107" s="42" t="s">
        <v>163</v>
      </c>
      <c r="E107" s="42" t="s">
        <v>27</v>
      </c>
      <c r="F107" s="43">
        <v>653.65997314453125</v>
      </c>
      <c r="G107" s="44">
        <v>5186.6201171875</v>
      </c>
    </row>
    <row r="108" spans="1:7" x14ac:dyDescent="0.25">
      <c r="A108" s="42" t="s">
        <v>353</v>
      </c>
      <c r="B108" s="42" t="s">
        <v>25</v>
      </c>
      <c r="C108" s="42" t="s">
        <v>5</v>
      </c>
      <c r="D108" s="42" t="s">
        <v>163</v>
      </c>
      <c r="E108" s="42" t="s">
        <v>36</v>
      </c>
      <c r="F108" s="43">
        <v>14.329999923706055</v>
      </c>
      <c r="G108" s="44">
        <v>415.79086303710938</v>
      </c>
    </row>
    <row r="109" spans="1:7" x14ac:dyDescent="0.25">
      <c r="A109" s="42" t="s">
        <v>353</v>
      </c>
      <c r="B109" s="42" t="s">
        <v>25</v>
      </c>
      <c r="C109" s="42" t="s">
        <v>5</v>
      </c>
      <c r="D109" s="42" t="s">
        <v>164</v>
      </c>
      <c r="E109" s="42" t="s">
        <v>49</v>
      </c>
      <c r="F109" s="43">
        <v>4800</v>
      </c>
      <c r="G109" s="44">
        <v>26680.98046875</v>
      </c>
    </row>
    <row r="110" spans="1:7" x14ac:dyDescent="0.25">
      <c r="A110" s="42" t="s">
        <v>353</v>
      </c>
      <c r="B110" s="42" t="s">
        <v>25</v>
      </c>
      <c r="C110" s="42" t="s">
        <v>5</v>
      </c>
      <c r="D110" s="42" t="s">
        <v>164</v>
      </c>
      <c r="E110" s="42" t="s">
        <v>27</v>
      </c>
      <c r="F110" s="43">
        <v>30315.330989837646</v>
      </c>
      <c r="G110" s="44">
        <v>115588.86979675293</v>
      </c>
    </row>
    <row r="111" spans="1:7" x14ac:dyDescent="0.25">
      <c r="A111" s="42" t="s">
        <v>353</v>
      </c>
      <c r="B111" s="42" t="s">
        <v>25</v>
      </c>
      <c r="C111" s="42" t="s">
        <v>5</v>
      </c>
      <c r="D111" s="42" t="s">
        <v>104</v>
      </c>
      <c r="E111" s="42" t="s">
        <v>27</v>
      </c>
      <c r="F111" s="43">
        <v>551.54999923706055</v>
      </c>
      <c r="G111" s="44">
        <v>2829.9099578857422</v>
      </c>
    </row>
    <row r="112" spans="1:7" x14ac:dyDescent="0.25">
      <c r="A112" s="42" t="s">
        <v>353</v>
      </c>
      <c r="B112" s="42" t="s">
        <v>365</v>
      </c>
      <c r="C112" s="42" t="s">
        <v>5</v>
      </c>
      <c r="D112" s="42" t="s">
        <v>164</v>
      </c>
      <c r="E112" s="42" t="s">
        <v>27</v>
      </c>
      <c r="F112" s="43">
        <v>162.91999816894531</v>
      </c>
      <c r="G112" s="44">
        <v>676.3900146484375</v>
      </c>
    </row>
    <row r="113" spans="1:7" x14ac:dyDescent="0.25">
      <c r="A113" s="42" t="s">
        <v>353</v>
      </c>
      <c r="B113" s="42" t="s">
        <v>4</v>
      </c>
      <c r="C113" s="42" t="s">
        <v>5</v>
      </c>
      <c r="D113" s="42" t="s">
        <v>166</v>
      </c>
      <c r="E113" s="42" t="s">
        <v>49</v>
      </c>
      <c r="F113" s="43">
        <v>67028.87952041626</v>
      </c>
      <c r="G113" s="44">
        <v>305067.94653320313</v>
      </c>
    </row>
    <row r="114" spans="1:7" x14ac:dyDescent="0.25">
      <c r="A114" s="42" t="s">
        <v>353</v>
      </c>
      <c r="B114" s="42" t="s">
        <v>4</v>
      </c>
      <c r="C114" s="42" t="s">
        <v>5</v>
      </c>
      <c r="D114" s="42" t="s">
        <v>166</v>
      </c>
      <c r="E114" s="42" t="s">
        <v>27</v>
      </c>
      <c r="F114" s="43">
        <v>77019.139389038086</v>
      </c>
      <c r="G114" s="44">
        <v>418160.58996582031</v>
      </c>
    </row>
    <row r="115" spans="1:7" x14ac:dyDescent="0.25">
      <c r="A115" s="42" t="s">
        <v>353</v>
      </c>
      <c r="B115" s="42" t="s">
        <v>4</v>
      </c>
      <c r="C115" s="42" t="s">
        <v>5</v>
      </c>
      <c r="D115" s="42" t="s">
        <v>166</v>
      </c>
      <c r="E115" s="42" t="s">
        <v>40</v>
      </c>
      <c r="F115" s="43">
        <v>2684.389892578125</v>
      </c>
      <c r="G115" s="44">
        <v>27083</v>
      </c>
    </row>
    <row r="116" spans="1:7" x14ac:dyDescent="0.25">
      <c r="A116" s="42" t="s">
        <v>353</v>
      </c>
      <c r="B116" s="42" t="s">
        <v>4</v>
      </c>
      <c r="C116" s="42" t="s">
        <v>5</v>
      </c>
      <c r="D116" s="42" t="s">
        <v>166</v>
      </c>
      <c r="E116" s="42" t="s">
        <v>36</v>
      </c>
      <c r="F116" s="43">
        <v>3523.090087890625</v>
      </c>
      <c r="G116" s="44">
        <v>47438</v>
      </c>
    </row>
    <row r="117" spans="1:7" x14ac:dyDescent="0.25">
      <c r="A117" s="42" t="s">
        <v>353</v>
      </c>
      <c r="B117" s="42" t="s">
        <v>3</v>
      </c>
      <c r="C117" s="42" t="s">
        <v>5</v>
      </c>
      <c r="D117" s="42" t="s">
        <v>265</v>
      </c>
      <c r="E117" s="42" t="s">
        <v>27</v>
      </c>
      <c r="F117" s="43">
        <v>467.8599853515625</v>
      </c>
      <c r="G117" s="44">
        <v>2052.590087890625</v>
      </c>
    </row>
    <row r="118" spans="1:7" x14ac:dyDescent="0.25">
      <c r="A118" s="42" t="s">
        <v>353</v>
      </c>
      <c r="B118" s="42" t="s">
        <v>3</v>
      </c>
      <c r="C118" s="42" t="s">
        <v>5</v>
      </c>
      <c r="D118" s="42" t="s">
        <v>164</v>
      </c>
      <c r="E118" s="42" t="s">
        <v>27</v>
      </c>
      <c r="F118" s="43">
        <v>352.09998321533203</v>
      </c>
      <c r="G118" s="44">
        <v>2174.199951171875</v>
      </c>
    </row>
    <row r="119" spans="1:7" x14ac:dyDescent="0.25">
      <c r="A119" s="42" t="s">
        <v>353</v>
      </c>
      <c r="B119" s="42" t="s">
        <v>169</v>
      </c>
      <c r="C119" s="42" t="s">
        <v>5</v>
      </c>
      <c r="D119" s="42" t="s">
        <v>165</v>
      </c>
      <c r="E119" s="42" t="s">
        <v>49</v>
      </c>
      <c r="F119" s="43">
        <v>323.32000732421875</v>
      </c>
      <c r="G119" s="44">
        <v>841</v>
      </c>
    </row>
    <row r="120" spans="1:7" x14ac:dyDescent="0.25">
      <c r="A120" s="42" t="s">
        <v>353</v>
      </c>
      <c r="B120" s="42" t="s">
        <v>65</v>
      </c>
      <c r="C120" s="42" t="s">
        <v>5</v>
      </c>
      <c r="D120" s="42" t="s">
        <v>165</v>
      </c>
      <c r="E120" s="42" t="s">
        <v>27</v>
      </c>
      <c r="F120" s="43">
        <v>24911.759765625</v>
      </c>
      <c r="G120" s="44">
        <v>39542.76171875</v>
      </c>
    </row>
    <row r="121" spans="1:7" x14ac:dyDescent="0.25">
      <c r="A121" s="42" t="s">
        <v>353</v>
      </c>
      <c r="B121" s="42" t="s">
        <v>65</v>
      </c>
      <c r="C121" s="42" t="s">
        <v>5</v>
      </c>
      <c r="D121" s="42" t="s">
        <v>164</v>
      </c>
      <c r="E121" s="42" t="s">
        <v>27</v>
      </c>
      <c r="F121" s="43">
        <v>13605.560424804688</v>
      </c>
      <c r="G121" s="44">
        <v>79572.41650390625</v>
      </c>
    </row>
    <row r="122" spans="1:7" x14ac:dyDescent="0.25">
      <c r="A122" s="28" t="s">
        <v>354</v>
      </c>
      <c r="B122" s="29"/>
      <c r="C122" s="29"/>
      <c r="D122" s="29"/>
      <c r="E122" s="29"/>
      <c r="F122" s="29">
        <f>SUM(F103:F121)</f>
        <v>231423.30006217957</v>
      </c>
      <c r="G122" s="30">
        <f>SUM(G103:G121)</f>
        <v>1104138.6554107666</v>
      </c>
    </row>
    <row r="123" spans="1:7" x14ac:dyDescent="0.25">
      <c r="A123" s="42" t="s">
        <v>369</v>
      </c>
      <c r="B123" s="42" t="s">
        <v>25</v>
      </c>
      <c r="C123" s="42" t="s">
        <v>5</v>
      </c>
      <c r="D123" s="42" t="s">
        <v>165</v>
      </c>
      <c r="E123" s="42" t="s">
        <v>27</v>
      </c>
      <c r="F123" s="43">
        <v>65.300003051757813</v>
      </c>
      <c r="G123" s="44">
        <v>345.3599853515625</v>
      </c>
    </row>
    <row r="124" spans="1:7" x14ac:dyDescent="0.25">
      <c r="A124" s="42" t="s">
        <v>369</v>
      </c>
      <c r="B124" s="42" t="s">
        <v>25</v>
      </c>
      <c r="C124" s="42" t="s">
        <v>5</v>
      </c>
      <c r="D124" s="42" t="s">
        <v>265</v>
      </c>
      <c r="E124" s="42" t="s">
        <v>27</v>
      </c>
      <c r="F124" s="43">
        <v>1832.280029296875</v>
      </c>
      <c r="G124" s="44">
        <v>8700.56005859375</v>
      </c>
    </row>
    <row r="125" spans="1:7" x14ac:dyDescent="0.25">
      <c r="A125" s="42" t="s">
        <v>369</v>
      </c>
      <c r="B125" s="42" t="s">
        <v>25</v>
      </c>
      <c r="C125" s="42" t="s">
        <v>5</v>
      </c>
      <c r="D125" s="42" t="s">
        <v>164</v>
      </c>
      <c r="E125" s="42" t="s">
        <v>27</v>
      </c>
      <c r="F125" s="43">
        <v>6327.4499282836914</v>
      </c>
      <c r="G125" s="44">
        <v>87186.220123291016</v>
      </c>
    </row>
    <row r="126" spans="1:7" x14ac:dyDescent="0.25">
      <c r="A126" s="42" t="s">
        <v>369</v>
      </c>
      <c r="B126" s="42" t="s">
        <v>4</v>
      </c>
      <c r="C126" s="42" t="s">
        <v>5</v>
      </c>
      <c r="D126" s="42" t="s">
        <v>166</v>
      </c>
      <c r="E126" s="42" t="s">
        <v>49</v>
      </c>
      <c r="F126" s="43">
        <v>87184.641021728516</v>
      </c>
      <c r="G126" s="44">
        <v>356630.2255859375</v>
      </c>
    </row>
    <row r="127" spans="1:7" x14ac:dyDescent="0.25">
      <c r="A127" s="42" t="s">
        <v>369</v>
      </c>
      <c r="B127" s="42" t="s">
        <v>4</v>
      </c>
      <c r="C127" s="42" t="s">
        <v>5</v>
      </c>
      <c r="D127" s="42" t="s">
        <v>166</v>
      </c>
      <c r="E127" s="42" t="s">
        <v>27</v>
      </c>
      <c r="F127" s="43">
        <v>139035.85050201416</v>
      </c>
      <c r="G127" s="44">
        <v>676094.67016601563</v>
      </c>
    </row>
    <row r="128" spans="1:7" x14ac:dyDescent="0.25">
      <c r="A128" s="42" t="s">
        <v>369</v>
      </c>
      <c r="B128" s="42" t="s">
        <v>4</v>
      </c>
      <c r="C128" s="42" t="s">
        <v>5</v>
      </c>
      <c r="D128" s="42" t="s">
        <v>166</v>
      </c>
      <c r="E128" s="42" t="s">
        <v>40</v>
      </c>
      <c r="F128" s="43">
        <v>2085.639892578125</v>
      </c>
      <c r="G128" s="44">
        <v>17225.30078125</v>
      </c>
    </row>
    <row r="129" spans="1:7" x14ac:dyDescent="0.25">
      <c r="A129" s="42" t="s">
        <v>369</v>
      </c>
      <c r="B129" s="42" t="s">
        <v>4</v>
      </c>
      <c r="C129" s="42" t="s">
        <v>5</v>
      </c>
      <c r="D129" s="42" t="s">
        <v>166</v>
      </c>
      <c r="E129" s="42" t="s">
        <v>36</v>
      </c>
      <c r="F129" s="43">
        <v>19526.5390625</v>
      </c>
      <c r="G129" s="44">
        <v>74067.719360351563</v>
      </c>
    </row>
    <row r="130" spans="1:7" x14ac:dyDescent="0.25">
      <c r="A130" s="42" t="s">
        <v>369</v>
      </c>
      <c r="B130" s="42" t="s">
        <v>139</v>
      </c>
      <c r="C130" s="42" t="s">
        <v>5</v>
      </c>
      <c r="D130" s="42" t="s">
        <v>265</v>
      </c>
      <c r="E130" s="42" t="s">
        <v>27</v>
      </c>
      <c r="F130" s="43">
        <v>1555.8399658203125</v>
      </c>
      <c r="G130" s="44">
        <v>3562.8701171875</v>
      </c>
    </row>
    <row r="131" spans="1:7" x14ac:dyDescent="0.25">
      <c r="A131" s="42" t="s">
        <v>369</v>
      </c>
      <c r="B131" s="42" t="s">
        <v>139</v>
      </c>
      <c r="C131" s="42" t="s">
        <v>5</v>
      </c>
      <c r="D131" s="42" t="s">
        <v>164</v>
      </c>
      <c r="E131" s="42" t="s">
        <v>27</v>
      </c>
      <c r="F131" s="43">
        <v>594.80000305175781</v>
      </c>
      <c r="G131" s="44">
        <v>3998.5</v>
      </c>
    </row>
    <row r="132" spans="1:7" x14ac:dyDescent="0.25">
      <c r="A132" s="42" t="s">
        <v>369</v>
      </c>
      <c r="B132" s="42" t="s">
        <v>6</v>
      </c>
      <c r="C132" s="42" t="s">
        <v>5</v>
      </c>
      <c r="D132" s="42" t="s">
        <v>165</v>
      </c>
      <c r="E132" s="42" t="s">
        <v>27</v>
      </c>
      <c r="F132" s="43">
        <v>61.240001678466797</v>
      </c>
      <c r="G132" s="44">
        <v>309.10000610351563</v>
      </c>
    </row>
    <row r="133" spans="1:7" x14ac:dyDescent="0.25">
      <c r="A133" s="42" t="s">
        <v>369</v>
      </c>
      <c r="B133" s="42" t="s">
        <v>65</v>
      </c>
      <c r="C133" s="42" t="s">
        <v>5</v>
      </c>
      <c r="D133" s="42" t="s">
        <v>164</v>
      </c>
      <c r="E133" s="42" t="s">
        <v>27</v>
      </c>
      <c r="F133" s="43">
        <v>12057.509765625</v>
      </c>
      <c r="G133" s="44">
        <v>67417.203430175781</v>
      </c>
    </row>
    <row r="134" spans="1:7" x14ac:dyDescent="0.25">
      <c r="A134" s="28" t="s">
        <v>369</v>
      </c>
      <c r="B134" s="29"/>
      <c r="C134" s="29"/>
      <c r="D134" s="29"/>
      <c r="E134" s="29"/>
      <c r="F134" s="29">
        <f>SUM(F123:F133)</f>
        <v>270327.09017562866</v>
      </c>
      <c r="G134" s="30">
        <f>SUM(G123:G133)</f>
        <v>1295537.7296142578</v>
      </c>
    </row>
    <row r="135" spans="1:7" x14ac:dyDescent="0.25">
      <c r="A135" s="42" t="s">
        <v>381</v>
      </c>
      <c r="B135" s="42" t="s">
        <v>25</v>
      </c>
      <c r="C135" s="42" t="s">
        <v>5</v>
      </c>
      <c r="D135" s="42" t="s">
        <v>165</v>
      </c>
      <c r="E135" s="42" t="s">
        <v>27</v>
      </c>
      <c r="F135" s="43">
        <v>3828.7800617218018</v>
      </c>
      <c r="G135" s="44">
        <v>20264.559585571289</v>
      </c>
    </row>
    <row r="136" spans="1:7" x14ac:dyDescent="0.25">
      <c r="A136" s="42" t="s">
        <v>381</v>
      </c>
      <c r="B136" s="42" t="s">
        <v>25</v>
      </c>
      <c r="C136" s="42" t="s">
        <v>5</v>
      </c>
      <c r="D136" s="42" t="s">
        <v>163</v>
      </c>
      <c r="E136" s="42" t="s">
        <v>27</v>
      </c>
      <c r="F136" s="43">
        <v>890.09002685546875</v>
      </c>
      <c r="G136" s="44">
        <v>6298.9501953125</v>
      </c>
    </row>
    <row r="137" spans="1:7" x14ac:dyDescent="0.25">
      <c r="A137" s="42" t="s">
        <v>381</v>
      </c>
      <c r="B137" s="42" t="s">
        <v>25</v>
      </c>
      <c r="C137" s="42" t="s">
        <v>5</v>
      </c>
      <c r="D137" s="42" t="s">
        <v>164</v>
      </c>
      <c r="E137" s="42" t="s">
        <v>49</v>
      </c>
      <c r="F137" s="43">
        <v>224.33000183105469</v>
      </c>
      <c r="G137" s="44">
        <v>3794.090087890625</v>
      </c>
    </row>
    <row r="138" spans="1:7" x14ac:dyDescent="0.25">
      <c r="A138" s="42" t="s">
        <v>381</v>
      </c>
      <c r="B138" s="42" t="s">
        <v>25</v>
      </c>
      <c r="C138" s="42" t="s">
        <v>5</v>
      </c>
      <c r="D138" s="42" t="s">
        <v>164</v>
      </c>
      <c r="E138" s="42" t="s">
        <v>27</v>
      </c>
      <c r="F138" s="43">
        <v>8281.159912109375</v>
      </c>
      <c r="G138" s="44">
        <v>31252.500122070313</v>
      </c>
    </row>
    <row r="139" spans="1:7" x14ac:dyDescent="0.25">
      <c r="A139" s="42" t="s">
        <v>381</v>
      </c>
      <c r="B139" s="42" t="s">
        <v>4</v>
      </c>
      <c r="C139" s="42" t="s">
        <v>5</v>
      </c>
      <c r="D139" s="42" t="s">
        <v>166</v>
      </c>
      <c r="E139" s="42" t="s">
        <v>49</v>
      </c>
      <c r="F139" s="43">
        <v>111973.74951171875</v>
      </c>
      <c r="G139" s="44">
        <v>612728.51318359375</v>
      </c>
    </row>
    <row r="140" spans="1:7" x14ac:dyDescent="0.25">
      <c r="A140" s="42" t="s">
        <v>381</v>
      </c>
      <c r="B140" s="42" t="s">
        <v>4</v>
      </c>
      <c r="C140" s="42" t="s">
        <v>5</v>
      </c>
      <c r="D140" s="42" t="s">
        <v>166</v>
      </c>
      <c r="E140" s="42" t="s">
        <v>27</v>
      </c>
      <c r="F140" s="43">
        <v>64551.209568023682</v>
      </c>
      <c r="G140" s="44">
        <v>354958.79801940918</v>
      </c>
    </row>
    <row r="141" spans="1:7" x14ac:dyDescent="0.25">
      <c r="A141" s="42" t="s">
        <v>381</v>
      </c>
      <c r="B141" s="42" t="s">
        <v>4</v>
      </c>
      <c r="C141" s="42" t="s">
        <v>5</v>
      </c>
      <c r="D141" s="42" t="s">
        <v>166</v>
      </c>
      <c r="E141" s="42" t="s">
        <v>40</v>
      </c>
      <c r="F141" s="43">
        <v>3102.60009765625</v>
      </c>
      <c r="G141" s="44">
        <v>28321.19921875</v>
      </c>
    </row>
    <row r="142" spans="1:7" x14ac:dyDescent="0.25">
      <c r="A142" s="42" t="s">
        <v>381</v>
      </c>
      <c r="B142" s="42" t="s">
        <v>4</v>
      </c>
      <c r="C142" s="42" t="s">
        <v>5</v>
      </c>
      <c r="D142" s="42" t="s">
        <v>166</v>
      </c>
      <c r="E142" s="42" t="s">
        <v>36</v>
      </c>
      <c r="F142" s="43">
        <v>1656.5400390625</v>
      </c>
      <c r="G142" s="44">
        <v>2149.6500244140625</v>
      </c>
    </row>
    <row r="143" spans="1:7" x14ac:dyDescent="0.25">
      <c r="A143" s="42" t="s">
        <v>381</v>
      </c>
      <c r="B143" s="42" t="s">
        <v>139</v>
      </c>
      <c r="C143" s="42" t="s">
        <v>5</v>
      </c>
      <c r="D143" s="42" t="s">
        <v>265</v>
      </c>
      <c r="E143" s="42" t="s">
        <v>27</v>
      </c>
      <c r="F143" s="43">
        <v>89.80999755859375</v>
      </c>
      <c r="G143" s="44">
        <v>483.1199951171875</v>
      </c>
    </row>
    <row r="144" spans="1:7" x14ac:dyDescent="0.25">
      <c r="A144" s="42" t="s">
        <v>381</v>
      </c>
      <c r="B144" s="42" t="s">
        <v>3</v>
      </c>
      <c r="C144" s="42" t="s">
        <v>5</v>
      </c>
      <c r="D144" s="42" t="s">
        <v>164</v>
      </c>
      <c r="E144" s="42" t="s">
        <v>27</v>
      </c>
      <c r="F144" s="43">
        <v>274.72000122070313</v>
      </c>
      <c r="G144" s="44">
        <v>1900.199951171875</v>
      </c>
    </row>
    <row r="145" spans="1:7" x14ac:dyDescent="0.25">
      <c r="A145" s="42" t="s">
        <v>381</v>
      </c>
      <c r="B145" s="42" t="s">
        <v>169</v>
      </c>
      <c r="C145" s="42" t="s">
        <v>5</v>
      </c>
      <c r="D145" s="42" t="s">
        <v>166</v>
      </c>
      <c r="E145" s="42" t="s">
        <v>27</v>
      </c>
      <c r="F145" s="43">
        <v>9469.9697265625</v>
      </c>
      <c r="G145" s="44">
        <v>31487.599609375</v>
      </c>
    </row>
    <row r="146" spans="1:7" x14ac:dyDescent="0.25">
      <c r="A146" s="42" t="s">
        <v>381</v>
      </c>
      <c r="B146" s="42" t="s">
        <v>169</v>
      </c>
      <c r="C146" s="42" t="s">
        <v>5</v>
      </c>
      <c r="D146" s="42" t="s">
        <v>164</v>
      </c>
      <c r="E146" s="42" t="s">
        <v>27</v>
      </c>
      <c r="F146" s="43">
        <v>20372.4208984375</v>
      </c>
      <c r="G146" s="44">
        <v>58720.599609375</v>
      </c>
    </row>
    <row r="147" spans="1:7" x14ac:dyDescent="0.25">
      <c r="A147" s="42" t="s">
        <v>381</v>
      </c>
      <c r="B147" s="42" t="s">
        <v>131</v>
      </c>
      <c r="C147" s="42" t="s">
        <v>5</v>
      </c>
      <c r="D147" s="42" t="s">
        <v>165</v>
      </c>
      <c r="E147" s="42" t="s">
        <v>27</v>
      </c>
      <c r="F147" s="43">
        <v>190.47000122070313</v>
      </c>
      <c r="G147" s="44">
        <v>1352.3199462890625</v>
      </c>
    </row>
    <row r="148" spans="1:7" x14ac:dyDescent="0.25">
      <c r="A148" s="42" t="s">
        <v>381</v>
      </c>
      <c r="B148" s="42" t="s">
        <v>65</v>
      </c>
      <c r="C148" s="42" t="s">
        <v>5</v>
      </c>
      <c r="D148" s="42" t="s">
        <v>164</v>
      </c>
      <c r="E148" s="42" t="s">
        <v>27</v>
      </c>
      <c r="F148" s="43">
        <v>13254.58984375</v>
      </c>
      <c r="G148" s="44">
        <v>71235.640625</v>
      </c>
    </row>
    <row r="149" spans="1:7" x14ac:dyDescent="0.25">
      <c r="A149" s="28" t="s">
        <v>381</v>
      </c>
      <c r="B149" s="29"/>
      <c r="C149" s="29"/>
      <c r="D149" s="29"/>
      <c r="E149" s="29"/>
      <c r="F149" s="29">
        <f>SUM(F135:F148)</f>
        <v>238160.43968772888</v>
      </c>
      <c r="G149" s="30">
        <f>SUM(G135:G148)</f>
        <v>1224947.7401733398</v>
      </c>
    </row>
    <row r="150" spans="1:7" x14ac:dyDescent="0.25">
      <c r="A150" s="42" t="s">
        <v>394</v>
      </c>
      <c r="B150" s="42" t="s">
        <v>25</v>
      </c>
      <c r="C150" s="42" t="s">
        <v>5</v>
      </c>
      <c r="D150" s="42" t="s">
        <v>165</v>
      </c>
      <c r="E150" s="42" t="s">
        <v>27</v>
      </c>
      <c r="F150" s="43">
        <v>495.70001220703125</v>
      </c>
      <c r="G150" s="44">
        <v>3359.320068359375</v>
      </c>
    </row>
    <row r="151" spans="1:7" x14ac:dyDescent="0.25">
      <c r="A151" s="42" t="s">
        <v>394</v>
      </c>
      <c r="B151" s="42" t="s">
        <v>25</v>
      </c>
      <c r="C151" s="42" t="s">
        <v>5</v>
      </c>
      <c r="D151" s="42" t="s">
        <v>164</v>
      </c>
      <c r="E151" s="42" t="s">
        <v>27</v>
      </c>
      <c r="F151" s="43">
        <v>33285.600654602051</v>
      </c>
      <c r="G151" s="44">
        <v>111892.63914489746</v>
      </c>
    </row>
    <row r="152" spans="1:7" x14ac:dyDescent="0.25">
      <c r="A152" s="42" t="s">
        <v>394</v>
      </c>
      <c r="B152" s="42" t="s">
        <v>4</v>
      </c>
      <c r="C152" s="42" t="s">
        <v>5</v>
      </c>
      <c r="D152" s="42" t="s">
        <v>166</v>
      </c>
      <c r="E152" s="42" t="s">
        <v>49</v>
      </c>
      <c r="F152" s="43">
        <v>66722.290283203125</v>
      </c>
      <c r="G152" s="44">
        <v>323376.17199707031</v>
      </c>
    </row>
    <row r="153" spans="1:7" x14ac:dyDescent="0.25">
      <c r="A153" s="42" t="s">
        <v>394</v>
      </c>
      <c r="B153" s="42" t="s">
        <v>4</v>
      </c>
      <c r="C153" s="42" t="s">
        <v>5</v>
      </c>
      <c r="D153" s="42" t="s">
        <v>166</v>
      </c>
      <c r="E153" s="42" t="s">
        <v>27</v>
      </c>
      <c r="F153" s="43">
        <v>72627.159683227539</v>
      </c>
      <c r="G153" s="44">
        <v>360787.79663085938</v>
      </c>
    </row>
    <row r="154" spans="1:7" x14ac:dyDescent="0.25">
      <c r="A154" s="42" t="s">
        <v>394</v>
      </c>
      <c r="B154" s="42" t="s">
        <v>4</v>
      </c>
      <c r="C154" s="42" t="s">
        <v>5</v>
      </c>
      <c r="D154" s="42" t="s">
        <v>166</v>
      </c>
      <c r="E154" s="42" t="s">
        <v>40</v>
      </c>
      <c r="F154" s="43">
        <v>3487.7099609375</v>
      </c>
      <c r="G154" s="44">
        <v>29279.400390625</v>
      </c>
    </row>
    <row r="155" spans="1:7" x14ac:dyDescent="0.25">
      <c r="A155" s="42" t="s">
        <v>394</v>
      </c>
      <c r="B155" s="42" t="s">
        <v>4</v>
      </c>
      <c r="C155" s="42" t="s">
        <v>5</v>
      </c>
      <c r="D155" s="42" t="s">
        <v>166</v>
      </c>
      <c r="E155" s="42" t="s">
        <v>36</v>
      </c>
      <c r="F155" s="43">
        <v>2509.31005859375</v>
      </c>
      <c r="G155" s="44">
        <v>20573.669921875</v>
      </c>
    </row>
    <row r="156" spans="1:7" x14ac:dyDescent="0.25">
      <c r="A156" s="42" t="s">
        <v>394</v>
      </c>
      <c r="B156" s="42" t="s">
        <v>139</v>
      </c>
      <c r="C156" s="42" t="s">
        <v>5</v>
      </c>
      <c r="D156" s="42" t="s">
        <v>166</v>
      </c>
      <c r="E156" s="42" t="s">
        <v>27</v>
      </c>
      <c r="F156" s="43">
        <v>13542.1298828125</v>
      </c>
      <c r="G156" s="44">
        <v>52287.01953125</v>
      </c>
    </row>
    <row r="157" spans="1:7" x14ac:dyDescent="0.25">
      <c r="A157" s="42" t="s">
        <v>394</v>
      </c>
      <c r="B157" s="42" t="s">
        <v>3</v>
      </c>
      <c r="C157" s="42" t="s">
        <v>5</v>
      </c>
      <c r="D157" s="42" t="s">
        <v>265</v>
      </c>
      <c r="E157" s="42" t="s">
        <v>27</v>
      </c>
      <c r="F157" s="43">
        <v>1318.030029296875</v>
      </c>
      <c r="G157" s="44">
        <v>6562.5499267578125</v>
      </c>
    </row>
    <row r="158" spans="1:7" x14ac:dyDescent="0.25">
      <c r="A158" s="42" t="s">
        <v>394</v>
      </c>
      <c r="B158" s="42" t="s">
        <v>169</v>
      </c>
      <c r="C158" s="42" t="s">
        <v>5</v>
      </c>
      <c r="D158" s="42" t="s">
        <v>164</v>
      </c>
      <c r="E158" s="42" t="s">
        <v>27</v>
      </c>
      <c r="F158" s="43">
        <v>457</v>
      </c>
      <c r="G158" s="44">
        <v>1104.3199462890625</v>
      </c>
    </row>
    <row r="159" spans="1:7" x14ac:dyDescent="0.25">
      <c r="A159" s="42" t="s">
        <v>394</v>
      </c>
      <c r="B159" s="42" t="s">
        <v>65</v>
      </c>
      <c r="C159" s="42" t="s">
        <v>5</v>
      </c>
      <c r="D159" s="42" t="s">
        <v>166</v>
      </c>
      <c r="E159" s="42" t="s">
        <v>27</v>
      </c>
      <c r="F159" s="43">
        <v>2192.39990234375</v>
      </c>
      <c r="G159" s="44">
        <v>13446.490234375</v>
      </c>
    </row>
    <row r="160" spans="1:7" x14ac:dyDescent="0.25">
      <c r="A160" s="42" t="s">
        <v>394</v>
      </c>
      <c r="B160" s="42" t="s">
        <v>131</v>
      </c>
      <c r="C160" s="42" t="s">
        <v>5</v>
      </c>
      <c r="D160" s="42" t="s">
        <v>164</v>
      </c>
      <c r="E160" s="42" t="s">
        <v>27</v>
      </c>
      <c r="F160" s="43">
        <v>163.28999328613281</v>
      </c>
      <c r="G160" s="44">
        <v>556</v>
      </c>
    </row>
    <row r="161" spans="1:7" x14ac:dyDescent="0.25">
      <c r="A161" s="28" t="s">
        <v>394</v>
      </c>
      <c r="B161" s="29"/>
      <c r="C161" s="29"/>
      <c r="D161" s="29"/>
      <c r="E161" s="29"/>
      <c r="F161" s="29">
        <f>SUM(F150:F160)</f>
        <v>196800.62046051025</v>
      </c>
      <c r="G161" s="30">
        <f>SUM(G150:G160)</f>
        <v>923225.3777923584</v>
      </c>
    </row>
    <row r="162" spans="1:7" ht="16.5" thickBot="1" x14ac:dyDescent="0.3">
      <c r="A162" s="27" t="s">
        <v>0</v>
      </c>
      <c r="B162" s="27"/>
      <c r="C162" s="27"/>
      <c r="D162" s="27"/>
      <c r="E162" s="27"/>
      <c r="F162" s="27">
        <f>SUM(F161,F149,F134,F122,F102,F82,F66,F47,F30)</f>
        <v>1977796.2992028045</v>
      </c>
      <c r="G162" s="39">
        <f>SUM(G161,G149,G134,G122,G102,G82,G66,G47,G30)</f>
        <v>9759534.7977746576</v>
      </c>
    </row>
  </sheetData>
  <sortState xmlns:xlrd2="http://schemas.microsoft.com/office/spreadsheetml/2017/richdata2" ref="A12:I265">
    <sortCondition ref="A12:A265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Caprino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Caprino!Títulos_a_imprimir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2018-10-16T17:58:03Z</cp:lastPrinted>
  <dcterms:created xsi:type="dcterms:W3CDTF">2013-05-27T12:29:06Z</dcterms:created>
  <dcterms:modified xsi:type="dcterms:W3CDTF">2025-06-04T20:26:55Z</dcterms:modified>
</cp:coreProperties>
</file>