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44C3C7CC-C701-42F8-BE30-59B05721AC76}" xr6:coauthVersionLast="47" xr6:coauthVersionMax="47" xr10:uidLastSave="{00000000-0000-0000-0000-000000000000}"/>
  <bookViews>
    <workbookView xWindow="4980" yWindow="4980" windowWidth="27675" windowHeight="8940" tabRatio="924" firstSheet="1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0" l="1"/>
  <c r="A11" i="17"/>
  <c r="A11" i="16"/>
  <c r="A10" i="14"/>
  <c r="A11" i="13"/>
  <c r="A11" i="12"/>
  <c r="A11" i="11"/>
  <c r="A11" i="10"/>
  <c r="A11" i="9"/>
  <c r="A11" i="8"/>
  <c r="A11" i="7"/>
  <c r="A11" i="6"/>
  <c r="A11" i="5"/>
  <c r="F83" i="14"/>
  <c r="G83" i="14"/>
  <c r="F18" i="17" l="1"/>
  <c r="F19" i="17" s="1"/>
  <c r="G18" i="17"/>
  <c r="G19" i="17" s="1"/>
  <c r="F14" i="17"/>
  <c r="G14" i="17"/>
  <c r="F16" i="17"/>
  <c r="G16" i="17"/>
  <c r="F30" i="16"/>
  <c r="F31" i="16" s="1"/>
  <c r="G30" i="16"/>
  <c r="F118" i="14"/>
  <c r="G118" i="14"/>
  <c r="F64" i="13"/>
  <c r="G64" i="13"/>
  <c r="G65" i="13" s="1"/>
  <c r="F59" i="12"/>
  <c r="G59" i="12"/>
  <c r="G63" i="11"/>
  <c r="F62" i="11"/>
  <c r="F63" i="11" s="1"/>
  <c r="G62" i="11"/>
  <c r="G18" i="10"/>
  <c r="F18" i="10"/>
  <c r="F19" i="10" s="1"/>
  <c r="F43" i="9"/>
  <c r="G43" i="9"/>
  <c r="G44" i="9" s="1"/>
  <c r="F72" i="8"/>
  <c r="G72" i="8"/>
  <c r="F136" i="7"/>
  <c r="F137" i="7" s="1"/>
  <c r="G136" i="7"/>
  <c r="F211" i="6"/>
  <c r="G211" i="6"/>
  <c r="F55" i="5"/>
  <c r="G55" i="5"/>
  <c r="F23" i="16"/>
  <c r="G23" i="16"/>
  <c r="F46" i="13"/>
  <c r="F65" i="13" s="1"/>
  <c r="G46" i="13"/>
  <c r="F42" i="12"/>
  <c r="G42" i="12"/>
  <c r="F44" i="11"/>
  <c r="G44" i="11"/>
  <c r="G16" i="10"/>
  <c r="F16" i="10"/>
  <c r="F14" i="10"/>
  <c r="G14" i="10"/>
  <c r="F33" i="9"/>
  <c r="F44" i="9" s="1"/>
  <c r="G33" i="9"/>
  <c r="F49" i="8"/>
  <c r="G49" i="8"/>
  <c r="F88" i="7"/>
  <c r="G88" i="7"/>
  <c r="F138" i="6"/>
  <c r="G138" i="6"/>
  <c r="F25" i="5"/>
  <c r="G25" i="5"/>
  <c r="F41" i="5"/>
  <c r="G41" i="5"/>
  <c r="D86" i="20"/>
  <c r="D87" i="20" s="1"/>
  <c r="D59" i="20"/>
  <c r="D38" i="20"/>
  <c r="F18" i="16"/>
  <c r="G18" i="16"/>
  <c r="F48" i="14"/>
  <c r="F119" i="14" s="1"/>
  <c r="G48" i="14"/>
  <c r="F27" i="13"/>
  <c r="G27" i="13"/>
  <c r="F29" i="12"/>
  <c r="G29" i="12"/>
  <c r="F27" i="11"/>
  <c r="G27" i="11"/>
  <c r="F21" i="9"/>
  <c r="G21" i="9"/>
  <c r="F31" i="8"/>
  <c r="G31" i="8"/>
  <c r="F53" i="7"/>
  <c r="G53" i="7"/>
  <c r="F81" i="6"/>
  <c r="G81" i="6"/>
  <c r="F56" i="5" l="1"/>
  <c r="G19" i="10"/>
  <c r="G56" i="5"/>
  <c r="G31" i="16"/>
  <c r="G73" i="8"/>
  <c r="G60" i="12"/>
  <c r="F73" i="8"/>
  <c r="F60" i="12"/>
  <c r="G119" i="14"/>
  <c r="G137" i="7"/>
  <c r="G212" i="6"/>
  <c r="F212" i="6"/>
  <c r="C15" i="15" l="1"/>
  <c r="D15" i="15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<sst xmlns="http://schemas.openxmlformats.org/spreadsheetml/2006/main" count="3917" uniqueCount="276">
  <si>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</si>
  <si>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</si>
  <si>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</si>
  <si>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</si>
  <si>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</si>
  <si>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</si>
  <si>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</si>
  <si>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</si>
  <si>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</si>
  <si>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</si>
  <si>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</si>
  <si>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</si>
  <si>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</si>
  <si>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</si>
  <si>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</si>
  <si>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</si>
  <si>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</si>
  <si>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</si>
  <si>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</si>
  <si>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</si>
  <si>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</si>
  <si>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</si>
  <si>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</si>
  <si>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</si>
  <si>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</si>
  <si>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</si>
  <si>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</si>
  <si>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</si>
  <si>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</si>
  <si>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</si>
  <si>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</si>
  <si>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</si>
  <si>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</si>
  <si>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</si>
  <si>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</si>
  <si>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</si>
  <si>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</si>
  <si>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</si>
  <si>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</si>
  <si>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</si>
  <si>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</si>
  <si>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</si>
  <si>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</si>
  <si>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</si>
  <si>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</si>
  <si>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</si>
  <si>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</si>
  <si>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</si>
  <si>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</si>
  <si>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</si>
  <si>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</si>
  <si>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</si>
  <si>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</si>
  <si>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</si>
  <si>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</si>
  <si>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</si>
  <si>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</si>
  <si>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</si>
  <si>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</si>
  <si>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</si>
  <si>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</si>
  <si>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</si>
  <si>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</si>
  <si>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</si>
  <si>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</si>
  <si>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</si>
  <si>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</si>
  <si>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</si>
  <si>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</si>
  <si>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</si>
  <si>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</si>
  <si>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</si>
  <si>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</si>
  <si>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</si>
  <si>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</si>
  <si>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Higado</t>
  </si>
  <si>
    <t>Fundido</t>
  </si>
  <si>
    <t>Productos Lácteos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</si>
  <si>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</si>
  <si>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</si>
  <si>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</si>
  <si>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</si>
  <si>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</si>
  <si>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</si>
  <si>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</si>
  <si>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</si>
  <si>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</si>
  <si>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</si>
  <si>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</si>
  <si>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</si>
  <si>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</si>
  <si>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</si>
  <si>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</si>
  <si>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</si>
  <si>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</si>
  <si>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</si>
  <si>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</si>
  <si>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</si>
  <si>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Tacos</t>
  </si>
  <si>
    <t>Carne de res</t>
  </si>
  <si>
    <t>Paticas de Res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</si>
  <si>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</si>
  <si>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</si>
  <si>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</si>
  <si>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</si>
  <si>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</si>
  <si>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</si>
  <si>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</si>
  <si>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</si>
  <si>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</si>
  <si>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</si>
  <si>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</si>
  <si>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</si>
  <si>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MDM, MSC, Pasta o Pulpa</t>
  </si>
  <si>
    <t>Muslo</t>
  </si>
  <si>
    <t>Pechuga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</si>
  <si>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</si>
  <si>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</si>
  <si>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</si>
  <si>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</si>
  <si>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</si>
  <si>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</si>
  <si>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</si>
  <si>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</si>
  <si>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</si>
  <si>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</si>
  <si>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</si>
  <si>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</si>
  <si>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</si>
  <si>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</si>
  <si>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</si>
  <si>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</si>
  <si>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</si>
  <si>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</si>
  <si>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</si>
  <si>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</si>
  <si>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</si>
  <si>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</si>
  <si>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</si>
  <si>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</si>
  <si>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</si>
  <si>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Tiras</t>
  </si>
  <si>
    <t>Mayonesa</t>
  </si>
  <si>
    <t>Sazones</t>
  </si>
  <si>
    <t>Jamaica</t>
  </si>
  <si>
    <t>Sopa</t>
  </si>
  <si>
    <t>Aceite Crudo Desgomado de Soya</t>
  </si>
  <si>
    <t>Avena</t>
  </si>
  <si>
    <t>Comidas Preparadas</t>
  </si>
  <si>
    <t>Croquetas</t>
  </si>
  <si>
    <t>Cultivo lacteo</t>
  </si>
  <si>
    <t>Gelatina</t>
  </si>
  <si>
    <t>Grasa Amarilla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</si>
  <si>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</si>
  <si>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</si>
  <si>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</si>
  <si>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</si>
  <si>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</si>
  <si>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</si>
  <si>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</si>
  <si>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</si>
  <si>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</si>
  <si>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</si>
  <si>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Australia</t>
  </si>
  <si>
    <t>Tortillas</t>
  </si>
  <si>
    <t>Huevo en polvo</t>
  </si>
  <si>
    <t>Panama</t>
  </si>
  <si>
    <t>Paraguay</t>
  </si>
  <si>
    <t>Peru</t>
  </si>
  <si>
    <t>Rusia</t>
  </si>
  <si>
    <t>Tunisia</t>
  </si>
  <si>
    <t>Febrero</t>
  </si>
  <si>
    <t>Albondigas</t>
  </si>
  <si>
    <t>Marzo</t>
  </si>
  <si>
    <t>Churrasco</t>
  </si>
  <si>
    <t>CheeseCake</t>
  </si>
  <si>
    <t>Crema batida</t>
  </si>
  <si>
    <t>Crema de leche</t>
  </si>
  <si>
    <t>Cuajo</t>
  </si>
  <si>
    <t>Flan</t>
  </si>
  <si>
    <t>Lactosa</t>
  </si>
  <si>
    <t>Americano</t>
  </si>
  <si>
    <t>Leche evaporada</t>
  </si>
  <si>
    <t>Recortes de cerdo</t>
  </si>
  <si>
    <t>Tripas</t>
  </si>
  <si>
    <t>Carne de pavo</t>
  </si>
  <si>
    <t>Pieles Bovinas Frescas Saladas</t>
  </si>
  <si>
    <t>Bosnia</t>
  </si>
  <si>
    <t>Corea del Sur</t>
  </si>
  <si>
    <t>Union Europea</t>
  </si>
  <si>
    <t>Pastrami</t>
  </si>
  <si>
    <t>Caldo de pollo</t>
  </si>
  <si>
    <t>Adereso</t>
  </si>
  <si>
    <t>Burrito de res</t>
  </si>
  <si>
    <t>Chorizo</t>
  </si>
  <si>
    <t>COSTA Rica</t>
  </si>
  <si>
    <t>Bulgaria</t>
  </si>
  <si>
    <t>Reino Unido</t>
  </si>
  <si>
    <t>Huevo liquido</t>
  </si>
  <si>
    <t>Crema de queso</t>
  </si>
  <si>
    <t>Grasa de leche</t>
  </si>
  <si>
    <t>Queso de cabra</t>
  </si>
  <si>
    <t>Leche sin lactosa</t>
  </si>
  <si>
    <t>Pellets</t>
  </si>
  <si>
    <t>Curtidas o Curadas</t>
  </si>
  <si>
    <t>Carne molida</t>
  </si>
  <si>
    <t>Grasa de Pollo</t>
  </si>
  <si>
    <t>Recortes de pechuga</t>
  </si>
  <si>
    <t>Cubitos de pollo</t>
  </si>
  <si>
    <t>Bebida nutritiva</t>
  </si>
  <si>
    <t>Morcilla</t>
  </si>
  <si>
    <t>Productos carnicos</t>
  </si>
  <si>
    <t>Panceta</t>
  </si>
  <si>
    <t>Pastel de queso</t>
  </si>
  <si>
    <t>Havarti</t>
  </si>
  <si>
    <t>Germania</t>
  </si>
  <si>
    <t>Queso Semimadurado</t>
  </si>
  <si>
    <t>Leche semidescremada liquida</t>
  </si>
  <si>
    <t>Corea del Norte</t>
  </si>
  <si>
    <t>Lactosuero para helados</t>
  </si>
  <si>
    <t>Huevo entero</t>
  </si>
  <si>
    <t>Brie</t>
  </si>
  <si>
    <t>Sirloin</t>
  </si>
  <si>
    <t>Pate</t>
  </si>
  <si>
    <t>Topping</t>
  </si>
  <si>
    <t>Base Lactea para Helados</t>
  </si>
  <si>
    <t>Trinidad &amp; Tobago</t>
  </si>
  <si>
    <t>Productos Nutricionales</t>
  </si>
  <si>
    <t>Tripas de Colageno</t>
  </si>
  <si>
    <t>Ucrania</t>
  </si>
  <si>
    <t>Alimentación Infantil</t>
  </si>
  <si>
    <t>Mescla de Huevo y leche</t>
  </si>
  <si>
    <t>Tripas artificiales</t>
  </si>
  <si>
    <t>Clara de Huevo</t>
  </si>
  <si>
    <t>Concentrado de Leche</t>
  </si>
  <si>
    <t>Fermentos</t>
  </si>
  <si>
    <t>Grasa anhidra</t>
  </si>
  <si>
    <t>Indonesia</t>
  </si>
  <si>
    <t>Consome de res</t>
  </si>
  <si>
    <t>Heno Desidratado</t>
  </si>
  <si>
    <t>Pozoles</t>
  </si>
  <si>
    <t>Malasia</t>
  </si>
  <si>
    <t>Riñones</t>
  </si>
  <si>
    <t>st</t>
  </si>
  <si>
    <t>Italiano</t>
  </si>
  <si>
    <t>Switzerland</t>
  </si>
  <si>
    <t>Huevos Fértiles</t>
  </si>
  <si>
    <t>Nigeria</t>
  </si>
  <si>
    <t>febrero</t>
  </si>
  <si>
    <t>Santa Lucia</t>
  </si>
  <si>
    <t>Piel Bovina Salada verde</t>
  </si>
  <si>
    <t>Recortes de pollo</t>
  </si>
  <si>
    <t>Base para biscocho</t>
  </si>
  <si>
    <t>Galletas con Queso</t>
  </si>
  <si>
    <t>otro origen</t>
  </si>
  <si>
    <t>Marzo*</t>
  </si>
  <si>
    <t>Febrero*</t>
  </si>
  <si>
    <t>Enero*</t>
  </si>
  <si>
    <t>Nota: Los meses con asterisco (*) estan sujetos a cambios</t>
  </si>
  <si>
    <t>Leche Fermentada</t>
  </si>
  <si>
    <t>Leche Saborizada</t>
  </si>
  <si>
    <t>Periodo Enero - Marzo 2019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</si>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</sst>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43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43" fontId="5" fillId="3" borderId="10" xfId="1" applyFont="1" applyFill="1" applyBorder="1"/>
    <xf numFmtId="165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5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5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5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165" fontId="0" fillId="0" borderId="0" xfId="0" applyNumberFormat="1"/>
    <xf numFmtId="164" fontId="0" fillId="0" borderId="0" xfId="0" applyNumberFormat="1"/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6" fillId="0" borderId="18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28575</xdr:rowOff>
    </xdr:from>
    <xdr:to>
      <xdr:col>3</xdr:col>
      <xdr:colOff>1206577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104775" y="409575"/>
          <a:ext cx="4025977" cy="10191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6</xdr:col>
      <xdr:colOff>800100</xdr:colOff>
      <xdr:row>8</xdr:row>
      <xdr:rowOff>227016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247650" y="28575"/>
          <a:ext cx="6305550" cy="19224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28575</xdr:rowOff>
    </xdr:from>
    <xdr:to>
      <xdr:col>6</xdr:col>
      <xdr:colOff>285750</xdr:colOff>
      <xdr:row>7</xdr:row>
      <xdr:rowOff>179386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714375" y="28575"/>
          <a:ext cx="5524500" cy="16843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6</xdr:col>
      <xdr:colOff>876934</xdr:colOff>
      <xdr:row>8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47625" y="104775"/>
          <a:ext cx="5810884" cy="17716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6</xdr:col>
      <xdr:colOff>666750</xdr:colOff>
      <xdr:row>8</xdr:row>
      <xdr:rowOff>207966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247650" y="9525"/>
          <a:ext cx="6305550" cy="19224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133350</xdr:rowOff>
    </xdr:from>
    <xdr:to>
      <xdr:col>3</xdr:col>
      <xdr:colOff>809625</xdr:colOff>
      <xdr:row>8</xdr:row>
      <xdr:rowOff>11182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47625" y="323850"/>
          <a:ext cx="4629150" cy="1411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6</xdr:col>
      <xdr:colOff>914400</xdr:colOff>
      <xdr:row>8</xdr:row>
      <xdr:rowOff>198441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95250" y="0"/>
          <a:ext cx="6305550" cy="1922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6</xdr:col>
      <xdr:colOff>228600</xdr:colOff>
      <xdr:row>8</xdr:row>
      <xdr:rowOff>198441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304800" y="0"/>
          <a:ext cx="6305550" cy="1922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0</xdr:rowOff>
    </xdr:from>
    <xdr:to>
      <xdr:col>6</xdr:col>
      <xdr:colOff>333375</xdr:colOff>
      <xdr:row>8</xdr:row>
      <xdr:rowOff>198441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723900" y="0"/>
          <a:ext cx="6305550" cy="19224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6</xdr:col>
      <xdr:colOff>876300</xdr:colOff>
      <xdr:row>8</xdr:row>
      <xdr:rowOff>217491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171450" y="19050"/>
          <a:ext cx="6305550" cy="1922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19050</xdr:rowOff>
    </xdr:from>
    <xdr:to>
      <xdr:col>6</xdr:col>
      <xdr:colOff>904875</xdr:colOff>
      <xdr:row>8</xdr:row>
      <xdr:rowOff>217491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219075" y="19050"/>
          <a:ext cx="6305550" cy="1922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0</xdr:rowOff>
    </xdr:from>
    <xdr:to>
      <xdr:col>6</xdr:col>
      <xdr:colOff>228600</xdr:colOff>
      <xdr:row>8</xdr:row>
      <xdr:rowOff>198441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790575" y="0"/>
          <a:ext cx="6305550" cy="1922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6</xdr:col>
      <xdr:colOff>476250</xdr:colOff>
      <xdr:row>8</xdr:row>
      <xdr:rowOff>198441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676275" y="0"/>
          <a:ext cx="6305550" cy="1922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6</xdr:col>
      <xdr:colOff>828675</xdr:colOff>
      <xdr:row>8</xdr:row>
      <xdr:rowOff>227016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1"/>
        <a:stretch/>
      </xdr:blipFill>
      <xdr:spPr>
        <a:xfrm>
          <a:off x="171450" y="28575"/>
          <a:ext cx="6305550" cy="1922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B1" workbookViewId="0">
      <selection activeCell="F7" sqref="F7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63"/>
      <c r="C1" s="63"/>
      <c r="D1" s="63"/>
    </row>
    <row r="2" spans="2:4" x14ac:dyDescent="0.25">
      <c r="B2" s="63"/>
      <c r="C2" s="63"/>
      <c r="D2" s="63"/>
    </row>
    <row r="3" spans="2:4" x14ac:dyDescent="0.25">
      <c r="B3" s="63"/>
      <c r="C3" s="63"/>
      <c r="D3" s="63"/>
    </row>
    <row r="4" spans="2:4" x14ac:dyDescent="0.25">
      <c r="B4" s="63"/>
      <c r="C4" s="63"/>
      <c r="D4" s="63"/>
    </row>
    <row r="5" spans="2:4" x14ac:dyDescent="0.25">
      <c r="B5" s="63"/>
      <c r="C5" s="63"/>
      <c r="D5" s="63"/>
    </row>
    <row r="6" spans="2:4" x14ac:dyDescent="0.25">
      <c r="B6" s="63"/>
      <c r="C6" s="63"/>
      <c r="D6" s="63"/>
    </row>
    <row r="7" spans="2:4" x14ac:dyDescent="0.25">
      <c r="B7" s="63"/>
      <c r="C7" s="63"/>
      <c r="D7" s="63"/>
    </row>
    <row r="8" spans="2:4" x14ac:dyDescent="0.25">
      <c r="B8" s="63"/>
      <c r="C8" s="63"/>
      <c r="D8" s="63"/>
    </row>
    <row r="9" spans="2:4" ht="15.75" thickBot="1" x14ac:dyDescent="0.3">
      <c r="B9" s="64"/>
      <c r="C9" s="64"/>
      <c r="D9" s="64"/>
    </row>
    <row r="10" spans="2:4" ht="15.75" thickBot="1" x14ac:dyDescent="0.3">
      <c r="B10" s="62" t="s">
        <v>262</v>
      </c>
      <c r="C10" s="60"/>
      <c r="D10" s="61"/>
    </row>
    <row r="11" spans="2:4" ht="15.75" thickBot="1" x14ac:dyDescent="0.3">
      <c r="B11" s="59" t="s">
        <v>261</v>
      </c>
      <c r="C11" s="60"/>
      <c r="D11" s="61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Carnico'!F56</f>
        <v>2781960.7445223331</v>
      </c>
      <c r="D13" s="13">
        <f>'Bovino Carnico'!G56</f>
        <v>14140324.07068634</v>
      </c>
    </row>
    <row r="14" spans="2:4" x14ac:dyDescent="0.25">
      <c r="B14" s="10" t="s">
        <v>14</v>
      </c>
      <c r="C14" s="11">
        <f>'Bovino Lacteo'!F212</f>
        <v>6668132.7301187515</v>
      </c>
      <c r="D14" s="11">
        <f>'Bovino Lacteo'!G212</f>
        <v>26466272.147039413</v>
      </c>
    </row>
    <row r="15" spans="2:4" x14ac:dyDescent="0.25">
      <c r="B15" s="10" t="s">
        <v>1</v>
      </c>
      <c r="C15" s="11">
        <f>Leche!F137</f>
        <v>19643888.952789307</v>
      </c>
      <c r="D15" s="11">
        <f>Leche!G137</f>
        <v>48029139.131822586</v>
      </c>
    </row>
    <row r="16" spans="2:4" x14ac:dyDescent="0.25">
      <c r="B16" s="10" t="s">
        <v>15</v>
      </c>
      <c r="C16" s="11">
        <f>'Porcino Carnico'!F73</f>
        <v>9762549.1857700348</v>
      </c>
      <c r="D16" s="11">
        <f>'Porcino Carnico'!G73</f>
        <v>21212690.70501709</v>
      </c>
    </row>
    <row r="17" spans="2:4" x14ac:dyDescent="0.25">
      <c r="B17" s="10" t="s">
        <v>3</v>
      </c>
      <c r="C17" s="11">
        <f>Pavo!F44</f>
        <v>1104426.3231096268</v>
      </c>
      <c r="D17" s="11">
        <f>Pavo!G44</f>
        <v>2819319.204864502</v>
      </c>
    </row>
    <row r="18" spans="2:4" x14ac:dyDescent="0.25">
      <c r="B18" s="10" t="s">
        <v>2</v>
      </c>
      <c r="C18" s="11">
        <f>Caprino!F19</f>
        <v>0</v>
      </c>
      <c r="D18" s="11">
        <f>Caprino!G19</f>
        <v>0</v>
      </c>
    </row>
    <row r="19" spans="2:4" x14ac:dyDescent="0.25">
      <c r="B19" s="10" t="s">
        <v>16</v>
      </c>
      <c r="C19" s="11">
        <f>Pieles!F63</f>
        <v>2456275.9343032837</v>
      </c>
      <c r="D19" s="11">
        <f>Pieles!G63</f>
        <v>9962291.7739257813</v>
      </c>
    </row>
    <row r="20" spans="2:4" x14ac:dyDescent="0.25">
      <c r="B20" s="10" t="s">
        <v>5</v>
      </c>
      <c r="C20" s="11">
        <f>Embutidos!F60</f>
        <v>809357.58968782425</v>
      </c>
      <c r="D20" s="11">
        <f>Embutidos!G60</f>
        <v>4094760.961227417</v>
      </c>
    </row>
    <row r="21" spans="2:4" x14ac:dyDescent="0.25">
      <c r="B21" s="10" t="s">
        <v>6</v>
      </c>
      <c r="C21" s="11">
        <f>Pollo!F65</f>
        <v>11969753.201442719</v>
      </c>
      <c r="D21" s="11">
        <f>Pollo!G65</f>
        <v>12909786.559762955</v>
      </c>
    </row>
    <row r="22" spans="2:4" x14ac:dyDescent="0.25">
      <c r="B22" s="10" t="s">
        <v>4</v>
      </c>
      <c r="C22" s="11">
        <f>'Otro Origen'!F119</f>
        <v>7189017.7917637825</v>
      </c>
      <c r="D22" s="11">
        <f>'Otro Origen'!G119</f>
        <v>6984543.5203666687</v>
      </c>
    </row>
    <row r="23" spans="2:4" x14ac:dyDescent="0.25">
      <c r="B23" s="12" t="s">
        <v>18</v>
      </c>
      <c r="C23" s="13">
        <f>Huevo!F31</f>
        <v>81540.490236282349</v>
      </c>
      <c r="D23" s="13">
        <f>Huevo!G31</f>
        <v>190522.70808410645</v>
      </c>
    </row>
    <row r="24" spans="2:4" x14ac:dyDescent="0.25">
      <c r="B24" s="10" t="s">
        <v>19</v>
      </c>
      <c r="C24" s="11">
        <f>'Huevos Fertiles'!F19</f>
        <v>136418.25048828125</v>
      </c>
      <c r="D24" s="11">
        <f>'Huevos Fertiles'!G19</f>
        <v>163325.2900390625</v>
      </c>
    </row>
    <row r="25" spans="2:4" ht="15.75" thickBot="1" x14ac:dyDescent="0.3">
      <c r="B25" s="14" t="s">
        <v>20</v>
      </c>
      <c r="C25" s="15"/>
      <c r="D25" s="13">
        <f>Provet!D87</f>
        <v>27562649.097717285</v>
      </c>
    </row>
    <row r="26" spans="2:4" ht="15.75" thickBot="1" x14ac:dyDescent="0.3">
      <c r="B26" s="16" t="s">
        <v>0</v>
      </c>
      <c r="C26" s="18">
        <f>SUM(C13:C25)</f>
        <v>62603321.194232225</v>
      </c>
      <c r="D26" s="17">
        <f>SUM(D13:D25)</f>
        <v>174535625.17055321</v>
      </c>
    </row>
  </sheetData>
  <mergeCells count="3">
    <mergeCell ref="B11:D11"/>
    <mergeCell ref="B10:D10"/>
    <mergeCell ref="B1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"/>
  <sheetViews>
    <sheetView workbookViewId="0">
      <selection activeCell="H9" sqref="H9"/>
    </sheetView>
  </sheetViews>
  <sheetFormatPr baseColWidth="10" defaultColWidth="41.85546875" defaultRowHeight="15" x14ac:dyDescent="0.25"/>
  <cols>
    <col min="1" max="1" width="11.85546875" style="50" bestFit="1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271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47" t="s">
        <v>7</v>
      </c>
      <c r="B12" s="51" t="s">
        <v>8</v>
      </c>
      <c r="C12" s="51" t="s">
        <v>9</v>
      </c>
      <c r="D12" s="51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137</v>
      </c>
      <c r="C13" s="53" t="s">
        <v>23</v>
      </c>
      <c r="D13" s="53" t="s">
        <v>111</v>
      </c>
      <c r="E13" s="53" t="s">
        <v>24</v>
      </c>
      <c r="F13" s="54">
        <v>9362.069953918457</v>
      </c>
      <c r="G13" s="55">
        <v>9643.7299270629883</v>
      </c>
    </row>
    <row r="14" spans="1:7" x14ac:dyDescent="0.25">
      <c r="A14" s="53" t="s">
        <v>21</v>
      </c>
      <c r="B14" s="53" t="s">
        <v>6</v>
      </c>
      <c r="C14" s="53" t="s">
        <v>23</v>
      </c>
      <c r="D14" s="53" t="s">
        <v>135</v>
      </c>
      <c r="E14" s="53" t="s">
        <v>24</v>
      </c>
      <c r="F14" s="54">
        <v>4520.5498046875</v>
      </c>
      <c r="G14" s="55">
        <v>3395.6298828125</v>
      </c>
    </row>
    <row r="15" spans="1:7" x14ac:dyDescent="0.25">
      <c r="A15" s="53" t="s">
        <v>21</v>
      </c>
      <c r="B15" s="53" t="s">
        <v>137</v>
      </c>
      <c r="C15" s="53" t="s">
        <v>23</v>
      </c>
      <c r="D15" s="53" t="s">
        <v>64</v>
      </c>
      <c r="E15" s="53" t="s">
        <v>24</v>
      </c>
      <c r="F15" s="54">
        <v>26081.8203125</v>
      </c>
      <c r="G15" s="55">
        <v>21387.5</v>
      </c>
    </row>
    <row r="16" spans="1:7" x14ac:dyDescent="0.25">
      <c r="A16" s="53" t="s">
        <v>21</v>
      </c>
      <c r="B16" s="53" t="s">
        <v>137</v>
      </c>
      <c r="C16" s="53" t="s">
        <v>23</v>
      </c>
      <c r="D16" s="53" t="s">
        <v>25</v>
      </c>
      <c r="E16" s="53" t="s">
        <v>24</v>
      </c>
      <c r="F16" s="54">
        <v>233740.7611618042</v>
      </c>
      <c r="G16" s="55">
        <v>538937.5771484375</v>
      </c>
    </row>
    <row r="17" spans="1:7" x14ac:dyDescent="0.25">
      <c r="A17" s="53" t="s">
        <v>21</v>
      </c>
      <c r="B17" s="53" t="s">
        <v>6</v>
      </c>
      <c r="C17" s="53" t="s">
        <v>23</v>
      </c>
      <c r="D17" s="53" t="s">
        <v>138</v>
      </c>
      <c r="E17" s="53" t="s">
        <v>24</v>
      </c>
      <c r="F17" s="54">
        <v>63356.970573425293</v>
      </c>
      <c r="G17" s="55">
        <v>162415.20954322815</v>
      </c>
    </row>
    <row r="18" spans="1:7" x14ac:dyDescent="0.25">
      <c r="A18" s="53" t="s">
        <v>21</v>
      </c>
      <c r="B18" s="53" t="s">
        <v>6</v>
      </c>
      <c r="C18" s="53" t="s">
        <v>23</v>
      </c>
      <c r="D18" s="53" t="s">
        <v>92</v>
      </c>
      <c r="E18" s="53" t="s">
        <v>24</v>
      </c>
      <c r="F18" s="54">
        <v>937.1400146484375</v>
      </c>
      <c r="G18" s="55">
        <v>3295.6201171875</v>
      </c>
    </row>
    <row r="19" spans="1:7" x14ac:dyDescent="0.25">
      <c r="A19" s="53" t="s">
        <v>21</v>
      </c>
      <c r="B19" s="53" t="s">
        <v>6</v>
      </c>
      <c r="C19" s="53" t="s">
        <v>23</v>
      </c>
      <c r="D19" s="53" t="s">
        <v>105</v>
      </c>
      <c r="E19" s="53" t="s">
        <v>24</v>
      </c>
      <c r="F19" s="54">
        <v>51080.8984375</v>
      </c>
      <c r="G19" s="55">
        <v>62705.30078125</v>
      </c>
    </row>
    <row r="20" spans="1:7" x14ac:dyDescent="0.25">
      <c r="A20" s="53" t="s">
        <v>21</v>
      </c>
      <c r="B20" s="53" t="s">
        <v>137</v>
      </c>
      <c r="C20" s="53" t="s">
        <v>23</v>
      </c>
      <c r="D20" s="53" t="s">
        <v>113</v>
      </c>
      <c r="E20" s="53" t="s">
        <v>24</v>
      </c>
      <c r="F20" s="54">
        <v>3200466.142578125</v>
      </c>
      <c r="G20" s="55">
        <v>2305449.6884765625</v>
      </c>
    </row>
    <row r="21" spans="1:7" x14ac:dyDescent="0.25">
      <c r="A21" s="53" t="s">
        <v>21</v>
      </c>
      <c r="B21" s="53" t="s">
        <v>137</v>
      </c>
      <c r="C21" s="53" t="s">
        <v>23</v>
      </c>
      <c r="D21" s="53" t="s">
        <v>114</v>
      </c>
      <c r="E21" s="53" t="s">
        <v>24</v>
      </c>
      <c r="F21" s="54">
        <v>20231.689746856689</v>
      </c>
      <c r="G21" s="55">
        <v>42413.080192565918</v>
      </c>
    </row>
    <row r="22" spans="1:7" x14ac:dyDescent="0.25">
      <c r="A22" s="53" t="s">
        <v>21</v>
      </c>
      <c r="B22" s="53" t="s">
        <v>6</v>
      </c>
      <c r="C22" s="53" t="s">
        <v>23</v>
      </c>
      <c r="D22" s="53" t="s">
        <v>140</v>
      </c>
      <c r="E22" s="53" t="s">
        <v>24</v>
      </c>
      <c r="F22" s="54">
        <v>2540.139892578125</v>
      </c>
      <c r="G22" s="55">
        <v>7463.39990234375</v>
      </c>
    </row>
    <row r="23" spans="1:7" x14ac:dyDescent="0.25">
      <c r="A23" s="53" t="s">
        <v>21</v>
      </c>
      <c r="B23" s="53" t="s">
        <v>6</v>
      </c>
      <c r="C23" s="53" t="s">
        <v>23</v>
      </c>
      <c r="D23" s="53" t="s">
        <v>223</v>
      </c>
      <c r="E23" s="53" t="s">
        <v>46</v>
      </c>
      <c r="F23" s="54">
        <v>20.959999084472656</v>
      </c>
      <c r="G23" s="55">
        <v>157.80999755859375</v>
      </c>
    </row>
    <row r="24" spans="1:7" x14ac:dyDescent="0.25">
      <c r="A24" s="53" t="s">
        <v>21</v>
      </c>
      <c r="B24" s="53" t="s">
        <v>6</v>
      </c>
      <c r="C24" s="53" t="s">
        <v>23</v>
      </c>
      <c r="D24" s="53" t="s">
        <v>115</v>
      </c>
      <c r="E24" s="53" t="s">
        <v>24</v>
      </c>
      <c r="F24" s="54">
        <v>870035.34638977051</v>
      </c>
      <c r="G24" s="55">
        <v>1401378.4592590332</v>
      </c>
    </row>
    <row r="25" spans="1:7" x14ac:dyDescent="0.25">
      <c r="A25" s="53" t="s">
        <v>21</v>
      </c>
      <c r="B25" s="53" t="s">
        <v>6</v>
      </c>
      <c r="C25" s="53" t="s">
        <v>23</v>
      </c>
      <c r="D25" s="53" t="s">
        <v>141</v>
      </c>
      <c r="E25" s="53" t="s">
        <v>24</v>
      </c>
      <c r="F25" s="54">
        <v>567</v>
      </c>
      <c r="G25" s="55">
        <v>2992</v>
      </c>
    </row>
    <row r="26" spans="1:7" x14ac:dyDescent="0.25">
      <c r="A26" s="53" t="s">
        <v>21</v>
      </c>
      <c r="B26" s="53" t="s">
        <v>6</v>
      </c>
      <c r="C26" s="53" t="s">
        <v>23</v>
      </c>
      <c r="D26" s="53" t="s">
        <v>28</v>
      </c>
      <c r="E26" s="53" t="s">
        <v>24</v>
      </c>
      <c r="F26" s="54">
        <v>26090.890625</v>
      </c>
      <c r="G26" s="55">
        <v>28920.3203125</v>
      </c>
    </row>
    <row r="27" spans="1:7" x14ac:dyDescent="0.25">
      <c r="A27" s="48" t="s">
        <v>257</v>
      </c>
      <c r="B27" s="52"/>
      <c r="C27" s="52"/>
      <c r="D27" s="52"/>
      <c r="E27" s="27"/>
      <c r="F27" s="27">
        <f>SUM(F13:F26)</f>
        <v>4509032.3794898987</v>
      </c>
      <c r="G27" s="28">
        <f>SUM(G13:G26)</f>
        <v>4590555.3255405426</v>
      </c>
    </row>
    <row r="28" spans="1:7" x14ac:dyDescent="0.25">
      <c r="A28" s="53" t="s">
        <v>171</v>
      </c>
      <c r="B28" s="53" t="s">
        <v>6</v>
      </c>
      <c r="C28" s="53" t="s">
        <v>23</v>
      </c>
      <c r="D28" s="53" t="s">
        <v>111</v>
      </c>
      <c r="E28" s="53" t="s">
        <v>24</v>
      </c>
      <c r="F28" s="54">
        <v>5143.7900390625</v>
      </c>
      <c r="G28" s="55">
        <v>11206.39990234375</v>
      </c>
    </row>
    <row r="29" spans="1:7" x14ac:dyDescent="0.25">
      <c r="A29" s="53" t="s">
        <v>248</v>
      </c>
      <c r="B29" s="53" t="s">
        <v>6</v>
      </c>
      <c r="C29" s="53" t="s">
        <v>23</v>
      </c>
      <c r="D29" s="53" t="s">
        <v>136</v>
      </c>
      <c r="E29" s="53" t="s">
        <v>24</v>
      </c>
      <c r="F29" s="54">
        <v>3983.35009765625</v>
      </c>
      <c r="G29" s="55">
        <v>17159.830078125</v>
      </c>
    </row>
    <row r="30" spans="1:7" x14ac:dyDescent="0.25">
      <c r="A30" s="53" t="s">
        <v>171</v>
      </c>
      <c r="B30" s="53" t="s">
        <v>137</v>
      </c>
      <c r="C30" s="53" t="s">
        <v>23</v>
      </c>
      <c r="D30" s="53" t="s">
        <v>205</v>
      </c>
      <c r="E30" s="53" t="s">
        <v>24</v>
      </c>
      <c r="F30" s="54">
        <v>78925.857421875</v>
      </c>
      <c r="G30" s="55">
        <v>68806.439453125</v>
      </c>
    </row>
    <row r="31" spans="1:7" x14ac:dyDescent="0.25">
      <c r="A31" s="53" t="s">
        <v>171</v>
      </c>
      <c r="B31" s="53" t="s">
        <v>137</v>
      </c>
      <c r="C31" s="53" t="s">
        <v>23</v>
      </c>
      <c r="D31" s="53" t="s">
        <v>25</v>
      </c>
      <c r="E31" s="53" t="s">
        <v>24</v>
      </c>
      <c r="F31" s="54">
        <v>181625.30810546875</v>
      </c>
      <c r="G31" s="55">
        <v>406606.66076660156</v>
      </c>
    </row>
    <row r="32" spans="1:7" x14ac:dyDescent="0.25">
      <c r="A32" s="53" t="s">
        <v>171</v>
      </c>
      <c r="B32" s="53" t="s">
        <v>6</v>
      </c>
      <c r="C32" s="53" t="s">
        <v>23</v>
      </c>
      <c r="D32" s="53" t="s">
        <v>138</v>
      </c>
      <c r="E32" s="53" t="s">
        <v>24</v>
      </c>
      <c r="F32" s="54">
        <v>38806.049934387207</v>
      </c>
      <c r="G32" s="55">
        <v>70108.120071411133</v>
      </c>
    </row>
    <row r="33" spans="1:7" x14ac:dyDescent="0.25">
      <c r="A33" s="53" t="s">
        <v>248</v>
      </c>
      <c r="B33" s="53" t="s">
        <v>6</v>
      </c>
      <c r="C33" s="53" t="s">
        <v>23</v>
      </c>
      <c r="D33" s="53" t="s">
        <v>92</v>
      </c>
      <c r="E33" s="53" t="s">
        <v>24</v>
      </c>
      <c r="F33" s="54">
        <v>2055.6800231933594</v>
      </c>
      <c r="G33" s="55">
        <v>7974.740234375</v>
      </c>
    </row>
    <row r="34" spans="1:7" x14ac:dyDescent="0.25">
      <c r="A34" s="53" t="s">
        <v>171</v>
      </c>
      <c r="B34" s="53" t="s">
        <v>137</v>
      </c>
      <c r="C34" s="53" t="s">
        <v>23</v>
      </c>
      <c r="D34" s="53" t="s">
        <v>139</v>
      </c>
      <c r="E34" s="53" t="s">
        <v>24</v>
      </c>
      <c r="F34" s="54">
        <v>26236.0390625</v>
      </c>
      <c r="G34" s="55">
        <v>53063.80078125</v>
      </c>
    </row>
    <row r="35" spans="1:7" x14ac:dyDescent="0.25">
      <c r="A35" s="53" t="s">
        <v>171</v>
      </c>
      <c r="B35" s="53" t="s">
        <v>6</v>
      </c>
      <c r="C35" s="53" t="s">
        <v>23</v>
      </c>
      <c r="D35" s="53" t="s">
        <v>105</v>
      </c>
      <c r="E35" s="53" t="s">
        <v>24</v>
      </c>
      <c r="F35" s="54">
        <v>36319.48828125</v>
      </c>
      <c r="G35" s="55">
        <v>46564.800003051758</v>
      </c>
    </row>
    <row r="36" spans="1:7" x14ac:dyDescent="0.25">
      <c r="A36" s="53" t="s">
        <v>171</v>
      </c>
      <c r="B36" s="53" t="s">
        <v>137</v>
      </c>
      <c r="C36" s="53" t="s">
        <v>23</v>
      </c>
      <c r="D36" s="53" t="s">
        <v>113</v>
      </c>
      <c r="E36" s="53" t="s">
        <v>24</v>
      </c>
      <c r="F36" s="54">
        <v>2576149.005859375</v>
      </c>
      <c r="G36" s="55">
        <v>1852237.6591796875</v>
      </c>
    </row>
    <row r="37" spans="1:7" x14ac:dyDescent="0.25">
      <c r="A37" s="53" t="s">
        <v>171</v>
      </c>
      <c r="B37" s="53" t="s">
        <v>137</v>
      </c>
      <c r="C37" s="53" t="s">
        <v>23</v>
      </c>
      <c r="D37" s="53" t="s">
        <v>114</v>
      </c>
      <c r="E37" s="53" t="s">
        <v>24</v>
      </c>
      <c r="F37" s="54">
        <v>78014.78076171875</v>
      </c>
      <c r="G37" s="55">
        <v>63981.3515625</v>
      </c>
    </row>
    <row r="38" spans="1:7" x14ac:dyDescent="0.25">
      <c r="A38" s="53" t="s">
        <v>171</v>
      </c>
      <c r="B38" s="53" t="s">
        <v>6</v>
      </c>
      <c r="C38" s="53" t="s">
        <v>23</v>
      </c>
      <c r="D38" s="53" t="s">
        <v>140</v>
      </c>
      <c r="E38" s="53" t="s">
        <v>24</v>
      </c>
      <c r="F38" s="54">
        <v>11648.3603515625</v>
      </c>
      <c r="G38" s="55">
        <v>22261.2001953125</v>
      </c>
    </row>
    <row r="39" spans="1:7" x14ac:dyDescent="0.25">
      <c r="A39" s="53" t="s">
        <v>171</v>
      </c>
      <c r="B39" s="53" t="s">
        <v>6</v>
      </c>
      <c r="C39" s="53" t="s">
        <v>23</v>
      </c>
      <c r="D39" s="53" t="s">
        <v>108</v>
      </c>
      <c r="E39" s="53" t="s">
        <v>24</v>
      </c>
      <c r="F39" s="54">
        <v>26308.619140625</v>
      </c>
      <c r="G39" s="55">
        <v>17110</v>
      </c>
    </row>
    <row r="40" spans="1:7" x14ac:dyDescent="0.25">
      <c r="A40" s="53" t="s">
        <v>171</v>
      </c>
      <c r="B40" s="53" t="s">
        <v>6</v>
      </c>
      <c r="C40" s="53" t="s">
        <v>23</v>
      </c>
      <c r="D40" s="53" t="s">
        <v>115</v>
      </c>
      <c r="E40" s="53" t="s">
        <v>24</v>
      </c>
      <c r="F40" s="54">
        <v>520314.62837219238</v>
      </c>
      <c r="G40" s="55">
        <v>913801.74816894531</v>
      </c>
    </row>
    <row r="41" spans="1:7" x14ac:dyDescent="0.25">
      <c r="A41" s="53" t="s">
        <v>171</v>
      </c>
      <c r="B41" s="53" t="s">
        <v>6</v>
      </c>
      <c r="C41" s="53" t="s">
        <v>23</v>
      </c>
      <c r="D41" s="53" t="s">
        <v>207</v>
      </c>
      <c r="E41" s="53" t="s">
        <v>24</v>
      </c>
      <c r="F41" s="54">
        <v>80068.91015625</v>
      </c>
      <c r="G41" s="55">
        <v>114188.02734375</v>
      </c>
    </row>
    <row r="42" spans="1:7" x14ac:dyDescent="0.25">
      <c r="A42" s="53" t="s">
        <v>171</v>
      </c>
      <c r="B42" s="53" t="s">
        <v>6</v>
      </c>
      <c r="C42" s="53" t="s">
        <v>23</v>
      </c>
      <c r="D42" s="53" t="s">
        <v>251</v>
      </c>
      <c r="E42" s="53" t="s">
        <v>24</v>
      </c>
      <c r="F42" s="54">
        <v>26762.2109375</v>
      </c>
      <c r="G42" s="55">
        <v>36509.62890625</v>
      </c>
    </row>
    <row r="43" spans="1:7" x14ac:dyDescent="0.25">
      <c r="A43" s="53" t="s">
        <v>171</v>
      </c>
      <c r="B43" s="53" t="s">
        <v>137</v>
      </c>
      <c r="C43" s="53" t="s">
        <v>23</v>
      </c>
      <c r="D43" s="53" t="s">
        <v>141</v>
      </c>
      <c r="E43" s="53" t="s">
        <v>24</v>
      </c>
      <c r="F43" s="54">
        <v>43.549999237060547</v>
      </c>
      <c r="G43" s="55">
        <v>626.4000244140625</v>
      </c>
    </row>
    <row r="44" spans="1:7" x14ac:dyDescent="0.25">
      <c r="A44" s="53" t="s">
        <v>171</v>
      </c>
      <c r="B44" s="53" t="s">
        <v>137</v>
      </c>
      <c r="C44" s="53" t="s">
        <v>23</v>
      </c>
      <c r="D44" s="53" t="s">
        <v>28</v>
      </c>
      <c r="E44" s="53" t="s">
        <v>24</v>
      </c>
      <c r="F44" s="54">
        <v>26054.599609375</v>
      </c>
      <c r="G44" s="55">
        <v>28970.3203125</v>
      </c>
    </row>
    <row r="45" spans="1:7" x14ac:dyDescent="0.25">
      <c r="A45" s="53" t="s">
        <v>171</v>
      </c>
      <c r="B45" s="53" t="s">
        <v>6</v>
      </c>
      <c r="C45" s="53" t="s">
        <v>23</v>
      </c>
      <c r="D45" s="53" t="s">
        <v>67</v>
      </c>
      <c r="E45" s="53" t="s">
        <v>24</v>
      </c>
      <c r="F45" s="54">
        <v>26072.75</v>
      </c>
      <c r="G45" s="55">
        <v>31614</v>
      </c>
    </row>
    <row r="46" spans="1:7" x14ac:dyDescent="0.25">
      <c r="A46" s="48" t="s">
        <v>256</v>
      </c>
      <c r="B46" s="52"/>
      <c r="C46" s="52"/>
      <c r="D46" s="52"/>
      <c r="E46" s="27"/>
      <c r="F46" s="27">
        <f>SUM(F28:F45)</f>
        <v>3744532.9781532288</v>
      </c>
      <c r="G46" s="28">
        <f>SUM(G28:G45)</f>
        <v>3762791.1269836426</v>
      </c>
    </row>
    <row r="47" spans="1:7" x14ac:dyDescent="0.25">
      <c r="A47" s="53" t="s">
        <v>173</v>
      </c>
      <c r="B47" s="53" t="s">
        <v>137</v>
      </c>
      <c r="C47" s="53" t="s">
        <v>23</v>
      </c>
      <c r="D47" s="53" t="s">
        <v>111</v>
      </c>
      <c r="E47" s="53" t="s">
        <v>24</v>
      </c>
      <c r="F47" s="54">
        <v>28629.99104309082</v>
      </c>
      <c r="G47" s="55">
        <v>45685.209838867188</v>
      </c>
    </row>
    <row r="48" spans="1:7" x14ac:dyDescent="0.25">
      <c r="A48" s="53" t="s">
        <v>173</v>
      </c>
      <c r="B48" s="53" t="s">
        <v>6</v>
      </c>
      <c r="C48" s="53" t="s">
        <v>23</v>
      </c>
      <c r="D48" s="53" t="s">
        <v>64</v>
      </c>
      <c r="E48" s="53" t="s">
        <v>46</v>
      </c>
      <c r="F48" s="54">
        <v>1246</v>
      </c>
      <c r="G48" s="55">
        <v>43240</v>
      </c>
    </row>
    <row r="49" spans="1:7" x14ac:dyDescent="0.25">
      <c r="A49" s="53" t="s">
        <v>173</v>
      </c>
      <c r="B49" s="53" t="s">
        <v>6</v>
      </c>
      <c r="C49" s="53" t="s">
        <v>23</v>
      </c>
      <c r="D49" s="53" t="s">
        <v>25</v>
      </c>
      <c r="E49" s="53" t="s">
        <v>24</v>
      </c>
      <c r="F49" s="54">
        <v>315976.10760498047</v>
      </c>
      <c r="G49" s="55">
        <v>578237.68334960938</v>
      </c>
    </row>
    <row r="50" spans="1:7" x14ac:dyDescent="0.25">
      <c r="A50" s="53" t="s">
        <v>173</v>
      </c>
      <c r="B50" s="53" t="s">
        <v>6</v>
      </c>
      <c r="C50" s="53" t="s">
        <v>23</v>
      </c>
      <c r="D50" s="53" t="s">
        <v>138</v>
      </c>
      <c r="E50" s="53" t="s">
        <v>24</v>
      </c>
      <c r="F50" s="54">
        <v>59111.350425720215</v>
      </c>
      <c r="G50" s="55">
        <v>268221.23999023438</v>
      </c>
    </row>
    <row r="51" spans="1:7" x14ac:dyDescent="0.25">
      <c r="A51" s="53" t="s">
        <v>173</v>
      </c>
      <c r="B51" s="53" t="s">
        <v>6</v>
      </c>
      <c r="C51" s="53" t="s">
        <v>23</v>
      </c>
      <c r="D51" s="53" t="s">
        <v>92</v>
      </c>
      <c r="E51" s="53" t="s">
        <v>24</v>
      </c>
      <c r="F51" s="54">
        <v>3337.1300048828125</v>
      </c>
      <c r="G51" s="55">
        <v>15213.85986328125</v>
      </c>
    </row>
    <row r="52" spans="1:7" x14ac:dyDescent="0.25">
      <c r="A52" s="53" t="s">
        <v>173</v>
      </c>
      <c r="B52" s="53" t="s">
        <v>6</v>
      </c>
      <c r="C52" s="53" t="s">
        <v>23</v>
      </c>
      <c r="D52" s="53" t="s">
        <v>105</v>
      </c>
      <c r="E52" s="53" t="s">
        <v>24</v>
      </c>
      <c r="F52" s="54">
        <v>61205.640625</v>
      </c>
      <c r="G52" s="55">
        <v>74098.66015625</v>
      </c>
    </row>
    <row r="53" spans="1:7" x14ac:dyDescent="0.25">
      <c r="A53" s="53" t="s">
        <v>173</v>
      </c>
      <c r="B53" s="53" t="s">
        <v>6</v>
      </c>
      <c r="C53" s="53" t="s">
        <v>23</v>
      </c>
      <c r="D53" s="53" t="s">
        <v>105</v>
      </c>
      <c r="E53" s="53" t="s">
        <v>33</v>
      </c>
      <c r="F53" s="54">
        <v>23770.2890625</v>
      </c>
      <c r="G53" s="55">
        <v>30925.19921875</v>
      </c>
    </row>
    <row r="54" spans="1:7" x14ac:dyDescent="0.25">
      <c r="A54" s="53" t="s">
        <v>173</v>
      </c>
      <c r="B54" s="53" t="s">
        <v>6</v>
      </c>
      <c r="C54" s="53" t="s">
        <v>23</v>
      </c>
      <c r="D54" s="53" t="s">
        <v>206</v>
      </c>
      <c r="E54" s="53" t="s">
        <v>24</v>
      </c>
      <c r="F54" s="54">
        <v>1995.8299560546875</v>
      </c>
      <c r="G54" s="55">
        <v>3828</v>
      </c>
    </row>
    <row r="55" spans="1:7" x14ac:dyDescent="0.25">
      <c r="A55" s="53" t="s">
        <v>173</v>
      </c>
      <c r="B55" s="53" t="s">
        <v>6</v>
      </c>
      <c r="C55" s="53" t="s">
        <v>23</v>
      </c>
      <c r="D55" s="53" t="s">
        <v>113</v>
      </c>
      <c r="E55" s="53" t="s">
        <v>24</v>
      </c>
      <c r="F55" s="54">
        <v>2094888.85546875</v>
      </c>
      <c r="G55" s="55">
        <v>1575554.5361328125</v>
      </c>
    </row>
    <row r="56" spans="1:7" x14ac:dyDescent="0.25">
      <c r="A56" s="53" t="s">
        <v>173</v>
      </c>
      <c r="B56" s="53" t="s">
        <v>137</v>
      </c>
      <c r="C56" s="53" t="s">
        <v>23</v>
      </c>
      <c r="D56" s="53" t="s">
        <v>114</v>
      </c>
      <c r="E56" s="53" t="s">
        <v>46</v>
      </c>
      <c r="F56" s="54">
        <v>496</v>
      </c>
      <c r="G56" s="55">
        <v>2871.25</v>
      </c>
    </row>
    <row r="57" spans="1:7" x14ac:dyDescent="0.25">
      <c r="A57" s="53" t="s">
        <v>173</v>
      </c>
      <c r="B57" s="53" t="s">
        <v>6</v>
      </c>
      <c r="C57" s="53" t="s">
        <v>23</v>
      </c>
      <c r="D57" s="53" t="s">
        <v>114</v>
      </c>
      <c r="E57" s="53" t="s">
        <v>24</v>
      </c>
      <c r="F57" s="54">
        <v>41974.420013427734</v>
      </c>
      <c r="G57" s="55">
        <v>35298.240112304688</v>
      </c>
    </row>
    <row r="58" spans="1:7" x14ac:dyDescent="0.25">
      <c r="A58" s="53" t="s">
        <v>173</v>
      </c>
      <c r="B58" s="53" t="s">
        <v>6</v>
      </c>
      <c r="C58" s="53" t="s">
        <v>23</v>
      </c>
      <c r="D58" s="53" t="s">
        <v>140</v>
      </c>
      <c r="E58" s="53" t="s">
        <v>24</v>
      </c>
      <c r="F58" s="54">
        <v>9515.0501670837402</v>
      </c>
      <c r="G58" s="55">
        <v>18523.919982910156</v>
      </c>
    </row>
    <row r="59" spans="1:7" x14ac:dyDescent="0.25">
      <c r="A59" s="53" t="s">
        <v>173</v>
      </c>
      <c r="B59" s="53" t="s">
        <v>137</v>
      </c>
      <c r="C59" s="53" t="s">
        <v>23</v>
      </c>
      <c r="D59" s="53" t="s">
        <v>115</v>
      </c>
      <c r="E59" s="53" t="s">
        <v>24</v>
      </c>
      <c r="F59" s="54">
        <v>989954.57847595215</v>
      </c>
      <c r="G59" s="55">
        <v>1739719.48828125</v>
      </c>
    </row>
    <row r="60" spans="1:7" x14ac:dyDescent="0.25">
      <c r="A60" s="53" t="s">
        <v>173</v>
      </c>
      <c r="B60" s="53" t="s">
        <v>6</v>
      </c>
      <c r="C60" s="53" t="s">
        <v>23</v>
      </c>
      <c r="D60" s="53" t="s">
        <v>115</v>
      </c>
      <c r="E60" s="53" t="s">
        <v>189</v>
      </c>
      <c r="F60" s="54">
        <v>1299.550048828125</v>
      </c>
      <c r="G60" s="55">
        <v>584</v>
      </c>
    </row>
    <row r="61" spans="1:7" x14ac:dyDescent="0.25">
      <c r="A61" s="53" t="s">
        <v>173</v>
      </c>
      <c r="B61" s="53" t="s">
        <v>137</v>
      </c>
      <c r="C61" s="53" t="s">
        <v>23</v>
      </c>
      <c r="D61" s="53" t="s">
        <v>109</v>
      </c>
      <c r="E61" s="53" t="s">
        <v>24</v>
      </c>
      <c r="F61" s="54">
        <v>27220.5390625</v>
      </c>
      <c r="G61" s="55">
        <v>43207.51171875</v>
      </c>
    </row>
    <row r="62" spans="1:7" x14ac:dyDescent="0.25">
      <c r="A62" s="53" t="s">
        <v>173</v>
      </c>
      <c r="B62" s="53" t="s">
        <v>6</v>
      </c>
      <c r="C62" s="53" t="s">
        <v>23</v>
      </c>
      <c r="D62" s="53" t="s">
        <v>207</v>
      </c>
      <c r="E62" s="53" t="s">
        <v>24</v>
      </c>
      <c r="F62" s="54">
        <v>53524.421875</v>
      </c>
      <c r="G62" s="55">
        <v>71549.62890625</v>
      </c>
    </row>
    <row r="63" spans="1:7" x14ac:dyDescent="0.25">
      <c r="A63" s="53" t="s">
        <v>173</v>
      </c>
      <c r="B63" s="53" t="s">
        <v>137</v>
      </c>
      <c r="C63" s="53" t="s">
        <v>23</v>
      </c>
      <c r="D63" s="53" t="s">
        <v>141</v>
      </c>
      <c r="E63" s="53" t="s">
        <v>24</v>
      </c>
      <c r="F63" s="54">
        <v>2042.0899658203125</v>
      </c>
      <c r="G63" s="55">
        <v>9681.6796875</v>
      </c>
    </row>
    <row r="64" spans="1:7" x14ac:dyDescent="0.25">
      <c r="A64" s="48" t="s">
        <v>255</v>
      </c>
      <c r="B64" s="52"/>
      <c r="C64" s="52"/>
      <c r="D64" s="52"/>
      <c r="E64" s="27"/>
      <c r="F64" s="27">
        <f>SUM(F47:F63)</f>
        <v>3716187.8437995911</v>
      </c>
      <c r="G64" s="28">
        <f>SUM(G47:G63)</f>
        <v>4556440.1072387695</v>
      </c>
    </row>
    <row r="65" spans="1:7" ht="16.5" thickBot="1" x14ac:dyDescent="0.3">
      <c r="A65" s="49" t="s">
        <v>0</v>
      </c>
      <c r="B65" s="49"/>
      <c r="C65" s="49"/>
      <c r="D65" s="49"/>
      <c r="E65" s="25"/>
      <c r="F65" s="25">
        <f>SUM(F64,F46,F27)</f>
        <v>11969753.201442719</v>
      </c>
      <c r="G65" s="37">
        <f>SUM(G64,G46,G27)</f>
        <v>12909786.559762955</v>
      </c>
    </row>
    <row r="67" spans="1:7" x14ac:dyDescent="0.25">
      <c r="A67" t="s">
        <v>258</v>
      </c>
    </row>
  </sheetData>
  <sortState xmlns:xlrd2="http://schemas.microsoft.com/office/spreadsheetml/2017/richdata2" ref="A12:G276">
    <sortCondition ref="A12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1"/>
  <sheetViews>
    <sheetView workbookViewId="0">
      <selection sqref="A1:G8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  <col min="8" max="8" width="7" bestFit="1" customWidth="1"/>
  </cols>
  <sheetData>
    <row r="1" spans="1:9" x14ac:dyDescent="0.25">
      <c r="A1" s="73"/>
      <c r="B1" s="73"/>
      <c r="C1" s="73"/>
      <c r="D1" s="73"/>
      <c r="E1" s="73"/>
      <c r="F1" s="73"/>
      <c r="G1" s="73"/>
    </row>
    <row r="2" spans="1:9" x14ac:dyDescent="0.25">
      <c r="A2" s="73"/>
      <c r="B2" s="73"/>
      <c r="C2" s="73"/>
      <c r="D2" s="73"/>
      <c r="E2" s="73"/>
      <c r="F2" s="73"/>
      <c r="G2" s="73"/>
    </row>
    <row r="3" spans="1:9" x14ac:dyDescent="0.25">
      <c r="A3" s="73"/>
      <c r="B3" s="73"/>
      <c r="C3" s="73"/>
      <c r="D3" s="73"/>
      <c r="E3" s="73"/>
      <c r="F3" s="73"/>
      <c r="G3" s="73"/>
    </row>
    <row r="4" spans="1:9" x14ac:dyDescent="0.25">
      <c r="A4" s="73"/>
      <c r="B4" s="73"/>
      <c r="C4" s="73"/>
      <c r="D4" s="73"/>
      <c r="E4" s="73"/>
      <c r="F4" s="73"/>
      <c r="G4" s="73"/>
    </row>
    <row r="5" spans="1:9" x14ac:dyDescent="0.25">
      <c r="A5" s="73"/>
      <c r="B5" s="73"/>
      <c r="C5" s="73"/>
      <c r="D5" s="73"/>
      <c r="E5" s="73"/>
      <c r="F5" s="73"/>
      <c r="G5" s="73"/>
    </row>
    <row r="6" spans="1:9" ht="23.25" customHeight="1" x14ac:dyDescent="0.25">
      <c r="A6" s="73"/>
      <c r="B6" s="73"/>
      <c r="C6" s="73"/>
      <c r="D6" s="73"/>
      <c r="E6" s="73"/>
      <c r="F6" s="73"/>
      <c r="G6" s="73"/>
    </row>
    <row r="7" spans="1:9" ht="22.5" customHeight="1" x14ac:dyDescent="0.25">
      <c r="A7" s="73"/>
      <c r="B7" s="73"/>
      <c r="C7" s="73"/>
      <c r="D7" s="73"/>
      <c r="E7" s="73"/>
      <c r="F7" s="73"/>
      <c r="G7" s="73"/>
    </row>
    <row r="8" spans="1:9" ht="20.25" customHeight="1" thickBot="1" x14ac:dyDescent="0.3">
      <c r="A8" s="74"/>
      <c r="B8" s="74"/>
      <c r="C8" s="74"/>
      <c r="D8" s="74"/>
      <c r="E8" s="74"/>
      <c r="F8" s="74"/>
      <c r="G8" s="74"/>
    </row>
    <row r="9" spans="1:9" ht="15.75" thickBot="1" x14ac:dyDescent="0.3">
      <c r="A9" s="62" t="s">
        <v>272</v>
      </c>
      <c r="B9" s="60"/>
      <c r="C9" s="60"/>
      <c r="D9" s="60"/>
      <c r="E9" s="60"/>
      <c r="F9" s="60"/>
      <c r="G9" s="65"/>
    </row>
    <row r="10" spans="1:9" ht="15.75" thickBot="1" x14ac:dyDescent="0.3">
      <c r="A10" s="59" t="str">
        <f>Consolidado!B11</f>
        <v>Periodo Enero - Marzo 2019</v>
      </c>
      <c r="B10" s="60"/>
      <c r="C10" s="60"/>
      <c r="D10" s="60"/>
      <c r="E10" s="60"/>
      <c r="F10" s="60"/>
      <c r="G10" s="61"/>
    </row>
    <row r="11" spans="1:9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9" ht="30" x14ac:dyDescent="0.25">
      <c r="A12" s="53" t="s">
        <v>21</v>
      </c>
      <c r="B12" s="53" t="s">
        <v>4</v>
      </c>
      <c r="C12" s="53" t="s">
        <v>68</v>
      </c>
      <c r="D12" s="53" t="s">
        <v>146</v>
      </c>
      <c r="E12" s="53" t="s">
        <v>24</v>
      </c>
      <c r="F12" s="54">
        <v>2369813.75</v>
      </c>
      <c r="G12" s="55">
        <v>1581902.875</v>
      </c>
    </row>
    <row r="13" spans="1:9" x14ac:dyDescent="0.25">
      <c r="A13" s="53" t="s">
        <v>21</v>
      </c>
      <c r="B13" s="53" t="s">
        <v>4</v>
      </c>
      <c r="C13" s="53" t="s">
        <v>68</v>
      </c>
      <c r="D13" s="53" t="s">
        <v>192</v>
      </c>
      <c r="E13" s="53" t="s">
        <v>24</v>
      </c>
      <c r="F13" s="54">
        <v>307.07999420166016</v>
      </c>
      <c r="G13" s="55">
        <v>1077.0499877929688</v>
      </c>
    </row>
    <row r="14" spans="1:9" x14ac:dyDescent="0.25">
      <c r="A14" s="53" t="s">
        <v>21</v>
      </c>
      <c r="B14" s="53" t="s">
        <v>4</v>
      </c>
      <c r="C14" s="53" t="s">
        <v>68</v>
      </c>
      <c r="D14" s="53" t="s">
        <v>147</v>
      </c>
      <c r="E14" s="53" t="s">
        <v>41</v>
      </c>
      <c r="F14" s="54">
        <v>26943.650390625</v>
      </c>
      <c r="G14" s="55">
        <v>9075</v>
      </c>
    </row>
    <row r="15" spans="1:9" ht="30" x14ac:dyDescent="0.25">
      <c r="A15" s="53" t="s">
        <v>21</v>
      </c>
      <c r="B15" s="53" t="s">
        <v>4</v>
      </c>
      <c r="C15" s="53" t="s">
        <v>68</v>
      </c>
      <c r="D15" s="53" t="s">
        <v>225</v>
      </c>
      <c r="E15" s="53" t="s">
        <v>46</v>
      </c>
      <c r="F15" s="54">
        <v>95799.640625</v>
      </c>
      <c r="G15" s="55">
        <v>181310</v>
      </c>
    </row>
    <row r="16" spans="1:9" x14ac:dyDescent="0.25">
      <c r="A16" s="53" t="s">
        <v>21</v>
      </c>
      <c r="B16" s="53" t="s">
        <v>4</v>
      </c>
      <c r="C16" s="53" t="s">
        <v>68</v>
      </c>
      <c r="D16" s="53" t="s">
        <v>209</v>
      </c>
      <c r="E16" s="53" t="s">
        <v>46</v>
      </c>
      <c r="F16" s="54">
        <v>7612.989990234375</v>
      </c>
      <c r="G16" s="55">
        <v>5818.929931640625</v>
      </c>
      <c r="H16" s="57"/>
      <c r="I16" s="57"/>
    </row>
    <row r="17" spans="1:9" x14ac:dyDescent="0.25">
      <c r="A17" s="53" t="s">
        <v>21</v>
      </c>
      <c r="B17" s="53" t="s">
        <v>4</v>
      </c>
      <c r="C17" s="53" t="s">
        <v>68</v>
      </c>
      <c r="D17" s="53" t="s">
        <v>194</v>
      </c>
      <c r="E17" s="53" t="s">
        <v>46</v>
      </c>
      <c r="F17" s="54">
        <v>2021.68994140625</v>
      </c>
      <c r="G17" s="55">
        <v>13182.2998046875</v>
      </c>
    </row>
    <row r="18" spans="1:9" x14ac:dyDescent="0.25">
      <c r="A18" s="53" t="s">
        <v>21</v>
      </c>
      <c r="B18" s="53" t="s">
        <v>4</v>
      </c>
      <c r="C18" s="53" t="s">
        <v>68</v>
      </c>
      <c r="D18" s="53" t="s">
        <v>194</v>
      </c>
      <c r="E18" s="53" t="s">
        <v>24</v>
      </c>
      <c r="F18" s="54">
        <v>1132.1800537109375</v>
      </c>
      <c r="G18" s="55">
        <v>6614.39990234375</v>
      </c>
    </row>
    <row r="19" spans="1:9" x14ac:dyDescent="0.25">
      <c r="A19" s="53" t="s">
        <v>21</v>
      </c>
      <c r="B19" s="53" t="s">
        <v>4</v>
      </c>
      <c r="C19" s="53" t="s">
        <v>68</v>
      </c>
      <c r="D19" s="53" t="s">
        <v>194</v>
      </c>
      <c r="E19" s="53" t="s">
        <v>189</v>
      </c>
      <c r="F19" s="54">
        <v>406.8800048828125</v>
      </c>
      <c r="G19" s="55">
        <v>2765.14990234375</v>
      </c>
    </row>
    <row r="20" spans="1:9" x14ac:dyDescent="0.25">
      <c r="A20" s="53" t="s">
        <v>21</v>
      </c>
      <c r="B20" s="53" t="s">
        <v>4</v>
      </c>
      <c r="C20" s="53" t="s">
        <v>68</v>
      </c>
      <c r="D20" s="53" t="s">
        <v>148</v>
      </c>
      <c r="E20" s="53" t="s">
        <v>24</v>
      </c>
      <c r="F20" s="54">
        <v>1016.9399948120117</v>
      </c>
      <c r="G20" s="55">
        <v>4902.68994140625</v>
      </c>
      <c r="H20" s="57"/>
      <c r="I20" s="57"/>
    </row>
    <row r="21" spans="1:9" x14ac:dyDescent="0.25">
      <c r="A21" s="53" t="s">
        <v>21</v>
      </c>
      <c r="B21" s="53" t="s">
        <v>4</v>
      </c>
      <c r="C21" s="53" t="s">
        <v>68</v>
      </c>
      <c r="D21" s="53" t="s">
        <v>149</v>
      </c>
      <c r="E21" s="53" t="s">
        <v>24</v>
      </c>
      <c r="F21" s="54">
        <v>42.5</v>
      </c>
      <c r="G21" s="55">
        <v>299.83999633789063</v>
      </c>
    </row>
    <row r="22" spans="1:9" x14ac:dyDescent="0.25">
      <c r="A22" s="53" t="s">
        <v>21</v>
      </c>
      <c r="B22" s="53" t="s">
        <v>4</v>
      </c>
      <c r="C22" s="53" t="s">
        <v>68</v>
      </c>
      <c r="D22" s="53" t="s">
        <v>208</v>
      </c>
      <c r="E22" s="53" t="s">
        <v>42</v>
      </c>
      <c r="F22" s="54">
        <v>17110.140625</v>
      </c>
      <c r="G22" s="55">
        <v>21973.23046875</v>
      </c>
    </row>
    <row r="23" spans="1:9" x14ac:dyDescent="0.25">
      <c r="A23" s="53" t="s">
        <v>21</v>
      </c>
      <c r="B23" s="53" t="s">
        <v>4</v>
      </c>
      <c r="C23" s="53" t="s">
        <v>68</v>
      </c>
      <c r="D23" s="53" t="s">
        <v>151</v>
      </c>
      <c r="E23" s="53" t="s">
        <v>124</v>
      </c>
      <c r="F23" s="54">
        <v>19966.6103515625</v>
      </c>
      <c r="G23" s="55">
        <v>94342</v>
      </c>
    </row>
    <row r="24" spans="1:9" x14ac:dyDescent="0.25">
      <c r="A24" s="53" t="s">
        <v>21</v>
      </c>
      <c r="B24" s="53" t="s">
        <v>4</v>
      </c>
      <c r="C24" s="53" t="s">
        <v>68</v>
      </c>
      <c r="D24" s="53" t="s">
        <v>152</v>
      </c>
      <c r="E24" s="53" t="s">
        <v>24</v>
      </c>
      <c r="F24" s="54">
        <v>153024.890625</v>
      </c>
      <c r="G24" s="55">
        <v>123202.16015625</v>
      </c>
    </row>
    <row r="25" spans="1:9" x14ac:dyDescent="0.25">
      <c r="A25" s="53" t="s">
        <v>21</v>
      </c>
      <c r="B25" s="53" t="s">
        <v>4</v>
      </c>
      <c r="C25" s="53" t="s">
        <v>68</v>
      </c>
      <c r="D25" s="53" t="s">
        <v>142</v>
      </c>
      <c r="E25" s="53" t="s">
        <v>24</v>
      </c>
      <c r="F25" s="54">
        <v>119621.05131530762</v>
      </c>
      <c r="G25" s="55">
        <v>213984.07093429565</v>
      </c>
    </row>
    <row r="26" spans="1:9" x14ac:dyDescent="0.25">
      <c r="A26" s="53" t="s">
        <v>21</v>
      </c>
      <c r="B26" s="53" t="s">
        <v>4</v>
      </c>
      <c r="C26" s="53" t="s">
        <v>68</v>
      </c>
      <c r="D26" s="53" t="s">
        <v>231</v>
      </c>
      <c r="E26" s="53" t="s">
        <v>24</v>
      </c>
      <c r="F26" s="54">
        <v>407.35000610351563</v>
      </c>
      <c r="G26" s="55">
        <v>829.20001220703125</v>
      </c>
    </row>
    <row r="27" spans="1:9" x14ac:dyDescent="0.25">
      <c r="A27" s="53" t="s">
        <v>21</v>
      </c>
      <c r="B27" s="53" t="s">
        <v>4</v>
      </c>
      <c r="C27" s="53" t="s">
        <v>68</v>
      </c>
      <c r="D27" s="53" t="s">
        <v>153</v>
      </c>
      <c r="E27" s="53" t="s">
        <v>24</v>
      </c>
      <c r="F27" s="54">
        <v>27215.810546875</v>
      </c>
      <c r="G27" s="55">
        <v>16650</v>
      </c>
    </row>
    <row r="28" spans="1:9" x14ac:dyDescent="0.25">
      <c r="A28" s="53" t="s">
        <v>21</v>
      </c>
      <c r="B28" s="53" t="s">
        <v>4</v>
      </c>
      <c r="C28" s="53" t="s">
        <v>68</v>
      </c>
      <c r="D28" s="53" t="s">
        <v>154</v>
      </c>
      <c r="E28" s="53" t="s">
        <v>24</v>
      </c>
      <c r="F28" s="54">
        <v>1822.2700414657593</v>
      </c>
      <c r="G28" s="55">
        <v>10862.190185546875</v>
      </c>
    </row>
    <row r="29" spans="1:9" x14ac:dyDescent="0.25">
      <c r="A29" s="53" t="s">
        <v>21</v>
      </c>
      <c r="B29" s="53" t="s">
        <v>4</v>
      </c>
      <c r="C29" s="53" t="s">
        <v>68</v>
      </c>
      <c r="D29" s="53" t="s">
        <v>155</v>
      </c>
      <c r="E29" s="53" t="s">
        <v>24</v>
      </c>
      <c r="F29" s="54">
        <v>7285.5599822998047</v>
      </c>
      <c r="G29" s="55">
        <v>30331.329833984375</v>
      </c>
    </row>
    <row r="30" spans="1:9" x14ac:dyDescent="0.25">
      <c r="A30" s="53" t="s">
        <v>21</v>
      </c>
      <c r="B30" s="53" t="s">
        <v>4</v>
      </c>
      <c r="C30" s="53" t="s">
        <v>68</v>
      </c>
      <c r="D30" s="53" t="s">
        <v>156</v>
      </c>
      <c r="E30" s="53" t="s">
        <v>24</v>
      </c>
      <c r="F30" s="54">
        <v>23528.310085296631</v>
      </c>
      <c r="G30" s="55">
        <v>101983.26937103271</v>
      </c>
    </row>
    <row r="31" spans="1:9" x14ac:dyDescent="0.25">
      <c r="A31" s="53" t="s">
        <v>21</v>
      </c>
      <c r="B31" s="53" t="s">
        <v>4</v>
      </c>
      <c r="C31" s="53" t="s">
        <v>68</v>
      </c>
      <c r="D31" s="53" t="s">
        <v>156</v>
      </c>
      <c r="E31" s="53" t="s">
        <v>33</v>
      </c>
      <c r="F31" s="54">
        <v>822.239990234375</v>
      </c>
      <c r="G31" s="55">
        <v>3831.639892578125</v>
      </c>
    </row>
    <row r="32" spans="1:9" x14ac:dyDescent="0.25">
      <c r="A32" s="53" t="s">
        <v>21</v>
      </c>
      <c r="B32" s="53" t="s">
        <v>4</v>
      </c>
      <c r="C32" s="53" t="s">
        <v>68</v>
      </c>
      <c r="D32" s="53" t="s">
        <v>157</v>
      </c>
      <c r="E32" s="53" t="s">
        <v>46</v>
      </c>
      <c r="F32" s="54">
        <v>3035.489990234375</v>
      </c>
      <c r="G32" s="55">
        <v>14917.8603515625</v>
      </c>
    </row>
    <row r="33" spans="1:7" x14ac:dyDescent="0.25">
      <c r="A33" s="53" t="s">
        <v>21</v>
      </c>
      <c r="B33" s="53" t="s">
        <v>4</v>
      </c>
      <c r="C33" s="53" t="s">
        <v>68</v>
      </c>
      <c r="D33" s="53" t="s">
        <v>157</v>
      </c>
      <c r="E33" s="53" t="s">
        <v>24</v>
      </c>
      <c r="F33" s="54">
        <v>918.530029296875</v>
      </c>
      <c r="G33" s="55">
        <v>6427.210205078125</v>
      </c>
    </row>
    <row r="34" spans="1:7" x14ac:dyDescent="0.25">
      <c r="A34" s="53" t="s">
        <v>21</v>
      </c>
      <c r="B34" s="53" t="s">
        <v>4</v>
      </c>
      <c r="C34" s="53" t="s">
        <v>68</v>
      </c>
      <c r="D34" s="53" t="s">
        <v>158</v>
      </c>
      <c r="E34" s="53" t="s">
        <v>42</v>
      </c>
      <c r="F34" s="54">
        <v>20644.580078125</v>
      </c>
      <c r="G34" s="55">
        <v>44499.599609375</v>
      </c>
    </row>
    <row r="35" spans="1:7" x14ac:dyDescent="0.25">
      <c r="A35" s="53" t="s">
        <v>21</v>
      </c>
      <c r="B35" s="53" t="s">
        <v>4</v>
      </c>
      <c r="C35" s="53" t="s">
        <v>68</v>
      </c>
      <c r="D35" s="53" t="s">
        <v>211</v>
      </c>
      <c r="E35" s="53" t="s">
        <v>24</v>
      </c>
      <c r="F35" s="54">
        <v>7383.9400634765625</v>
      </c>
      <c r="G35" s="55">
        <v>32586.3212890625</v>
      </c>
    </row>
    <row r="36" spans="1:7" x14ac:dyDescent="0.25">
      <c r="A36" s="53" t="s">
        <v>21</v>
      </c>
      <c r="B36" s="53" t="s">
        <v>4</v>
      </c>
      <c r="C36" s="53" t="s">
        <v>68</v>
      </c>
      <c r="D36" s="53" t="s">
        <v>159</v>
      </c>
      <c r="E36" s="53" t="s">
        <v>24</v>
      </c>
      <c r="F36" s="54">
        <v>70.739997863769531</v>
      </c>
      <c r="G36" s="55">
        <v>563.92999267578125</v>
      </c>
    </row>
    <row r="37" spans="1:7" x14ac:dyDescent="0.25">
      <c r="A37" s="53" t="s">
        <v>21</v>
      </c>
      <c r="B37" s="53" t="s">
        <v>4</v>
      </c>
      <c r="C37" s="53" t="s">
        <v>68</v>
      </c>
      <c r="D37" s="53" t="s">
        <v>160</v>
      </c>
      <c r="E37" s="53" t="s">
        <v>24</v>
      </c>
      <c r="F37" s="54">
        <v>871.63002586364746</v>
      </c>
      <c r="G37" s="55">
        <v>8050.0000228881836</v>
      </c>
    </row>
    <row r="38" spans="1:7" x14ac:dyDescent="0.25">
      <c r="A38" s="53" t="s">
        <v>21</v>
      </c>
      <c r="B38" s="53" t="s">
        <v>4</v>
      </c>
      <c r="C38" s="53" t="s">
        <v>68</v>
      </c>
      <c r="D38" s="53" t="s">
        <v>161</v>
      </c>
      <c r="E38" s="53" t="s">
        <v>24</v>
      </c>
      <c r="F38" s="54">
        <v>1117.7900390625</v>
      </c>
      <c r="G38" s="55">
        <v>6725.3798828125</v>
      </c>
    </row>
    <row r="39" spans="1:7" x14ac:dyDescent="0.25">
      <c r="A39" s="53" t="s">
        <v>21</v>
      </c>
      <c r="B39" s="53" t="s">
        <v>4</v>
      </c>
      <c r="C39" s="53" t="s">
        <v>68</v>
      </c>
      <c r="D39" s="53" t="s">
        <v>162</v>
      </c>
      <c r="E39" s="53" t="s">
        <v>24</v>
      </c>
      <c r="F39" s="54">
        <v>10257.9599609375</v>
      </c>
      <c r="G39" s="55">
        <v>19095.58984375</v>
      </c>
    </row>
    <row r="40" spans="1:7" x14ac:dyDescent="0.25">
      <c r="A40" s="53" t="s">
        <v>21</v>
      </c>
      <c r="B40" s="53" t="s">
        <v>4</v>
      </c>
      <c r="C40" s="53" t="s">
        <v>68</v>
      </c>
      <c r="D40" s="53" t="s">
        <v>143</v>
      </c>
      <c r="E40" s="53" t="s">
        <v>144</v>
      </c>
      <c r="F40" s="54">
        <v>19194.359375</v>
      </c>
      <c r="G40" s="55">
        <v>53438.73046875</v>
      </c>
    </row>
    <row r="41" spans="1:7" x14ac:dyDescent="0.25">
      <c r="A41" s="53" t="s">
        <v>21</v>
      </c>
      <c r="B41" s="53" t="s">
        <v>4</v>
      </c>
      <c r="C41" s="53" t="s">
        <v>68</v>
      </c>
      <c r="D41" s="53" t="s">
        <v>145</v>
      </c>
      <c r="E41" s="53" t="s">
        <v>118</v>
      </c>
      <c r="F41" s="54">
        <v>6265.10009765625</v>
      </c>
      <c r="G41" s="55">
        <v>15336.669921875</v>
      </c>
    </row>
    <row r="42" spans="1:7" x14ac:dyDescent="0.25">
      <c r="A42" s="53" t="s">
        <v>21</v>
      </c>
      <c r="B42" s="53" t="s">
        <v>4</v>
      </c>
      <c r="C42" s="53" t="s">
        <v>68</v>
      </c>
      <c r="D42" s="53" t="s">
        <v>145</v>
      </c>
      <c r="E42" s="53" t="s">
        <v>24</v>
      </c>
      <c r="F42" s="54">
        <v>390.54999923706055</v>
      </c>
      <c r="G42" s="55">
        <v>1828.9099731445313</v>
      </c>
    </row>
    <row r="43" spans="1:7" x14ac:dyDescent="0.25">
      <c r="A43" s="53" t="s">
        <v>21</v>
      </c>
      <c r="B43" s="53" t="s">
        <v>4</v>
      </c>
      <c r="C43" s="53" t="s">
        <v>68</v>
      </c>
      <c r="D43" s="53" t="s">
        <v>145</v>
      </c>
      <c r="E43" s="53" t="s">
        <v>226</v>
      </c>
      <c r="F43" s="54">
        <v>17363.51953125</v>
      </c>
      <c r="G43" s="55">
        <v>54688.26171875</v>
      </c>
    </row>
    <row r="44" spans="1:7" x14ac:dyDescent="0.25">
      <c r="A44" s="53" t="s">
        <v>21</v>
      </c>
      <c r="B44" s="53" t="s">
        <v>4</v>
      </c>
      <c r="C44" s="53" t="s">
        <v>68</v>
      </c>
      <c r="D44" s="53" t="s">
        <v>98</v>
      </c>
      <c r="E44" s="53" t="s">
        <v>24</v>
      </c>
      <c r="F44" s="54">
        <v>685.12998962402344</v>
      </c>
      <c r="G44" s="55">
        <v>3409.7498779296875</v>
      </c>
    </row>
    <row r="45" spans="1:7" x14ac:dyDescent="0.25">
      <c r="A45" s="53" t="s">
        <v>21</v>
      </c>
      <c r="B45" s="53" t="s">
        <v>4</v>
      </c>
      <c r="C45" s="53" t="s">
        <v>68</v>
      </c>
      <c r="D45" s="53" t="s">
        <v>164</v>
      </c>
      <c r="E45" s="53" t="s">
        <v>34</v>
      </c>
      <c r="F45" s="54">
        <v>5962.7998046875</v>
      </c>
      <c r="G45" s="55">
        <v>27380.119140625</v>
      </c>
    </row>
    <row r="46" spans="1:7" x14ac:dyDescent="0.25">
      <c r="A46" s="53" t="s">
        <v>21</v>
      </c>
      <c r="B46" s="53" t="s">
        <v>4</v>
      </c>
      <c r="C46" s="53" t="s">
        <v>68</v>
      </c>
      <c r="D46" s="53" t="s">
        <v>232</v>
      </c>
      <c r="E46" s="53" t="s">
        <v>24</v>
      </c>
      <c r="F46" s="54">
        <v>1123.6500244140625</v>
      </c>
      <c r="G46" s="55">
        <v>42026.78125</v>
      </c>
    </row>
    <row r="47" spans="1:7" x14ac:dyDescent="0.25">
      <c r="A47" s="53" t="s">
        <v>21</v>
      </c>
      <c r="B47" s="53" t="s">
        <v>4</v>
      </c>
      <c r="C47" s="53" t="s">
        <v>93</v>
      </c>
      <c r="D47" s="53" t="s">
        <v>228</v>
      </c>
      <c r="E47" s="53" t="s">
        <v>229</v>
      </c>
      <c r="F47" s="54">
        <v>7196.7900390625</v>
      </c>
      <c r="G47" s="55">
        <v>117267.1171875</v>
      </c>
    </row>
    <row r="48" spans="1:7" x14ac:dyDescent="0.25">
      <c r="A48" s="26" t="s">
        <v>257</v>
      </c>
      <c r="B48" s="27"/>
      <c r="C48" s="27"/>
      <c r="D48" s="27"/>
      <c r="E48" s="27"/>
      <c r="F48" s="27">
        <f>SUM(F12:F47)</f>
        <v>2978384.0936098099</v>
      </c>
      <c r="G48" s="28">
        <f>SUM(G12:G47)</f>
        <v>2873179.5560569763</v>
      </c>
    </row>
    <row r="49" spans="1:7" ht="30" x14ac:dyDescent="0.25">
      <c r="A49" s="53" t="s">
        <v>171</v>
      </c>
      <c r="B49" s="53" t="s">
        <v>4</v>
      </c>
      <c r="C49" s="53" t="s">
        <v>68</v>
      </c>
      <c r="D49" s="53" t="s">
        <v>146</v>
      </c>
      <c r="E49" s="53" t="s">
        <v>24</v>
      </c>
      <c r="F49" s="54">
        <v>2829760.0625</v>
      </c>
      <c r="G49" s="55">
        <v>1915913.03125</v>
      </c>
    </row>
    <row r="50" spans="1:7" x14ac:dyDescent="0.25">
      <c r="A50" s="53" t="s">
        <v>171</v>
      </c>
      <c r="B50" s="53" t="s">
        <v>4</v>
      </c>
      <c r="C50" s="53" t="s">
        <v>68</v>
      </c>
      <c r="D50" s="53" t="s">
        <v>192</v>
      </c>
      <c r="E50" s="53" t="s">
        <v>24</v>
      </c>
      <c r="F50" s="54">
        <v>200.15000152587891</v>
      </c>
      <c r="G50" s="55">
        <v>775.00001525878906</v>
      </c>
    </row>
    <row r="51" spans="1:7" x14ac:dyDescent="0.25">
      <c r="A51" s="53" t="s">
        <v>171</v>
      </c>
      <c r="B51" s="53" t="s">
        <v>4</v>
      </c>
      <c r="C51" s="53" t="s">
        <v>93</v>
      </c>
      <c r="D51" s="53" t="s">
        <v>230</v>
      </c>
      <c r="E51" s="53" t="s">
        <v>46</v>
      </c>
      <c r="F51" s="54">
        <v>16132.169921875</v>
      </c>
      <c r="G51" s="55">
        <v>48302.921875</v>
      </c>
    </row>
    <row r="52" spans="1:7" x14ac:dyDescent="0.25">
      <c r="A52" s="53" t="s">
        <v>171</v>
      </c>
      <c r="B52" s="53" t="s">
        <v>4</v>
      </c>
      <c r="C52" s="53" t="s">
        <v>68</v>
      </c>
      <c r="D52" s="53" t="s">
        <v>147</v>
      </c>
      <c r="E52" s="53" t="s">
        <v>41</v>
      </c>
      <c r="F52" s="54">
        <v>25945.740234375</v>
      </c>
      <c r="G52" s="55">
        <v>8790</v>
      </c>
    </row>
    <row r="53" spans="1:7" ht="30" x14ac:dyDescent="0.25">
      <c r="A53" s="53" t="s">
        <v>171</v>
      </c>
      <c r="B53" s="53" t="s">
        <v>4</v>
      </c>
      <c r="C53" s="53" t="s">
        <v>68</v>
      </c>
      <c r="D53" s="53" t="s">
        <v>225</v>
      </c>
      <c r="E53" s="53" t="s">
        <v>46</v>
      </c>
      <c r="F53" s="54">
        <v>23949.91015625</v>
      </c>
      <c r="G53" s="55">
        <v>46320</v>
      </c>
    </row>
    <row r="54" spans="1:7" ht="30" x14ac:dyDescent="0.25">
      <c r="A54" s="53" t="s">
        <v>171</v>
      </c>
      <c r="B54" s="53" t="s">
        <v>88</v>
      </c>
      <c r="C54" s="53" t="s">
        <v>68</v>
      </c>
      <c r="D54" s="53" t="s">
        <v>225</v>
      </c>
      <c r="E54" s="53" t="s">
        <v>42</v>
      </c>
      <c r="F54" s="54">
        <v>19958.259765625</v>
      </c>
      <c r="G54" s="55">
        <v>20000</v>
      </c>
    </row>
    <row r="55" spans="1:7" x14ac:dyDescent="0.25">
      <c r="A55" s="53" t="s">
        <v>248</v>
      </c>
      <c r="B55" s="53" t="s">
        <v>4</v>
      </c>
      <c r="C55" s="53" t="s">
        <v>68</v>
      </c>
      <c r="D55" s="53" t="s">
        <v>252</v>
      </c>
      <c r="E55" s="53" t="s">
        <v>24</v>
      </c>
      <c r="F55" s="54">
        <v>2267.570068359375</v>
      </c>
      <c r="G55" s="55">
        <v>5836.419921875</v>
      </c>
    </row>
    <row r="56" spans="1:7" x14ac:dyDescent="0.25">
      <c r="A56" s="53" t="s">
        <v>171</v>
      </c>
      <c r="B56" s="53" t="s">
        <v>4</v>
      </c>
      <c r="C56" s="53" t="s">
        <v>68</v>
      </c>
      <c r="D56" s="53" t="s">
        <v>193</v>
      </c>
      <c r="E56" s="53" t="s">
        <v>24</v>
      </c>
      <c r="F56" s="54">
        <v>72.349998474121094</v>
      </c>
      <c r="G56" s="55">
        <v>232.94999694824219</v>
      </c>
    </row>
    <row r="57" spans="1:7" x14ac:dyDescent="0.25">
      <c r="A57" s="53" t="s">
        <v>171</v>
      </c>
      <c r="B57" s="53" t="s">
        <v>4</v>
      </c>
      <c r="C57" s="53" t="s">
        <v>68</v>
      </c>
      <c r="D57" s="53" t="s">
        <v>148</v>
      </c>
      <c r="E57" s="53" t="s">
        <v>24</v>
      </c>
      <c r="F57" s="54">
        <v>1522.8999633789063</v>
      </c>
      <c r="G57" s="55">
        <v>10969.73046875</v>
      </c>
    </row>
    <row r="58" spans="1:7" x14ac:dyDescent="0.25">
      <c r="A58" s="53" t="s">
        <v>171</v>
      </c>
      <c r="B58" s="53" t="s">
        <v>4</v>
      </c>
      <c r="C58" s="53" t="s">
        <v>68</v>
      </c>
      <c r="D58" s="53" t="s">
        <v>149</v>
      </c>
      <c r="E58" s="53" t="s">
        <v>46</v>
      </c>
      <c r="F58" s="54">
        <v>2011.7900390625</v>
      </c>
      <c r="G58" s="55">
        <v>8302.080078125</v>
      </c>
    </row>
    <row r="59" spans="1:7" x14ac:dyDescent="0.25">
      <c r="A59" s="53" t="s">
        <v>248</v>
      </c>
      <c r="B59" s="53" t="s">
        <v>4</v>
      </c>
      <c r="C59" s="53" t="s">
        <v>68</v>
      </c>
      <c r="D59" s="53" t="s">
        <v>150</v>
      </c>
      <c r="E59" s="53" t="s">
        <v>46</v>
      </c>
      <c r="F59" s="54">
        <v>30</v>
      </c>
      <c r="G59" s="55">
        <v>9709</v>
      </c>
    </row>
    <row r="60" spans="1:7" x14ac:dyDescent="0.25">
      <c r="A60" s="53" t="s">
        <v>248</v>
      </c>
      <c r="B60" s="53" t="s">
        <v>4</v>
      </c>
      <c r="C60" s="53" t="s">
        <v>68</v>
      </c>
      <c r="D60" s="53" t="s">
        <v>150</v>
      </c>
      <c r="E60" s="53" t="s">
        <v>24</v>
      </c>
      <c r="F60" s="54">
        <v>7.9800000190734863</v>
      </c>
      <c r="G60" s="55">
        <v>7020</v>
      </c>
    </row>
    <row r="61" spans="1:7" x14ac:dyDescent="0.25">
      <c r="A61" s="53" t="s">
        <v>248</v>
      </c>
      <c r="B61" s="53" t="s">
        <v>4</v>
      </c>
      <c r="C61" s="53" t="s">
        <v>68</v>
      </c>
      <c r="D61" s="53" t="s">
        <v>150</v>
      </c>
      <c r="E61" s="53" t="s">
        <v>33</v>
      </c>
      <c r="F61" s="54">
        <v>62412.129531860352</v>
      </c>
      <c r="G61" s="55">
        <v>169948.5703125</v>
      </c>
    </row>
    <row r="62" spans="1:7" x14ac:dyDescent="0.25">
      <c r="A62" s="53" t="s">
        <v>248</v>
      </c>
      <c r="B62" s="53" t="s">
        <v>4</v>
      </c>
      <c r="C62" s="53" t="s">
        <v>68</v>
      </c>
      <c r="D62" s="53" t="s">
        <v>253</v>
      </c>
      <c r="E62" s="53" t="s">
        <v>24</v>
      </c>
      <c r="F62" s="54">
        <v>152.91999816894531</v>
      </c>
      <c r="G62" s="55">
        <v>1026.5999755859375</v>
      </c>
    </row>
    <row r="63" spans="1:7" x14ac:dyDescent="0.25">
      <c r="A63" s="53" t="s">
        <v>171</v>
      </c>
      <c r="B63" s="53" t="s">
        <v>4</v>
      </c>
      <c r="C63" s="53" t="s">
        <v>68</v>
      </c>
      <c r="D63" s="53" t="s">
        <v>151</v>
      </c>
      <c r="E63" s="53" t="s">
        <v>124</v>
      </c>
      <c r="F63" s="54">
        <v>6985.39013671875</v>
      </c>
      <c r="G63" s="55">
        <v>41180.30078125</v>
      </c>
    </row>
    <row r="64" spans="1:7" x14ac:dyDescent="0.25">
      <c r="A64" s="53" t="s">
        <v>171</v>
      </c>
      <c r="B64" s="53" t="s">
        <v>4</v>
      </c>
      <c r="C64" s="53" t="s">
        <v>68</v>
      </c>
      <c r="D64" s="53" t="s">
        <v>152</v>
      </c>
      <c r="E64" s="53" t="s">
        <v>24</v>
      </c>
      <c r="F64" s="54">
        <v>20756.58984375</v>
      </c>
      <c r="G64" s="55">
        <v>12263.6796875</v>
      </c>
    </row>
    <row r="65" spans="1:7" x14ac:dyDescent="0.25">
      <c r="A65" s="53" t="s">
        <v>171</v>
      </c>
      <c r="B65" s="53" t="s">
        <v>254</v>
      </c>
      <c r="C65" s="53" t="s">
        <v>93</v>
      </c>
      <c r="D65" s="53" t="s">
        <v>239</v>
      </c>
      <c r="E65" s="53" t="s">
        <v>60</v>
      </c>
      <c r="F65" s="54">
        <v>25356.060546875</v>
      </c>
      <c r="G65" s="55">
        <v>27950</v>
      </c>
    </row>
    <row r="66" spans="1:7" x14ac:dyDescent="0.25">
      <c r="A66" s="53" t="s">
        <v>171</v>
      </c>
      <c r="B66" s="53" t="s">
        <v>4</v>
      </c>
      <c r="C66" s="53" t="s">
        <v>68</v>
      </c>
      <c r="D66" s="53" t="s">
        <v>219</v>
      </c>
      <c r="E66" s="53" t="s">
        <v>91</v>
      </c>
      <c r="F66" s="54">
        <v>24947.830078125</v>
      </c>
      <c r="G66" s="55">
        <v>44595</v>
      </c>
    </row>
    <row r="67" spans="1:7" x14ac:dyDescent="0.25">
      <c r="A67" s="53" t="s">
        <v>171</v>
      </c>
      <c r="B67" s="53" t="s">
        <v>4</v>
      </c>
      <c r="C67" s="53" t="s">
        <v>68</v>
      </c>
      <c r="D67" s="53" t="s">
        <v>142</v>
      </c>
      <c r="E67" s="53" t="s">
        <v>24</v>
      </c>
      <c r="F67" s="54">
        <v>99975.261154174805</v>
      </c>
      <c r="G67" s="55">
        <v>173456.01171875</v>
      </c>
    </row>
    <row r="68" spans="1:7" x14ac:dyDescent="0.25">
      <c r="A68" s="53" t="s">
        <v>171</v>
      </c>
      <c r="B68" s="53" t="s">
        <v>4</v>
      </c>
      <c r="C68" s="53" t="s">
        <v>68</v>
      </c>
      <c r="D68" s="53" t="s">
        <v>231</v>
      </c>
      <c r="E68" s="53" t="s">
        <v>24</v>
      </c>
      <c r="F68" s="54">
        <v>6697.5401611328125</v>
      </c>
      <c r="G68" s="55">
        <v>7724.5</v>
      </c>
    </row>
    <row r="69" spans="1:7" x14ac:dyDescent="0.25">
      <c r="A69" s="53" t="s">
        <v>171</v>
      </c>
      <c r="B69" s="53" t="s">
        <v>4</v>
      </c>
      <c r="C69" s="53" t="s">
        <v>68</v>
      </c>
      <c r="D69" s="53" t="s">
        <v>154</v>
      </c>
      <c r="E69" s="53" t="s">
        <v>24</v>
      </c>
      <c r="F69" s="54">
        <v>260.51000213623047</v>
      </c>
      <c r="G69" s="55">
        <v>1991.4599914550781</v>
      </c>
    </row>
    <row r="70" spans="1:7" x14ac:dyDescent="0.25">
      <c r="A70" s="53" t="s">
        <v>171</v>
      </c>
      <c r="B70" s="53" t="s">
        <v>4</v>
      </c>
      <c r="C70" s="53" t="s">
        <v>68</v>
      </c>
      <c r="D70" s="53" t="s">
        <v>155</v>
      </c>
      <c r="E70" s="53" t="s">
        <v>24</v>
      </c>
      <c r="F70" s="54">
        <v>1679.6700134277344</v>
      </c>
      <c r="G70" s="55">
        <v>15045.239990234375</v>
      </c>
    </row>
    <row r="71" spans="1:7" x14ac:dyDescent="0.25">
      <c r="A71" s="53" t="s">
        <v>171</v>
      </c>
      <c r="B71" s="53" t="s">
        <v>4</v>
      </c>
      <c r="C71" s="53" t="s">
        <v>68</v>
      </c>
      <c r="D71" s="53" t="s">
        <v>156</v>
      </c>
      <c r="E71" s="53" t="s">
        <v>24</v>
      </c>
      <c r="F71" s="54">
        <v>4565.7099456787109</v>
      </c>
      <c r="G71" s="55">
        <v>25867.619750976563</v>
      </c>
    </row>
    <row r="72" spans="1:7" x14ac:dyDescent="0.25">
      <c r="A72" s="53" t="s">
        <v>171</v>
      </c>
      <c r="B72" s="53" t="s">
        <v>4</v>
      </c>
      <c r="C72" s="53" t="s">
        <v>68</v>
      </c>
      <c r="D72" s="53" t="s">
        <v>157</v>
      </c>
      <c r="E72" s="53" t="s">
        <v>24</v>
      </c>
      <c r="F72" s="54">
        <v>191.41999816894531</v>
      </c>
      <c r="G72" s="55">
        <v>878.9000244140625</v>
      </c>
    </row>
    <row r="73" spans="1:7" x14ac:dyDescent="0.25">
      <c r="A73" s="53" t="s">
        <v>171</v>
      </c>
      <c r="B73" s="53" t="s">
        <v>4</v>
      </c>
      <c r="C73" s="53" t="s">
        <v>68</v>
      </c>
      <c r="D73" s="53" t="s">
        <v>240</v>
      </c>
      <c r="E73" s="53" t="s">
        <v>42</v>
      </c>
      <c r="F73" s="54">
        <v>145.99000549316406</v>
      </c>
      <c r="G73" s="55">
        <v>376.04998779296875</v>
      </c>
    </row>
    <row r="74" spans="1:7" x14ac:dyDescent="0.25">
      <c r="A74" s="53" t="s">
        <v>171</v>
      </c>
      <c r="B74" s="53" t="s">
        <v>4</v>
      </c>
      <c r="C74" s="53" t="s">
        <v>68</v>
      </c>
      <c r="D74" s="53" t="s">
        <v>158</v>
      </c>
      <c r="E74" s="53" t="s">
        <v>51</v>
      </c>
      <c r="F74" s="54">
        <v>49895.66015625</v>
      </c>
      <c r="G74" s="55">
        <v>98531.25</v>
      </c>
    </row>
    <row r="75" spans="1:7" x14ac:dyDescent="0.25">
      <c r="A75" s="53" t="s">
        <v>171</v>
      </c>
      <c r="B75" s="53" t="s">
        <v>4</v>
      </c>
      <c r="C75" s="53" t="s">
        <v>68</v>
      </c>
      <c r="D75" s="53" t="s">
        <v>211</v>
      </c>
      <c r="E75" s="53" t="s">
        <v>24</v>
      </c>
      <c r="F75" s="54">
        <v>19337.320556640625</v>
      </c>
      <c r="G75" s="55">
        <v>57467.7177734375</v>
      </c>
    </row>
    <row r="76" spans="1:7" x14ac:dyDescent="0.25">
      <c r="A76" s="53" t="s">
        <v>171</v>
      </c>
      <c r="B76" s="53" t="s">
        <v>4</v>
      </c>
      <c r="C76" s="53" t="s">
        <v>68</v>
      </c>
      <c r="D76" s="53" t="s">
        <v>159</v>
      </c>
      <c r="E76" s="53" t="s">
        <v>24</v>
      </c>
      <c r="F76" s="54">
        <v>70.529998779296875</v>
      </c>
      <c r="G76" s="55">
        <v>563.9000244140625</v>
      </c>
    </row>
    <row r="77" spans="1:7" x14ac:dyDescent="0.25">
      <c r="A77" s="53" t="s">
        <v>171</v>
      </c>
      <c r="B77" s="53" t="s">
        <v>4</v>
      </c>
      <c r="C77" s="53" t="s">
        <v>68</v>
      </c>
      <c r="D77" s="53" t="s">
        <v>160</v>
      </c>
      <c r="E77" s="53" t="s">
        <v>24</v>
      </c>
      <c r="F77" s="54">
        <v>1142.9999971389771</v>
      </c>
      <c r="G77" s="55">
        <v>4094.4799652099609</v>
      </c>
    </row>
    <row r="78" spans="1:7" x14ac:dyDescent="0.25">
      <c r="A78" s="53" t="s">
        <v>171</v>
      </c>
      <c r="B78" s="53" t="s">
        <v>4</v>
      </c>
      <c r="C78" s="53" t="s">
        <v>68</v>
      </c>
      <c r="D78" s="53" t="s">
        <v>161</v>
      </c>
      <c r="E78" s="53" t="s">
        <v>24</v>
      </c>
      <c r="F78" s="54">
        <v>1654.9700241088867</v>
      </c>
      <c r="G78" s="55">
        <v>11263.0498046875</v>
      </c>
    </row>
    <row r="79" spans="1:7" x14ac:dyDescent="0.25">
      <c r="A79" s="53" t="s">
        <v>171</v>
      </c>
      <c r="B79" s="53" t="s">
        <v>4</v>
      </c>
      <c r="C79" s="53" t="s">
        <v>68</v>
      </c>
      <c r="D79" s="53" t="s">
        <v>162</v>
      </c>
      <c r="E79" s="53" t="s">
        <v>24</v>
      </c>
      <c r="F79" s="54">
        <v>17688.94921875</v>
      </c>
      <c r="G79" s="55">
        <v>24580</v>
      </c>
    </row>
    <row r="80" spans="1:7" x14ac:dyDescent="0.25">
      <c r="A80" s="53" t="s">
        <v>171</v>
      </c>
      <c r="B80" s="53" t="s">
        <v>4</v>
      </c>
      <c r="C80" s="53" t="s">
        <v>68</v>
      </c>
      <c r="D80" s="53" t="s">
        <v>98</v>
      </c>
      <c r="E80" s="53" t="s">
        <v>24</v>
      </c>
      <c r="F80" s="54">
        <v>1535.9100494384766</v>
      </c>
      <c r="G80" s="55">
        <v>8505.2398681640625</v>
      </c>
    </row>
    <row r="81" spans="1:7" x14ac:dyDescent="0.25">
      <c r="A81" s="53" t="s">
        <v>171</v>
      </c>
      <c r="B81" s="53" t="s">
        <v>4</v>
      </c>
      <c r="C81" s="53" t="s">
        <v>68</v>
      </c>
      <c r="D81" s="53" t="s">
        <v>164</v>
      </c>
      <c r="E81" s="53" t="s">
        <v>24</v>
      </c>
      <c r="F81" s="54">
        <v>280</v>
      </c>
      <c r="G81" s="55">
        <v>7061</v>
      </c>
    </row>
    <row r="82" spans="1:7" x14ac:dyDescent="0.25">
      <c r="A82" s="53" t="s">
        <v>171</v>
      </c>
      <c r="B82" s="53" t="s">
        <v>4</v>
      </c>
      <c r="C82" s="53" t="s">
        <v>68</v>
      </c>
      <c r="D82" s="53" t="s">
        <v>164</v>
      </c>
      <c r="E82" s="53" t="s">
        <v>34</v>
      </c>
      <c r="F82" s="54">
        <v>13238.4501953125</v>
      </c>
      <c r="G82" s="55">
        <v>61515.2109375</v>
      </c>
    </row>
    <row r="83" spans="1:7" x14ac:dyDescent="0.25">
      <c r="A83" s="26" t="s">
        <v>256</v>
      </c>
      <c r="B83" s="27"/>
      <c r="C83" s="27"/>
      <c r="D83" s="27"/>
      <c r="E83" s="27"/>
      <c r="F83" s="27">
        <f>SUM(F49:F82)</f>
        <v>3280830.6942610741</v>
      </c>
      <c r="G83" s="28">
        <f>SUM(G49:G82)</f>
        <v>2878056.9141998291</v>
      </c>
    </row>
    <row r="84" spans="1:7" ht="30" x14ac:dyDescent="0.25">
      <c r="A84" s="53" t="s">
        <v>173</v>
      </c>
      <c r="B84" s="53" t="s">
        <v>4</v>
      </c>
      <c r="C84" s="53" t="s">
        <v>68</v>
      </c>
      <c r="D84" s="53" t="s">
        <v>146</v>
      </c>
      <c r="E84" s="53" t="s">
        <v>24</v>
      </c>
      <c r="F84" s="54">
        <v>40669.48828125</v>
      </c>
      <c r="G84" s="55">
        <v>25571.029296875</v>
      </c>
    </row>
    <row r="85" spans="1:7" x14ac:dyDescent="0.25">
      <c r="A85" s="53" t="s">
        <v>173</v>
      </c>
      <c r="B85" s="53" t="s">
        <v>4</v>
      </c>
      <c r="C85" s="53" t="s">
        <v>68</v>
      </c>
      <c r="D85" s="53" t="s">
        <v>192</v>
      </c>
      <c r="E85" s="53" t="s">
        <v>24</v>
      </c>
      <c r="F85" s="54">
        <v>95.260002136230469</v>
      </c>
      <c r="G85" s="55">
        <v>285.72000122070313</v>
      </c>
    </row>
    <row r="86" spans="1:7" x14ac:dyDescent="0.25">
      <c r="A86" s="53" t="s">
        <v>173</v>
      </c>
      <c r="B86" s="53" t="s">
        <v>4</v>
      </c>
      <c r="C86" s="53" t="s">
        <v>68</v>
      </c>
      <c r="D86" s="53" t="s">
        <v>193</v>
      </c>
      <c r="E86" s="53" t="s">
        <v>24</v>
      </c>
      <c r="F86" s="54">
        <v>137.13999938964844</v>
      </c>
      <c r="G86" s="55">
        <v>685.969970703125</v>
      </c>
    </row>
    <row r="87" spans="1:7" x14ac:dyDescent="0.25">
      <c r="A87" s="53" t="s">
        <v>173</v>
      </c>
      <c r="B87" s="53" t="s">
        <v>4</v>
      </c>
      <c r="C87" s="53" t="s">
        <v>68</v>
      </c>
      <c r="D87" s="53" t="s">
        <v>191</v>
      </c>
      <c r="E87" s="53" t="s">
        <v>118</v>
      </c>
      <c r="F87" s="54">
        <v>6273.77001953125</v>
      </c>
      <c r="G87" s="55">
        <v>15580.58984375</v>
      </c>
    </row>
    <row r="88" spans="1:7" x14ac:dyDescent="0.25">
      <c r="A88" s="53" t="s">
        <v>173</v>
      </c>
      <c r="B88" s="53" t="s">
        <v>4</v>
      </c>
      <c r="C88" s="53" t="s">
        <v>68</v>
      </c>
      <c r="D88" s="53" t="s">
        <v>191</v>
      </c>
      <c r="E88" s="53" t="s">
        <v>34</v>
      </c>
      <c r="F88" s="54">
        <v>22153.669921875</v>
      </c>
      <c r="G88" s="55">
        <v>39672</v>
      </c>
    </row>
    <row r="89" spans="1:7" x14ac:dyDescent="0.25">
      <c r="A89" s="53" t="s">
        <v>173</v>
      </c>
      <c r="B89" s="53" t="s">
        <v>4</v>
      </c>
      <c r="C89" s="53" t="s">
        <v>68</v>
      </c>
      <c r="D89" s="53" t="s">
        <v>191</v>
      </c>
      <c r="E89" s="53" t="s">
        <v>42</v>
      </c>
      <c r="F89" s="54">
        <v>17071.140625</v>
      </c>
      <c r="G89" s="55">
        <v>26967.9609375</v>
      </c>
    </row>
    <row r="90" spans="1:7" x14ac:dyDescent="0.25">
      <c r="A90" s="53" t="s">
        <v>173</v>
      </c>
      <c r="B90" s="53" t="s">
        <v>4</v>
      </c>
      <c r="C90" s="53" t="s">
        <v>68</v>
      </c>
      <c r="D90" s="53" t="s">
        <v>194</v>
      </c>
      <c r="E90" s="53" t="s">
        <v>46</v>
      </c>
      <c r="F90" s="54">
        <v>6270.83984375</v>
      </c>
      <c r="G90" s="55">
        <v>33038.759765625</v>
      </c>
    </row>
    <row r="91" spans="1:7" x14ac:dyDescent="0.25">
      <c r="A91" s="53" t="s">
        <v>173</v>
      </c>
      <c r="B91" s="53" t="s">
        <v>4</v>
      </c>
      <c r="C91" s="53" t="s">
        <v>68</v>
      </c>
      <c r="D91" s="53" t="s">
        <v>148</v>
      </c>
      <c r="E91" s="53" t="s">
        <v>24</v>
      </c>
      <c r="F91" s="54">
        <v>1928.510009765625</v>
      </c>
      <c r="G91" s="55">
        <v>14684.65966796875</v>
      </c>
    </row>
    <row r="92" spans="1:7" x14ac:dyDescent="0.25">
      <c r="A92" s="53" t="s">
        <v>173</v>
      </c>
      <c r="B92" s="53" t="s">
        <v>4</v>
      </c>
      <c r="C92" s="53" t="s">
        <v>68</v>
      </c>
      <c r="D92" s="53" t="s">
        <v>238</v>
      </c>
      <c r="E92" s="53" t="s">
        <v>24</v>
      </c>
      <c r="F92" s="54">
        <v>24.950000762939453</v>
      </c>
      <c r="G92" s="55">
        <v>435.5</v>
      </c>
    </row>
    <row r="93" spans="1:7" x14ac:dyDescent="0.25">
      <c r="A93" s="53" t="s">
        <v>173</v>
      </c>
      <c r="B93" s="53" t="s">
        <v>4</v>
      </c>
      <c r="C93" s="53" t="s">
        <v>68</v>
      </c>
      <c r="D93" s="53" t="s">
        <v>152</v>
      </c>
      <c r="E93" s="53" t="s">
        <v>24</v>
      </c>
      <c r="F93" s="54">
        <v>562573.4375</v>
      </c>
      <c r="G93" s="55">
        <v>451000</v>
      </c>
    </row>
    <row r="94" spans="1:7" x14ac:dyDescent="0.25">
      <c r="A94" s="53" t="s">
        <v>173</v>
      </c>
      <c r="B94" s="53" t="s">
        <v>4</v>
      </c>
      <c r="C94" s="53" t="s">
        <v>68</v>
      </c>
      <c r="D94" s="53" t="s">
        <v>133</v>
      </c>
      <c r="E94" s="53" t="s">
        <v>24</v>
      </c>
      <c r="F94" s="54">
        <v>83.010002136230469</v>
      </c>
      <c r="G94" s="55">
        <v>1022.0999755859375</v>
      </c>
    </row>
    <row r="95" spans="1:7" x14ac:dyDescent="0.25">
      <c r="A95" s="53" t="s">
        <v>173</v>
      </c>
      <c r="B95" s="53" t="s">
        <v>4</v>
      </c>
      <c r="C95" s="53" t="s">
        <v>68</v>
      </c>
      <c r="D95" s="53" t="s">
        <v>219</v>
      </c>
      <c r="E95" s="53" t="s">
        <v>41</v>
      </c>
      <c r="F95" s="54">
        <v>24947.830078125</v>
      </c>
      <c r="G95" s="55">
        <v>24753.4609375</v>
      </c>
    </row>
    <row r="96" spans="1:7" x14ac:dyDescent="0.25">
      <c r="A96" s="53" t="s">
        <v>173</v>
      </c>
      <c r="B96" s="53" t="s">
        <v>4</v>
      </c>
      <c r="C96" s="53" t="s">
        <v>68</v>
      </c>
      <c r="D96" s="53" t="s">
        <v>219</v>
      </c>
      <c r="E96" s="53" t="s">
        <v>51</v>
      </c>
      <c r="F96" s="54">
        <v>24947.830078125</v>
      </c>
      <c r="G96" s="55">
        <v>48675</v>
      </c>
    </row>
    <row r="97" spans="1:7" x14ac:dyDescent="0.25">
      <c r="A97" s="53" t="s">
        <v>173</v>
      </c>
      <c r="B97" s="53" t="s">
        <v>4</v>
      </c>
      <c r="C97" s="53" t="s">
        <v>68</v>
      </c>
      <c r="D97" s="53" t="s">
        <v>142</v>
      </c>
      <c r="E97" s="53" t="s">
        <v>36</v>
      </c>
      <c r="F97" s="54">
        <v>14000.07958984375</v>
      </c>
      <c r="G97" s="55">
        <v>17646.740234375</v>
      </c>
    </row>
    <row r="98" spans="1:7" x14ac:dyDescent="0.25">
      <c r="A98" s="53" t="s">
        <v>173</v>
      </c>
      <c r="B98" s="53" t="s">
        <v>4</v>
      </c>
      <c r="C98" s="53" t="s">
        <v>68</v>
      </c>
      <c r="D98" s="53" t="s">
        <v>142</v>
      </c>
      <c r="E98" s="53" t="s">
        <v>24</v>
      </c>
      <c r="F98" s="54">
        <v>143809.62838745117</v>
      </c>
      <c r="G98" s="55">
        <v>267566.28137207031</v>
      </c>
    </row>
    <row r="99" spans="1:7" x14ac:dyDescent="0.25">
      <c r="A99" s="53" t="s">
        <v>173</v>
      </c>
      <c r="B99" s="53" t="s">
        <v>4</v>
      </c>
      <c r="C99" s="53" t="s">
        <v>68</v>
      </c>
      <c r="D99" s="53" t="s">
        <v>231</v>
      </c>
      <c r="E99" s="53" t="s">
        <v>24</v>
      </c>
      <c r="F99" s="54">
        <v>748.42999267578125</v>
      </c>
      <c r="G99" s="55">
        <v>1520</v>
      </c>
    </row>
    <row r="100" spans="1:7" x14ac:dyDescent="0.25">
      <c r="A100" s="53" t="s">
        <v>173</v>
      </c>
      <c r="B100" s="53" t="s">
        <v>4</v>
      </c>
      <c r="C100" s="53" t="s">
        <v>68</v>
      </c>
      <c r="D100" s="53" t="s">
        <v>210</v>
      </c>
      <c r="E100" s="53" t="s">
        <v>46</v>
      </c>
      <c r="F100" s="54">
        <v>362.239990234375</v>
      </c>
      <c r="G100" s="55">
        <v>462</v>
      </c>
    </row>
    <row r="101" spans="1:7" x14ac:dyDescent="0.25">
      <c r="A101" s="53" t="s">
        <v>173</v>
      </c>
      <c r="B101" s="53" t="s">
        <v>4</v>
      </c>
      <c r="C101" s="53" t="s">
        <v>68</v>
      </c>
      <c r="D101" s="53" t="s">
        <v>154</v>
      </c>
      <c r="E101" s="53" t="s">
        <v>24</v>
      </c>
      <c r="F101" s="54">
        <v>32.659999847412109</v>
      </c>
      <c r="G101" s="55">
        <v>269.70001220703125</v>
      </c>
    </row>
    <row r="102" spans="1:7" x14ac:dyDescent="0.25">
      <c r="A102" s="53" t="s">
        <v>173</v>
      </c>
      <c r="B102" s="53" t="s">
        <v>4</v>
      </c>
      <c r="C102" s="53" t="s">
        <v>68</v>
      </c>
      <c r="D102" s="53" t="s">
        <v>155</v>
      </c>
      <c r="E102" s="53" t="s">
        <v>24</v>
      </c>
      <c r="F102" s="54">
        <v>1681.6100234985352</v>
      </c>
      <c r="G102" s="55">
        <v>20656.569763183594</v>
      </c>
    </row>
    <row r="103" spans="1:7" x14ac:dyDescent="0.25">
      <c r="A103" s="53" t="s">
        <v>173</v>
      </c>
      <c r="B103" s="53" t="s">
        <v>4</v>
      </c>
      <c r="C103" s="53" t="s">
        <v>68</v>
      </c>
      <c r="D103" s="53" t="s">
        <v>156</v>
      </c>
      <c r="E103" s="53" t="s">
        <v>24</v>
      </c>
      <c r="F103" s="54">
        <v>10551.939765930176</v>
      </c>
      <c r="G103" s="55">
        <v>48887.440490722656</v>
      </c>
    </row>
    <row r="104" spans="1:7" x14ac:dyDescent="0.25">
      <c r="A104" s="53" t="s">
        <v>173</v>
      </c>
      <c r="B104" s="53" t="s">
        <v>4</v>
      </c>
      <c r="C104" s="53" t="s">
        <v>68</v>
      </c>
      <c r="D104" s="53" t="s">
        <v>156</v>
      </c>
      <c r="E104" s="53" t="s">
        <v>33</v>
      </c>
      <c r="F104" s="54">
        <v>992.91998291015625</v>
      </c>
      <c r="G104" s="55">
        <v>5680.89990234375</v>
      </c>
    </row>
    <row r="105" spans="1:7" x14ac:dyDescent="0.25">
      <c r="A105" s="53" t="s">
        <v>173</v>
      </c>
      <c r="B105" s="53" t="s">
        <v>4</v>
      </c>
      <c r="C105" s="53" t="s">
        <v>68</v>
      </c>
      <c r="D105" s="53" t="s">
        <v>157</v>
      </c>
      <c r="E105" s="53" t="s">
        <v>24</v>
      </c>
      <c r="F105" s="54">
        <v>1949.5599670410156</v>
      </c>
      <c r="G105" s="55">
        <v>8177.25</v>
      </c>
    </row>
    <row r="106" spans="1:7" x14ac:dyDescent="0.25">
      <c r="A106" s="53" t="s">
        <v>173</v>
      </c>
      <c r="B106" s="53" t="s">
        <v>4</v>
      </c>
      <c r="C106" s="53" t="s">
        <v>68</v>
      </c>
      <c r="D106" s="53" t="s">
        <v>158</v>
      </c>
      <c r="E106" s="53" t="s">
        <v>58</v>
      </c>
      <c r="F106" s="54">
        <v>24947.830078125</v>
      </c>
      <c r="G106" s="55">
        <v>52186.87890625</v>
      </c>
    </row>
    <row r="107" spans="1:7" x14ac:dyDescent="0.25">
      <c r="A107" s="53" t="s">
        <v>173</v>
      </c>
      <c r="B107" s="53" t="s">
        <v>4</v>
      </c>
      <c r="C107" s="53" t="s">
        <v>68</v>
      </c>
      <c r="D107" s="53" t="s">
        <v>158</v>
      </c>
      <c r="E107" s="53" t="s">
        <v>42</v>
      </c>
      <c r="F107" s="54">
        <v>8315.2099609375</v>
      </c>
      <c r="G107" s="55">
        <v>16570.83984375</v>
      </c>
    </row>
    <row r="108" spans="1:7" x14ac:dyDescent="0.25">
      <c r="A108" s="53" t="s">
        <v>173</v>
      </c>
      <c r="B108" s="53" t="s">
        <v>4</v>
      </c>
      <c r="C108" s="53" t="s">
        <v>68</v>
      </c>
      <c r="D108" s="53" t="s">
        <v>211</v>
      </c>
      <c r="E108" s="53" t="s">
        <v>24</v>
      </c>
      <c r="F108" s="54">
        <v>563.79998779296875</v>
      </c>
      <c r="G108" s="55">
        <v>6734.73974609375</v>
      </c>
    </row>
    <row r="109" spans="1:7" x14ac:dyDescent="0.25">
      <c r="A109" s="53" t="s">
        <v>173</v>
      </c>
      <c r="B109" s="53" t="s">
        <v>4</v>
      </c>
      <c r="C109" s="53" t="s">
        <v>68</v>
      </c>
      <c r="D109" s="53" t="s">
        <v>227</v>
      </c>
      <c r="E109" s="53" t="s">
        <v>24</v>
      </c>
      <c r="F109" s="54">
        <v>4184.919921875</v>
      </c>
      <c r="G109" s="55">
        <v>49834.73046875</v>
      </c>
    </row>
    <row r="110" spans="1:7" x14ac:dyDescent="0.25">
      <c r="A110" s="53" t="s">
        <v>173</v>
      </c>
      <c r="B110" s="53" t="s">
        <v>4</v>
      </c>
      <c r="C110" s="53" t="s">
        <v>68</v>
      </c>
      <c r="D110" s="53" t="s">
        <v>159</v>
      </c>
      <c r="E110" s="53" t="s">
        <v>24</v>
      </c>
      <c r="F110" s="54">
        <v>451.75998687744141</v>
      </c>
      <c r="G110" s="55">
        <v>3113.2400512695313</v>
      </c>
    </row>
    <row r="111" spans="1:7" x14ac:dyDescent="0.25">
      <c r="A111" s="53" t="s">
        <v>173</v>
      </c>
      <c r="B111" s="53" t="s">
        <v>4</v>
      </c>
      <c r="C111" s="53" t="s">
        <v>68</v>
      </c>
      <c r="D111" s="53" t="s">
        <v>160</v>
      </c>
      <c r="E111" s="53" t="s">
        <v>24</v>
      </c>
      <c r="F111" s="54">
        <v>1408.2000141143799</v>
      </c>
      <c r="G111" s="55">
        <v>12772.429779052734</v>
      </c>
    </row>
    <row r="112" spans="1:7" x14ac:dyDescent="0.25">
      <c r="A112" s="53" t="s">
        <v>173</v>
      </c>
      <c r="B112" s="53" t="s">
        <v>4</v>
      </c>
      <c r="C112" s="53" t="s">
        <v>68</v>
      </c>
      <c r="D112" s="53" t="s">
        <v>161</v>
      </c>
      <c r="E112" s="53" t="s">
        <v>24</v>
      </c>
      <c r="F112" s="54">
        <v>583.37999725341797</v>
      </c>
      <c r="G112" s="55">
        <v>3584.179931640625</v>
      </c>
    </row>
    <row r="113" spans="1:7" x14ac:dyDescent="0.25">
      <c r="A113" s="53" t="s">
        <v>173</v>
      </c>
      <c r="B113" s="53" t="s">
        <v>4</v>
      </c>
      <c r="C113" s="53" t="s">
        <v>68</v>
      </c>
      <c r="D113" s="53" t="s">
        <v>162</v>
      </c>
      <c r="E113" s="53" t="s">
        <v>24</v>
      </c>
      <c r="F113" s="54">
        <v>271.25</v>
      </c>
      <c r="G113" s="55">
        <v>1480.699951171875</v>
      </c>
    </row>
    <row r="114" spans="1:7" x14ac:dyDescent="0.25">
      <c r="A114" s="53" t="s">
        <v>173</v>
      </c>
      <c r="B114" s="53" t="s">
        <v>4</v>
      </c>
      <c r="C114" s="53" t="s">
        <v>68</v>
      </c>
      <c r="D114" s="53" t="s">
        <v>145</v>
      </c>
      <c r="E114" s="53" t="s">
        <v>24</v>
      </c>
      <c r="F114" s="54">
        <v>511.66000366210938</v>
      </c>
      <c r="G114" s="55">
        <v>1312</v>
      </c>
    </row>
    <row r="115" spans="1:7" x14ac:dyDescent="0.25">
      <c r="A115" s="53" t="s">
        <v>173</v>
      </c>
      <c r="B115" s="53" t="s">
        <v>4</v>
      </c>
      <c r="C115" s="53" t="s">
        <v>68</v>
      </c>
      <c r="D115" s="53" t="s">
        <v>98</v>
      </c>
      <c r="E115" s="53" t="s">
        <v>24</v>
      </c>
      <c r="F115" s="54">
        <v>137.13999938964844</v>
      </c>
      <c r="G115" s="55">
        <v>685.969970703125</v>
      </c>
    </row>
    <row r="116" spans="1:7" x14ac:dyDescent="0.25">
      <c r="A116" s="53" t="s">
        <v>173</v>
      </c>
      <c r="B116" s="53" t="s">
        <v>4</v>
      </c>
      <c r="C116" s="53" t="s">
        <v>68</v>
      </c>
      <c r="D116" s="53" t="s">
        <v>164</v>
      </c>
      <c r="E116" s="53" t="s">
        <v>24</v>
      </c>
      <c r="F116" s="54">
        <v>2766.4699401855469</v>
      </c>
      <c r="G116" s="55">
        <v>12474.109680175781</v>
      </c>
    </row>
    <row r="117" spans="1:7" x14ac:dyDescent="0.25">
      <c r="A117" s="53" t="s">
        <v>173</v>
      </c>
      <c r="B117" s="53" t="s">
        <v>4</v>
      </c>
      <c r="C117" s="53" t="s">
        <v>68</v>
      </c>
      <c r="D117" s="53" t="s">
        <v>164</v>
      </c>
      <c r="E117" s="53" t="s">
        <v>34</v>
      </c>
      <c r="F117" s="54">
        <v>4355.43994140625</v>
      </c>
      <c r="G117" s="55">
        <v>19317.599609375</v>
      </c>
    </row>
    <row r="118" spans="1:7" x14ac:dyDescent="0.25">
      <c r="A118" s="26" t="s">
        <v>255</v>
      </c>
      <c r="B118" s="27"/>
      <c r="C118" s="27"/>
      <c r="D118" s="27"/>
      <c r="E118" s="27"/>
      <c r="F118" s="27">
        <f>SUM(F84:F117)</f>
        <v>929803.00389289856</v>
      </c>
      <c r="G118" s="28">
        <f>SUM(G84:G117)</f>
        <v>1233307.0501098633</v>
      </c>
    </row>
    <row r="119" spans="1:7" ht="16.5" thickBot="1" x14ac:dyDescent="0.3">
      <c r="A119" s="25" t="s">
        <v>0</v>
      </c>
      <c r="B119" s="25"/>
      <c r="C119" s="25"/>
      <c r="D119" s="25"/>
      <c r="E119" s="25"/>
      <c r="F119" s="25">
        <f>SUM(F118,F83,F48)</f>
        <v>7189017.7917637825</v>
      </c>
      <c r="G119" s="37">
        <f>SUM(G118,G83,G48)</f>
        <v>6984543.5203666687</v>
      </c>
    </row>
    <row r="121" spans="1:7" x14ac:dyDescent="0.25">
      <c r="A121" t="s">
        <v>258</v>
      </c>
    </row>
  </sheetData>
  <sortState xmlns:xlrd2="http://schemas.microsoft.com/office/spreadsheetml/2017/richdata2" ref="A11:I314">
    <sortCondition ref="A11:A314"/>
  </sortState>
  <mergeCells count="3">
    <mergeCell ref="A10:G10"/>
    <mergeCell ref="A9:G9"/>
    <mergeCell ref="A1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workbookViewId="0">
      <selection sqref="A1:G9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4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273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71</v>
      </c>
      <c r="C13" s="53" t="s">
        <v>72</v>
      </c>
      <c r="D13" s="53" t="s">
        <v>198</v>
      </c>
      <c r="E13" s="53" t="s">
        <v>24</v>
      </c>
      <c r="F13" s="54">
        <v>19595.380859375</v>
      </c>
      <c r="G13" s="55">
        <v>42768</v>
      </c>
    </row>
    <row r="14" spans="1:7" x14ac:dyDescent="0.25">
      <c r="A14" s="53" t="s">
        <v>21</v>
      </c>
      <c r="B14" s="53" t="s">
        <v>71</v>
      </c>
      <c r="C14" s="53" t="s">
        <v>72</v>
      </c>
      <c r="D14" s="53" t="s">
        <v>198</v>
      </c>
      <c r="E14" s="53" t="s">
        <v>24</v>
      </c>
      <c r="F14" s="54">
        <v>2176.81005859375</v>
      </c>
      <c r="G14" s="55">
        <v>4924.7998046875</v>
      </c>
    </row>
    <row r="15" spans="1:7" x14ac:dyDescent="0.25">
      <c r="A15" s="53" t="s">
        <v>21</v>
      </c>
      <c r="B15" s="53" t="s">
        <v>71</v>
      </c>
      <c r="C15" s="53" t="s">
        <v>72</v>
      </c>
      <c r="D15" s="53" t="s">
        <v>220</v>
      </c>
      <c r="E15" s="53" t="s">
        <v>24</v>
      </c>
      <c r="F15" s="54">
        <v>77.110000610351563</v>
      </c>
      <c r="G15" s="55">
        <v>300.010009765625</v>
      </c>
    </row>
    <row r="16" spans="1:7" x14ac:dyDescent="0.25">
      <c r="A16" s="53" t="s">
        <v>21</v>
      </c>
      <c r="B16" s="53" t="s">
        <v>71</v>
      </c>
      <c r="C16" s="53" t="s">
        <v>72</v>
      </c>
      <c r="D16" s="53" t="s">
        <v>165</v>
      </c>
      <c r="E16" s="53" t="s">
        <v>51</v>
      </c>
      <c r="F16" s="54">
        <v>20756.58984375</v>
      </c>
      <c r="G16" s="55">
        <v>18764</v>
      </c>
    </row>
    <row r="17" spans="1:7" x14ac:dyDescent="0.25">
      <c r="A17" s="53" t="s">
        <v>21</v>
      </c>
      <c r="B17" s="53" t="s">
        <v>71</v>
      </c>
      <c r="C17" s="53" t="s">
        <v>72</v>
      </c>
      <c r="D17" s="53" t="s">
        <v>198</v>
      </c>
      <c r="E17" s="53" t="s">
        <v>24</v>
      </c>
      <c r="F17" s="54">
        <v>1583.0599670410156</v>
      </c>
      <c r="G17" s="55">
        <v>3625.9600219726563</v>
      </c>
    </row>
    <row r="18" spans="1:7" x14ac:dyDescent="0.25">
      <c r="A18" s="26" t="s">
        <v>257</v>
      </c>
      <c r="B18" s="27"/>
      <c r="C18" s="27"/>
      <c r="D18" s="27"/>
      <c r="E18" s="27"/>
      <c r="F18" s="27">
        <f>SUM(F13:F17)</f>
        <v>44188.950729370117</v>
      </c>
      <c r="G18" s="28">
        <f>SUM(G13:G17)</f>
        <v>70382.769836425781</v>
      </c>
    </row>
    <row r="19" spans="1:7" x14ac:dyDescent="0.25">
      <c r="A19" s="53" t="s">
        <v>171</v>
      </c>
      <c r="B19" s="53" t="s">
        <v>71</v>
      </c>
      <c r="C19" s="53" t="s">
        <v>72</v>
      </c>
      <c r="D19" s="53" t="s">
        <v>165</v>
      </c>
      <c r="E19" s="53" t="s">
        <v>189</v>
      </c>
      <c r="F19" s="54">
        <v>6985.39013671875</v>
      </c>
      <c r="G19" s="55">
        <v>56498.19921875</v>
      </c>
    </row>
    <row r="20" spans="1:7" x14ac:dyDescent="0.25">
      <c r="A20" s="53" t="s">
        <v>171</v>
      </c>
      <c r="B20" s="53" t="s">
        <v>71</v>
      </c>
      <c r="C20" s="53" t="s">
        <v>72</v>
      </c>
      <c r="D20" s="53" t="s">
        <v>198</v>
      </c>
      <c r="E20" s="53" t="s">
        <v>24</v>
      </c>
      <c r="F20" s="54">
        <v>5889.050048828125</v>
      </c>
      <c r="G20" s="55">
        <v>16014.4794921875</v>
      </c>
    </row>
    <row r="21" spans="1:7" x14ac:dyDescent="0.25">
      <c r="A21" s="53" t="s">
        <v>171</v>
      </c>
      <c r="B21" s="53" t="s">
        <v>71</v>
      </c>
      <c r="C21" s="53" t="s">
        <v>72</v>
      </c>
      <c r="D21" s="53" t="s">
        <v>233</v>
      </c>
      <c r="E21" s="53" t="s">
        <v>24</v>
      </c>
      <c r="F21" s="54">
        <v>13.609999656677246</v>
      </c>
      <c r="G21" s="55">
        <v>56.220001220703125</v>
      </c>
    </row>
    <row r="22" spans="1:7" x14ac:dyDescent="0.25">
      <c r="A22" s="53" t="s">
        <v>171</v>
      </c>
      <c r="B22" s="53" t="s">
        <v>71</v>
      </c>
      <c r="C22" s="53" t="s">
        <v>72</v>
      </c>
      <c r="D22" s="53" t="s">
        <v>198</v>
      </c>
      <c r="E22" s="53" t="s">
        <v>24</v>
      </c>
      <c r="F22" s="54">
        <v>1500.0400390625</v>
      </c>
      <c r="G22" s="55">
        <v>4219.10009765625</v>
      </c>
    </row>
    <row r="23" spans="1:7" x14ac:dyDescent="0.25">
      <c r="A23" s="26" t="s">
        <v>256</v>
      </c>
      <c r="B23" s="27"/>
      <c r="C23" s="27"/>
      <c r="D23" s="27"/>
      <c r="E23" s="27"/>
      <c r="F23" s="27">
        <f>SUM(F19:F22)</f>
        <v>14388.090224266052</v>
      </c>
      <c r="G23" s="28">
        <f>SUM(G19:G22)</f>
        <v>76787.998809814453</v>
      </c>
    </row>
    <row r="24" spans="1:7" x14ac:dyDescent="0.25">
      <c r="A24" s="53" t="s">
        <v>173</v>
      </c>
      <c r="B24" s="53" t="s">
        <v>71</v>
      </c>
      <c r="C24" s="53" t="s">
        <v>72</v>
      </c>
      <c r="D24" s="53" t="s">
        <v>198</v>
      </c>
      <c r="E24" s="53" t="s">
        <v>24</v>
      </c>
      <c r="F24" s="54">
        <v>17227.609375</v>
      </c>
      <c r="G24" s="55">
        <v>31143.599609375</v>
      </c>
    </row>
    <row r="25" spans="1:7" x14ac:dyDescent="0.25">
      <c r="A25" s="53" t="s">
        <v>173</v>
      </c>
      <c r="B25" s="53" t="s">
        <v>71</v>
      </c>
      <c r="C25" s="53" t="s">
        <v>72</v>
      </c>
      <c r="D25" s="53" t="s">
        <v>198</v>
      </c>
      <c r="E25" s="53" t="s">
        <v>24</v>
      </c>
      <c r="F25" s="54">
        <v>4177.6298828125</v>
      </c>
      <c r="G25" s="55">
        <v>9351.2197265625</v>
      </c>
    </row>
    <row r="26" spans="1:7" x14ac:dyDescent="0.25">
      <c r="A26" s="53" t="s">
        <v>173</v>
      </c>
      <c r="B26" s="53" t="s">
        <v>71</v>
      </c>
      <c r="C26" s="53" t="s">
        <v>72</v>
      </c>
      <c r="D26" s="53" t="s">
        <v>220</v>
      </c>
      <c r="E26" s="53" t="s">
        <v>24</v>
      </c>
      <c r="F26" s="54">
        <v>408.239990234375</v>
      </c>
      <c r="G26" s="55">
        <v>469.5</v>
      </c>
    </row>
    <row r="27" spans="1:7" x14ac:dyDescent="0.25">
      <c r="A27" s="53" t="s">
        <v>173</v>
      </c>
      <c r="B27" s="53" t="s">
        <v>71</v>
      </c>
      <c r="C27" s="53" t="s">
        <v>72</v>
      </c>
      <c r="D27" s="53" t="s">
        <v>233</v>
      </c>
      <c r="E27" s="53" t="s">
        <v>24</v>
      </c>
      <c r="F27" s="54">
        <v>13.609999656677246</v>
      </c>
      <c r="G27" s="55">
        <v>56.220001220703125</v>
      </c>
    </row>
    <row r="28" spans="1:7" x14ac:dyDescent="0.25">
      <c r="A28" s="53" t="s">
        <v>173</v>
      </c>
      <c r="B28" s="53" t="s">
        <v>71</v>
      </c>
      <c r="C28" s="53" t="s">
        <v>72</v>
      </c>
      <c r="D28" s="53" t="s">
        <v>198</v>
      </c>
      <c r="E28" s="53" t="s">
        <v>24</v>
      </c>
      <c r="F28" s="54">
        <v>1090.9100341796875</v>
      </c>
      <c r="G28" s="55">
        <v>2177.60009765625</v>
      </c>
    </row>
    <row r="29" spans="1:7" x14ac:dyDescent="0.25">
      <c r="A29" s="53" t="s">
        <v>173</v>
      </c>
      <c r="B29" s="53" t="s">
        <v>71</v>
      </c>
      <c r="C29" s="53" t="s">
        <v>72</v>
      </c>
      <c r="D29" s="53" t="s">
        <v>220</v>
      </c>
      <c r="E29" s="53" t="s">
        <v>24</v>
      </c>
      <c r="F29" s="54">
        <v>45.450000762939453</v>
      </c>
      <c r="G29" s="55">
        <v>153.80000305175781</v>
      </c>
    </row>
    <row r="30" spans="1:7" ht="15.75" thickBot="1" x14ac:dyDescent="0.3">
      <c r="A30" s="26" t="s">
        <v>255</v>
      </c>
      <c r="B30" s="27"/>
      <c r="C30" s="27"/>
      <c r="D30" s="27"/>
      <c r="E30" s="27"/>
      <c r="F30" s="27">
        <f>SUM(F24:F29)</f>
        <v>22963.449282646179</v>
      </c>
      <c r="G30" s="28">
        <f>SUM(G24:G29)</f>
        <v>43351.939437866211</v>
      </c>
    </row>
    <row r="31" spans="1:7" ht="16.5" thickBot="1" x14ac:dyDescent="0.3">
      <c r="A31" s="29" t="s">
        <v>0</v>
      </c>
      <c r="B31" s="29"/>
      <c r="C31" s="29"/>
      <c r="D31" s="29"/>
      <c r="E31" s="29"/>
      <c r="F31" s="29">
        <f>SUM(F30,F23,F18)</f>
        <v>81540.490236282349</v>
      </c>
      <c r="G31" s="30">
        <f>SUM(G30,G23,G18)</f>
        <v>190522.70808410645</v>
      </c>
    </row>
    <row r="33" spans="1:1" x14ac:dyDescent="0.25">
      <c r="A33" t="s">
        <v>258</v>
      </c>
    </row>
  </sheetData>
  <sortState xmlns:xlrd2="http://schemas.microsoft.com/office/spreadsheetml/2017/richdata2" ref="A12:H36">
    <sortCondition ref="D12:D36"/>
    <sortCondition ref="E12:E36"/>
  </sortState>
  <mergeCells count="3">
    <mergeCell ref="A11:G11"/>
    <mergeCell ref="A10:G10"/>
    <mergeCell ref="A1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workbookViewId="0">
      <selection sqref="A1:G9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274</v>
      </c>
      <c r="B10" s="60"/>
      <c r="C10" s="60"/>
      <c r="D10" s="60"/>
      <c r="E10" s="60"/>
      <c r="F10" s="60"/>
      <c r="G10" s="65"/>
    </row>
    <row r="11" spans="1:7" ht="15.75" thickBot="1" x14ac:dyDescent="0.3">
      <c r="A11" s="60" t="str">
        <f>Consolidado!B11</f>
        <v>Periodo Enero - Marzo 2019</v>
      </c>
      <c r="B11" s="60"/>
      <c r="C11" s="60"/>
      <c r="D11" s="60"/>
      <c r="E11" s="60"/>
      <c r="F11" s="60"/>
      <c r="G11" s="60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0" t="s">
        <v>21</v>
      </c>
      <c r="B13" s="40" t="s">
        <v>6</v>
      </c>
      <c r="C13" s="40" t="s">
        <v>72</v>
      </c>
      <c r="D13" s="40" t="s">
        <v>246</v>
      </c>
      <c r="E13" s="40" t="s">
        <v>24</v>
      </c>
      <c r="F13" s="41">
        <v>4421.56982421875</v>
      </c>
      <c r="G13" s="42">
        <v>10258.5400390625</v>
      </c>
    </row>
    <row r="14" spans="1:7" x14ac:dyDescent="0.25">
      <c r="A14" s="26" t="s">
        <v>257</v>
      </c>
      <c r="B14" s="27"/>
      <c r="C14" s="27"/>
      <c r="D14" s="27"/>
      <c r="E14" s="27"/>
      <c r="F14" s="27">
        <f>SUM(F13)</f>
        <v>4421.56982421875</v>
      </c>
      <c r="G14" s="28">
        <f>SUM(G13)</f>
        <v>10258.5400390625</v>
      </c>
    </row>
    <row r="15" spans="1:7" x14ac:dyDescent="0.25">
      <c r="A15" s="40" t="s">
        <v>171</v>
      </c>
      <c r="B15" s="40"/>
      <c r="C15" s="40"/>
      <c r="D15" s="40"/>
      <c r="E15" s="40"/>
      <c r="F15" s="41">
        <v>0</v>
      </c>
      <c r="G15" s="42">
        <v>0</v>
      </c>
    </row>
    <row r="16" spans="1:7" x14ac:dyDescent="0.25">
      <c r="A16" s="26" t="s">
        <v>256</v>
      </c>
      <c r="B16" s="27"/>
      <c r="C16" s="27"/>
      <c r="D16" s="27"/>
      <c r="E16" s="27"/>
      <c r="F16" s="27">
        <f>SUM(F15)</f>
        <v>0</v>
      </c>
      <c r="G16" s="28">
        <f>SUM(G15)</f>
        <v>0</v>
      </c>
    </row>
    <row r="17" spans="1:7" x14ac:dyDescent="0.25">
      <c r="A17" s="40" t="s">
        <v>173</v>
      </c>
      <c r="B17" s="40" t="s">
        <v>6</v>
      </c>
      <c r="C17" s="40" t="s">
        <v>72</v>
      </c>
      <c r="D17" s="40" t="s">
        <v>246</v>
      </c>
      <c r="E17" s="40" t="s">
        <v>166</v>
      </c>
      <c r="F17" s="41">
        <v>131996.6806640625</v>
      </c>
      <c r="G17" s="42">
        <v>153066.75</v>
      </c>
    </row>
    <row r="18" spans="1:7" ht="15.75" thickBot="1" x14ac:dyDescent="0.3">
      <c r="A18" s="26" t="s">
        <v>255</v>
      </c>
      <c r="B18" s="27"/>
      <c r="C18" s="27"/>
      <c r="D18" s="27"/>
      <c r="E18" s="27"/>
      <c r="F18" s="27">
        <f>SUM(F17)</f>
        <v>131996.6806640625</v>
      </c>
      <c r="G18" s="28">
        <f>SUM(G17)</f>
        <v>153066.75</v>
      </c>
    </row>
    <row r="19" spans="1:7" ht="16.5" thickBot="1" x14ac:dyDescent="0.3">
      <c r="A19" s="29" t="s">
        <v>0</v>
      </c>
      <c r="B19" s="29"/>
      <c r="C19" s="29"/>
      <c r="D19" s="29"/>
      <c r="E19" s="29"/>
      <c r="F19" s="29">
        <f>SUM(F18,F16,F14)</f>
        <v>136418.25048828125</v>
      </c>
      <c r="G19" s="30">
        <f>SUM(G18,G16,G14)</f>
        <v>163325.2900390625</v>
      </c>
    </row>
    <row r="21" spans="1:7" x14ac:dyDescent="0.25">
      <c r="A21" t="s">
        <v>258</v>
      </c>
    </row>
  </sheetData>
  <sortState xmlns:xlrd2="http://schemas.microsoft.com/office/spreadsheetml/2017/richdata2" ref="A12:H23">
    <sortCondition ref="D12:D23"/>
    <sortCondition ref="E12:E23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89"/>
  <sheetViews>
    <sheetView tabSelected="1" zoomScaleNormal="100" workbookViewId="0">
      <selection activeCell="F10" sqref="F1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4" bestFit="1" customWidth="1"/>
  </cols>
  <sheetData>
    <row r="1" spans="1:4" x14ac:dyDescent="0.25">
      <c r="A1" s="63"/>
      <c r="B1" s="63"/>
      <c r="C1" s="63"/>
      <c r="D1" s="63"/>
    </row>
    <row r="2" spans="1:4" x14ac:dyDescent="0.25">
      <c r="A2" s="63"/>
      <c r="B2" s="63"/>
      <c r="C2" s="63"/>
      <c r="D2" s="63"/>
    </row>
    <row r="3" spans="1:4" x14ac:dyDescent="0.25">
      <c r="A3" s="63"/>
      <c r="B3" s="63"/>
      <c r="C3" s="63"/>
      <c r="D3" s="63"/>
    </row>
    <row r="4" spans="1:4" x14ac:dyDescent="0.25">
      <c r="A4" s="63"/>
      <c r="B4" s="63"/>
      <c r="C4" s="63"/>
      <c r="D4" s="63"/>
    </row>
    <row r="5" spans="1:4" x14ac:dyDescent="0.25">
      <c r="A5" s="63"/>
      <c r="B5" s="63"/>
      <c r="C5" s="63"/>
      <c r="D5" s="63"/>
    </row>
    <row r="6" spans="1:4" x14ac:dyDescent="0.25">
      <c r="A6" s="63"/>
      <c r="B6" s="63"/>
      <c r="C6" s="63"/>
      <c r="D6" s="63"/>
    </row>
    <row r="7" spans="1:4" ht="23.25" customHeight="1" x14ac:dyDescent="0.25">
      <c r="A7" s="63"/>
      <c r="B7" s="63"/>
      <c r="C7" s="63"/>
      <c r="D7" s="63"/>
    </row>
    <row r="8" spans="1:4" ht="22.5" customHeight="1" x14ac:dyDescent="0.25">
      <c r="A8" s="63"/>
      <c r="B8" s="63"/>
      <c r="C8" s="63"/>
      <c r="D8" s="63"/>
    </row>
    <row r="9" spans="1:4" ht="20.25" customHeight="1" thickBot="1" x14ac:dyDescent="0.3">
      <c r="A9" s="64"/>
      <c r="B9" s="64"/>
      <c r="C9" s="64"/>
      <c r="D9" s="64"/>
    </row>
    <row r="10" spans="1:4" ht="15.75" thickBot="1" x14ac:dyDescent="0.3">
      <c r="A10" s="75" t="s">
        <v>275</v>
      </c>
      <c r="B10" s="76"/>
      <c r="C10" s="76"/>
      <c r="D10" s="76"/>
    </row>
    <row r="11" spans="1:4" ht="15.75" thickBot="1" x14ac:dyDescent="0.3">
      <c r="A11" s="60" t="str">
        <f>Consolidado!B11</f>
        <v>Periodo Enero - Marzo 2019</v>
      </c>
      <c r="B11" s="60"/>
      <c r="C11" s="60"/>
      <c r="D11" s="61"/>
    </row>
    <row r="12" spans="1:4" ht="15.75" thickBot="1" x14ac:dyDescent="0.3">
      <c r="A12" s="38" t="s">
        <v>7</v>
      </c>
      <c r="B12" s="38" t="s">
        <v>17</v>
      </c>
      <c r="C12" s="39" t="s">
        <v>10</v>
      </c>
      <c r="D12" s="39" t="s">
        <v>12</v>
      </c>
    </row>
    <row r="13" spans="1:4" x14ac:dyDescent="0.25">
      <c r="A13" s="53" t="s">
        <v>21</v>
      </c>
      <c r="B13" s="53" t="s">
        <v>73</v>
      </c>
      <c r="C13" s="53" t="s">
        <v>61</v>
      </c>
      <c r="D13" s="56">
        <v>26952.380859375</v>
      </c>
    </row>
    <row r="14" spans="1:4" x14ac:dyDescent="0.25">
      <c r="A14" s="53" t="s">
        <v>21</v>
      </c>
      <c r="B14" s="53" t="s">
        <v>73</v>
      </c>
      <c r="C14" s="53" t="s">
        <v>116</v>
      </c>
      <c r="D14" s="56">
        <v>681719.6669921875</v>
      </c>
    </row>
    <row r="15" spans="1:4" x14ac:dyDescent="0.25">
      <c r="A15" s="53" t="s">
        <v>21</v>
      </c>
      <c r="B15" s="53" t="s">
        <v>73</v>
      </c>
      <c r="C15" s="53" t="s">
        <v>74</v>
      </c>
      <c r="D15" s="56">
        <v>86863.25</v>
      </c>
    </row>
    <row r="16" spans="1:4" x14ac:dyDescent="0.25">
      <c r="A16" s="53" t="s">
        <v>21</v>
      </c>
      <c r="B16" s="53" t="s">
        <v>73</v>
      </c>
      <c r="C16" s="53" t="s">
        <v>122</v>
      </c>
      <c r="D16" s="56">
        <v>345110.5654296875</v>
      </c>
    </row>
    <row r="17" spans="1:4" x14ac:dyDescent="0.25">
      <c r="A17" s="53" t="s">
        <v>21</v>
      </c>
      <c r="B17" s="53" t="s">
        <v>73</v>
      </c>
      <c r="C17" s="53" t="s">
        <v>60</v>
      </c>
      <c r="D17" s="56">
        <v>4579</v>
      </c>
    </row>
    <row r="18" spans="1:4" x14ac:dyDescent="0.25">
      <c r="A18" s="53" t="s">
        <v>21</v>
      </c>
      <c r="B18" s="53" t="s">
        <v>73</v>
      </c>
      <c r="C18" s="53" t="s">
        <v>41</v>
      </c>
      <c r="D18" s="56">
        <v>21167.0390625</v>
      </c>
    </row>
    <row r="19" spans="1:4" x14ac:dyDescent="0.25">
      <c r="A19" s="53" t="s">
        <v>21</v>
      </c>
      <c r="B19" s="53" t="s">
        <v>73</v>
      </c>
      <c r="C19" s="53" t="s">
        <v>117</v>
      </c>
      <c r="D19" s="56">
        <v>792575.10302734375</v>
      </c>
    </row>
    <row r="20" spans="1:4" x14ac:dyDescent="0.25">
      <c r="A20" s="53" t="s">
        <v>21</v>
      </c>
      <c r="B20" s="53" t="s">
        <v>73</v>
      </c>
      <c r="C20" s="53" t="s">
        <v>124</v>
      </c>
      <c r="D20" s="56">
        <v>489053.9296875</v>
      </c>
    </row>
    <row r="21" spans="1:4" x14ac:dyDescent="0.25">
      <c r="A21" s="53" t="s">
        <v>21</v>
      </c>
      <c r="B21" s="53" t="s">
        <v>73</v>
      </c>
      <c r="C21" s="53" t="s">
        <v>218</v>
      </c>
      <c r="D21" s="56">
        <v>110000</v>
      </c>
    </row>
    <row r="22" spans="1:4" x14ac:dyDescent="0.25">
      <c r="A22" s="53" t="s">
        <v>21</v>
      </c>
      <c r="B22" s="53" t="s">
        <v>73</v>
      </c>
      <c r="C22" s="53" t="s">
        <v>36</v>
      </c>
      <c r="D22" s="56">
        <v>273831.1611328125</v>
      </c>
    </row>
    <row r="23" spans="1:4" x14ac:dyDescent="0.25">
      <c r="A23" s="53" t="s">
        <v>21</v>
      </c>
      <c r="B23" s="53" t="s">
        <v>73</v>
      </c>
      <c r="C23" s="53" t="s">
        <v>125</v>
      </c>
      <c r="D23" s="56">
        <v>18789.58984375</v>
      </c>
    </row>
    <row r="24" spans="1:4" x14ac:dyDescent="0.25">
      <c r="A24" s="53" t="s">
        <v>21</v>
      </c>
      <c r="B24" s="53" t="s">
        <v>73</v>
      </c>
      <c r="C24" s="53" t="s">
        <v>46</v>
      </c>
      <c r="D24" s="56">
        <v>899385.423828125</v>
      </c>
    </row>
    <row r="25" spans="1:4" x14ac:dyDescent="0.25">
      <c r="A25" s="53" t="s">
        <v>21</v>
      </c>
      <c r="B25" s="53" t="s">
        <v>73</v>
      </c>
      <c r="C25" s="53" t="s">
        <v>24</v>
      </c>
      <c r="D25" s="56">
        <v>1227816.3397216797</v>
      </c>
    </row>
    <row r="26" spans="1:4" x14ac:dyDescent="0.25">
      <c r="A26" s="53" t="s">
        <v>21</v>
      </c>
      <c r="B26" s="53" t="s">
        <v>73</v>
      </c>
      <c r="C26" s="53" t="s">
        <v>37</v>
      </c>
      <c r="D26" s="56">
        <v>1107086.8583984375</v>
      </c>
    </row>
    <row r="27" spans="1:4" x14ac:dyDescent="0.25">
      <c r="A27" s="53" t="s">
        <v>21</v>
      </c>
      <c r="B27" s="53" t="s">
        <v>73</v>
      </c>
      <c r="C27" s="53" t="s">
        <v>34</v>
      </c>
      <c r="D27" s="56">
        <v>38355.12890625</v>
      </c>
    </row>
    <row r="28" spans="1:4" x14ac:dyDescent="0.25">
      <c r="A28" s="53" t="s">
        <v>21</v>
      </c>
      <c r="B28" s="53" t="s">
        <v>73</v>
      </c>
      <c r="C28" s="53" t="s">
        <v>51</v>
      </c>
      <c r="D28" s="56">
        <v>19544.400390625</v>
      </c>
    </row>
    <row r="29" spans="1:4" x14ac:dyDescent="0.25">
      <c r="A29" s="53" t="s">
        <v>21</v>
      </c>
      <c r="B29" s="53" t="s">
        <v>73</v>
      </c>
      <c r="C29" s="53" t="s">
        <v>119</v>
      </c>
      <c r="D29" s="56">
        <v>49417</v>
      </c>
    </row>
    <row r="30" spans="1:4" x14ac:dyDescent="0.25">
      <c r="A30" s="53" t="s">
        <v>21</v>
      </c>
      <c r="B30" s="53" t="s">
        <v>73</v>
      </c>
      <c r="C30" s="53" t="s">
        <v>241</v>
      </c>
      <c r="D30" s="56">
        <v>42875</v>
      </c>
    </row>
    <row r="31" spans="1:4" x14ac:dyDescent="0.25">
      <c r="A31" s="53" t="s">
        <v>21</v>
      </c>
      <c r="B31" s="53" t="s">
        <v>73</v>
      </c>
      <c r="C31" s="53" t="s">
        <v>42</v>
      </c>
      <c r="D31" s="56">
        <v>720007.7216796875</v>
      </c>
    </row>
    <row r="32" spans="1:4" x14ac:dyDescent="0.25">
      <c r="A32" s="53" t="s">
        <v>21</v>
      </c>
      <c r="B32" s="53" t="s">
        <v>73</v>
      </c>
      <c r="C32" s="53" t="s">
        <v>91</v>
      </c>
      <c r="D32" s="56">
        <v>127101.84375</v>
      </c>
    </row>
    <row r="33" spans="1:4" x14ac:dyDescent="0.25">
      <c r="A33" s="53" t="s">
        <v>21</v>
      </c>
      <c r="B33" s="53" t="s">
        <v>73</v>
      </c>
      <c r="C33" s="53" t="s">
        <v>166</v>
      </c>
      <c r="D33" s="56">
        <v>640672.552734375</v>
      </c>
    </row>
    <row r="34" spans="1:4" x14ac:dyDescent="0.25">
      <c r="A34" s="53" t="s">
        <v>21</v>
      </c>
      <c r="B34" s="53" t="s">
        <v>73</v>
      </c>
      <c r="C34" s="53" t="s">
        <v>69</v>
      </c>
      <c r="D34" s="56">
        <v>111500</v>
      </c>
    </row>
    <row r="35" spans="1:4" x14ac:dyDescent="0.25">
      <c r="A35" s="53" t="s">
        <v>21</v>
      </c>
      <c r="B35" s="53" t="s">
        <v>73</v>
      </c>
      <c r="C35" s="53" t="s">
        <v>197</v>
      </c>
      <c r="D35" s="56">
        <v>18065</v>
      </c>
    </row>
    <row r="36" spans="1:4" x14ac:dyDescent="0.25">
      <c r="A36" s="53" t="s">
        <v>21</v>
      </c>
      <c r="B36" s="53" t="s">
        <v>73</v>
      </c>
      <c r="C36" s="53" t="s">
        <v>170</v>
      </c>
      <c r="D36" s="56">
        <v>339350</v>
      </c>
    </row>
    <row r="37" spans="1:4" ht="15.75" thickBot="1" x14ac:dyDescent="0.3">
      <c r="A37" s="53" t="s">
        <v>21</v>
      </c>
      <c r="B37" s="53" t="s">
        <v>73</v>
      </c>
      <c r="C37" s="53" t="s">
        <v>189</v>
      </c>
      <c r="D37" s="56">
        <v>157721.51171875</v>
      </c>
    </row>
    <row r="38" spans="1:4" ht="15.75" thickBot="1" x14ac:dyDescent="0.3">
      <c r="A38" s="43" t="s">
        <v>257</v>
      </c>
      <c r="B38" s="44"/>
      <c r="C38" s="44"/>
      <c r="D38" s="45">
        <f>SUM(D13:D37)</f>
        <v>8349540.4671630859</v>
      </c>
    </row>
    <row r="39" spans="1:4" x14ac:dyDescent="0.25">
      <c r="A39" s="53" t="s">
        <v>171</v>
      </c>
      <c r="B39" s="53" t="s">
        <v>73</v>
      </c>
      <c r="C39" s="53" t="s">
        <v>116</v>
      </c>
      <c r="D39" s="56">
        <v>173260.3984375</v>
      </c>
    </row>
    <row r="40" spans="1:4" x14ac:dyDescent="0.25">
      <c r="A40" s="53" t="s">
        <v>171</v>
      </c>
      <c r="B40" s="53" t="s">
        <v>73</v>
      </c>
      <c r="C40" s="53" t="s">
        <v>74</v>
      </c>
      <c r="D40" s="56">
        <v>119818.3515625</v>
      </c>
    </row>
    <row r="41" spans="1:4" x14ac:dyDescent="0.25">
      <c r="A41" s="53" t="s">
        <v>171</v>
      </c>
      <c r="B41" s="53" t="s">
        <v>73</v>
      </c>
      <c r="C41" s="53" t="s">
        <v>122</v>
      </c>
      <c r="D41" s="56">
        <v>494529.26318359375</v>
      </c>
    </row>
    <row r="42" spans="1:4" x14ac:dyDescent="0.25">
      <c r="A42" s="53" t="s">
        <v>171</v>
      </c>
      <c r="B42" s="53" t="s">
        <v>73</v>
      </c>
      <c r="C42" s="53" t="s">
        <v>60</v>
      </c>
      <c r="D42" s="56">
        <v>127174.5595703125</v>
      </c>
    </row>
    <row r="43" spans="1:4" x14ac:dyDescent="0.25">
      <c r="A43" s="53" t="s">
        <v>171</v>
      </c>
      <c r="B43" s="53" t="s">
        <v>73</v>
      </c>
      <c r="C43" s="53" t="s">
        <v>41</v>
      </c>
      <c r="D43" s="56">
        <v>27066.75</v>
      </c>
    </row>
    <row r="44" spans="1:4" x14ac:dyDescent="0.25">
      <c r="A44" s="53" t="s">
        <v>171</v>
      </c>
      <c r="B44" s="53" t="s">
        <v>73</v>
      </c>
      <c r="C44" s="53" t="s">
        <v>117</v>
      </c>
      <c r="D44" s="56">
        <v>1213803.287109375</v>
      </c>
    </row>
    <row r="45" spans="1:4" x14ac:dyDescent="0.25">
      <c r="A45" s="53" t="s">
        <v>171</v>
      </c>
      <c r="B45" s="53" t="s">
        <v>73</v>
      </c>
      <c r="C45" s="53" t="s">
        <v>124</v>
      </c>
      <c r="D45" s="56">
        <v>500656.125</v>
      </c>
    </row>
    <row r="46" spans="1:4" x14ac:dyDescent="0.25">
      <c r="A46" s="53" t="s">
        <v>171</v>
      </c>
      <c r="B46" s="53" t="s">
        <v>73</v>
      </c>
      <c r="C46" s="53" t="s">
        <v>36</v>
      </c>
      <c r="D46" s="56">
        <v>55482.580078125</v>
      </c>
    </row>
    <row r="47" spans="1:4" x14ac:dyDescent="0.25">
      <c r="A47" s="53" t="s">
        <v>171</v>
      </c>
      <c r="B47" s="53" t="s">
        <v>73</v>
      </c>
      <c r="C47" s="53" t="s">
        <v>125</v>
      </c>
      <c r="D47" s="56">
        <v>18280.7890625</v>
      </c>
    </row>
    <row r="48" spans="1:4" x14ac:dyDescent="0.25">
      <c r="A48" s="53" t="s">
        <v>171</v>
      </c>
      <c r="B48" s="53" t="s">
        <v>73</v>
      </c>
      <c r="C48" s="53" t="s">
        <v>46</v>
      </c>
      <c r="D48" s="56">
        <v>446693.27685546875</v>
      </c>
    </row>
    <row r="49" spans="1:4" x14ac:dyDescent="0.25">
      <c r="A49" s="53" t="s">
        <v>171</v>
      </c>
      <c r="B49" s="53" t="s">
        <v>73</v>
      </c>
      <c r="C49" s="53" t="s">
        <v>24</v>
      </c>
      <c r="D49" s="56">
        <v>2462275.7077636719</v>
      </c>
    </row>
    <row r="50" spans="1:4" x14ac:dyDescent="0.25">
      <c r="A50" s="53" t="s">
        <v>171</v>
      </c>
      <c r="B50" s="53" t="s">
        <v>73</v>
      </c>
      <c r="C50" s="53" t="s">
        <v>37</v>
      </c>
      <c r="D50" s="56">
        <v>465268.3671875</v>
      </c>
    </row>
    <row r="51" spans="1:4" x14ac:dyDescent="0.25">
      <c r="A51" s="53" t="s">
        <v>171</v>
      </c>
      <c r="B51" s="53" t="s">
        <v>73</v>
      </c>
      <c r="C51" s="53" t="s">
        <v>51</v>
      </c>
      <c r="D51" s="56">
        <v>141259.046875</v>
      </c>
    </row>
    <row r="52" spans="1:4" x14ac:dyDescent="0.25">
      <c r="A52" s="53" t="s">
        <v>171</v>
      </c>
      <c r="B52" s="53" t="s">
        <v>73</v>
      </c>
      <c r="C52" s="53" t="s">
        <v>119</v>
      </c>
      <c r="D52" s="56">
        <v>25480</v>
      </c>
    </row>
    <row r="53" spans="1:4" x14ac:dyDescent="0.25">
      <c r="A53" s="53" t="s">
        <v>171</v>
      </c>
      <c r="B53" s="53" t="s">
        <v>73</v>
      </c>
      <c r="C53" s="53" t="s">
        <v>42</v>
      </c>
      <c r="D53" s="56">
        <v>601689.8662109375</v>
      </c>
    </row>
    <row r="54" spans="1:4" x14ac:dyDescent="0.25">
      <c r="A54" s="53" t="s">
        <v>171</v>
      </c>
      <c r="B54" s="53" t="s">
        <v>73</v>
      </c>
      <c r="C54" s="53" t="s">
        <v>247</v>
      </c>
      <c r="D54" s="56">
        <v>719200</v>
      </c>
    </row>
    <row r="55" spans="1:4" x14ac:dyDescent="0.25">
      <c r="A55" s="53" t="s">
        <v>171</v>
      </c>
      <c r="B55" s="53" t="s">
        <v>73</v>
      </c>
      <c r="C55" s="53" t="s">
        <v>166</v>
      </c>
      <c r="D55" s="56">
        <v>264200</v>
      </c>
    </row>
    <row r="56" spans="1:4" x14ac:dyDescent="0.25">
      <c r="A56" s="53" t="s">
        <v>171</v>
      </c>
      <c r="B56" s="53" t="s">
        <v>73</v>
      </c>
      <c r="C56" s="53" t="s">
        <v>168</v>
      </c>
      <c r="D56" s="56">
        <v>151422.73046875</v>
      </c>
    </row>
    <row r="57" spans="1:4" x14ac:dyDescent="0.25">
      <c r="A57" s="53" t="s">
        <v>171</v>
      </c>
      <c r="B57" s="53" t="s">
        <v>73</v>
      </c>
      <c r="C57" s="53" t="s">
        <v>189</v>
      </c>
      <c r="D57" s="56">
        <v>440548.39453125</v>
      </c>
    </row>
    <row r="58" spans="1:4" ht="15.75" thickBot="1" x14ac:dyDescent="0.3">
      <c r="A58" s="53" t="s">
        <v>171</v>
      </c>
      <c r="B58" s="53" t="s">
        <v>73</v>
      </c>
      <c r="C58" s="53" t="s">
        <v>59</v>
      </c>
      <c r="D58" s="56">
        <v>43569.9609375</v>
      </c>
    </row>
    <row r="59" spans="1:4" ht="15.75" thickBot="1" x14ac:dyDescent="0.3">
      <c r="A59" s="43" t="s">
        <v>256</v>
      </c>
      <c r="B59" s="44"/>
      <c r="C59" s="44"/>
      <c r="D59" s="45">
        <f>SUM(D39:D58)</f>
        <v>8491679.4548339844</v>
      </c>
    </row>
    <row r="60" spans="1:4" x14ac:dyDescent="0.25">
      <c r="A60" s="53" t="s">
        <v>173</v>
      </c>
      <c r="B60" s="53" t="s">
        <v>73</v>
      </c>
      <c r="C60" s="53" t="s">
        <v>61</v>
      </c>
      <c r="D60" s="56">
        <v>62321</v>
      </c>
    </row>
    <row r="61" spans="1:4" x14ac:dyDescent="0.25">
      <c r="A61" s="53" t="s">
        <v>173</v>
      </c>
      <c r="B61" s="53" t="s">
        <v>73</v>
      </c>
      <c r="C61" s="53" t="s">
        <v>116</v>
      </c>
      <c r="D61" s="56">
        <v>327842.439453125</v>
      </c>
    </row>
    <row r="62" spans="1:4" x14ac:dyDescent="0.25">
      <c r="A62" s="53" t="s">
        <v>173</v>
      </c>
      <c r="B62" s="53" t="s">
        <v>73</v>
      </c>
      <c r="C62" s="53" t="s">
        <v>74</v>
      </c>
      <c r="D62" s="56">
        <v>305362.84765625</v>
      </c>
    </row>
    <row r="63" spans="1:4" x14ac:dyDescent="0.25">
      <c r="A63" s="53" t="s">
        <v>173</v>
      </c>
      <c r="B63" s="53" t="s">
        <v>73</v>
      </c>
      <c r="C63" s="53" t="s">
        <v>122</v>
      </c>
      <c r="D63" s="56">
        <v>501177.39453125</v>
      </c>
    </row>
    <row r="64" spans="1:4" x14ac:dyDescent="0.25">
      <c r="A64" s="53" t="s">
        <v>173</v>
      </c>
      <c r="B64" s="53" t="s">
        <v>73</v>
      </c>
      <c r="C64" s="53" t="s">
        <v>196</v>
      </c>
      <c r="D64" s="56">
        <v>32240</v>
      </c>
    </row>
    <row r="65" spans="1:4" x14ac:dyDescent="0.25">
      <c r="A65" s="53" t="s">
        <v>173</v>
      </c>
      <c r="B65" s="53" t="s">
        <v>73</v>
      </c>
      <c r="C65" s="53" t="s">
        <v>60</v>
      </c>
      <c r="D65" s="56">
        <v>21001.740234375</v>
      </c>
    </row>
    <row r="66" spans="1:4" x14ac:dyDescent="0.25">
      <c r="A66" s="53" t="s">
        <v>173</v>
      </c>
      <c r="B66" s="53" t="s">
        <v>73</v>
      </c>
      <c r="C66" s="53" t="s">
        <v>41</v>
      </c>
      <c r="D66" s="56">
        <v>46652</v>
      </c>
    </row>
    <row r="67" spans="1:4" x14ac:dyDescent="0.25">
      <c r="A67" s="53" t="s">
        <v>173</v>
      </c>
      <c r="B67" s="53" t="s">
        <v>73</v>
      </c>
      <c r="C67" s="53" t="s">
        <v>117</v>
      </c>
      <c r="D67" s="56">
        <v>2992932.30078125</v>
      </c>
    </row>
    <row r="68" spans="1:4" x14ac:dyDescent="0.25">
      <c r="A68" s="53" t="s">
        <v>173</v>
      </c>
      <c r="B68" s="53" t="s">
        <v>73</v>
      </c>
      <c r="C68" s="53" t="s">
        <v>124</v>
      </c>
      <c r="D68" s="56">
        <v>586673.658203125</v>
      </c>
    </row>
    <row r="69" spans="1:4" x14ac:dyDescent="0.25">
      <c r="A69" s="53" t="s">
        <v>173</v>
      </c>
      <c r="B69" s="53" t="s">
        <v>73</v>
      </c>
      <c r="C69" s="53" t="s">
        <v>195</v>
      </c>
      <c r="D69" s="56">
        <v>236889.1572265625</v>
      </c>
    </row>
    <row r="70" spans="1:4" x14ac:dyDescent="0.25">
      <c r="A70" s="53" t="s">
        <v>173</v>
      </c>
      <c r="B70" s="53" t="s">
        <v>73</v>
      </c>
      <c r="C70" s="53" t="s">
        <v>118</v>
      </c>
      <c r="D70" s="56">
        <v>25395.5</v>
      </c>
    </row>
    <row r="71" spans="1:4" x14ac:dyDescent="0.25">
      <c r="A71" s="53" t="s">
        <v>173</v>
      </c>
      <c r="B71" s="53" t="s">
        <v>73</v>
      </c>
      <c r="C71" s="53" t="s">
        <v>46</v>
      </c>
      <c r="D71" s="56">
        <v>767234.26123046875</v>
      </c>
    </row>
    <row r="72" spans="1:4" x14ac:dyDescent="0.25">
      <c r="A72" s="53" t="s">
        <v>173</v>
      </c>
      <c r="B72" s="53" t="s">
        <v>73</v>
      </c>
      <c r="C72" s="53" t="s">
        <v>24</v>
      </c>
      <c r="D72" s="56">
        <v>1298821.7230834961</v>
      </c>
    </row>
    <row r="73" spans="1:4" x14ac:dyDescent="0.25">
      <c r="A73" s="53" t="s">
        <v>173</v>
      </c>
      <c r="B73" s="53" t="s">
        <v>73</v>
      </c>
      <c r="C73" s="53" t="s">
        <v>37</v>
      </c>
      <c r="D73" s="56">
        <v>714794.84375</v>
      </c>
    </row>
    <row r="74" spans="1:4" x14ac:dyDescent="0.25">
      <c r="A74" s="53" t="s">
        <v>173</v>
      </c>
      <c r="B74" s="53" t="s">
        <v>73</v>
      </c>
      <c r="C74" s="53" t="s">
        <v>34</v>
      </c>
      <c r="D74" s="56">
        <v>44407</v>
      </c>
    </row>
    <row r="75" spans="1:4" x14ac:dyDescent="0.25">
      <c r="A75" s="53" t="s">
        <v>173</v>
      </c>
      <c r="B75" s="53" t="s">
        <v>73</v>
      </c>
      <c r="C75" s="53" t="s">
        <v>33</v>
      </c>
      <c r="D75" s="56">
        <v>129868.28125</v>
      </c>
    </row>
    <row r="76" spans="1:4" x14ac:dyDescent="0.25">
      <c r="A76" s="53" t="s">
        <v>173</v>
      </c>
      <c r="B76" s="53" t="s">
        <v>73</v>
      </c>
      <c r="C76" s="53" t="s">
        <v>241</v>
      </c>
      <c r="D76" s="56">
        <v>79742.98046875</v>
      </c>
    </row>
    <row r="77" spans="1:4" x14ac:dyDescent="0.25">
      <c r="A77" s="53" t="s">
        <v>173</v>
      </c>
      <c r="B77" s="53" t="s">
        <v>73</v>
      </c>
      <c r="C77" s="53" t="s">
        <v>42</v>
      </c>
      <c r="D77" s="56">
        <v>1134534.7705078125</v>
      </c>
    </row>
    <row r="78" spans="1:4" x14ac:dyDescent="0.25">
      <c r="A78" s="53" t="s">
        <v>173</v>
      </c>
      <c r="B78" s="53" t="s">
        <v>73</v>
      </c>
      <c r="C78" s="53" t="s">
        <v>91</v>
      </c>
      <c r="D78" s="56">
        <v>340372.71875</v>
      </c>
    </row>
    <row r="79" spans="1:4" x14ac:dyDescent="0.25">
      <c r="A79" s="53" t="s">
        <v>173</v>
      </c>
      <c r="B79" s="53" t="s">
        <v>73</v>
      </c>
      <c r="C79" s="53" t="s">
        <v>166</v>
      </c>
      <c r="D79" s="56">
        <v>767402.859375</v>
      </c>
    </row>
    <row r="80" spans="1:4" x14ac:dyDescent="0.25">
      <c r="A80" s="53" t="s">
        <v>173</v>
      </c>
      <c r="B80" s="53" t="s">
        <v>73</v>
      </c>
      <c r="C80" s="53" t="s">
        <v>167</v>
      </c>
      <c r="D80" s="56">
        <v>36000</v>
      </c>
    </row>
    <row r="81" spans="1:4" x14ac:dyDescent="0.25">
      <c r="A81" s="53" t="s">
        <v>173</v>
      </c>
      <c r="B81" s="53" t="s">
        <v>73</v>
      </c>
      <c r="C81" s="53" t="s">
        <v>168</v>
      </c>
      <c r="D81" s="56">
        <v>30585</v>
      </c>
    </row>
    <row r="82" spans="1:4" x14ac:dyDescent="0.25">
      <c r="A82" s="53" t="s">
        <v>173</v>
      </c>
      <c r="B82" s="53" t="s">
        <v>73</v>
      </c>
      <c r="C82" s="53" t="s">
        <v>69</v>
      </c>
      <c r="D82" s="56">
        <v>10840.6796875</v>
      </c>
    </row>
    <row r="83" spans="1:4" x14ac:dyDescent="0.25">
      <c r="A83" s="53" t="s">
        <v>173</v>
      </c>
      <c r="B83" s="53" t="s">
        <v>73</v>
      </c>
      <c r="C83" s="53" t="s">
        <v>169</v>
      </c>
      <c r="D83" s="56">
        <v>23250</v>
      </c>
    </row>
    <row r="84" spans="1:4" x14ac:dyDescent="0.25">
      <c r="A84" s="53" t="s">
        <v>173</v>
      </c>
      <c r="B84" s="53" t="s">
        <v>73</v>
      </c>
      <c r="C84" s="53" t="s">
        <v>170</v>
      </c>
      <c r="D84" s="56">
        <v>75530</v>
      </c>
    </row>
    <row r="85" spans="1:4" ht="15.75" thickBot="1" x14ac:dyDescent="0.3">
      <c r="A85" s="53" t="s">
        <v>173</v>
      </c>
      <c r="B85" s="53" t="s">
        <v>73</v>
      </c>
      <c r="C85" s="53" t="s">
        <v>189</v>
      </c>
      <c r="D85" s="56">
        <v>129556.01953125</v>
      </c>
    </row>
    <row r="86" spans="1:4" ht="15.75" thickBot="1" x14ac:dyDescent="0.3">
      <c r="A86" s="43" t="s">
        <v>255</v>
      </c>
      <c r="B86" s="44"/>
      <c r="C86" s="44"/>
      <c r="D86" s="45">
        <f>SUM(D60:D85)</f>
        <v>10721429.175720215</v>
      </c>
    </row>
    <row r="87" spans="1:4" ht="16.5" thickBot="1" x14ac:dyDescent="0.3">
      <c r="A87" s="29" t="s">
        <v>0</v>
      </c>
      <c r="B87" s="29"/>
      <c r="C87" s="29"/>
      <c r="D87" s="30">
        <f>SUM(D86,D59,D38)</f>
        <v>27562649.097717285</v>
      </c>
    </row>
    <row r="89" spans="1:4" x14ac:dyDescent="0.25">
      <c r="A89" t="s">
        <v>258</v>
      </c>
    </row>
  </sheetData>
  <sortState xmlns:xlrd2="http://schemas.microsoft.com/office/spreadsheetml/2017/richdata2" ref="A63:D90">
    <sortCondition ref="C63:C90"/>
  </sortState>
  <mergeCells count="3">
    <mergeCell ref="A11:D11"/>
    <mergeCell ref="A10:D10"/>
    <mergeCell ref="A1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workbookViewId="0">
      <selection activeCell="H8" sqref="H8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263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3" t="s">
        <v>11</v>
      </c>
      <c r="G12" s="4" t="s">
        <v>12</v>
      </c>
    </row>
    <row r="13" spans="1:7" x14ac:dyDescent="0.25">
      <c r="A13" s="40" t="s">
        <v>21</v>
      </c>
      <c r="B13" s="40" t="s">
        <v>22</v>
      </c>
      <c r="C13" s="40" t="s">
        <v>23</v>
      </c>
      <c r="D13" s="40" t="s">
        <v>172</v>
      </c>
      <c r="E13" s="40" t="s">
        <v>24</v>
      </c>
      <c r="F13" s="41">
        <v>68.040000915527344</v>
      </c>
      <c r="G13" s="42">
        <v>291.60000610351563</v>
      </c>
    </row>
    <row r="14" spans="1:7" x14ac:dyDescent="0.25">
      <c r="A14" s="40" t="s">
        <v>21</v>
      </c>
      <c r="B14" s="40" t="s">
        <v>22</v>
      </c>
      <c r="C14" s="40" t="s">
        <v>23</v>
      </c>
      <c r="D14" s="40" t="s">
        <v>64</v>
      </c>
      <c r="E14" s="40" t="s">
        <v>24</v>
      </c>
      <c r="F14" s="41">
        <v>366.95999145507813</v>
      </c>
      <c r="G14" s="42">
        <v>1530.9000244140625</v>
      </c>
    </row>
    <row r="15" spans="1:7" x14ac:dyDescent="0.25">
      <c r="A15" s="40" t="s">
        <v>21</v>
      </c>
      <c r="B15" s="40" t="s">
        <v>22</v>
      </c>
      <c r="C15" s="40" t="s">
        <v>23</v>
      </c>
      <c r="D15" s="40" t="s">
        <v>25</v>
      </c>
      <c r="E15" s="40" t="s">
        <v>24</v>
      </c>
      <c r="F15" s="41">
        <v>429827.07642936707</v>
      </c>
      <c r="G15" s="42">
        <v>3193313.3317108154</v>
      </c>
    </row>
    <row r="16" spans="1:7" x14ac:dyDescent="0.25">
      <c r="A16" s="40" t="s">
        <v>21</v>
      </c>
      <c r="B16" s="40" t="s">
        <v>22</v>
      </c>
      <c r="C16" s="40" t="s">
        <v>23</v>
      </c>
      <c r="D16" s="40" t="s">
        <v>26</v>
      </c>
      <c r="E16" s="40" t="s">
        <v>24</v>
      </c>
      <c r="F16" s="41">
        <v>29988.71044921875</v>
      </c>
      <c r="G16" s="42">
        <v>69627.94921875</v>
      </c>
    </row>
    <row r="17" spans="1:7" x14ac:dyDescent="0.25">
      <c r="A17" s="40" t="s">
        <v>21</v>
      </c>
      <c r="B17" s="40" t="s">
        <v>22</v>
      </c>
      <c r="C17" s="40" t="s">
        <v>23</v>
      </c>
      <c r="D17" s="40" t="s">
        <v>27</v>
      </c>
      <c r="E17" s="40" t="s">
        <v>24</v>
      </c>
      <c r="F17" s="41">
        <v>15321.260448455811</v>
      </c>
      <c r="G17" s="42">
        <v>78644.376586914063</v>
      </c>
    </row>
    <row r="18" spans="1:7" x14ac:dyDescent="0.25">
      <c r="A18" s="40" t="s">
        <v>21</v>
      </c>
      <c r="B18" s="40" t="s">
        <v>22</v>
      </c>
      <c r="C18" s="40" t="s">
        <v>23</v>
      </c>
      <c r="D18" s="40" t="s">
        <v>27</v>
      </c>
      <c r="E18" s="40" t="s">
        <v>34</v>
      </c>
      <c r="F18" s="41">
        <v>12444.9697265625</v>
      </c>
      <c r="G18" s="42">
        <v>57288.83984375</v>
      </c>
    </row>
    <row r="19" spans="1:7" x14ac:dyDescent="0.25">
      <c r="A19" s="40" t="s">
        <v>21</v>
      </c>
      <c r="B19" s="40" t="s">
        <v>22</v>
      </c>
      <c r="C19" s="40" t="s">
        <v>23</v>
      </c>
      <c r="D19" s="40" t="s">
        <v>75</v>
      </c>
      <c r="E19" s="40" t="s">
        <v>24</v>
      </c>
      <c r="F19" s="41">
        <v>339.91999435424805</v>
      </c>
      <c r="G19" s="42">
        <v>346.6300048828125</v>
      </c>
    </row>
    <row r="20" spans="1:7" x14ac:dyDescent="0.25">
      <c r="A20" s="40" t="s">
        <v>21</v>
      </c>
      <c r="B20" s="40" t="s">
        <v>22</v>
      </c>
      <c r="C20" s="40" t="s">
        <v>23</v>
      </c>
      <c r="D20" s="40" t="s">
        <v>94</v>
      </c>
      <c r="E20" s="40" t="s">
        <v>24</v>
      </c>
      <c r="F20" s="41">
        <v>2721.580078125</v>
      </c>
      <c r="G20" s="42">
        <v>7560</v>
      </c>
    </row>
    <row r="21" spans="1:7" x14ac:dyDescent="0.25">
      <c r="A21" s="40" t="s">
        <v>21</v>
      </c>
      <c r="B21" s="40" t="s">
        <v>22</v>
      </c>
      <c r="C21" s="40" t="s">
        <v>23</v>
      </c>
      <c r="D21" s="40" t="s">
        <v>100</v>
      </c>
      <c r="E21" s="40" t="s">
        <v>24</v>
      </c>
      <c r="F21" s="41">
        <v>965.65997314453125</v>
      </c>
      <c r="G21" s="42">
        <v>1660.5400390625</v>
      </c>
    </row>
    <row r="22" spans="1:7" x14ac:dyDescent="0.25">
      <c r="A22" s="40" t="s">
        <v>21</v>
      </c>
      <c r="B22" s="40" t="s">
        <v>22</v>
      </c>
      <c r="C22" s="40" t="s">
        <v>23</v>
      </c>
      <c r="D22" s="40" t="s">
        <v>242</v>
      </c>
      <c r="E22" s="40" t="s">
        <v>24</v>
      </c>
      <c r="F22" s="41">
        <v>176.89999389648438</v>
      </c>
      <c r="G22" s="42">
        <v>187.19999694824219</v>
      </c>
    </row>
    <row r="23" spans="1:7" x14ac:dyDescent="0.25">
      <c r="A23" s="40" t="s">
        <v>21</v>
      </c>
      <c r="B23" s="40" t="s">
        <v>22</v>
      </c>
      <c r="C23" s="40" t="s">
        <v>23</v>
      </c>
      <c r="D23" s="40" t="s">
        <v>141</v>
      </c>
      <c r="E23" s="40" t="s">
        <v>24</v>
      </c>
      <c r="F23" s="41">
        <v>2394.989990234375</v>
      </c>
      <c r="G23" s="42">
        <v>33199.30078125</v>
      </c>
    </row>
    <row r="24" spans="1:7" x14ac:dyDescent="0.25">
      <c r="A24" s="40" t="s">
        <v>21</v>
      </c>
      <c r="B24" s="40" t="s">
        <v>22</v>
      </c>
      <c r="C24" s="40" t="s">
        <v>23</v>
      </c>
      <c r="D24" s="40" t="s">
        <v>28</v>
      </c>
      <c r="E24" s="40" t="s">
        <v>24</v>
      </c>
      <c r="F24" s="41">
        <v>118.05999755859375</v>
      </c>
      <c r="G24" s="42">
        <v>3280</v>
      </c>
    </row>
    <row r="25" spans="1:7" ht="15.75" thickBot="1" x14ac:dyDescent="0.3">
      <c r="A25" s="31" t="s">
        <v>257</v>
      </c>
      <c r="B25" s="32"/>
      <c r="C25" s="32"/>
      <c r="D25" s="32"/>
      <c r="E25" s="32"/>
      <c r="F25" s="33">
        <f>SUM(F13:F24)</f>
        <v>494734.12707328796</v>
      </c>
      <c r="G25" s="33">
        <f>SUM(G13:G24)</f>
        <v>3446930.6682128906</v>
      </c>
    </row>
    <row r="26" spans="1:7" x14ac:dyDescent="0.25">
      <c r="A26" s="40" t="s">
        <v>171</v>
      </c>
      <c r="B26" s="40" t="s">
        <v>22</v>
      </c>
      <c r="C26" s="40" t="s">
        <v>23</v>
      </c>
      <c r="D26" s="40" t="s">
        <v>99</v>
      </c>
      <c r="E26" s="40" t="s">
        <v>24</v>
      </c>
      <c r="F26" s="41">
        <v>75438.380859375</v>
      </c>
      <c r="G26" s="42">
        <v>451773.0703125</v>
      </c>
    </row>
    <row r="27" spans="1:7" x14ac:dyDescent="0.25">
      <c r="A27" s="40" t="s">
        <v>171</v>
      </c>
      <c r="B27" s="40" t="s">
        <v>22</v>
      </c>
      <c r="C27" s="40" t="s">
        <v>23</v>
      </c>
      <c r="D27" s="40" t="s">
        <v>174</v>
      </c>
      <c r="E27" s="40" t="s">
        <v>24</v>
      </c>
      <c r="F27" s="41">
        <v>921.58001708984375</v>
      </c>
      <c r="G27" s="42">
        <v>17269.73046875</v>
      </c>
    </row>
    <row r="28" spans="1:7" x14ac:dyDescent="0.25">
      <c r="A28" s="40" t="s">
        <v>171</v>
      </c>
      <c r="B28" s="40" t="s">
        <v>22</v>
      </c>
      <c r="C28" s="40" t="s">
        <v>23</v>
      </c>
      <c r="D28" s="40" t="s">
        <v>25</v>
      </c>
      <c r="E28" s="40" t="s">
        <v>24</v>
      </c>
      <c r="F28" s="41">
        <v>332634.50239849091</v>
      </c>
      <c r="G28" s="42">
        <v>2969017.328414917</v>
      </c>
    </row>
    <row r="29" spans="1:7" x14ac:dyDescent="0.25">
      <c r="A29" s="40" t="s">
        <v>171</v>
      </c>
      <c r="B29" s="40" t="s">
        <v>22</v>
      </c>
      <c r="C29" s="40" t="s">
        <v>23</v>
      </c>
      <c r="D29" s="40" t="s">
        <v>26</v>
      </c>
      <c r="E29" s="40" t="s">
        <v>46</v>
      </c>
      <c r="F29" s="41">
        <v>119.75</v>
      </c>
      <c r="G29" s="42">
        <v>680.760009765625</v>
      </c>
    </row>
    <row r="30" spans="1:7" x14ac:dyDescent="0.25">
      <c r="A30" s="40" t="s">
        <v>171</v>
      </c>
      <c r="B30" s="40" t="s">
        <v>22</v>
      </c>
      <c r="C30" s="40" t="s">
        <v>23</v>
      </c>
      <c r="D30" s="40" t="s">
        <v>26</v>
      </c>
      <c r="E30" s="40" t="s">
        <v>24</v>
      </c>
      <c r="F30" s="41">
        <v>25890.399047851563</v>
      </c>
      <c r="G30" s="42">
        <v>54569</v>
      </c>
    </row>
    <row r="31" spans="1:7" x14ac:dyDescent="0.25">
      <c r="A31" s="40" t="s">
        <v>171</v>
      </c>
      <c r="B31" s="40" t="s">
        <v>22</v>
      </c>
      <c r="C31" s="40" t="s">
        <v>23</v>
      </c>
      <c r="D31" s="40" t="s">
        <v>139</v>
      </c>
      <c r="E31" s="40" t="s">
        <v>24</v>
      </c>
      <c r="F31" s="41">
        <v>4250.0701293945313</v>
      </c>
      <c r="G31" s="42">
        <v>45461.23974609375</v>
      </c>
    </row>
    <row r="32" spans="1:7" x14ac:dyDescent="0.25">
      <c r="A32" s="40" t="s">
        <v>171</v>
      </c>
      <c r="B32" s="40" t="s">
        <v>22</v>
      </c>
      <c r="C32" s="40" t="s">
        <v>23</v>
      </c>
      <c r="D32" s="40" t="s">
        <v>27</v>
      </c>
      <c r="E32" s="40" t="s">
        <v>24</v>
      </c>
      <c r="F32" s="41">
        <v>54.299999237060547</v>
      </c>
      <c r="G32" s="42">
        <v>729.69000244140625</v>
      </c>
    </row>
    <row r="33" spans="1:7" x14ac:dyDescent="0.25">
      <c r="A33" s="40" t="s">
        <v>171</v>
      </c>
      <c r="B33" s="40" t="s">
        <v>22</v>
      </c>
      <c r="C33" s="40" t="s">
        <v>23</v>
      </c>
      <c r="D33" s="40" t="s">
        <v>27</v>
      </c>
      <c r="E33" s="40" t="s">
        <v>34</v>
      </c>
      <c r="F33" s="41">
        <v>5252.47021484375</v>
      </c>
      <c r="G33" s="42">
        <v>24376.1796875</v>
      </c>
    </row>
    <row r="34" spans="1:7" x14ac:dyDescent="0.25">
      <c r="A34" s="40" t="s">
        <v>171</v>
      </c>
      <c r="B34" s="40" t="s">
        <v>22</v>
      </c>
      <c r="C34" s="40" t="s">
        <v>23</v>
      </c>
      <c r="D34" s="40" t="s">
        <v>75</v>
      </c>
      <c r="E34" s="40" t="s">
        <v>24</v>
      </c>
      <c r="F34" s="41">
        <v>3810.5699462890625</v>
      </c>
      <c r="G34" s="42">
        <v>8743.64013671875</v>
      </c>
    </row>
    <row r="35" spans="1:7" x14ac:dyDescent="0.25">
      <c r="A35" s="40" t="s">
        <v>171</v>
      </c>
      <c r="B35" s="40" t="s">
        <v>22</v>
      </c>
      <c r="C35" s="40" t="s">
        <v>23</v>
      </c>
      <c r="D35" s="40" t="s">
        <v>94</v>
      </c>
      <c r="E35" s="40" t="s">
        <v>24</v>
      </c>
      <c r="F35" s="41">
        <v>4082.3701171875</v>
      </c>
      <c r="G35" s="42">
        <v>13050</v>
      </c>
    </row>
    <row r="36" spans="1:7" x14ac:dyDescent="0.25">
      <c r="A36" s="40" t="s">
        <v>171</v>
      </c>
      <c r="B36" s="40" t="s">
        <v>22</v>
      </c>
      <c r="C36" s="40" t="s">
        <v>23</v>
      </c>
      <c r="D36" s="40" t="s">
        <v>100</v>
      </c>
      <c r="E36" s="40" t="s">
        <v>24</v>
      </c>
      <c r="F36" s="41">
        <v>934.54998779296875</v>
      </c>
      <c r="G36" s="42">
        <v>1648.239990234375</v>
      </c>
    </row>
    <row r="37" spans="1:7" x14ac:dyDescent="0.25">
      <c r="A37" s="40" t="s">
        <v>171</v>
      </c>
      <c r="B37" s="40" t="s">
        <v>22</v>
      </c>
      <c r="C37" s="40" t="s">
        <v>23</v>
      </c>
      <c r="D37" s="40" t="s">
        <v>78</v>
      </c>
      <c r="E37" s="40" t="s">
        <v>60</v>
      </c>
      <c r="F37" s="41">
        <v>24553.650390625</v>
      </c>
      <c r="G37" s="42">
        <v>47108.6015625</v>
      </c>
    </row>
    <row r="38" spans="1:7" x14ac:dyDescent="0.25">
      <c r="A38" s="40" t="s">
        <v>171</v>
      </c>
      <c r="B38" s="40" t="s">
        <v>22</v>
      </c>
      <c r="C38" s="40" t="s">
        <v>23</v>
      </c>
      <c r="D38" s="40" t="s">
        <v>222</v>
      </c>
      <c r="E38" s="40" t="s">
        <v>24</v>
      </c>
      <c r="F38" s="41">
        <v>108.05000305175781</v>
      </c>
      <c r="G38" s="42">
        <v>1434.699951171875</v>
      </c>
    </row>
    <row r="39" spans="1:7" x14ac:dyDescent="0.25">
      <c r="A39" s="40" t="s">
        <v>171</v>
      </c>
      <c r="B39" s="40" t="s">
        <v>22</v>
      </c>
      <c r="C39" s="40" t="s">
        <v>23</v>
      </c>
      <c r="D39" s="40" t="s">
        <v>28</v>
      </c>
      <c r="E39" s="40" t="s">
        <v>24</v>
      </c>
      <c r="F39" s="41">
        <v>13124.75</v>
      </c>
      <c r="G39" s="42">
        <v>22840.47998046875</v>
      </c>
    </row>
    <row r="40" spans="1:7" x14ac:dyDescent="0.25">
      <c r="A40" s="40" t="s">
        <v>171</v>
      </c>
      <c r="B40" s="40" t="s">
        <v>22</v>
      </c>
      <c r="C40" s="40" t="s">
        <v>23</v>
      </c>
      <c r="D40" s="40" t="s">
        <v>184</v>
      </c>
      <c r="E40" s="40" t="s">
        <v>24</v>
      </c>
      <c r="F40" s="41">
        <v>4006.8800048828125</v>
      </c>
      <c r="G40" s="42">
        <v>45987.39990234375</v>
      </c>
    </row>
    <row r="41" spans="1:7" ht="15.75" thickBot="1" x14ac:dyDescent="0.3">
      <c r="A41" s="31" t="s">
        <v>256</v>
      </c>
      <c r="B41" s="32"/>
      <c r="C41" s="32"/>
      <c r="D41" s="32"/>
      <c r="E41" s="32"/>
      <c r="F41" s="33">
        <f>SUM(F26:F40)</f>
        <v>495182.27311611176</v>
      </c>
      <c r="G41" s="33">
        <f>SUM(G26:G40)</f>
        <v>3704690.0601654053</v>
      </c>
    </row>
    <row r="42" spans="1:7" x14ac:dyDescent="0.25">
      <c r="A42" s="40" t="s">
        <v>173</v>
      </c>
      <c r="B42" s="40" t="s">
        <v>22</v>
      </c>
      <c r="C42" s="40" t="s">
        <v>23</v>
      </c>
      <c r="D42" s="40" t="s">
        <v>172</v>
      </c>
      <c r="E42" s="40" t="s">
        <v>24</v>
      </c>
      <c r="F42" s="41">
        <v>212.24000549316406</v>
      </c>
      <c r="G42" s="42">
        <v>1168.9300537109375</v>
      </c>
    </row>
    <row r="43" spans="1:7" x14ac:dyDescent="0.25">
      <c r="A43" s="40" t="s">
        <v>173</v>
      </c>
      <c r="B43" s="40" t="s">
        <v>22</v>
      </c>
      <c r="C43" s="40" t="s">
        <v>23</v>
      </c>
      <c r="D43" s="40" t="s">
        <v>64</v>
      </c>
      <c r="E43" s="40" t="s">
        <v>24</v>
      </c>
      <c r="F43" s="41">
        <v>26308.619140625</v>
      </c>
      <c r="G43" s="42">
        <v>24940</v>
      </c>
    </row>
    <row r="44" spans="1:7" x14ac:dyDescent="0.25">
      <c r="A44" s="40" t="s">
        <v>173</v>
      </c>
      <c r="B44" s="40" t="s">
        <v>22</v>
      </c>
      <c r="C44" s="40" t="s">
        <v>23</v>
      </c>
      <c r="D44" s="40" t="s">
        <v>25</v>
      </c>
      <c r="E44" s="40" t="s">
        <v>24</v>
      </c>
      <c r="F44" s="41">
        <v>632438.52410125732</v>
      </c>
      <c r="G44" s="42">
        <v>5858297.6536254883</v>
      </c>
    </row>
    <row r="45" spans="1:7" x14ac:dyDescent="0.25">
      <c r="A45" s="40" t="s">
        <v>173</v>
      </c>
      <c r="B45" s="40" t="s">
        <v>22</v>
      </c>
      <c r="C45" s="40" t="s">
        <v>23</v>
      </c>
      <c r="D45" s="40" t="s">
        <v>26</v>
      </c>
      <c r="E45" s="40" t="s">
        <v>24</v>
      </c>
      <c r="F45" s="41">
        <v>24238.699843645096</v>
      </c>
      <c r="G45" s="42">
        <v>40296.28125</v>
      </c>
    </row>
    <row r="46" spans="1:7" x14ac:dyDescent="0.25">
      <c r="A46" s="40" t="s">
        <v>173</v>
      </c>
      <c r="B46" s="40" t="s">
        <v>22</v>
      </c>
      <c r="C46" s="40" t="s">
        <v>23</v>
      </c>
      <c r="D46" s="40" t="s">
        <v>105</v>
      </c>
      <c r="E46" s="40" t="s">
        <v>24</v>
      </c>
      <c r="F46" s="41">
        <v>24947.830078125</v>
      </c>
      <c r="G46" s="42">
        <v>26950</v>
      </c>
    </row>
    <row r="47" spans="1:7" x14ac:dyDescent="0.25">
      <c r="A47" s="40" t="s">
        <v>173</v>
      </c>
      <c r="B47" s="40" t="s">
        <v>22</v>
      </c>
      <c r="C47" s="40" t="s">
        <v>23</v>
      </c>
      <c r="D47" s="40" t="s">
        <v>105</v>
      </c>
      <c r="E47" s="40" t="s">
        <v>35</v>
      </c>
      <c r="F47" s="41">
        <v>16764.939453125</v>
      </c>
      <c r="G47" s="42">
        <v>78442.3203125</v>
      </c>
    </row>
    <row r="48" spans="1:7" x14ac:dyDescent="0.25">
      <c r="A48" s="40" t="s">
        <v>173</v>
      </c>
      <c r="B48" s="40" t="s">
        <v>22</v>
      </c>
      <c r="C48" s="40" t="s">
        <v>23</v>
      </c>
      <c r="D48" s="40" t="s">
        <v>27</v>
      </c>
      <c r="E48" s="40" t="s">
        <v>24</v>
      </c>
      <c r="F48" s="41">
        <v>15134.020408630371</v>
      </c>
      <c r="G48" s="42">
        <v>71950.825622558594</v>
      </c>
    </row>
    <row r="49" spans="1:7" x14ac:dyDescent="0.25">
      <c r="A49" s="40" t="s">
        <v>173</v>
      </c>
      <c r="B49" s="40" t="s">
        <v>22</v>
      </c>
      <c r="C49" s="40" t="s">
        <v>23</v>
      </c>
      <c r="D49" s="40" t="s">
        <v>75</v>
      </c>
      <c r="E49" s="40" t="s">
        <v>24</v>
      </c>
      <c r="F49" s="41">
        <v>2408.8699073791504</v>
      </c>
      <c r="G49" s="42">
        <v>2545.2799797058105</v>
      </c>
    </row>
    <row r="50" spans="1:7" x14ac:dyDescent="0.25">
      <c r="A50" s="40" t="s">
        <v>173</v>
      </c>
      <c r="B50" s="40" t="s">
        <v>22</v>
      </c>
      <c r="C50" s="40" t="s">
        <v>23</v>
      </c>
      <c r="D50" s="40" t="s">
        <v>212</v>
      </c>
      <c r="E50" s="40" t="s">
        <v>24</v>
      </c>
      <c r="F50" s="41">
        <v>80.290000915527344</v>
      </c>
      <c r="G50" s="42">
        <v>17.700000762939453</v>
      </c>
    </row>
    <row r="51" spans="1:7" x14ac:dyDescent="0.25">
      <c r="A51" s="40" t="s">
        <v>173</v>
      </c>
      <c r="B51" s="40" t="s">
        <v>22</v>
      </c>
      <c r="C51" s="40" t="s">
        <v>23</v>
      </c>
      <c r="D51" s="40" t="s">
        <v>242</v>
      </c>
      <c r="E51" s="40" t="s">
        <v>24</v>
      </c>
      <c r="F51" s="41">
        <v>95.260002136230469</v>
      </c>
      <c r="G51" s="42">
        <v>86.099998474121094</v>
      </c>
    </row>
    <row r="52" spans="1:7" x14ac:dyDescent="0.25">
      <c r="A52" s="40" t="s">
        <v>173</v>
      </c>
      <c r="B52" s="40" t="s">
        <v>22</v>
      </c>
      <c r="C52" s="40" t="s">
        <v>23</v>
      </c>
      <c r="D52" s="40" t="s">
        <v>78</v>
      </c>
      <c r="E52" s="40" t="s">
        <v>24</v>
      </c>
      <c r="F52" s="41">
        <v>997913</v>
      </c>
      <c r="G52" s="42">
        <v>743926.3125</v>
      </c>
    </row>
    <row r="53" spans="1:7" x14ac:dyDescent="0.25">
      <c r="A53" s="40" t="s">
        <v>173</v>
      </c>
      <c r="B53" s="40" t="s">
        <v>22</v>
      </c>
      <c r="C53" s="40" t="s">
        <v>23</v>
      </c>
      <c r="D53" s="40" t="s">
        <v>28</v>
      </c>
      <c r="E53" s="40" t="s">
        <v>24</v>
      </c>
      <c r="F53" s="41">
        <v>49902.051391601563</v>
      </c>
      <c r="G53" s="42">
        <v>108921.93896484375</v>
      </c>
    </row>
    <row r="54" spans="1:7" x14ac:dyDescent="0.25">
      <c r="A54" s="40" t="s">
        <v>173</v>
      </c>
      <c r="B54" s="40" t="s">
        <v>22</v>
      </c>
      <c r="C54" s="40" t="s">
        <v>23</v>
      </c>
      <c r="D54" s="40" t="s">
        <v>184</v>
      </c>
      <c r="E54" s="40" t="s">
        <v>24</v>
      </c>
      <c r="F54" s="41">
        <v>1600</v>
      </c>
      <c r="G54" s="42">
        <v>31160</v>
      </c>
    </row>
    <row r="55" spans="1:7" ht="15.75" thickBot="1" x14ac:dyDescent="0.3">
      <c r="A55" s="31" t="s">
        <v>255</v>
      </c>
      <c r="B55" s="32"/>
      <c r="C55" s="32"/>
      <c r="D55" s="32"/>
      <c r="E55" s="32"/>
      <c r="F55" s="33">
        <f>SUM(F42:F54)</f>
        <v>1792044.3443329334</v>
      </c>
      <c r="G55" s="33">
        <f>SUM(G42:G54)</f>
        <v>6988703.3423080444</v>
      </c>
    </row>
    <row r="56" spans="1:7" ht="16.5" thickBot="1" x14ac:dyDescent="0.3">
      <c r="A56" s="19" t="s">
        <v>0</v>
      </c>
      <c r="B56" s="19"/>
      <c r="C56" s="19"/>
      <c r="D56" s="19"/>
      <c r="E56" s="19"/>
      <c r="F56" s="20">
        <f>SUM(F55,F41,F25)</f>
        <v>2781960.7445223331</v>
      </c>
      <c r="G56" s="20">
        <f>SUM(G55,G41,G25)</f>
        <v>14140324.07068634</v>
      </c>
    </row>
    <row r="58" spans="1:7" x14ac:dyDescent="0.25">
      <c r="A58" t="s">
        <v>258</v>
      </c>
    </row>
  </sheetData>
  <sortState xmlns:xlrd2="http://schemas.microsoft.com/office/spreadsheetml/2017/richdata2" ref="A51:G71">
    <sortCondition ref="D51:D71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4"/>
  <sheetViews>
    <sheetView workbookViewId="0">
      <selection activeCell="I7" sqref="I7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268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2" t="s">
        <v>7</v>
      </c>
      <c r="B12" s="23" t="s">
        <v>8</v>
      </c>
      <c r="C12" s="23" t="s">
        <v>9</v>
      </c>
      <c r="D12" s="23" t="s">
        <v>17</v>
      </c>
      <c r="E12" s="23" t="s">
        <v>10</v>
      </c>
      <c r="F12" s="5" t="s">
        <v>11</v>
      </c>
      <c r="G12" s="4" t="s">
        <v>12</v>
      </c>
    </row>
    <row r="13" spans="1:7" x14ac:dyDescent="0.25">
      <c r="A13" s="40" t="s">
        <v>21</v>
      </c>
      <c r="B13" s="40" t="s">
        <v>22</v>
      </c>
      <c r="C13" s="40" t="s">
        <v>29</v>
      </c>
      <c r="D13" s="40" t="s">
        <v>97</v>
      </c>
      <c r="E13" s="40" t="s">
        <v>24</v>
      </c>
      <c r="F13" s="41">
        <v>88115.87109375</v>
      </c>
      <c r="G13" s="42">
        <v>300977.23828125</v>
      </c>
    </row>
    <row r="14" spans="1:7" x14ac:dyDescent="0.25">
      <c r="A14" s="40" t="s">
        <v>21</v>
      </c>
      <c r="B14" s="40" t="s">
        <v>22</v>
      </c>
      <c r="C14" s="40" t="s">
        <v>29</v>
      </c>
      <c r="D14" s="40" t="s">
        <v>97</v>
      </c>
      <c r="E14" s="40" t="s">
        <v>35</v>
      </c>
      <c r="F14" s="41">
        <v>47899.8203125</v>
      </c>
      <c r="G14" s="42">
        <v>215493</v>
      </c>
    </row>
    <row r="15" spans="1:7" x14ac:dyDescent="0.25">
      <c r="A15" s="40" t="s">
        <v>21</v>
      </c>
      <c r="B15" s="40" t="s">
        <v>22</v>
      </c>
      <c r="C15" s="40" t="s">
        <v>29</v>
      </c>
      <c r="D15" s="40" t="s">
        <v>40</v>
      </c>
      <c r="E15" s="40" t="s">
        <v>24</v>
      </c>
      <c r="F15" s="41">
        <v>13755.670135498047</v>
      </c>
      <c r="G15" s="42">
        <v>31955.28076171875</v>
      </c>
    </row>
    <row r="16" spans="1:7" x14ac:dyDescent="0.25">
      <c r="A16" s="40" t="s">
        <v>21</v>
      </c>
      <c r="B16" s="40" t="s">
        <v>22</v>
      </c>
      <c r="C16" s="40" t="s">
        <v>29</v>
      </c>
      <c r="D16" s="40" t="s">
        <v>176</v>
      </c>
      <c r="E16" s="40" t="s">
        <v>24</v>
      </c>
      <c r="F16" s="41">
        <v>582.24998474121094</v>
      </c>
      <c r="G16" s="42">
        <v>2538.4000244140625</v>
      </c>
    </row>
    <row r="17" spans="1:7" x14ac:dyDescent="0.25">
      <c r="A17" s="40" t="s">
        <v>21</v>
      </c>
      <c r="B17" s="40" t="s">
        <v>22</v>
      </c>
      <c r="C17" s="40" t="s">
        <v>29</v>
      </c>
      <c r="D17" s="40" t="s">
        <v>177</v>
      </c>
      <c r="E17" s="40" t="s">
        <v>122</v>
      </c>
      <c r="F17" s="41">
        <v>48280.9794921875</v>
      </c>
      <c r="G17" s="42">
        <v>85309.001953125</v>
      </c>
    </row>
    <row r="18" spans="1:7" x14ac:dyDescent="0.25">
      <c r="A18" s="40" t="s">
        <v>21</v>
      </c>
      <c r="B18" s="40" t="s">
        <v>22</v>
      </c>
      <c r="C18" s="40" t="s">
        <v>29</v>
      </c>
      <c r="D18" s="40" t="s">
        <v>177</v>
      </c>
      <c r="E18" s="40" t="s">
        <v>189</v>
      </c>
      <c r="F18" s="41">
        <v>17962.4296875</v>
      </c>
      <c r="G18" s="42">
        <v>26791.01953125</v>
      </c>
    </row>
    <row r="19" spans="1:7" x14ac:dyDescent="0.25">
      <c r="A19" s="40" t="s">
        <v>21</v>
      </c>
      <c r="B19" s="40" t="s">
        <v>22</v>
      </c>
      <c r="C19" s="40" t="s">
        <v>29</v>
      </c>
      <c r="D19" s="40" t="s">
        <v>199</v>
      </c>
      <c r="E19" s="40" t="s">
        <v>46</v>
      </c>
      <c r="F19" s="41">
        <v>1979.5</v>
      </c>
      <c r="G19" s="42">
        <v>9089.9599609375</v>
      </c>
    </row>
    <row r="20" spans="1:7" x14ac:dyDescent="0.25">
      <c r="A20" s="40" t="s">
        <v>21</v>
      </c>
      <c r="B20" s="40" t="s">
        <v>22</v>
      </c>
      <c r="C20" s="40" t="s">
        <v>29</v>
      </c>
      <c r="D20" s="40" t="s">
        <v>178</v>
      </c>
      <c r="E20" s="40" t="s">
        <v>37</v>
      </c>
      <c r="F20" s="41">
        <v>4962.3798828125</v>
      </c>
      <c r="G20" s="42">
        <v>51250</v>
      </c>
    </row>
    <row r="21" spans="1:7" x14ac:dyDescent="0.25">
      <c r="A21" s="40" t="s">
        <v>21</v>
      </c>
      <c r="B21" s="40" t="s">
        <v>22</v>
      </c>
      <c r="C21" s="40" t="s">
        <v>29</v>
      </c>
      <c r="D21" s="40" t="s">
        <v>31</v>
      </c>
      <c r="E21" s="40" t="s">
        <v>41</v>
      </c>
      <c r="F21" s="41">
        <v>28721.9296875</v>
      </c>
      <c r="G21" s="42">
        <v>50776.650390625</v>
      </c>
    </row>
    <row r="22" spans="1:7" x14ac:dyDescent="0.25">
      <c r="A22" s="40" t="s">
        <v>21</v>
      </c>
      <c r="B22" s="40" t="s">
        <v>22</v>
      </c>
      <c r="C22" s="40" t="s">
        <v>29</v>
      </c>
      <c r="D22" s="40" t="s">
        <v>31</v>
      </c>
      <c r="E22" s="40" t="s">
        <v>24</v>
      </c>
      <c r="F22" s="41">
        <v>946.93002319335938</v>
      </c>
      <c r="G22" s="42">
        <v>2407.9799194335938</v>
      </c>
    </row>
    <row r="23" spans="1:7" x14ac:dyDescent="0.25">
      <c r="A23" s="40" t="s">
        <v>21</v>
      </c>
      <c r="B23" s="40" t="s">
        <v>22</v>
      </c>
      <c r="C23" s="40" t="s">
        <v>29</v>
      </c>
      <c r="D23" s="40" t="s">
        <v>31</v>
      </c>
      <c r="E23" s="40" t="s">
        <v>42</v>
      </c>
      <c r="F23" s="41">
        <v>2993.739990234375</v>
      </c>
      <c r="G23" s="42">
        <v>8148.5</v>
      </c>
    </row>
    <row r="24" spans="1:7" x14ac:dyDescent="0.25">
      <c r="A24" s="40" t="s">
        <v>21</v>
      </c>
      <c r="B24" s="40" t="s">
        <v>22</v>
      </c>
      <c r="C24" s="40" t="s">
        <v>29</v>
      </c>
      <c r="D24" s="40" t="s">
        <v>200</v>
      </c>
      <c r="E24" s="40" t="s">
        <v>35</v>
      </c>
      <c r="F24" s="41">
        <v>100589.62890625</v>
      </c>
      <c r="G24" s="42">
        <v>532276.90625</v>
      </c>
    </row>
    <row r="25" spans="1:7" x14ac:dyDescent="0.25">
      <c r="A25" s="40" t="s">
        <v>21</v>
      </c>
      <c r="B25" s="40" t="s">
        <v>22</v>
      </c>
      <c r="C25" s="40" t="s">
        <v>29</v>
      </c>
      <c r="D25" s="40" t="s">
        <v>32</v>
      </c>
      <c r="E25" s="40" t="s">
        <v>24</v>
      </c>
      <c r="F25" s="41">
        <v>111951.11211395264</v>
      </c>
      <c r="G25" s="42">
        <v>170674.89154052734</v>
      </c>
    </row>
    <row r="26" spans="1:7" x14ac:dyDescent="0.25">
      <c r="A26" s="40" t="s">
        <v>21</v>
      </c>
      <c r="B26" s="40" t="s">
        <v>22</v>
      </c>
      <c r="C26" s="40" t="s">
        <v>29</v>
      </c>
      <c r="D26" s="40" t="s">
        <v>32</v>
      </c>
      <c r="E26" s="40" t="s">
        <v>33</v>
      </c>
      <c r="F26" s="41">
        <v>13413.7802734375</v>
      </c>
      <c r="G26" s="42">
        <v>111953.109375</v>
      </c>
    </row>
    <row r="27" spans="1:7" x14ac:dyDescent="0.25">
      <c r="A27" s="40" t="s">
        <v>21</v>
      </c>
      <c r="B27" s="40" t="s">
        <v>22</v>
      </c>
      <c r="C27" s="40" t="s">
        <v>29</v>
      </c>
      <c r="D27" s="40" t="s">
        <v>32</v>
      </c>
      <c r="E27" s="40" t="s">
        <v>42</v>
      </c>
      <c r="F27" s="41">
        <v>10013.599609375</v>
      </c>
      <c r="G27" s="42">
        <v>30848.220703125</v>
      </c>
    </row>
    <row r="28" spans="1:7" x14ac:dyDescent="0.25">
      <c r="A28" s="40" t="s">
        <v>21</v>
      </c>
      <c r="B28" s="40" t="s">
        <v>22</v>
      </c>
      <c r="C28" s="40" t="s">
        <v>29</v>
      </c>
      <c r="D28" s="40" t="s">
        <v>32</v>
      </c>
      <c r="E28" s="40" t="s">
        <v>243</v>
      </c>
      <c r="F28" s="41">
        <v>2174</v>
      </c>
      <c r="G28" s="42">
        <v>9768.75</v>
      </c>
    </row>
    <row r="29" spans="1:7" x14ac:dyDescent="0.25">
      <c r="A29" s="40" t="s">
        <v>21</v>
      </c>
      <c r="B29" s="40" t="s">
        <v>22</v>
      </c>
      <c r="C29" s="40" t="s">
        <v>29</v>
      </c>
      <c r="D29" s="40" t="s">
        <v>180</v>
      </c>
      <c r="E29" s="40" t="s">
        <v>51</v>
      </c>
      <c r="F29" s="41">
        <v>24947.830078125</v>
      </c>
      <c r="G29" s="42">
        <v>47000</v>
      </c>
    </row>
    <row r="30" spans="1:7" x14ac:dyDescent="0.25">
      <c r="A30" s="40" t="s">
        <v>21</v>
      </c>
      <c r="B30" s="40" t="s">
        <v>22</v>
      </c>
      <c r="C30" s="40" t="s">
        <v>29</v>
      </c>
      <c r="D30" s="40" t="s">
        <v>38</v>
      </c>
      <c r="E30" s="40" t="s">
        <v>163</v>
      </c>
      <c r="F30" s="41">
        <v>36882.859375</v>
      </c>
      <c r="G30" s="42">
        <v>11704</v>
      </c>
    </row>
    <row r="31" spans="1:7" x14ac:dyDescent="0.25">
      <c r="A31" s="40" t="s">
        <v>21</v>
      </c>
      <c r="B31" s="40" t="s">
        <v>22</v>
      </c>
      <c r="C31" s="40" t="s">
        <v>29</v>
      </c>
      <c r="D31" s="40" t="s">
        <v>38</v>
      </c>
      <c r="E31" s="40" t="s">
        <v>46</v>
      </c>
      <c r="F31" s="41">
        <v>1534.550048828125</v>
      </c>
      <c r="G31" s="42">
        <v>9723.1202392578125</v>
      </c>
    </row>
    <row r="32" spans="1:7" x14ac:dyDescent="0.25">
      <c r="A32" s="40" t="s">
        <v>21</v>
      </c>
      <c r="B32" s="40" t="s">
        <v>22</v>
      </c>
      <c r="C32" s="40" t="s">
        <v>29</v>
      </c>
      <c r="D32" s="40" t="s">
        <v>38</v>
      </c>
      <c r="E32" s="40" t="s">
        <v>24</v>
      </c>
      <c r="F32" s="41">
        <v>867.39999771118164</v>
      </c>
      <c r="G32" s="42">
        <v>5123.7800331115723</v>
      </c>
    </row>
    <row r="33" spans="1:7" x14ac:dyDescent="0.25">
      <c r="A33" s="40" t="s">
        <v>21</v>
      </c>
      <c r="B33" s="40" t="s">
        <v>22</v>
      </c>
      <c r="C33" s="40" t="s">
        <v>29</v>
      </c>
      <c r="D33" s="40" t="s">
        <v>45</v>
      </c>
      <c r="E33" s="40" t="s">
        <v>46</v>
      </c>
      <c r="F33" s="41">
        <v>477.20001220703125</v>
      </c>
      <c r="G33" s="42">
        <v>993.5999755859375</v>
      </c>
    </row>
    <row r="34" spans="1:7" x14ac:dyDescent="0.25">
      <c r="A34" s="53" t="s">
        <v>21</v>
      </c>
      <c r="B34" s="53" t="s">
        <v>22</v>
      </c>
      <c r="C34" s="53" t="s">
        <v>1</v>
      </c>
      <c r="D34" s="40" t="s">
        <v>45</v>
      </c>
      <c r="E34" s="53" t="s">
        <v>36</v>
      </c>
      <c r="F34" s="54">
        <v>12.800000190734863</v>
      </c>
      <c r="G34" s="55">
        <v>22.399999618530273</v>
      </c>
    </row>
    <row r="35" spans="1:7" x14ac:dyDescent="0.25">
      <c r="A35" s="40" t="s">
        <v>21</v>
      </c>
      <c r="B35" s="40" t="s">
        <v>22</v>
      </c>
      <c r="C35" s="40" t="s">
        <v>29</v>
      </c>
      <c r="D35" s="40" t="s">
        <v>213</v>
      </c>
      <c r="E35" s="40" t="s">
        <v>24</v>
      </c>
      <c r="F35" s="41">
        <v>45.909999847412109</v>
      </c>
      <c r="G35" s="42">
        <v>734.25</v>
      </c>
    </row>
    <row r="36" spans="1:7" x14ac:dyDescent="0.25">
      <c r="A36" s="40" t="s">
        <v>21</v>
      </c>
      <c r="B36" s="40" t="s">
        <v>22</v>
      </c>
      <c r="C36" s="40" t="s">
        <v>29</v>
      </c>
      <c r="D36" s="40" t="s">
        <v>77</v>
      </c>
      <c r="E36" s="40" t="s">
        <v>36</v>
      </c>
      <c r="F36" s="41">
        <v>783</v>
      </c>
      <c r="G36" s="42">
        <v>3556.39990234375</v>
      </c>
    </row>
    <row r="37" spans="1:7" x14ac:dyDescent="0.25">
      <c r="A37" s="40" t="s">
        <v>21</v>
      </c>
      <c r="B37" s="40" t="s">
        <v>22</v>
      </c>
      <c r="C37" s="40" t="s">
        <v>29</v>
      </c>
      <c r="D37" s="40" t="s">
        <v>77</v>
      </c>
      <c r="E37" s="40" t="s">
        <v>37</v>
      </c>
      <c r="F37" s="41">
        <v>91637.462890625</v>
      </c>
      <c r="G37" s="42">
        <v>132067.1328125</v>
      </c>
    </row>
    <row r="38" spans="1:7" x14ac:dyDescent="0.25">
      <c r="A38" s="40" t="s">
        <v>21</v>
      </c>
      <c r="B38" s="40" t="s">
        <v>22</v>
      </c>
      <c r="C38" s="40" t="s">
        <v>29</v>
      </c>
      <c r="D38" s="40" t="s">
        <v>44</v>
      </c>
      <c r="E38" s="40" t="s">
        <v>24</v>
      </c>
      <c r="F38" s="41">
        <v>12968.97966003418</v>
      </c>
      <c r="G38" s="42">
        <v>34314.300415039063</v>
      </c>
    </row>
    <row r="39" spans="1:7" x14ac:dyDescent="0.25">
      <c r="A39" s="40" t="s">
        <v>21</v>
      </c>
      <c r="B39" s="40" t="s">
        <v>22</v>
      </c>
      <c r="C39" s="40" t="s">
        <v>29</v>
      </c>
      <c r="D39" s="40" t="s">
        <v>43</v>
      </c>
      <c r="E39" s="40" t="s">
        <v>24</v>
      </c>
      <c r="F39" s="41">
        <v>19958.259765625</v>
      </c>
      <c r="G39" s="42">
        <v>13290</v>
      </c>
    </row>
    <row r="40" spans="1:7" x14ac:dyDescent="0.25">
      <c r="A40" s="40" t="s">
        <v>21</v>
      </c>
      <c r="B40" s="40" t="s">
        <v>22</v>
      </c>
      <c r="C40" s="40" t="s">
        <v>29</v>
      </c>
      <c r="D40" s="40" t="s">
        <v>30</v>
      </c>
      <c r="E40" s="40" t="s">
        <v>36</v>
      </c>
      <c r="F40" s="41">
        <v>3972.9400024414063</v>
      </c>
      <c r="G40" s="42">
        <v>6836.22998046875</v>
      </c>
    </row>
    <row r="41" spans="1:7" x14ac:dyDescent="0.25">
      <c r="A41" s="40" t="s">
        <v>21</v>
      </c>
      <c r="B41" s="40" t="s">
        <v>22</v>
      </c>
      <c r="C41" s="40" t="s">
        <v>29</v>
      </c>
      <c r="D41" s="40" t="s">
        <v>30</v>
      </c>
      <c r="E41" s="40" t="s">
        <v>46</v>
      </c>
      <c r="F41" s="41">
        <v>350.19000244140625</v>
      </c>
      <c r="G41" s="42">
        <v>2190</v>
      </c>
    </row>
    <row r="42" spans="1:7" x14ac:dyDescent="0.25">
      <c r="A42" s="40" t="s">
        <v>21</v>
      </c>
      <c r="B42" s="40" t="s">
        <v>22</v>
      </c>
      <c r="C42" s="40" t="s">
        <v>29</v>
      </c>
      <c r="D42" s="40" t="s">
        <v>30</v>
      </c>
      <c r="E42" s="40" t="s">
        <v>24</v>
      </c>
      <c r="F42" s="41">
        <v>58023.079803466797</v>
      </c>
      <c r="G42" s="42">
        <v>151932.07048034668</v>
      </c>
    </row>
    <row r="43" spans="1:7" x14ac:dyDescent="0.25">
      <c r="A43" s="40" t="s">
        <v>21</v>
      </c>
      <c r="B43" s="40" t="s">
        <v>4</v>
      </c>
      <c r="C43" s="40" t="s">
        <v>29</v>
      </c>
      <c r="D43" s="40" t="s">
        <v>70</v>
      </c>
      <c r="E43" s="40" t="s">
        <v>24</v>
      </c>
      <c r="F43" s="41">
        <v>4597.2900390625</v>
      </c>
      <c r="G43" s="42">
        <v>4917</v>
      </c>
    </row>
    <row r="44" spans="1:7" x14ac:dyDescent="0.25">
      <c r="A44" s="40" t="s">
        <v>21</v>
      </c>
      <c r="B44" s="40" t="s">
        <v>22</v>
      </c>
      <c r="C44" s="40" t="s">
        <v>48</v>
      </c>
      <c r="D44" s="40" t="s">
        <v>181</v>
      </c>
      <c r="E44" s="40" t="s">
        <v>24</v>
      </c>
      <c r="F44" s="41">
        <v>10764.340148925776</v>
      </c>
      <c r="G44" s="42">
        <v>62375.021728515574</v>
      </c>
    </row>
    <row r="45" spans="1:7" x14ac:dyDescent="0.25">
      <c r="A45" s="40" t="s">
        <v>21</v>
      </c>
      <c r="B45" s="40" t="s">
        <v>22</v>
      </c>
      <c r="C45" s="40" t="s">
        <v>48</v>
      </c>
      <c r="D45" s="40" t="s">
        <v>221</v>
      </c>
      <c r="E45" s="40" t="s">
        <v>24</v>
      </c>
      <c r="F45" s="41">
        <v>63.5</v>
      </c>
      <c r="G45" s="42">
        <v>1439.199951171875</v>
      </c>
    </row>
    <row r="46" spans="1:7" x14ac:dyDescent="0.25">
      <c r="A46" s="40" t="s">
        <v>21</v>
      </c>
      <c r="B46" s="40" t="s">
        <v>22</v>
      </c>
      <c r="C46" s="40" t="s">
        <v>48</v>
      </c>
      <c r="D46" s="40" t="s">
        <v>55</v>
      </c>
      <c r="E46" s="40" t="s">
        <v>24</v>
      </c>
      <c r="F46" s="41">
        <v>101637.10028076172</v>
      </c>
      <c r="G46" s="42">
        <v>293961.37768554688</v>
      </c>
    </row>
    <row r="47" spans="1:7" x14ac:dyDescent="0.25">
      <c r="A47" s="40" t="s">
        <v>21</v>
      </c>
      <c r="B47" s="40" t="s">
        <v>22</v>
      </c>
      <c r="C47" s="40" t="s">
        <v>48</v>
      </c>
      <c r="D47" s="40" t="s">
        <v>54</v>
      </c>
      <c r="E47" s="40" t="s">
        <v>36</v>
      </c>
      <c r="F47" s="41">
        <v>2998.0999755859375</v>
      </c>
      <c r="G47" s="42">
        <v>1443.7200317382813</v>
      </c>
    </row>
    <row r="48" spans="1:7" x14ac:dyDescent="0.25">
      <c r="A48" s="40" t="s">
        <v>21</v>
      </c>
      <c r="B48" s="40" t="s">
        <v>22</v>
      </c>
      <c r="C48" s="40" t="s">
        <v>48</v>
      </c>
      <c r="D48" s="40" t="s">
        <v>54</v>
      </c>
      <c r="E48" s="40" t="s">
        <v>46</v>
      </c>
      <c r="F48" s="41">
        <v>3884.3999938964844</v>
      </c>
      <c r="G48" s="42">
        <v>1658.449951171875</v>
      </c>
    </row>
    <row r="49" spans="1:7" x14ac:dyDescent="0.25">
      <c r="A49" s="40" t="s">
        <v>21</v>
      </c>
      <c r="B49" s="40" t="s">
        <v>22</v>
      </c>
      <c r="C49" s="40" t="s">
        <v>48</v>
      </c>
      <c r="D49" s="40" t="s">
        <v>54</v>
      </c>
      <c r="E49" s="40" t="s">
        <v>24</v>
      </c>
      <c r="F49" s="41">
        <v>15431.3603515625</v>
      </c>
      <c r="G49" s="42">
        <v>52390.80078125</v>
      </c>
    </row>
    <row r="50" spans="1:7" x14ac:dyDescent="0.25">
      <c r="A50" s="40" t="s">
        <v>21</v>
      </c>
      <c r="B50" s="40" t="s">
        <v>22</v>
      </c>
      <c r="C50" s="40" t="s">
        <v>48</v>
      </c>
      <c r="D50" s="40" t="s">
        <v>54</v>
      </c>
      <c r="E50" s="40" t="s">
        <v>37</v>
      </c>
      <c r="F50" s="41">
        <v>453</v>
      </c>
      <c r="G50" s="42">
        <v>6930.52001953125</v>
      </c>
    </row>
    <row r="51" spans="1:7" x14ac:dyDescent="0.25">
      <c r="A51" s="40" t="s">
        <v>21</v>
      </c>
      <c r="B51" s="40" t="s">
        <v>22</v>
      </c>
      <c r="C51" s="40" t="s">
        <v>48</v>
      </c>
      <c r="D51" s="40" t="s">
        <v>76</v>
      </c>
      <c r="E51" s="40" t="s">
        <v>24</v>
      </c>
      <c r="F51" s="41">
        <v>10205.919921875</v>
      </c>
      <c r="G51" s="42">
        <v>16164</v>
      </c>
    </row>
    <row r="52" spans="1:7" x14ac:dyDescent="0.25">
      <c r="A52" s="40" t="s">
        <v>21</v>
      </c>
      <c r="B52" s="40" t="s">
        <v>22</v>
      </c>
      <c r="C52" s="40" t="s">
        <v>48</v>
      </c>
      <c r="D52" s="40" t="s">
        <v>50</v>
      </c>
      <c r="E52" s="40" t="s">
        <v>61</v>
      </c>
      <c r="F52" s="41">
        <v>48042.12890625</v>
      </c>
      <c r="G52" s="42">
        <v>156464.6953125</v>
      </c>
    </row>
    <row r="53" spans="1:7" x14ac:dyDescent="0.25">
      <c r="A53" s="40" t="s">
        <v>21</v>
      </c>
      <c r="B53" s="40" t="s">
        <v>22</v>
      </c>
      <c r="C53" s="40" t="s">
        <v>48</v>
      </c>
      <c r="D53" s="40" t="s">
        <v>50</v>
      </c>
      <c r="E53" s="40" t="s">
        <v>51</v>
      </c>
      <c r="F53" s="41">
        <v>24931.529296875</v>
      </c>
      <c r="G53" s="42">
        <v>131066.109375</v>
      </c>
    </row>
    <row r="54" spans="1:7" x14ac:dyDescent="0.25">
      <c r="A54" s="40" t="s">
        <v>21</v>
      </c>
      <c r="B54" s="40" t="s">
        <v>22</v>
      </c>
      <c r="C54" s="40" t="s">
        <v>48</v>
      </c>
      <c r="D54" s="40" t="s">
        <v>50</v>
      </c>
      <c r="E54" s="40" t="s">
        <v>91</v>
      </c>
      <c r="F54" s="41">
        <v>16642.94921875</v>
      </c>
      <c r="G54" s="42">
        <v>73036.1328125</v>
      </c>
    </row>
    <row r="55" spans="1:7" x14ac:dyDescent="0.25">
      <c r="A55" s="40" t="s">
        <v>21</v>
      </c>
      <c r="B55" s="40" t="s">
        <v>22</v>
      </c>
      <c r="C55" s="40" t="s">
        <v>48</v>
      </c>
      <c r="D55" s="40" t="s">
        <v>50</v>
      </c>
      <c r="E55" s="40" t="s">
        <v>189</v>
      </c>
      <c r="F55" s="41">
        <v>41177.109375</v>
      </c>
      <c r="G55" s="42">
        <v>201400.9609375</v>
      </c>
    </row>
    <row r="56" spans="1:7" x14ac:dyDescent="0.25">
      <c r="A56" s="40" t="s">
        <v>89</v>
      </c>
      <c r="B56" s="40" t="s">
        <v>22</v>
      </c>
      <c r="C56" s="40" t="s">
        <v>48</v>
      </c>
      <c r="D56" s="40" t="s">
        <v>244</v>
      </c>
      <c r="E56" s="40" t="s">
        <v>33</v>
      </c>
      <c r="F56" s="41">
        <v>738.77001953125</v>
      </c>
      <c r="G56" s="42">
        <v>894</v>
      </c>
    </row>
    <row r="57" spans="1:7" x14ac:dyDescent="0.25">
      <c r="A57" s="40" t="s">
        <v>21</v>
      </c>
      <c r="B57" s="40" t="s">
        <v>22</v>
      </c>
      <c r="C57" s="40" t="s">
        <v>48</v>
      </c>
      <c r="D57" s="40" t="s">
        <v>52</v>
      </c>
      <c r="E57" s="40" t="s">
        <v>61</v>
      </c>
      <c r="F57" s="41">
        <v>18838.73046875</v>
      </c>
      <c r="G57" s="42">
        <v>74402.046875</v>
      </c>
    </row>
    <row r="58" spans="1:7" x14ac:dyDescent="0.25">
      <c r="A58" s="40" t="s">
        <v>21</v>
      </c>
      <c r="B58" s="40" t="s">
        <v>22</v>
      </c>
      <c r="C58" s="40" t="s">
        <v>48</v>
      </c>
      <c r="D58" s="40" t="s">
        <v>52</v>
      </c>
      <c r="E58" s="40" t="s">
        <v>74</v>
      </c>
      <c r="F58" s="41">
        <v>57343.26953125</v>
      </c>
      <c r="G58" s="42">
        <v>313797.828125</v>
      </c>
    </row>
    <row r="59" spans="1:7" x14ac:dyDescent="0.25">
      <c r="A59" s="40" t="s">
        <v>21</v>
      </c>
      <c r="B59" s="40" t="s">
        <v>22</v>
      </c>
      <c r="C59" s="40" t="s">
        <v>48</v>
      </c>
      <c r="D59" s="40" t="s">
        <v>52</v>
      </c>
      <c r="E59" s="40" t="s">
        <v>39</v>
      </c>
      <c r="F59" s="41">
        <v>26624.3203125</v>
      </c>
      <c r="G59" s="42">
        <v>132066</v>
      </c>
    </row>
    <row r="60" spans="1:7" x14ac:dyDescent="0.25">
      <c r="A60" s="40" t="s">
        <v>21</v>
      </c>
      <c r="B60" s="40" t="s">
        <v>22</v>
      </c>
      <c r="C60" s="40" t="s">
        <v>48</v>
      </c>
      <c r="D60" s="40" t="s">
        <v>52</v>
      </c>
      <c r="E60" s="40" t="s">
        <v>24</v>
      </c>
      <c r="F60" s="41">
        <v>49140.090637207031</v>
      </c>
      <c r="G60" s="42">
        <v>206297.29272460938</v>
      </c>
    </row>
    <row r="61" spans="1:7" x14ac:dyDescent="0.25">
      <c r="A61" s="40" t="s">
        <v>21</v>
      </c>
      <c r="B61" s="40" t="s">
        <v>22</v>
      </c>
      <c r="C61" s="40" t="s">
        <v>48</v>
      </c>
      <c r="D61" s="40" t="s">
        <v>52</v>
      </c>
      <c r="E61" s="40" t="s">
        <v>37</v>
      </c>
      <c r="F61" s="41">
        <v>20294.830078125</v>
      </c>
      <c r="G61" s="42">
        <v>80389.2421875</v>
      </c>
    </row>
    <row r="62" spans="1:7" x14ac:dyDescent="0.25">
      <c r="A62" s="40" t="s">
        <v>21</v>
      </c>
      <c r="B62" s="40" t="s">
        <v>22</v>
      </c>
      <c r="C62" s="40" t="s">
        <v>48</v>
      </c>
      <c r="D62" s="40" t="s">
        <v>52</v>
      </c>
      <c r="E62" s="40" t="s">
        <v>35</v>
      </c>
      <c r="F62" s="41">
        <v>24141.509765625</v>
      </c>
      <c r="G62" s="42">
        <v>140192.640625</v>
      </c>
    </row>
    <row r="63" spans="1:7" x14ac:dyDescent="0.25">
      <c r="A63" s="40" t="s">
        <v>21</v>
      </c>
      <c r="B63" s="40" t="s">
        <v>22</v>
      </c>
      <c r="C63" s="40" t="s">
        <v>48</v>
      </c>
      <c r="D63" s="40" t="s">
        <v>52</v>
      </c>
      <c r="E63" s="40" t="s">
        <v>197</v>
      </c>
      <c r="F63" s="41">
        <v>19159.9296875</v>
      </c>
      <c r="G63" s="42">
        <v>64320</v>
      </c>
    </row>
    <row r="64" spans="1:7" x14ac:dyDescent="0.25">
      <c r="A64" s="40" t="s">
        <v>21</v>
      </c>
      <c r="B64" s="40" t="s">
        <v>22</v>
      </c>
      <c r="C64" s="40" t="s">
        <v>48</v>
      </c>
      <c r="D64" s="40" t="s">
        <v>52</v>
      </c>
      <c r="E64" s="40" t="s">
        <v>189</v>
      </c>
      <c r="F64" s="41">
        <v>25295.76953125</v>
      </c>
      <c r="G64" s="42">
        <v>156669.3984375</v>
      </c>
    </row>
    <row r="65" spans="1:7" x14ac:dyDescent="0.25">
      <c r="A65" s="40" t="s">
        <v>21</v>
      </c>
      <c r="B65" s="40" t="s">
        <v>22</v>
      </c>
      <c r="C65" s="40" t="s">
        <v>48</v>
      </c>
      <c r="D65" s="40" t="s">
        <v>53</v>
      </c>
      <c r="E65" s="40" t="s">
        <v>24</v>
      </c>
      <c r="F65" s="41">
        <v>49400.829345703125</v>
      </c>
      <c r="G65" s="42">
        <v>246916.04987335205</v>
      </c>
    </row>
    <row r="66" spans="1:7" x14ac:dyDescent="0.25">
      <c r="A66" s="40" t="s">
        <v>21</v>
      </c>
      <c r="B66" s="40" t="s">
        <v>22</v>
      </c>
      <c r="C66" s="40" t="s">
        <v>48</v>
      </c>
      <c r="D66" s="40" t="s">
        <v>90</v>
      </c>
      <c r="E66" s="40" t="s">
        <v>24</v>
      </c>
      <c r="F66" s="41">
        <v>18075.140625</v>
      </c>
      <c r="G66" s="42">
        <v>75664.21875</v>
      </c>
    </row>
    <row r="67" spans="1:7" x14ac:dyDescent="0.25">
      <c r="A67" s="40" t="s">
        <v>21</v>
      </c>
      <c r="B67" s="40" t="s">
        <v>22</v>
      </c>
      <c r="C67" s="40" t="s">
        <v>48</v>
      </c>
      <c r="D67" s="40" t="s">
        <v>57</v>
      </c>
      <c r="E67" s="40" t="s">
        <v>163</v>
      </c>
      <c r="F67" s="41">
        <v>51.020000457763672</v>
      </c>
      <c r="G67" s="42">
        <v>694.90997314453125</v>
      </c>
    </row>
    <row r="68" spans="1:7" x14ac:dyDescent="0.25">
      <c r="A68" s="40" t="s">
        <v>21</v>
      </c>
      <c r="B68" s="40" t="s">
        <v>22</v>
      </c>
      <c r="C68" s="40" t="s">
        <v>48</v>
      </c>
      <c r="D68" s="40" t="s">
        <v>57</v>
      </c>
      <c r="E68" s="40" t="s">
        <v>36</v>
      </c>
      <c r="F68" s="41">
        <v>191.8800048828125</v>
      </c>
      <c r="G68" s="42">
        <v>613.67999267578125</v>
      </c>
    </row>
    <row r="69" spans="1:7" x14ac:dyDescent="0.25">
      <c r="A69" s="40" t="s">
        <v>21</v>
      </c>
      <c r="B69" s="40" t="s">
        <v>22</v>
      </c>
      <c r="C69" s="40" t="s">
        <v>48</v>
      </c>
      <c r="D69" s="40" t="s">
        <v>57</v>
      </c>
      <c r="E69" s="40" t="s">
        <v>46</v>
      </c>
      <c r="F69" s="41">
        <v>51039.0302734375</v>
      </c>
      <c r="G69" s="42">
        <v>199081.48054504395</v>
      </c>
    </row>
    <row r="70" spans="1:7" x14ac:dyDescent="0.25">
      <c r="A70" s="40" t="s">
        <v>21</v>
      </c>
      <c r="B70" s="40" t="s">
        <v>22</v>
      </c>
      <c r="C70" s="40" t="s">
        <v>48</v>
      </c>
      <c r="D70" s="40" t="s">
        <v>57</v>
      </c>
      <c r="E70" s="40" t="s">
        <v>24</v>
      </c>
      <c r="F70" s="41">
        <v>472446.0723991394</v>
      </c>
      <c r="G70" s="42">
        <v>2294826.4276428223</v>
      </c>
    </row>
    <row r="71" spans="1:7" x14ac:dyDescent="0.25">
      <c r="A71" s="40" t="s">
        <v>89</v>
      </c>
      <c r="B71" s="40" t="s">
        <v>22</v>
      </c>
      <c r="C71" s="40" t="s">
        <v>48</v>
      </c>
      <c r="D71" s="40" t="s">
        <v>57</v>
      </c>
      <c r="E71" s="40" t="s">
        <v>33</v>
      </c>
      <c r="F71" s="41">
        <v>261.239990234375</v>
      </c>
      <c r="G71" s="42">
        <v>1260</v>
      </c>
    </row>
    <row r="72" spans="1:7" x14ac:dyDescent="0.25">
      <c r="A72" s="40" t="s">
        <v>21</v>
      </c>
      <c r="B72" s="40" t="s">
        <v>22</v>
      </c>
      <c r="C72" s="40" t="s">
        <v>48</v>
      </c>
      <c r="D72" s="40" t="s">
        <v>49</v>
      </c>
      <c r="E72" s="40" t="s">
        <v>61</v>
      </c>
      <c r="F72" s="41">
        <v>69142.880859375</v>
      </c>
      <c r="G72" s="42">
        <v>253862.8046875</v>
      </c>
    </row>
    <row r="73" spans="1:7" x14ac:dyDescent="0.25">
      <c r="A73" s="40" t="s">
        <v>21</v>
      </c>
      <c r="B73" s="40" t="s">
        <v>22</v>
      </c>
      <c r="C73" s="40" t="s">
        <v>48</v>
      </c>
      <c r="D73" s="40" t="s">
        <v>49</v>
      </c>
      <c r="E73" s="40" t="s">
        <v>46</v>
      </c>
      <c r="F73" s="41">
        <v>14458.729736328125</v>
      </c>
      <c r="G73" s="42">
        <v>70952.79931640625</v>
      </c>
    </row>
    <row r="74" spans="1:7" x14ac:dyDescent="0.25">
      <c r="A74" s="40" t="s">
        <v>21</v>
      </c>
      <c r="B74" s="40" t="s">
        <v>22</v>
      </c>
      <c r="C74" s="40" t="s">
        <v>48</v>
      </c>
      <c r="D74" s="40" t="s">
        <v>49</v>
      </c>
      <c r="E74" s="40" t="s">
        <v>24</v>
      </c>
      <c r="F74" s="41">
        <v>63705.859985351563</v>
      </c>
      <c r="G74" s="42">
        <v>193001.6806640625</v>
      </c>
    </row>
    <row r="75" spans="1:7" x14ac:dyDescent="0.25">
      <c r="A75" s="40" t="s">
        <v>21</v>
      </c>
      <c r="B75" s="40" t="s">
        <v>22</v>
      </c>
      <c r="C75" s="40" t="s">
        <v>48</v>
      </c>
      <c r="D75" s="40" t="s">
        <v>49</v>
      </c>
      <c r="E75" s="40" t="s">
        <v>37</v>
      </c>
      <c r="F75" s="41">
        <v>20345.66015625</v>
      </c>
      <c r="G75" s="42">
        <v>80394.34375</v>
      </c>
    </row>
    <row r="76" spans="1:7" x14ac:dyDescent="0.25">
      <c r="A76" s="40" t="s">
        <v>21</v>
      </c>
      <c r="B76" s="40" t="s">
        <v>22</v>
      </c>
      <c r="C76" s="40" t="s">
        <v>48</v>
      </c>
      <c r="D76" s="40" t="s">
        <v>49</v>
      </c>
      <c r="E76" s="40" t="s">
        <v>215</v>
      </c>
      <c r="F76" s="41">
        <v>19890.099609375</v>
      </c>
      <c r="G76" s="42">
        <v>79272.546875</v>
      </c>
    </row>
    <row r="77" spans="1:7" x14ac:dyDescent="0.25">
      <c r="A77" s="40" t="s">
        <v>21</v>
      </c>
      <c r="B77" s="40" t="s">
        <v>22</v>
      </c>
      <c r="C77" s="40" t="s">
        <v>48</v>
      </c>
      <c r="D77" s="40" t="s">
        <v>49</v>
      </c>
      <c r="E77" s="40" t="s">
        <v>51</v>
      </c>
      <c r="F77" s="41">
        <v>23102.580078125</v>
      </c>
      <c r="G77" s="42">
        <v>121634</v>
      </c>
    </row>
    <row r="78" spans="1:7" x14ac:dyDescent="0.25">
      <c r="A78" s="40" t="s">
        <v>21</v>
      </c>
      <c r="B78" s="40" t="s">
        <v>22</v>
      </c>
      <c r="C78" s="40" t="s">
        <v>48</v>
      </c>
      <c r="D78" s="40" t="s">
        <v>49</v>
      </c>
      <c r="E78" s="40" t="s">
        <v>91</v>
      </c>
      <c r="F78" s="41">
        <v>62410.9794921875</v>
      </c>
      <c r="G78" s="42">
        <v>357936.296875</v>
      </c>
    </row>
    <row r="79" spans="1:7" x14ac:dyDescent="0.25">
      <c r="A79" s="40" t="s">
        <v>21</v>
      </c>
      <c r="B79" s="40" t="s">
        <v>22</v>
      </c>
      <c r="C79" s="40" t="s">
        <v>48</v>
      </c>
      <c r="D79" s="40" t="s">
        <v>49</v>
      </c>
      <c r="E79" s="40" t="s">
        <v>189</v>
      </c>
      <c r="F79" s="41">
        <v>24374.609375</v>
      </c>
      <c r="G79" s="42">
        <v>85355.77685546875</v>
      </c>
    </row>
    <row r="80" spans="1:7" x14ac:dyDescent="0.25">
      <c r="A80" s="40" t="s">
        <v>21</v>
      </c>
      <c r="B80" s="40" t="s">
        <v>22</v>
      </c>
      <c r="C80" s="40" t="s">
        <v>48</v>
      </c>
      <c r="D80" s="40" t="s">
        <v>87</v>
      </c>
      <c r="E80" s="40" t="s">
        <v>24</v>
      </c>
      <c r="F80" s="41">
        <v>172.3699951171875</v>
      </c>
      <c r="G80" s="42">
        <v>873.84002685546875</v>
      </c>
    </row>
    <row r="81" spans="1:7" ht="15.75" thickBot="1" x14ac:dyDescent="0.3">
      <c r="A81" s="46" t="s">
        <v>257</v>
      </c>
      <c r="B81" s="32"/>
      <c r="C81" s="32"/>
      <c r="D81" s="32"/>
      <c r="E81" s="32"/>
      <c r="F81" s="32">
        <f>SUM(F13:F80)</f>
        <v>2158281.012295723</v>
      </c>
      <c r="G81" s="33">
        <f>SUM(G13:G80)</f>
        <v>8294363.485918045</v>
      </c>
    </row>
    <row r="82" spans="1:7" x14ac:dyDescent="0.25">
      <c r="A82" s="40" t="s">
        <v>171</v>
      </c>
      <c r="B82" s="40" t="s">
        <v>22</v>
      </c>
      <c r="C82" s="40" t="s">
        <v>29</v>
      </c>
      <c r="D82" s="40" t="s">
        <v>234</v>
      </c>
      <c r="E82" s="40" t="s">
        <v>168</v>
      </c>
      <c r="F82" s="41">
        <v>18978.0703125</v>
      </c>
      <c r="G82" s="42">
        <v>31580</v>
      </c>
    </row>
    <row r="83" spans="1:7" x14ac:dyDescent="0.25">
      <c r="A83" s="40" t="s">
        <v>171</v>
      </c>
      <c r="B83" s="40" t="s">
        <v>22</v>
      </c>
      <c r="C83" s="40" t="s">
        <v>29</v>
      </c>
      <c r="D83" s="40" t="s">
        <v>97</v>
      </c>
      <c r="E83" s="40" t="s">
        <v>24</v>
      </c>
      <c r="F83" s="41">
        <v>98873.21875</v>
      </c>
      <c r="G83" s="42">
        <v>342308.75</v>
      </c>
    </row>
    <row r="84" spans="1:7" x14ac:dyDescent="0.25">
      <c r="A84" s="40" t="s">
        <v>171</v>
      </c>
      <c r="B84" s="40" t="s">
        <v>22</v>
      </c>
      <c r="C84" s="40" t="s">
        <v>29</v>
      </c>
      <c r="D84" s="40" t="s">
        <v>97</v>
      </c>
      <c r="E84" s="40" t="s">
        <v>35</v>
      </c>
      <c r="F84" s="41">
        <v>63242.73828125</v>
      </c>
      <c r="G84" s="42">
        <v>291523</v>
      </c>
    </row>
    <row r="85" spans="1:7" x14ac:dyDescent="0.25">
      <c r="A85" s="40" t="s">
        <v>171</v>
      </c>
      <c r="B85" s="40" t="s">
        <v>22</v>
      </c>
      <c r="C85" s="40" t="s">
        <v>29</v>
      </c>
      <c r="D85" s="40" t="s">
        <v>40</v>
      </c>
      <c r="E85" s="40" t="s">
        <v>24</v>
      </c>
      <c r="F85" s="41">
        <v>7244.6299896240234</v>
      </c>
      <c r="G85" s="42">
        <v>6722.6898803710938</v>
      </c>
    </row>
    <row r="86" spans="1:7" x14ac:dyDescent="0.25">
      <c r="A86" s="40" t="s">
        <v>171</v>
      </c>
      <c r="B86" s="40" t="s">
        <v>22</v>
      </c>
      <c r="C86" s="40" t="s">
        <v>29</v>
      </c>
      <c r="D86" s="40" t="s">
        <v>176</v>
      </c>
      <c r="E86" s="40" t="s">
        <v>24</v>
      </c>
      <c r="F86" s="41">
        <v>38.099998474121094</v>
      </c>
      <c r="G86" s="42">
        <v>218.80000305175781</v>
      </c>
    </row>
    <row r="87" spans="1:7" x14ac:dyDescent="0.25">
      <c r="A87" s="40" t="s">
        <v>171</v>
      </c>
      <c r="B87" s="40" t="s">
        <v>22</v>
      </c>
      <c r="C87" s="40" t="s">
        <v>29</v>
      </c>
      <c r="D87" s="40" t="s">
        <v>177</v>
      </c>
      <c r="E87" s="40" t="s">
        <v>39</v>
      </c>
      <c r="F87" s="41">
        <v>1203.8499755859375</v>
      </c>
      <c r="G87" s="42">
        <v>2729.8798828125</v>
      </c>
    </row>
    <row r="88" spans="1:7" x14ac:dyDescent="0.25">
      <c r="A88" s="40" t="s">
        <v>171</v>
      </c>
      <c r="B88" s="40" t="s">
        <v>22</v>
      </c>
      <c r="C88" s="40" t="s">
        <v>29</v>
      </c>
      <c r="D88" s="40" t="s">
        <v>31</v>
      </c>
      <c r="E88" s="40" t="s">
        <v>36</v>
      </c>
      <c r="F88" s="41">
        <v>9600</v>
      </c>
      <c r="G88" s="42">
        <v>20966.400390625</v>
      </c>
    </row>
    <row r="89" spans="1:7" x14ac:dyDescent="0.25">
      <c r="A89" s="40" t="s">
        <v>171</v>
      </c>
      <c r="B89" s="40" t="s">
        <v>22</v>
      </c>
      <c r="C89" s="40" t="s">
        <v>29</v>
      </c>
      <c r="D89" s="40" t="s">
        <v>31</v>
      </c>
      <c r="E89" s="40" t="s">
        <v>24</v>
      </c>
      <c r="F89" s="41">
        <v>1890.4199829101563</v>
      </c>
      <c r="G89" s="42">
        <v>4855.2598876953125</v>
      </c>
    </row>
    <row r="90" spans="1:7" x14ac:dyDescent="0.25">
      <c r="A90" s="40" t="s">
        <v>171</v>
      </c>
      <c r="B90" s="40" t="s">
        <v>22</v>
      </c>
      <c r="C90" s="40" t="s">
        <v>29</v>
      </c>
      <c r="D90" s="40" t="s">
        <v>31</v>
      </c>
      <c r="E90" s="40" t="s">
        <v>42</v>
      </c>
      <c r="F90" s="41">
        <v>11974.9501953125</v>
      </c>
      <c r="G90" s="42">
        <v>36715.19921875</v>
      </c>
    </row>
    <row r="91" spans="1:7" x14ac:dyDescent="0.25">
      <c r="A91" s="40" t="s">
        <v>171</v>
      </c>
      <c r="B91" s="40" t="s">
        <v>22</v>
      </c>
      <c r="C91" s="40" t="s">
        <v>29</v>
      </c>
      <c r="D91" s="40" t="s">
        <v>200</v>
      </c>
      <c r="E91" s="40" t="s">
        <v>35</v>
      </c>
      <c r="F91" s="41">
        <v>154907.85546875</v>
      </c>
      <c r="G91" s="42">
        <v>667714.798828125</v>
      </c>
    </row>
    <row r="92" spans="1:7" x14ac:dyDescent="0.25">
      <c r="A92" s="40" t="s">
        <v>171</v>
      </c>
      <c r="B92" s="40" t="s">
        <v>22</v>
      </c>
      <c r="C92" s="40" t="s">
        <v>29</v>
      </c>
      <c r="D92" s="40" t="s">
        <v>32</v>
      </c>
      <c r="E92" s="40" t="s">
        <v>36</v>
      </c>
      <c r="F92" s="41">
        <v>16992.470703125</v>
      </c>
      <c r="G92" s="42">
        <v>78144</v>
      </c>
    </row>
    <row r="93" spans="1:7" x14ac:dyDescent="0.25">
      <c r="A93" s="40" t="s">
        <v>171</v>
      </c>
      <c r="B93" s="40" t="s">
        <v>22</v>
      </c>
      <c r="C93" s="40" t="s">
        <v>29</v>
      </c>
      <c r="D93" s="40" t="s">
        <v>32</v>
      </c>
      <c r="E93" s="40" t="s">
        <v>24</v>
      </c>
      <c r="F93" s="41">
        <v>41014.619430541992</v>
      </c>
      <c r="G93" s="42">
        <v>145588.41960144043</v>
      </c>
    </row>
    <row r="94" spans="1:7" x14ac:dyDescent="0.25">
      <c r="A94" s="40" t="s">
        <v>171</v>
      </c>
      <c r="B94" s="40" t="s">
        <v>22</v>
      </c>
      <c r="C94" s="40" t="s">
        <v>29</v>
      </c>
      <c r="D94" s="40" t="s">
        <v>32</v>
      </c>
      <c r="E94" s="40" t="s">
        <v>42</v>
      </c>
      <c r="F94" s="41">
        <v>4561.66015625</v>
      </c>
      <c r="G94" s="42">
        <v>17776.4609375</v>
      </c>
    </row>
    <row r="95" spans="1:7" x14ac:dyDescent="0.25">
      <c r="A95" s="40" t="s">
        <v>171</v>
      </c>
      <c r="B95" s="40" t="s">
        <v>22</v>
      </c>
      <c r="C95" s="40" t="s">
        <v>29</v>
      </c>
      <c r="D95" s="40" t="s">
        <v>180</v>
      </c>
      <c r="E95" s="40" t="s">
        <v>189</v>
      </c>
      <c r="F95" s="41">
        <v>7717.52978515625</v>
      </c>
      <c r="G95" s="42">
        <v>76819.1328125</v>
      </c>
    </row>
    <row r="96" spans="1:7" x14ac:dyDescent="0.25">
      <c r="A96" s="40" t="s">
        <v>171</v>
      </c>
      <c r="B96" s="40" t="s">
        <v>22</v>
      </c>
      <c r="C96" s="40" t="s">
        <v>29</v>
      </c>
      <c r="D96" s="40" t="s">
        <v>38</v>
      </c>
      <c r="E96" s="40" t="s">
        <v>24</v>
      </c>
      <c r="F96" s="41">
        <v>954.00000381469727</v>
      </c>
      <c r="G96" s="42">
        <v>3143.8000030517578</v>
      </c>
    </row>
    <row r="97" spans="1:7" x14ac:dyDescent="0.25">
      <c r="A97" s="40" t="s">
        <v>171</v>
      </c>
      <c r="B97" s="40" t="s">
        <v>22</v>
      </c>
      <c r="C97" s="40" t="s">
        <v>29</v>
      </c>
      <c r="D97" s="40" t="s">
        <v>38</v>
      </c>
      <c r="E97" s="40" t="s">
        <v>91</v>
      </c>
      <c r="F97" s="41">
        <v>13411.9501953125</v>
      </c>
      <c r="G97" s="42">
        <v>97665.6328125</v>
      </c>
    </row>
    <row r="98" spans="1:7" x14ac:dyDescent="0.25">
      <c r="A98" s="40" t="s">
        <v>171</v>
      </c>
      <c r="B98" s="40" t="s">
        <v>22</v>
      </c>
      <c r="C98" s="40" t="s">
        <v>29</v>
      </c>
      <c r="D98" s="40" t="s">
        <v>38</v>
      </c>
      <c r="E98" s="40" t="s">
        <v>35</v>
      </c>
      <c r="F98" s="41">
        <v>18160.859375</v>
      </c>
      <c r="G98" s="42">
        <v>103067.3828125</v>
      </c>
    </row>
    <row r="99" spans="1:7" x14ac:dyDescent="0.25">
      <c r="A99" s="40" t="s">
        <v>171</v>
      </c>
      <c r="B99" s="40" t="s">
        <v>22</v>
      </c>
      <c r="C99" s="40" t="s">
        <v>29</v>
      </c>
      <c r="D99" s="40" t="s">
        <v>77</v>
      </c>
      <c r="E99" s="40" t="s">
        <v>46</v>
      </c>
      <c r="F99" s="41">
        <v>22765.650390625</v>
      </c>
      <c r="G99" s="42">
        <v>89771.0703125</v>
      </c>
    </row>
    <row r="100" spans="1:7" x14ac:dyDescent="0.25">
      <c r="A100" s="40" t="s">
        <v>171</v>
      </c>
      <c r="B100" s="40" t="s">
        <v>22</v>
      </c>
      <c r="C100" s="40" t="s">
        <v>29</v>
      </c>
      <c r="D100" s="40" t="s">
        <v>77</v>
      </c>
      <c r="E100" s="40" t="s">
        <v>37</v>
      </c>
      <c r="F100" s="41">
        <v>4721.0400390625</v>
      </c>
      <c r="G100" s="42">
        <v>2558.699951171875</v>
      </c>
    </row>
    <row r="101" spans="1:7" x14ac:dyDescent="0.25">
      <c r="A101" s="40" t="s">
        <v>171</v>
      </c>
      <c r="B101" s="40" t="s">
        <v>22</v>
      </c>
      <c r="C101" s="40" t="s">
        <v>29</v>
      </c>
      <c r="D101" s="40" t="s">
        <v>47</v>
      </c>
      <c r="E101" s="40" t="s">
        <v>24</v>
      </c>
      <c r="F101" s="41">
        <v>49855.73046875</v>
      </c>
      <c r="G101" s="42">
        <v>174360.40625</v>
      </c>
    </row>
    <row r="102" spans="1:7" x14ac:dyDescent="0.25">
      <c r="A102" s="40" t="s">
        <v>171</v>
      </c>
      <c r="B102" s="40" t="s">
        <v>22</v>
      </c>
      <c r="C102" s="40" t="s">
        <v>29</v>
      </c>
      <c r="D102" s="40" t="s">
        <v>44</v>
      </c>
      <c r="E102" s="40" t="s">
        <v>24</v>
      </c>
      <c r="F102" s="41">
        <v>32790.770576477051</v>
      </c>
      <c r="G102" s="42">
        <v>60327.460113525391</v>
      </c>
    </row>
    <row r="103" spans="1:7" x14ac:dyDescent="0.25">
      <c r="A103" s="40" t="s">
        <v>171</v>
      </c>
      <c r="B103" s="40" t="s">
        <v>22</v>
      </c>
      <c r="C103" s="40" t="s">
        <v>29</v>
      </c>
      <c r="D103" s="40" t="s">
        <v>44</v>
      </c>
      <c r="E103" s="40" t="s">
        <v>34</v>
      </c>
      <c r="F103" s="41">
        <v>10799.23046875</v>
      </c>
      <c r="G103" s="42">
        <v>56360</v>
      </c>
    </row>
    <row r="104" spans="1:7" x14ac:dyDescent="0.25">
      <c r="A104" s="40" t="s">
        <v>171</v>
      </c>
      <c r="B104" s="40" t="s">
        <v>22</v>
      </c>
      <c r="C104" s="40" t="s">
        <v>29</v>
      </c>
      <c r="D104" s="40" t="s">
        <v>43</v>
      </c>
      <c r="E104" s="40" t="s">
        <v>60</v>
      </c>
      <c r="F104" s="41">
        <v>24947.830078125</v>
      </c>
      <c r="G104" s="42">
        <v>22662</v>
      </c>
    </row>
    <row r="105" spans="1:7" x14ac:dyDescent="0.25">
      <c r="A105" s="40" t="s">
        <v>171</v>
      </c>
      <c r="B105" s="40" t="s">
        <v>22</v>
      </c>
      <c r="C105" s="40" t="s">
        <v>29</v>
      </c>
      <c r="D105" s="40" t="s">
        <v>43</v>
      </c>
      <c r="E105" s="40" t="s">
        <v>41</v>
      </c>
      <c r="F105" s="41">
        <v>24947.830078125</v>
      </c>
      <c r="G105" s="42">
        <v>24966.4609375</v>
      </c>
    </row>
    <row r="106" spans="1:7" x14ac:dyDescent="0.25">
      <c r="A106" s="40" t="s">
        <v>171</v>
      </c>
      <c r="B106" s="40" t="s">
        <v>22</v>
      </c>
      <c r="C106" s="40" t="s">
        <v>29</v>
      </c>
      <c r="D106" s="40" t="s">
        <v>30</v>
      </c>
      <c r="E106" s="40" t="s">
        <v>36</v>
      </c>
      <c r="F106" s="41">
        <v>2439.989990234375</v>
      </c>
      <c r="G106" s="42">
        <v>4913.280029296875</v>
      </c>
    </row>
    <row r="107" spans="1:7" x14ac:dyDescent="0.25">
      <c r="A107" s="40" t="s">
        <v>171</v>
      </c>
      <c r="B107" s="40" t="s">
        <v>22</v>
      </c>
      <c r="C107" s="40" t="s">
        <v>29</v>
      </c>
      <c r="D107" s="40" t="s">
        <v>30</v>
      </c>
      <c r="E107" s="40" t="s">
        <v>24</v>
      </c>
      <c r="F107" s="41">
        <v>48449.250717163086</v>
      </c>
      <c r="G107" s="42">
        <v>142387.76957702637</v>
      </c>
    </row>
    <row r="108" spans="1:7" x14ac:dyDescent="0.25">
      <c r="A108" s="53" t="s">
        <v>171</v>
      </c>
      <c r="B108" s="53" t="s">
        <v>4</v>
      </c>
      <c r="C108" s="40" t="s">
        <v>29</v>
      </c>
      <c r="D108" s="53" t="s">
        <v>235</v>
      </c>
      <c r="E108" s="53" t="s">
        <v>46</v>
      </c>
      <c r="F108" s="54">
        <v>895.6300048828125</v>
      </c>
      <c r="G108" s="55">
        <v>1778.760009765625</v>
      </c>
    </row>
    <row r="109" spans="1:7" x14ac:dyDescent="0.25">
      <c r="A109" s="40" t="s">
        <v>171</v>
      </c>
      <c r="B109" s="40" t="s">
        <v>4</v>
      </c>
      <c r="C109" s="40" t="s">
        <v>29</v>
      </c>
      <c r="D109" s="40" t="s">
        <v>70</v>
      </c>
      <c r="E109" s="40" t="s">
        <v>36</v>
      </c>
      <c r="F109" s="41">
        <v>13129.990234375</v>
      </c>
      <c r="G109" s="42">
        <v>35230</v>
      </c>
    </row>
    <row r="110" spans="1:7" x14ac:dyDescent="0.25">
      <c r="A110" s="40" t="s">
        <v>171</v>
      </c>
      <c r="B110" s="40" t="s">
        <v>4</v>
      </c>
      <c r="C110" s="40" t="s">
        <v>29</v>
      </c>
      <c r="D110" s="40" t="s">
        <v>70</v>
      </c>
      <c r="E110" s="40" t="s">
        <v>24</v>
      </c>
      <c r="F110" s="41">
        <v>23731.939147949219</v>
      </c>
      <c r="G110" s="42">
        <v>40390.889038085938</v>
      </c>
    </row>
    <row r="111" spans="1:7" x14ac:dyDescent="0.25">
      <c r="A111" s="40" t="s">
        <v>171</v>
      </c>
      <c r="B111" s="40" t="s">
        <v>22</v>
      </c>
      <c r="C111" s="40" t="s">
        <v>48</v>
      </c>
      <c r="D111" s="40" t="s">
        <v>181</v>
      </c>
      <c r="E111" s="40" t="s">
        <v>24</v>
      </c>
      <c r="F111" s="41">
        <v>10958.059837341309</v>
      </c>
      <c r="G111" s="42">
        <v>42079.249877929688</v>
      </c>
    </row>
    <row r="112" spans="1:7" x14ac:dyDescent="0.25">
      <c r="A112" s="40" t="s">
        <v>171</v>
      </c>
      <c r="B112" s="40" t="s">
        <v>22</v>
      </c>
      <c r="C112" s="40" t="s">
        <v>48</v>
      </c>
      <c r="D112" s="40" t="s">
        <v>55</v>
      </c>
      <c r="E112" s="40" t="s">
        <v>24</v>
      </c>
      <c r="F112" s="41">
        <v>148089.14086914063</v>
      </c>
      <c r="G112" s="42">
        <v>565918.55078125</v>
      </c>
    </row>
    <row r="113" spans="1:9" x14ac:dyDescent="0.25">
      <c r="A113" s="40" t="s">
        <v>171</v>
      </c>
      <c r="B113" s="40" t="s">
        <v>22</v>
      </c>
      <c r="C113" s="40" t="s">
        <v>48</v>
      </c>
      <c r="D113" s="40" t="s">
        <v>54</v>
      </c>
      <c r="E113" s="40" t="s">
        <v>36</v>
      </c>
      <c r="F113" s="41">
        <v>512.75</v>
      </c>
      <c r="G113" s="42">
        <v>1723.3699951171875</v>
      </c>
    </row>
    <row r="114" spans="1:9" x14ac:dyDescent="0.25">
      <c r="A114" s="40" t="s">
        <v>171</v>
      </c>
      <c r="B114" s="40" t="s">
        <v>22</v>
      </c>
      <c r="C114" s="40" t="s">
        <v>48</v>
      </c>
      <c r="D114" s="40" t="s">
        <v>54</v>
      </c>
      <c r="E114" s="40" t="s">
        <v>24</v>
      </c>
      <c r="F114" s="41">
        <v>15417.759765625</v>
      </c>
      <c r="G114" s="42">
        <v>57364.6015625</v>
      </c>
    </row>
    <row r="115" spans="1:9" x14ac:dyDescent="0.25">
      <c r="A115" s="40" t="s">
        <v>171</v>
      </c>
      <c r="B115" s="40" t="s">
        <v>22</v>
      </c>
      <c r="C115" s="40" t="s">
        <v>48</v>
      </c>
      <c r="D115" s="40" t="s">
        <v>54</v>
      </c>
      <c r="E115" s="40" t="s">
        <v>189</v>
      </c>
      <c r="F115" s="41">
        <v>23792.990234375</v>
      </c>
      <c r="G115" s="42">
        <v>46069.21875</v>
      </c>
    </row>
    <row r="116" spans="1:9" x14ac:dyDescent="0.25">
      <c r="A116" s="40" t="s">
        <v>171</v>
      </c>
      <c r="B116" s="40" t="s">
        <v>22</v>
      </c>
      <c r="C116" s="40" t="s">
        <v>48</v>
      </c>
      <c r="D116" s="40" t="s">
        <v>50</v>
      </c>
      <c r="E116" s="40" t="s">
        <v>51</v>
      </c>
      <c r="F116" s="41">
        <v>69849.859375</v>
      </c>
      <c r="G116" s="42">
        <v>372428.2578125</v>
      </c>
    </row>
    <row r="117" spans="1:9" x14ac:dyDescent="0.25">
      <c r="A117" s="40" t="s">
        <v>171</v>
      </c>
      <c r="B117" s="40" t="s">
        <v>22</v>
      </c>
      <c r="C117" s="40" t="s">
        <v>48</v>
      </c>
      <c r="D117" s="40" t="s">
        <v>50</v>
      </c>
      <c r="E117" s="40" t="s">
        <v>91</v>
      </c>
      <c r="F117" s="41">
        <v>72845.1015625</v>
      </c>
      <c r="G117" s="42">
        <v>393190.484375</v>
      </c>
    </row>
    <row r="118" spans="1:9" x14ac:dyDescent="0.25">
      <c r="A118" s="40" t="s">
        <v>171</v>
      </c>
      <c r="B118" s="40" t="s">
        <v>22</v>
      </c>
      <c r="C118" s="40" t="s">
        <v>48</v>
      </c>
      <c r="D118" s="40" t="s">
        <v>52</v>
      </c>
      <c r="E118" s="40" t="s">
        <v>61</v>
      </c>
      <c r="F118" s="41">
        <v>115479.767578125</v>
      </c>
      <c r="G118" s="42">
        <v>473361.1171875</v>
      </c>
    </row>
    <row r="119" spans="1:9" x14ac:dyDescent="0.25">
      <c r="A119" s="40" t="s">
        <v>171</v>
      </c>
      <c r="B119" s="40" t="s">
        <v>22</v>
      </c>
      <c r="C119" s="40" t="s">
        <v>48</v>
      </c>
      <c r="D119" s="40" t="s">
        <v>52</v>
      </c>
      <c r="E119" s="40" t="s">
        <v>74</v>
      </c>
      <c r="F119" s="41">
        <v>19000.259765625</v>
      </c>
      <c r="G119" s="42">
        <v>87108</v>
      </c>
    </row>
    <row r="120" spans="1:9" x14ac:dyDescent="0.25">
      <c r="A120" s="40" t="s">
        <v>171</v>
      </c>
      <c r="B120" s="40" t="s">
        <v>22</v>
      </c>
      <c r="C120" s="40" t="s">
        <v>48</v>
      </c>
      <c r="D120" s="40" t="s">
        <v>52</v>
      </c>
      <c r="E120" s="40" t="s">
        <v>39</v>
      </c>
      <c r="F120" s="41">
        <v>69494.66015625</v>
      </c>
      <c r="G120" s="42">
        <v>257286</v>
      </c>
    </row>
    <row r="121" spans="1:9" x14ac:dyDescent="0.25">
      <c r="A121" s="40" t="s">
        <v>171</v>
      </c>
      <c r="B121" s="40" t="s">
        <v>22</v>
      </c>
      <c r="C121" s="40" t="s">
        <v>48</v>
      </c>
      <c r="D121" s="40" t="s">
        <v>52</v>
      </c>
      <c r="E121" s="40" t="s">
        <v>24</v>
      </c>
      <c r="F121" s="41">
        <v>33614.099731445313</v>
      </c>
      <c r="G121" s="42">
        <v>140748.93383789063</v>
      </c>
    </row>
    <row r="122" spans="1:9" x14ac:dyDescent="0.25">
      <c r="A122" s="40" t="s">
        <v>171</v>
      </c>
      <c r="B122" s="40" t="s">
        <v>22</v>
      </c>
      <c r="C122" s="40" t="s">
        <v>48</v>
      </c>
      <c r="D122" s="40" t="s">
        <v>52</v>
      </c>
      <c r="E122" s="40" t="s">
        <v>37</v>
      </c>
      <c r="F122" s="41">
        <v>59751.390625</v>
      </c>
      <c r="G122" s="42">
        <v>239216.8828125</v>
      </c>
    </row>
    <row r="123" spans="1:9" x14ac:dyDescent="0.25">
      <c r="A123" s="40" t="s">
        <v>171</v>
      </c>
      <c r="B123" s="40" t="s">
        <v>22</v>
      </c>
      <c r="C123" s="40" t="s">
        <v>48</v>
      </c>
      <c r="D123" s="40" t="s">
        <v>52</v>
      </c>
      <c r="E123" s="40" t="s">
        <v>58</v>
      </c>
      <c r="F123" s="41">
        <v>19159.9296875</v>
      </c>
      <c r="G123" s="42">
        <v>64952</v>
      </c>
    </row>
    <row r="124" spans="1:9" x14ac:dyDescent="0.25">
      <c r="A124" s="40" t="s">
        <v>171</v>
      </c>
      <c r="B124" s="40" t="s">
        <v>22</v>
      </c>
      <c r="C124" s="40" t="s">
        <v>48</v>
      </c>
      <c r="D124" s="40" t="s">
        <v>52</v>
      </c>
      <c r="E124" s="40" t="s">
        <v>197</v>
      </c>
      <c r="F124" s="41">
        <v>19159.9296875</v>
      </c>
      <c r="G124" s="42">
        <v>64952</v>
      </c>
    </row>
    <row r="125" spans="1:9" x14ac:dyDescent="0.25">
      <c r="A125" s="40" t="s">
        <v>171</v>
      </c>
      <c r="B125" s="40" t="s">
        <v>22</v>
      </c>
      <c r="C125" s="40" t="s">
        <v>48</v>
      </c>
      <c r="D125" s="40" t="s">
        <v>52</v>
      </c>
      <c r="E125" s="40" t="s">
        <v>189</v>
      </c>
      <c r="F125" s="41">
        <v>41306.990234375</v>
      </c>
      <c r="G125" s="42">
        <v>149501.8203125</v>
      </c>
    </row>
    <row r="126" spans="1:9" x14ac:dyDescent="0.25">
      <c r="A126" s="40" t="s">
        <v>171</v>
      </c>
      <c r="B126" s="40" t="s">
        <v>22</v>
      </c>
      <c r="C126" s="40" t="s">
        <v>48</v>
      </c>
      <c r="D126" s="40" t="s">
        <v>53</v>
      </c>
      <c r="E126" s="40" t="s">
        <v>24</v>
      </c>
      <c r="F126" s="41">
        <v>7081.2100067138672</v>
      </c>
      <c r="G126" s="42">
        <v>67888.52001953125</v>
      </c>
    </row>
    <row r="127" spans="1:9" x14ac:dyDescent="0.25">
      <c r="A127" s="53" t="s">
        <v>171</v>
      </c>
      <c r="B127" s="53" t="s">
        <v>4</v>
      </c>
      <c r="C127" s="53" t="s">
        <v>68</v>
      </c>
      <c r="D127" s="53" t="s">
        <v>148</v>
      </c>
      <c r="E127" s="53" t="s">
        <v>24</v>
      </c>
      <c r="F127" s="54">
        <v>10886.3203125</v>
      </c>
      <c r="G127" s="55">
        <v>40736</v>
      </c>
      <c r="H127" s="58"/>
      <c r="I127" s="58"/>
    </row>
    <row r="128" spans="1:9" x14ac:dyDescent="0.25">
      <c r="A128" s="40" t="s">
        <v>171</v>
      </c>
      <c r="B128" s="40" t="s">
        <v>22</v>
      </c>
      <c r="C128" s="40" t="s">
        <v>48</v>
      </c>
      <c r="D128" s="40" t="s">
        <v>57</v>
      </c>
      <c r="E128" s="40" t="s">
        <v>46</v>
      </c>
      <c r="F128" s="41">
        <v>74814.538818359375</v>
      </c>
      <c r="G128" s="42">
        <v>431041.212890625</v>
      </c>
    </row>
    <row r="129" spans="1:9" x14ac:dyDescent="0.25">
      <c r="A129" s="40" t="s">
        <v>171</v>
      </c>
      <c r="B129" s="40" t="s">
        <v>22</v>
      </c>
      <c r="C129" s="40" t="s">
        <v>48</v>
      </c>
      <c r="D129" s="40" t="s">
        <v>57</v>
      </c>
      <c r="E129" s="40" t="s">
        <v>24</v>
      </c>
      <c r="F129" s="41">
        <v>397371.0033493042</v>
      </c>
      <c r="G129" s="42">
        <v>1868501.1508636475</v>
      </c>
      <c r="H129" s="57"/>
      <c r="I129" s="57"/>
    </row>
    <row r="130" spans="1:9" x14ac:dyDescent="0.25">
      <c r="A130" s="40" t="s">
        <v>171</v>
      </c>
      <c r="B130" s="40" t="s">
        <v>22</v>
      </c>
      <c r="C130" s="40" t="s">
        <v>48</v>
      </c>
      <c r="D130" s="40" t="s">
        <v>57</v>
      </c>
      <c r="E130" s="40" t="s">
        <v>33</v>
      </c>
      <c r="F130" s="41">
        <v>621.260009765625</v>
      </c>
      <c r="G130" s="42">
        <v>1508.280029296875</v>
      </c>
      <c r="H130" s="58"/>
      <c r="I130" s="58"/>
    </row>
    <row r="131" spans="1:9" x14ac:dyDescent="0.25">
      <c r="A131" s="40" t="s">
        <v>171</v>
      </c>
      <c r="B131" s="40" t="s">
        <v>22</v>
      </c>
      <c r="C131" s="40" t="s">
        <v>48</v>
      </c>
      <c r="D131" s="40" t="s">
        <v>49</v>
      </c>
      <c r="E131" s="40" t="s">
        <v>61</v>
      </c>
      <c r="F131" s="41">
        <v>67283.369140625</v>
      </c>
      <c r="G131" s="42">
        <v>239465.28125</v>
      </c>
    </row>
    <row r="132" spans="1:9" x14ac:dyDescent="0.25">
      <c r="A132" s="40" t="s">
        <v>171</v>
      </c>
      <c r="B132" s="40" t="s">
        <v>22</v>
      </c>
      <c r="C132" s="40" t="s">
        <v>48</v>
      </c>
      <c r="D132" s="40" t="s">
        <v>49</v>
      </c>
      <c r="E132" s="40" t="s">
        <v>46</v>
      </c>
      <c r="F132" s="41">
        <v>28209.450073242188</v>
      </c>
      <c r="G132" s="42">
        <v>127081.33203125</v>
      </c>
    </row>
    <row r="133" spans="1:9" x14ac:dyDescent="0.25">
      <c r="A133" s="40" t="s">
        <v>171</v>
      </c>
      <c r="B133" s="40" t="s">
        <v>22</v>
      </c>
      <c r="C133" s="40" t="s">
        <v>48</v>
      </c>
      <c r="D133" s="40" t="s">
        <v>49</v>
      </c>
      <c r="E133" s="40" t="s">
        <v>51</v>
      </c>
      <c r="F133" s="41">
        <v>21539.970703125</v>
      </c>
      <c r="G133" s="42">
        <v>113504.2578125</v>
      </c>
    </row>
    <row r="134" spans="1:9" x14ac:dyDescent="0.25">
      <c r="A134" s="40" t="s">
        <v>248</v>
      </c>
      <c r="B134" s="40" t="s">
        <v>22</v>
      </c>
      <c r="C134" s="40" t="s">
        <v>48</v>
      </c>
      <c r="D134" s="40" t="s">
        <v>49</v>
      </c>
      <c r="E134" s="40" t="s">
        <v>33</v>
      </c>
      <c r="F134" s="41">
        <v>862.20001220703125</v>
      </c>
      <c r="G134" s="42">
        <v>2372</v>
      </c>
    </row>
    <row r="135" spans="1:9" x14ac:dyDescent="0.25">
      <c r="A135" s="40" t="s">
        <v>171</v>
      </c>
      <c r="B135" s="40" t="s">
        <v>22</v>
      </c>
      <c r="C135" s="40" t="s">
        <v>48</v>
      </c>
      <c r="D135" s="40" t="s">
        <v>49</v>
      </c>
      <c r="E135" s="40" t="s">
        <v>189</v>
      </c>
      <c r="F135" s="41">
        <v>31866.99072265625</v>
      </c>
      <c r="G135" s="42">
        <v>145550.390625</v>
      </c>
    </row>
    <row r="136" spans="1:9" x14ac:dyDescent="0.25">
      <c r="A136" s="40" t="s">
        <v>171</v>
      </c>
      <c r="B136" s="40" t="s">
        <v>22</v>
      </c>
      <c r="C136" s="40" t="s">
        <v>48</v>
      </c>
      <c r="D136" s="40" t="s">
        <v>216</v>
      </c>
      <c r="E136" s="40" t="s">
        <v>189</v>
      </c>
      <c r="F136" s="41">
        <v>1290</v>
      </c>
      <c r="G136" s="42">
        <v>10404.6396484375</v>
      </c>
    </row>
    <row r="137" spans="1:9" x14ac:dyDescent="0.25">
      <c r="A137" s="40" t="s">
        <v>171</v>
      </c>
      <c r="B137" s="40" t="s">
        <v>22</v>
      </c>
      <c r="C137" s="40" t="s">
        <v>48</v>
      </c>
      <c r="D137" s="40" t="s">
        <v>87</v>
      </c>
      <c r="E137" s="40" t="s">
        <v>24</v>
      </c>
      <c r="F137" s="41">
        <v>86423.078125</v>
      </c>
      <c r="G137" s="42">
        <v>317855.0390625</v>
      </c>
    </row>
    <row r="138" spans="1:9" ht="15.75" thickBot="1" x14ac:dyDescent="0.3">
      <c r="A138" s="46" t="s">
        <v>256</v>
      </c>
      <c r="B138" s="32"/>
      <c r="C138" s="32"/>
      <c r="D138" s="32"/>
      <c r="E138" s="32"/>
      <c r="F138" s="32">
        <f>SUM(F82:F137)</f>
        <v>2176923.885181427</v>
      </c>
      <c r="G138" s="33">
        <f>SUM(G82:G137)</f>
        <v>8905054.9948272705</v>
      </c>
    </row>
    <row r="139" spans="1:9" x14ac:dyDescent="0.25">
      <c r="A139" s="40" t="s">
        <v>173</v>
      </c>
      <c r="B139" s="40" t="s">
        <v>22</v>
      </c>
      <c r="C139" s="40" t="s">
        <v>29</v>
      </c>
      <c r="D139" s="40" t="s">
        <v>175</v>
      </c>
      <c r="E139" s="40" t="s">
        <v>46</v>
      </c>
      <c r="F139" s="41">
        <v>38.319999694824219</v>
      </c>
      <c r="G139" s="42">
        <v>900</v>
      </c>
    </row>
    <row r="140" spans="1:9" x14ac:dyDescent="0.25">
      <c r="A140" s="40" t="s">
        <v>173</v>
      </c>
      <c r="B140" s="40" t="s">
        <v>22</v>
      </c>
      <c r="C140" s="40" t="s">
        <v>29</v>
      </c>
      <c r="D140" s="40" t="s">
        <v>97</v>
      </c>
      <c r="E140" s="40" t="s">
        <v>24</v>
      </c>
      <c r="F140" s="41">
        <v>49815.8203125</v>
      </c>
      <c r="G140" s="42">
        <v>170731.390625</v>
      </c>
    </row>
    <row r="141" spans="1:9" x14ac:dyDescent="0.25">
      <c r="A141" s="40" t="s">
        <v>173</v>
      </c>
      <c r="B141" s="40" t="s">
        <v>22</v>
      </c>
      <c r="C141" s="40" t="s">
        <v>29</v>
      </c>
      <c r="D141" s="40" t="s">
        <v>97</v>
      </c>
      <c r="E141" s="40" t="s">
        <v>35</v>
      </c>
      <c r="F141" s="41">
        <v>63866.4296875</v>
      </c>
      <c r="G141" s="42">
        <v>284748</v>
      </c>
    </row>
    <row r="142" spans="1:9" x14ac:dyDescent="0.25">
      <c r="A142" s="40" t="s">
        <v>173</v>
      </c>
      <c r="B142" s="40" t="s">
        <v>22</v>
      </c>
      <c r="C142" s="40" t="s">
        <v>29</v>
      </c>
      <c r="D142" s="40" t="s">
        <v>40</v>
      </c>
      <c r="E142" s="40" t="s">
        <v>24</v>
      </c>
      <c r="F142" s="41">
        <v>4077.0800476074219</v>
      </c>
      <c r="G142" s="42">
        <v>14474.539947509766</v>
      </c>
    </row>
    <row r="143" spans="1:9" x14ac:dyDescent="0.25">
      <c r="A143" s="40" t="s">
        <v>173</v>
      </c>
      <c r="B143" s="40" t="s">
        <v>22</v>
      </c>
      <c r="C143" s="40" t="s">
        <v>29</v>
      </c>
      <c r="D143" s="40" t="s">
        <v>176</v>
      </c>
      <c r="E143" s="40" t="s">
        <v>24</v>
      </c>
      <c r="F143" s="41">
        <v>2584.0800170898438</v>
      </c>
      <c r="G143" s="42">
        <v>23342.93994140625</v>
      </c>
    </row>
    <row r="144" spans="1:9" x14ac:dyDescent="0.25">
      <c r="A144" s="40" t="s">
        <v>173</v>
      </c>
      <c r="B144" s="40" t="s">
        <v>22</v>
      </c>
      <c r="C144" s="40" t="s">
        <v>29</v>
      </c>
      <c r="D144" s="40" t="s">
        <v>177</v>
      </c>
      <c r="E144" s="40" t="s">
        <v>61</v>
      </c>
      <c r="F144" s="41">
        <v>17962.4296875</v>
      </c>
      <c r="G144" s="42">
        <v>26791.01953125</v>
      </c>
    </row>
    <row r="145" spans="1:7" x14ac:dyDescent="0.25">
      <c r="A145" s="40" t="s">
        <v>173</v>
      </c>
      <c r="B145" s="40" t="s">
        <v>22</v>
      </c>
      <c r="C145" s="40" t="s">
        <v>29</v>
      </c>
      <c r="D145" s="40" t="s">
        <v>177</v>
      </c>
      <c r="E145" s="40" t="s">
        <v>122</v>
      </c>
      <c r="F145" s="41">
        <v>24140.48974609375</v>
      </c>
      <c r="G145" s="42">
        <v>44754.80078125</v>
      </c>
    </row>
    <row r="146" spans="1:7" x14ac:dyDescent="0.25">
      <c r="A146" s="40" t="s">
        <v>173</v>
      </c>
      <c r="B146" s="40" t="s">
        <v>22</v>
      </c>
      <c r="C146" s="40" t="s">
        <v>29</v>
      </c>
      <c r="D146" s="40" t="s">
        <v>177</v>
      </c>
      <c r="E146" s="40" t="s">
        <v>39</v>
      </c>
      <c r="F146" s="41">
        <v>203.25</v>
      </c>
      <c r="G146" s="42">
        <v>418.20001220703125</v>
      </c>
    </row>
    <row r="147" spans="1:7" x14ac:dyDescent="0.25">
      <c r="A147" s="40" t="s">
        <v>173</v>
      </c>
      <c r="B147" s="40" t="s">
        <v>22</v>
      </c>
      <c r="C147" s="40" t="s">
        <v>29</v>
      </c>
      <c r="D147" s="40" t="s">
        <v>177</v>
      </c>
      <c r="E147" s="40" t="s">
        <v>46</v>
      </c>
      <c r="F147" s="41">
        <v>1113.5899658203125</v>
      </c>
      <c r="G147" s="42">
        <v>3583.8701171875</v>
      </c>
    </row>
    <row r="148" spans="1:7" x14ac:dyDescent="0.25">
      <c r="A148" s="40" t="s">
        <v>173</v>
      </c>
      <c r="B148" s="40" t="s">
        <v>22</v>
      </c>
      <c r="C148" s="40" t="s">
        <v>29</v>
      </c>
      <c r="D148" s="40" t="s">
        <v>177</v>
      </c>
      <c r="E148" s="40" t="s">
        <v>189</v>
      </c>
      <c r="F148" s="41">
        <v>22596.419921875</v>
      </c>
      <c r="G148" s="42">
        <v>52318.0703125</v>
      </c>
    </row>
    <row r="149" spans="1:7" x14ac:dyDescent="0.25">
      <c r="A149" s="40" t="s">
        <v>173</v>
      </c>
      <c r="B149" s="40" t="s">
        <v>22</v>
      </c>
      <c r="C149" s="40" t="s">
        <v>29</v>
      </c>
      <c r="D149" s="40" t="s">
        <v>199</v>
      </c>
      <c r="E149" s="40" t="s">
        <v>46</v>
      </c>
      <c r="F149" s="41">
        <v>379.20999145507813</v>
      </c>
      <c r="G149" s="42">
        <v>2296.159912109375</v>
      </c>
    </row>
    <row r="150" spans="1:7" x14ac:dyDescent="0.25">
      <c r="A150" s="40" t="s">
        <v>173</v>
      </c>
      <c r="B150" s="40" t="s">
        <v>22</v>
      </c>
      <c r="C150" s="40" t="s">
        <v>29</v>
      </c>
      <c r="D150" s="40" t="s">
        <v>31</v>
      </c>
      <c r="E150" s="40" t="s">
        <v>41</v>
      </c>
      <c r="F150" s="41">
        <v>40792.439453125</v>
      </c>
      <c r="G150" s="42">
        <v>71263.580078125</v>
      </c>
    </row>
    <row r="151" spans="1:7" x14ac:dyDescent="0.25">
      <c r="A151" s="40" t="s">
        <v>173</v>
      </c>
      <c r="B151" s="40" t="s">
        <v>22</v>
      </c>
      <c r="C151" s="40" t="s">
        <v>29</v>
      </c>
      <c r="D151" s="40" t="s">
        <v>31</v>
      </c>
      <c r="E151" s="40" t="s">
        <v>36</v>
      </c>
      <c r="F151" s="41">
        <v>9579.9599609375</v>
      </c>
      <c r="G151" s="42">
        <v>20966.400390625</v>
      </c>
    </row>
    <row r="152" spans="1:7" x14ac:dyDescent="0.25">
      <c r="A152" s="40" t="s">
        <v>173</v>
      </c>
      <c r="B152" s="40" t="s">
        <v>22</v>
      </c>
      <c r="C152" s="40" t="s">
        <v>29</v>
      </c>
      <c r="D152" s="40" t="s">
        <v>31</v>
      </c>
      <c r="E152" s="40" t="s">
        <v>24</v>
      </c>
      <c r="F152" s="41">
        <v>314.33999633789063</v>
      </c>
      <c r="G152" s="42">
        <v>804.46002197265625</v>
      </c>
    </row>
    <row r="153" spans="1:7" x14ac:dyDescent="0.25">
      <c r="A153" s="40" t="s">
        <v>173</v>
      </c>
      <c r="B153" s="40" t="s">
        <v>22</v>
      </c>
      <c r="C153" s="40" t="s">
        <v>29</v>
      </c>
      <c r="D153" s="40" t="s">
        <v>31</v>
      </c>
      <c r="E153" s="40" t="s">
        <v>42</v>
      </c>
      <c r="F153" s="41">
        <v>6735.91015625</v>
      </c>
      <c r="G153" s="42">
        <v>17680.5</v>
      </c>
    </row>
    <row r="154" spans="1:7" x14ac:dyDescent="0.25">
      <c r="A154" s="40" t="s">
        <v>173</v>
      </c>
      <c r="B154" s="40" t="s">
        <v>22</v>
      </c>
      <c r="C154" s="40" t="s">
        <v>29</v>
      </c>
      <c r="D154" s="40" t="s">
        <v>179</v>
      </c>
      <c r="E154" s="40" t="s">
        <v>24</v>
      </c>
      <c r="F154" s="41">
        <v>2067.219970703125</v>
      </c>
      <c r="G154" s="42">
        <v>6292.7998046875</v>
      </c>
    </row>
    <row r="155" spans="1:7" x14ac:dyDescent="0.25">
      <c r="A155" s="40" t="s">
        <v>173</v>
      </c>
      <c r="B155" s="40" t="s">
        <v>22</v>
      </c>
      <c r="C155" s="40" t="s">
        <v>29</v>
      </c>
      <c r="D155" s="40" t="s">
        <v>236</v>
      </c>
      <c r="E155" s="40" t="s">
        <v>35</v>
      </c>
      <c r="F155" s="41">
        <v>33529.87890625</v>
      </c>
      <c r="G155" s="42">
        <v>180020.40625</v>
      </c>
    </row>
    <row r="156" spans="1:7" x14ac:dyDescent="0.25">
      <c r="A156" s="40" t="s">
        <v>173</v>
      </c>
      <c r="B156" s="40" t="s">
        <v>22</v>
      </c>
      <c r="C156" s="40" t="s">
        <v>29</v>
      </c>
      <c r="D156" s="40" t="s">
        <v>32</v>
      </c>
      <c r="E156" s="40" t="s">
        <v>36</v>
      </c>
      <c r="F156" s="41">
        <v>17027.7109375</v>
      </c>
      <c r="G156" s="42">
        <v>78144</v>
      </c>
    </row>
    <row r="157" spans="1:7" x14ac:dyDescent="0.25">
      <c r="A157" s="40" t="s">
        <v>173</v>
      </c>
      <c r="B157" s="40" t="s">
        <v>22</v>
      </c>
      <c r="C157" s="40" t="s">
        <v>29</v>
      </c>
      <c r="D157" s="40" t="s">
        <v>32</v>
      </c>
      <c r="E157" s="40" t="s">
        <v>24</v>
      </c>
      <c r="F157" s="41">
        <v>54178.110748291016</v>
      </c>
      <c r="G157" s="42">
        <v>162436.40879821777</v>
      </c>
    </row>
    <row r="158" spans="1:7" x14ac:dyDescent="0.25">
      <c r="A158" s="40" t="s">
        <v>173</v>
      </c>
      <c r="B158" s="40" t="s">
        <v>22</v>
      </c>
      <c r="C158" s="40" t="s">
        <v>29</v>
      </c>
      <c r="D158" s="40" t="s">
        <v>180</v>
      </c>
      <c r="E158" s="40" t="s">
        <v>24</v>
      </c>
      <c r="F158" s="41">
        <v>19958.259765625</v>
      </c>
      <c r="G158" s="42">
        <v>17810</v>
      </c>
    </row>
    <row r="159" spans="1:7" x14ac:dyDescent="0.25">
      <c r="A159" s="40" t="s">
        <v>173</v>
      </c>
      <c r="B159" s="40" t="s">
        <v>22</v>
      </c>
      <c r="C159" s="40" t="s">
        <v>29</v>
      </c>
      <c r="D159" s="40" t="s">
        <v>38</v>
      </c>
      <c r="E159" s="40" t="s">
        <v>39</v>
      </c>
      <c r="F159" s="41">
        <v>219.53999328613281</v>
      </c>
      <c r="G159" s="42">
        <v>708</v>
      </c>
    </row>
    <row r="160" spans="1:7" x14ac:dyDescent="0.25">
      <c r="A160" s="40" t="s">
        <v>173</v>
      </c>
      <c r="B160" s="40" t="s">
        <v>22</v>
      </c>
      <c r="C160" s="40" t="s">
        <v>29</v>
      </c>
      <c r="D160" s="40" t="s">
        <v>38</v>
      </c>
      <c r="E160" s="40" t="s">
        <v>46</v>
      </c>
      <c r="F160" s="41">
        <v>179.6199951171875</v>
      </c>
      <c r="G160" s="42">
        <v>1068</v>
      </c>
    </row>
    <row r="161" spans="1:7" x14ac:dyDescent="0.25">
      <c r="A161" s="40" t="s">
        <v>173</v>
      </c>
      <c r="B161" s="40" t="s">
        <v>22</v>
      </c>
      <c r="C161" s="40" t="s">
        <v>29</v>
      </c>
      <c r="D161" s="40" t="s">
        <v>38</v>
      </c>
      <c r="E161" s="40" t="s">
        <v>24</v>
      </c>
      <c r="F161" s="41">
        <v>846.76997184753418</v>
      </c>
      <c r="G161" s="42">
        <v>6278.1599311828613</v>
      </c>
    </row>
    <row r="162" spans="1:7" x14ac:dyDescent="0.25">
      <c r="A162" s="40" t="s">
        <v>173</v>
      </c>
      <c r="B162" s="40" t="s">
        <v>22</v>
      </c>
      <c r="C162" s="40" t="s">
        <v>29</v>
      </c>
      <c r="D162" s="40" t="s">
        <v>45</v>
      </c>
      <c r="E162" s="40" t="s">
        <v>46</v>
      </c>
      <c r="F162" s="41">
        <v>2199.4900512695313</v>
      </c>
      <c r="G162" s="42">
        <v>3661.9600830078125</v>
      </c>
    </row>
    <row r="163" spans="1:7" x14ac:dyDescent="0.25">
      <c r="A163" s="40" t="s">
        <v>173</v>
      </c>
      <c r="B163" s="40" t="s">
        <v>22</v>
      </c>
      <c r="C163" s="40" t="s">
        <v>29</v>
      </c>
      <c r="D163" s="40" t="s">
        <v>213</v>
      </c>
      <c r="E163" s="40" t="s">
        <v>24</v>
      </c>
      <c r="F163" s="41">
        <v>71.44000244140625</v>
      </c>
      <c r="G163" s="42">
        <v>436.94000244140625</v>
      </c>
    </row>
    <row r="164" spans="1:7" x14ac:dyDescent="0.25">
      <c r="A164" s="40" t="s">
        <v>173</v>
      </c>
      <c r="B164" s="40" t="s">
        <v>22</v>
      </c>
      <c r="C164" s="40" t="s">
        <v>29</v>
      </c>
      <c r="D164" s="40" t="s">
        <v>77</v>
      </c>
      <c r="E164" s="40" t="s">
        <v>36</v>
      </c>
      <c r="F164" s="41">
        <v>1335.300048828125</v>
      </c>
      <c r="G164" s="42">
        <v>3208.199951171875</v>
      </c>
    </row>
    <row r="165" spans="1:7" x14ac:dyDescent="0.25">
      <c r="A165" s="40" t="s">
        <v>173</v>
      </c>
      <c r="B165" s="40" t="s">
        <v>22</v>
      </c>
      <c r="C165" s="40" t="s">
        <v>29</v>
      </c>
      <c r="D165" s="40" t="s">
        <v>77</v>
      </c>
      <c r="E165" s="40" t="s">
        <v>24</v>
      </c>
      <c r="F165" s="41">
        <v>17742.23046875</v>
      </c>
      <c r="G165" s="42">
        <v>80912.98046875</v>
      </c>
    </row>
    <row r="166" spans="1:7" x14ac:dyDescent="0.25">
      <c r="A166" s="40" t="s">
        <v>173</v>
      </c>
      <c r="B166" s="40" t="s">
        <v>22</v>
      </c>
      <c r="C166" s="40" t="s">
        <v>29</v>
      </c>
      <c r="D166" s="40" t="s">
        <v>77</v>
      </c>
      <c r="E166" s="40" t="s">
        <v>37</v>
      </c>
      <c r="F166" s="41">
        <v>779.6099853515625</v>
      </c>
      <c r="G166" s="42">
        <v>2558.81005859375</v>
      </c>
    </row>
    <row r="167" spans="1:7" x14ac:dyDescent="0.25">
      <c r="A167" s="40" t="s">
        <v>173</v>
      </c>
      <c r="B167" s="40" t="s">
        <v>22</v>
      </c>
      <c r="C167" s="40" t="s">
        <v>29</v>
      </c>
      <c r="D167" s="40" t="s">
        <v>77</v>
      </c>
      <c r="E167" s="40" t="s">
        <v>189</v>
      </c>
      <c r="F167" s="41">
        <v>39318.689453125</v>
      </c>
      <c r="G167" s="42">
        <v>66354.509765625</v>
      </c>
    </row>
    <row r="168" spans="1:7" x14ac:dyDescent="0.25">
      <c r="A168" s="40" t="s">
        <v>173</v>
      </c>
      <c r="B168" s="40" t="s">
        <v>22</v>
      </c>
      <c r="C168" s="40" t="s">
        <v>29</v>
      </c>
      <c r="D168" s="40" t="s">
        <v>47</v>
      </c>
      <c r="E168" s="40" t="s">
        <v>24</v>
      </c>
      <c r="F168" s="41">
        <v>51392.521240234375</v>
      </c>
      <c r="G168" s="42">
        <v>190553</v>
      </c>
    </row>
    <row r="169" spans="1:7" x14ac:dyDescent="0.25">
      <c r="A169" s="40" t="s">
        <v>173</v>
      </c>
      <c r="B169" s="40" t="s">
        <v>22</v>
      </c>
      <c r="C169" s="40" t="s">
        <v>29</v>
      </c>
      <c r="D169" s="40" t="s">
        <v>162</v>
      </c>
      <c r="E169" s="40" t="s">
        <v>24</v>
      </c>
      <c r="F169" s="41">
        <v>175.55000305175781</v>
      </c>
      <c r="G169" s="42">
        <v>630.6500244140625</v>
      </c>
    </row>
    <row r="170" spans="1:7" x14ac:dyDescent="0.25">
      <c r="A170" s="40" t="s">
        <v>173</v>
      </c>
      <c r="B170" s="40" t="s">
        <v>22</v>
      </c>
      <c r="C170" s="40" t="s">
        <v>29</v>
      </c>
      <c r="D170" s="40" t="s">
        <v>44</v>
      </c>
      <c r="E170" s="40" t="s">
        <v>24</v>
      </c>
      <c r="F170" s="41">
        <v>29336.789993286133</v>
      </c>
      <c r="G170" s="42">
        <v>53908.149383544922</v>
      </c>
    </row>
    <row r="171" spans="1:7" x14ac:dyDescent="0.25">
      <c r="A171" s="40" t="s">
        <v>173</v>
      </c>
      <c r="B171" s="40" t="s">
        <v>22</v>
      </c>
      <c r="C171" s="40" t="s">
        <v>29</v>
      </c>
      <c r="D171" s="40" t="s">
        <v>44</v>
      </c>
      <c r="E171" s="40" t="s">
        <v>34</v>
      </c>
      <c r="F171" s="41">
        <v>10799.7099609375</v>
      </c>
      <c r="G171" s="42">
        <v>56160</v>
      </c>
    </row>
    <row r="172" spans="1:7" x14ac:dyDescent="0.25">
      <c r="A172" s="40" t="s">
        <v>173</v>
      </c>
      <c r="B172" s="40" t="s">
        <v>22</v>
      </c>
      <c r="C172" s="40" t="s">
        <v>29</v>
      </c>
      <c r="D172" s="40" t="s">
        <v>43</v>
      </c>
      <c r="E172" s="40" t="s">
        <v>60</v>
      </c>
      <c r="F172" s="41">
        <v>24947.830078125</v>
      </c>
      <c r="G172" s="42">
        <v>25000</v>
      </c>
    </row>
    <row r="173" spans="1:7" x14ac:dyDescent="0.25">
      <c r="A173" s="40" t="s">
        <v>173</v>
      </c>
      <c r="B173" s="40" t="s">
        <v>22</v>
      </c>
      <c r="C173" s="40" t="s">
        <v>29</v>
      </c>
      <c r="D173" s="40" t="s">
        <v>43</v>
      </c>
      <c r="E173" s="40" t="s">
        <v>24</v>
      </c>
      <c r="F173" s="41">
        <v>39866.619140625</v>
      </c>
      <c r="G173" s="42">
        <v>37831.25</v>
      </c>
    </row>
    <row r="174" spans="1:7" x14ac:dyDescent="0.25">
      <c r="A174" s="40" t="s">
        <v>173</v>
      </c>
      <c r="B174" s="40" t="s">
        <v>22</v>
      </c>
      <c r="C174" s="40" t="s">
        <v>29</v>
      </c>
      <c r="D174" s="40" t="s">
        <v>43</v>
      </c>
      <c r="E174" s="40" t="s">
        <v>51</v>
      </c>
      <c r="F174" s="41">
        <v>24947.830078125</v>
      </c>
      <c r="G174" s="42">
        <v>52725</v>
      </c>
    </row>
    <row r="175" spans="1:7" x14ac:dyDescent="0.25">
      <c r="A175" s="40" t="s">
        <v>173</v>
      </c>
      <c r="B175" s="40" t="s">
        <v>22</v>
      </c>
      <c r="C175" s="40" t="s">
        <v>29</v>
      </c>
      <c r="D175" s="40" t="s">
        <v>30</v>
      </c>
      <c r="E175" s="40" t="s">
        <v>36</v>
      </c>
      <c r="F175" s="41">
        <v>1083.5400390625</v>
      </c>
      <c r="G175" s="42">
        <v>2221.919921875</v>
      </c>
    </row>
    <row r="176" spans="1:7" x14ac:dyDescent="0.25">
      <c r="A176" s="40" t="s">
        <v>173</v>
      </c>
      <c r="B176" s="40" t="s">
        <v>22</v>
      </c>
      <c r="C176" s="40" t="s">
        <v>29</v>
      </c>
      <c r="D176" s="40" t="s">
        <v>30</v>
      </c>
      <c r="E176" s="40" t="s">
        <v>46</v>
      </c>
      <c r="F176" s="41">
        <v>374.22000122070313</v>
      </c>
      <c r="G176" s="42">
        <v>2340</v>
      </c>
    </row>
    <row r="177" spans="1:7" x14ac:dyDescent="0.25">
      <c r="A177" s="40" t="s">
        <v>173</v>
      </c>
      <c r="B177" s="40" t="s">
        <v>22</v>
      </c>
      <c r="C177" s="40" t="s">
        <v>29</v>
      </c>
      <c r="D177" s="40" t="s">
        <v>30</v>
      </c>
      <c r="E177" s="40" t="s">
        <v>24</v>
      </c>
      <c r="F177" s="41">
        <v>47212.18977355957</v>
      </c>
      <c r="G177" s="42">
        <v>134356.49200439453</v>
      </c>
    </row>
    <row r="178" spans="1:7" x14ac:dyDescent="0.25">
      <c r="A178" s="40" t="s">
        <v>173</v>
      </c>
      <c r="B178" s="40" t="s">
        <v>4</v>
      </c>
      <c r="C178" s="40" t="s">
        <v>29</v>
      </c>
      <c r="D178" s="40" t="s">
        <v>70</v>
      </c>
      <c r="E178" s="40" t="s">
        <v>24</v>
      </c>
      <c r="F178" s="41">
        <v>6978.02001953125</v>
      </c>
      <c r="G178" s="42">
        <v>14433.2998046875</v>
      </c>
    </row>
    <row r="179" spans="1:7" x14ac:dyDescent="0.25">
      <c r="A179" s="40" t="s">
        <v>173</v>
      </c>
      <c r="B179" s="40" t="s">
        <v>22</v>
      </c>
      <c r="C179" s="40" t="s">
        <v>48</v>
      </c>
      <c r="D179" s="40" t="s">
        <v>181</v>
      </c>
      <c r="E179" s="40" t="s">
        <v>24</v>
      </c>
      <c r="F179" s="41">
        <v>10526.030090332031</v>
      </c>
      <c r="G179" s="42">
        <v>99467.39990234375</v>
      </c>
    </row>
    <row r="180" spans="1:7" x14ac:dyDescent="0.25">
      <c r="A180" s="40" t="s">
        <v>173</v>
      </c>
      <c r="B180" s="40" t="s">
        <v>22</v>
      </c>
      <c r="C180" s="40" t="s">
        <v>48</v>
      </c>
      <c r="D180" s="40" t="s">
        <v>55</v>
      </c>
      <c r="E180" s="40" t="s">
        <v>24</v>
      </c>
      <c r="F180" s="41">
        <v>78240.748168945313</v>
      </c>
      <c r="G180" s="42">
        <v>203164.65649414063</v>
      </c>
    </row>
    <row r="181" spans="1:7" x14ac:dyDescent="0.25">
      <c r="A181" s="40" t="s">
        <v>173</v>
      </c>
      <c r="B181" s="40" t="s">
        <v>22</v>
      </c>
      <c r="C181" s="40" t="s">
        <v>48</v>
      </c>
      <c r="D181" s="40" t="s">
        <v>55</v>
      </c>
      <c r="E181" s="40" t="s">
        <v>37</v>
      </c>
      <c r="F181" s="41">
        <v>18121.830078125</v>
      </c>
      <c r="G181" s="42">
        <v>78450.03125</v>
      </c>
    </row>
    <row r="182" spans="1:7" x14ac:dyDescent="0.25">
      <c r="A182" s="40" t="s">
        <v>173</v>
      </c>
      <c r="B182" s="40" t="s">
        <v>22</v>
      </c>
      <c r="C182" s="40" t="s">
        <v>48</v>
      </c>
      <c r="D182" s="40" t="s">
        <v>55</v>
      </c>
      <c r="E182" s="40" t="s">
        <v>56</v>
      </c>
      <c r="F182" s="41">
        <v>20143.94921875</v>
      </c>
      <c r="G182" s="42">
        <v>20065</v>
      </c>
    </row>
    <row r="183" spans="1:7" x14ac:dyDescent="0.25">
      <c r="A183" s="40" t="s">
        <v>173</v>
      </c>
      <c r="B183" s="40" t="s">
        <v>22</v>
      </c>
      <c r="C183" s="40" t="s">
        <v>48</v>
      </c>
      <c r="D183" s="40" t="s">
        <v>54</v>
      </c>
      <c r="E183" s="40" t="s">
        <v>36</v>
      </c>
      <c r="F183" s="41">
        <v>694.68002319335938</v>
      </c>
      <c r="G183" s="42">
        <v>2324.0399780273438</v>
      </c>
    </row>
    <row r="184" spans="1:7" x14ac:dyDescent="0.25">
      <c r="A184" s="40" t="s">
        <v>173</v>
      </c>
      <c r="B184" s="40" t="s">
        <v>22</v>
      </c>
      <c r="C184" s="40" t="s">
        <v>48</v>
      </c>
      <c r="D184" s="40" t="s">
        <v>54</v>
      </c>
      <c r="E184" s="40" t="s">
        <v>24</v>
      </c>
      <c r="F184" s="41">
        <v>60526.140117645264</v>
      </c>
      <c r="G184" s="42">
        <v>175573.36172485352</v>
      </c>
    </row>
    <row r="185" spans="1:7" x14ac:dyDescent="0.25">
      <c r="A185" s="40" t="s">
        <v>173</v>
      </c>
      <c r="B185" s="40" t="s">
        <v>22</v>
      </c>
      <c r="C185" s="40" t="s">
        <v>48</v>
      </c>
      <c r="D185" s="40" t="s">
        <v>54</v>
      </c>
      <c r="E185" s="40" t="s">
        <v>189</v>
      </c>
      <c r="F185" s="41">
        <v>114.76000213623047</v>
      </c>
      <c r="G185" s="42">
        <v>508</v>
      </c>
    </row>
    <row r="186" spans="1:7" x14ac:dyDescent="0.25">
      <c r="A186" s="40" t="s">
        <v>173</v>
      </c>
      <c r="B186" s="40" t="s">
        <v>22</v>
      </c>
      <c r="C186" s="40" t="s">
        <v>48</v>
      </c>
      <c r="D186" s="40" t="s">
        <v>76</v>
      </c>
      <c r="E186" s="40" t="s">
        <v>24</v>
      </c>
      <c r="F186" s="41">
        <v>8557.550048828125</v>
      </c>
      <c r="G186" s="42">
        <v>14678.93017578125</v>
      </c>
    </row>
    <row r="187" spans="1:7" x14ac:dyDescent="0.25">
      <c r="A187" s="40" t="s">
        <v>173</v>
      </c>
      <c r="B187" s="40" t="s">
        <v>22</v>
      </c>
      <c r="C187" s="40" t="s">
        <v>48</v>
      </c>
      <c r="D187" s="40" t="s">
        <v>50</v>
      </c>
      <c r="E187" s="40" t="s">
        <v>61</v>
      </c>
      <c r="F187" s="41">
        <v>70779.279296875</v>
      </c>
      <c r="G187" s="42">
        <v>259032.0859375</v>
      </c>
    </row>
    <row r="188" spans="1:7" x14ac:dyDescent="0.25">
      <c r="A188" s="40" t="s">
        <v>173</v>
      </c>
      <c r="B188" s="40" t="s">
        <v>22</v>
      </c>
      <c r="C188" s="40" t="s">
        <v>48</v>
      </c>
      <c r="D188" s="40" t="s">
        <v>50</v>
      </c>
      <c r="E188" s="40" t="s">
        <v>51</v>
      </c>
      <c r="F188" s="41">
        <v>21907.390625</v>
      </c>
      <c r="G188" s="42">
        <v>96909</v>
      </c>
    </row>
    <row r="189" spans="1:7" x14ac:dyDescent="0.25">
      <c r="A189" s="40" t="s">
        <v>173</v>
      </c>
      <c r="B189" s="40" t="s">
        <v>22</v>
      </c>
      <c r="C189" s="40" t="s">
        <v>48</v>
      </c>
      <c r="D189" s="40" t="s">
        <v>50</v>
      </c>
      <c r="E189" s="40" t="s">
        <v>189</v>
      </c>
      <c r="F189" s="41">
        <v>52973.8017578125</v>
      </c>
      <c r="G189" s="42">
        <v>274916.671875</v>
      </c>
    </row>
    <row r="190" spans="1:7" x14ac:dyDescent="0.25">
      <c r="A190" s="40" t="s">
        <v>173</v>
      </c>
      <c r="B190" s="40" t="s">
        <v>22</v>
      </c>
      <c r="C190" s="40" t="s">
        <v>48</v>
      </c>
      <c r="D190" s="40" t="s">
        <v>214</v>
      </c>
      <c r="E190" s="40" t="s">
        <v>61</v>
      </c>
      <c r="F190" s="41">
        <v>94229.298828125</v>
      </c>
      <c r="G190" s="42">
        <v>300887.453125</v>
      </c>
    </row>
    <row r="191" spans="1:7" x14ac:dyDescent="0.25">
      <c r="A191" s="40" t="s">
        <v>173</v>
      </c>
      <c r="B191" s="40" t="s">
        <v>22</v>
      </c>
      <c r="C191" s="40" t="s">
        <v>48</v>
      </c>
      <c r="D191" s="40" t="s">
        <v>52</v>
      </c>
      <c r="E191" s="40" t="s">
        <v>61</v>
      </c>
      <c r="F191" s="41">
        <v>74545.638671875</v>
      </c>
      <c r="G191" s="42">
        <v>301785.3828125</v>
      </c>
    </row>
    <row r="192" spans="1:7" x14ac:dyDescent="0.25">
      <c r="A192" s="40" t="s">
        <v>173</v>
      </c>
      <c r="B192" s="40" t="s">
        <v>22</v>
      </c>
      <c r="C192" s="40" t="s">
        <v>48</v>
      </c>
      <c r="D192" s="40" t="s">
        <v>52</v>
      </c>
      <c r="E192" s="40" t="s">
        <v>74</v>
      </c>
      <c r="F192" s="41">
        <v>19000.259765625</v>
      </c>
      <c r="G192" s="42">
        <v>87108</v>
      </c>
    </row>
    <row r="193" spans="1:7" x14ac:dyDescent="0.25">
      <c r="A193" s="40" t="s">
        <v>173</v>
      </c>
      <c r="B193" s="40" t="s">
        <v>22</v>
      </c>
      <c r="C193" s="40" t="s">
        <v>48</v>
      </c>
      <c r="D193" s="40" t="s">
        <v>52</v>
      </c>
      <c r="E193" s="40" t="s">
        <v>24</v>
      </c>
      <c r="F193" s="41">
        <v>69530.909660339355</v>
      </c>
      <c r="G193" s="42">
        <v>297383.11419677734</v>
      </c>
    </row>
    <row r="194" spans="1:7" x14ac:dyDescent="0.25">
      <c r="A194" s="40" t="s">
        <v>173</v>
      </c>
      <c r="B194" s="40" t="s">
        <v>22</v>
      </c>
      <c r="C194" s="40" t="s">
        <v>48</v>
      </c>
      <c r="D194" s="40" t="s">
        <v>52</v>
      </c>
      <c r="E194" s="40" t="s">
        <v>35</v>
      </c>
      <c r="F194" s="41">
        <v>24141.509765625</v>
      </c>
      <c r="G194" s="42">
        <v>111283.203125</v>
      </c>
    </row>
    <row r="195" spans="1:7" x14ac:dyDescent="0.25">
      <c r="A195" s="40" t="s">
        <v>173</v>
      </c>
      <c r="B195" s="40" t="s">
        <v>22</v>
      </c>
      <c r="C195" s="40" t="s">
        <v>48</v>
      </c>
      <c r="D195" s="40" t="s">
        <v>52</v>
      </c>
      <c r="E195" s="40" t="s">
        <v>197</v>
      </c>
      <c r="F195" s="41">
        <v>20357.4296875</v>
      </c>
      <c r="G195" s="42">
        <v>64296</v>
      </c>
    </row>
    <row r="196" spans="1:7" x14ac:dyDescent="0.25">
      <c r="A196" s="40" t="s">
        <v>173</v>
      </c>
      <c r="B196" s="40" t="s">
        <v>22</v>
      </c>
      <c r="C196" s="40" t="s">
        <v>48</v>
      </c>
      <c r="D196" s="40" t="s">
        <v>52</v>
      </c>
      <c r="E196" s="40" t="s">
        <v>189</v>
      </c>
      <c r="F196" s="41">
        <v>39591.30078125</v>
      </c>
      <c r="G196" s="42">
        <v>222690</v>
      </c>
    </row>
    <row r="197" spans="1:7" x14ac:dyDescent="0.25">
      <c r="A197" s="40" t="s">
        <v>173</v>
      </c>
      <c r="B197" s="40" t="s">
        <v>22</v>
      </c>
      <c r="C197" s="40" t="s">
        <v>48</v>
      </c>
      <c r="D197" s="40" t="s">
        <v>53</v>
      </c>
      <c r="E197" s="40" t="s">
        <v>24</v>
      </c>
      <c r="F197" s="41">
        <v>8208.1199169158936</v>
      </c>
      <c r="G197" s="42">
        <v>69570.700439453125</v>
      </c>
    </row>
    <row r="198" spans="1:7" x14ac:dyDescent="0.25">
      <c r="A198" s="40" t="s">
        <v>173</v>
      </c>
      <c r="B198" s="40" t="s">
        <v>22</v>
      </c>
      <c r="C198" s="40" t="s">
        <v>48</v>
      </c>
      <c r="D198" s="40" t="s">
        <v>57</v>
      </c>
      <c r="E198" s="40" t="s">
        <v>46</v>
      </c>
      <c r="F198" s="41">
        <v>43514.2705078125</v>
      </c>
      <c r="G198" s="42">
        <v>252338.49609375</v>
      </c>
    </row>
    <row r="199" spans="1:7" x14ac:dyDescent="0.25">
      <c r="A199" s="40" t="s">
        <v>173</v>
      </c>
      <c r="B199" s="40" t="s">
        <v>22</v>
      </c>
      <c r="C199" s="40" t="s">
        <v>48</v>
      </c>
      <c r="D199" s="40" t="s">
        <v>57</v>
      </c>
      <c r="E199" s="40" t="s">
        <v>24</v>
      </c>
      <c r="F199" s="41">
        <v>424149.94172668457</v>
      </c>
      <c r="G199" s="42">
        <v>2235556.2705078125</v>
      </c>
    </row>
    <row r="200" spans="1:7" x14ac:dyDescent="0.25">
      <c r="A200" s="40" t="s">
        <v>173</v>
      </c>
      <c r="B200" s="40" t="s">
        <v>22</v>
      </c>
      <c r="C200" s="40" t="s">
        <v>48</v>
      </c>
      <c r="D200" s="40" t="s">
        <v>57</v>
      </c>
      <c r="E200" s="40" t="s">
        <v>33</v>
      </c>
      <c r="F200" s="41">
        <v>4329.4099731445313</v>
      </c>
      <c r="G200" s="42">
        <v>30402.33935546875</v>
      </c>
    </row>
    <row r="201" spans="1:7" x14ac:dyDescent="0.25">
      <c r="A201" s="40" t="s">
        <v>173</v>
      </c>
      <c r="B201" s="40" t="s">
        <v>22</v>
      </c>
      <c r="C201" s="40" t="s">
        <v>48</v>
      </c>
      <c r="D201" s="40" t="s">
        <v>49</v>
      </c>
      <c r="E201" s="40" t="s">
        <v>61</v>
      </c>
      <c r="F201" s="41">
        <v>68464.9921875</v>
      </c>
      <c r="G201" s="42">
        <v>237875.2578125</v>
      </c>
    </row>
    <row r="202" spans="1:7" x14ac:dyDescent="0.25">
      <c r="A202" s="40" t="s">
        <v>173</v>
      </c>
      <c r="B202" s="40" t="s">
        <v>22</v>
      </c>
      <c r="C202" s="40" t="s">
        <v>48</v>
      </c>
      <c r="D202" s="40" t="s">
        <v>49</v>
      </c>
      <c r="E202" s="40" t="s">
        <v>39</v>
      </c>
      <c r="F202" s="41">
        <v>50698.3603515625</v>
      </c>
      <c r="G202" s="42">
        <v>209052.1015625</v>
      </c>
    </row>
    <row r="203" spans="1:7" x14ac:dyDescent="0.25">
      <c r="A203" s="40" t="s">
        <v>173</v>
      </c>
      <c r="B203" s="40" t="s">
        <v>22</v>
      </c>
      <c r="C203" s="40" t="s">
        <v>48</v>
      </c>
      <c r="D203" s="40" t="s">
        <v>49</v>
      </c>
      <c r="E203" s="40" t="s">
        <v>46</v>
      </c>
      <c r="F203" s="41">
        <v>46222.789672851563</v>
      </c>
      <c r="G203" s="42">
        <v>233426.86474609375</v>
      </c>
    </row>
    <row r="204" spans="1:7" x14ac:dyDescent="0.25">
      <c r="A204" s="40" t="s">
        <v>173</v>
      </c>
      <c r="B204" s="40" t="s">
        <v>22</v>
      </c>
      <c r="C204" s="40" t="s">
        <v>48</v>
      </c>
      <c r="D204" s="40" t="s">
        <v>49</v>
      </c>
      <c r="E204" s="40" t="s">
        <v>24</v>
      </c>
      <c r="F204" s="41">
        <v>18064.220703125</v>
      </c>
      <c r="G204" s="42">
        <v>60965.51953125</v>
      </c>
    </row>
    <row r="205" spans="1:7" x14ac:dyDescent="0.25">
      <c r="A205" s="40" t="s">
        <v>173</v>
      </c>
      <c r="B205" s="40" t="s">
        <v>22</v>
      </c>
      <c r="C205" s="40" t="s">
        <v>48</v>
      </c>
      <c r="D205" s="40" t="s">
        <v>49</v>
      </c>
      <c r="E205" s="40" t="s">
        <v>37</v>
      </c>
      <c r="F205" s="41">
        <v>20596.919921875</v>
      </c>
      <c r="G205" s="42">
        <v>82182.1171875</v>
      </c>
    </row>
    <row r="206" spans="1:7" x14ac:dyDescent="0.25">
      <c r="A206" s="40" t="s">
        <v>173</v>
      </c>
      <c r="B206" s="40" t="s">
        <v>22</v>
      </c>
      <c r="C206" s="40" t="s">
        <v>48</v>
      </c>
      <c r="D206" s="40" t="s">
        <v>49</v>
      </c>
      <c r="E206" s="40" t="s">
        <v>51</v>
      </c>
      <c r="F206" s="41">
        <v>62998.77099609375</v>
      </c>
      <c r="G206" s="42">
        <v>341704.46875</v>
      </c>
    </row>
    <row r="207" spans="1:7" x14ac:dyDescent="0.25">
      <c r="A207" s="40" t="s">
        <v>173</v>
      </c>
      <c r="B207" s="40" t="s">
        <v>22</v>
      </c>
      <c r="C207" s="40" t="s">
        <v>48</v>
      </c>
      <c r="D207" s="40" t="s">
        <v>49</v>
      </c>
      <c r="E207" s="40" t="s">
        <v>33</v>
      </c>
      <c r="F207" s="41">
        <v>31547.611053466797</v>
      </c>
      <c r="G207" s="42">
        <v>155676.56616210938</v>
      </c>
    </row>
    <row r="208" spans="1:7" x14ac:dyDescent="0.25">
      <c r="A208" s="40" t="s">
        <v>173</v>
      </c>
      <c r="B208" s="40" t="s">
        <v>22</v>
      </c>
      <c r="C208" s="40" t="s">
        <v>48</v>
      </c>
      <c r="D208" s="40" t="s">
        <v>49</v>
      </c>
      <c r="E208" s="40" t="s">
        <v>189</v>
      </c>
      <c r="F208" s="41">
        <v>180636.5400390625</v>
      </c>
      <c r="G208" s="42">
        <v>741979.765625</v>
      </c>
    </row>
    <row r="209" spans="1:7" x14ac:dyDescent="0.25">
      <c r="A209" s="40" t="s">
        <v>173</v>
      </c>
      <c r="B209" s="40" t="s">
        <v>22</v>
      </c>
      <c r="C209" s="40" t="s">
        <v>48</v>
      </c>
      <c r="D209" s="40" t="s">
        <v>87</v>
      </c>
      <c r="E209" s="40" t="s">
        <v>24</v>
      </c>
      <c r="F209" s="41">
        <v>16764.939453125</v>
      </c>
      <c r="G209" s="42">
        <v>69780</v>
      </c>
    </row>
    <row r="210" spans="1:7" x14ac:dyDescent="0.25">
      <c r="A210" s="40" t="s">
        <v>173</v>
      </c>
      <c r="B210" s="40" t="s">
        <v>2</v>
      </c>
      <c r="C210" s="40" t="s">
        <v>48</v>
      </c>
      <c r="D210" s="40" t="s">
        <v>201</v>
      </c>
      <c r="E210" s="40" t="s">
        <v>51</v>
      </c>
      <c r="F210" s="41">
        <v>1979.97998046875</v>
      </c>
      <c r="G210" s="42">
        <v>20696</v>
      </c>
    </row>
    <row r="211" spans="1:7" ht="15.75" thickBot="1" x14ac:dyDescent="0.3">
      <c r="A211" s="46" t="s">
        <v>255</v>
      </c>
      <c r="B211" s="32"/>
      <c r="C211" s="32"/>
      <c r="D211" s="32"/>
      <c r="E211" s="32"/>
      <c r="F211" s="32">
        <f>SUM(F139:F210)</f>
        <v>2332927.8326416016</v>
      </c>
      <c r="G211" s="33">
        <f>SUM(G139:G210)</f>
        <v>9266853.6662940979</v>
      </c>
    </row>
    <row r="212" spans="1:7" ht="16.5" thickBot="1" x14ac:dyDescent="0.3">
      <c r="A212" s="19" t="s">
        <v>0</v>
      </c>
      <c r="B212" s="19"/>
      <c r="C212" s="19"/>
      <c r="D212" s="19"/>
      <c r="E212" s="19"/>
      <c r="F212" s="19">
        <f>SUM(F211,F138,F81)</f>
        <v>6668132.7301187515</v>
      </c>
      <c r="G212" s="20">
        <f>SUM(G211,G138,G81)</f>
        <v>26466272.147039413</v>
      </c>
    </row>
    <row r="214" spans="1:7" x14ac:dyDescent="0.25">
      <c r="A214" t="s">
        <v>258</v>
      </c>
    </row>
  </sheetData>
  <sortState xmlns:xlrd2="http://schemas.microsoft.com/office/spreadsheetml/2017/richdata2" ref="A65:I134">
    <sortCondition ref="A65:A134"/>
  </sortState>
  <mergeCells count="3">
    <mergeCell ref="A1:G9"/>
    <mergeCell ref="A11:G11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workbookViewId="0">
      <selection sqref="A1:G9"/>
    </sheetView>
  </sheetViews>
  <sheetFormatPr baseColWidth="10" defaultColWidth="27.42578125" defaultRowHeight="15" x14ac:dyDescent="0.25"/>
  <cols>
    <col min="1" max="1" width="11.42578125" style="24" bestFit="1" customWidth="1"/>
    <col min="2" max="2" width="8.42578125" style="24" customWidth="1"/>
    <col min="3" max="3" width="13.42578125" style="24" bestFit="1" customWidth="1"/>
    <col min="4" max="4" width="30.140625" style="24" bestFit="1" customWidth="1"/>
    <col min="5" max="5" width="20.140625" style="24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71"/>
      <c r="B1" s="71"/>
      <c r="C1" s="71"/>
      <c r="D1" s="71"/>
      <c r="E1" s="71"/>
      <c r="F1" s="71"/>
      <c r="G1" s="71"/>
    </row>
    <row r="2" spans="1:7" x14ac:dyDescent="0.25">
      <c r="A2" s="71"/>
      <c r="B2" s="71"/>
      <c r="C2" s="71"/>
      <c r="D2" s="71"/>
      <c r="E2" s="71"/>
      <c r="F2" s="71"/>
      <c r="G2" s="71"/>
    </row>
    <row r="3" spans="1:7" x14ac:dyDescent="0.25">
      <c r="A3" s="71"/>
      <c r="B3" s="71"/>
      <c r="C3" s="71"/>
      <c r="D3" s="71"/>
      <c r="E3" s="71"/>
      <c r="F3" s="71"/>
      <c r="G3" s="71"/>
    </row>
    <row r="4" spans="1:7" x14ac:dyDescent="0.25">
      <c r="A4" s="71"/>
      <c r="B4" s="71"/>
      <c r="C4" s="71"/>
      <c r="D4" s="71"/>
      <c r="E4" s="71"/>
      <c r="F4" s="71"/>
      <c r="G4" s="71"/>
    </row>
    <row r="5" spans="1:7" x14ac:dyDescent="0.25">
      <c r="A5" s="71"/>
      <c r="B5" s="71"/>
      <c r="C5" s="71"/>
      <c r="D5" s="71"/>
      <c r="E5" s="71"/>
      <c r="F5" s="71"/>
      <c r="G5" s="71"/>
    </row>
    <row r="6" spans="1:7" x14ac:dyDescent="0.25">
      <c r="A6" s="71"/>
      <c r="B6" s="71"/>
      <c r="C6" s="71"/>
      <c r="D6" s="71"/>
      <c r="E6" s="71"/>
      <c r="F6" s="71"/>
      <c r="G6" s="71"/>
    </row>
    <row r="7" spans="1:7" ht="23.25" customHeight="1" x14ac:dyDescent="0.25">
      <c r="A7" s="71"/>
      <c r="B7" s="71"/>
      <c r="C7" s="71"/>
      <c r="D7" s="71"/>
      <c r="E7" s="71"/>
      <c r="F7" s="71"/>
      <c r="G7" s="71"/>
    </row>
    <row r="8" spans="1:7" ht="22.5" customHeight="1" x14ac:dyDescent="0.25">
      <c r="A8" s="71"/>
      <c r="B8" s="71"/>
      <c r="C8" s="71"/>
      <c r="D8" s="71"/>
      <c r="E8" s="71"/>
      <c r="F8" s="71"/>
      <c r="G8" s="71"/>
    </row>
    <row r="9" spans="1:7" ht="20.25" customHeight="1" thickBot="1" x14ac:dyDescent="0.3">
      <c r="A9" s="72"/>
      <c r="B9" s="72"/>
      <c r="C9" s="72"/>
      <c r="D9" s="72"/>
      <c r="E9" s="72"/>
      <c r="F9" s="72"/>
      <c r="G9" s="72"/>
    </row>
    <row r="10" spans="1:7" ht="15.75" thickBot="1" x14ac:dyDescent="0.3">
      <c r="A10" s="69" t="s">
        <v>267</v>
      </c>
      <c r="B10" s="67"/>
      <c r="C10" s="67"/>
      <c r="D10" s="67"/>
      <c r="E10" s="67"/>
      <c r="F10" s="67"/>
      <c r="G10" s="70"/>
    </row>
    <row r="11" spans="1:7" ht="15.75" thickBot="1" x14ac:dyDescent="0.3">
      <c r="A11" s="66" t="str">
        <f>Consolidado!B11</f>
        <v>Periodo Enero - Marzo 2019</v>
      </c>
      <c r="B11" s="67"/>
      <c r="C11" s="67"/>
      <c r="D11" s="67"/>
      <c r="E11" s="67"/>
      <c r="F11" s="67"/>
      <c r="G11" s="68"/>
    </row>
    <row r="12" spans="1:7" ht="15.75" thickBot="1" x14ac:dyDescent="0.3">
      <c r="A12" s="22" t="s">
        <v>7</v>
      </c>
      <c r="B12" s="23" t="s">
        <v>8</v>
      </c>
      <c r="C12" s="23" t="s">
        <v>9</v>
      </c>
      <c r="D12" s="23" t="s">
        <v>17</v>
      </c>
      <c r="E12" s="2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22</v>
      </c>
      <c r="C13" s="53" t="s">
        <v>1</v>
      </c>
      <c r="D13" s="53" t="s">
        <v>81</v>
      </c>
      <c r="E13" s="53" t="s">
        <v>61</v>
      </c>
      <c r="F13" s="54">
        <v>4124.10009765625</v>
      </c>
      <c r="G13" s="55">
        <v>31775.19921875</v>
      </c>
    </row>
    <row r="14" spans="1:7" x14ac:dyDescent="0.25">
      <c r="A14" s="53" t="s">
        <v>21</v>
      </c>
      <c r="B14" s="53" t="s">
        <v>22</v>
      </c>
      <c r="C14" s="53" t="s">
        <v>1</v>
      </c>
      <c r="D14" s="53" t="s">
        <v>81</v>
      </c>
      <c r="E14" s="53" t="s">
        <v>39</v>
      </c>
      <c r="F14" s="54">
        <v>63445.5703125</v>
      </c>
      <c r="G14" s="55">
        <v>506687.0859375</v>
      </c>
    </row>
    <row r="15" spans="1:7" x14ac:dyDescent="0.25">
      <c r="A15" s="53" t="s">
        <v>21</v>
      </c>
      <c r="B15" s="53" t="s">
        <v>22</v>
      </c>
      <c r="C15" s="53" t="s">
        <v>1</v>
      </c>
      <c r="D15" s="53" t="s">
        <v>81</v>
      </c>
      <c r="E15" s="53" t="s">
        <v>46</v>
      </c>
      <c r="F15" s="54">
        <v>12453.0498046875</v>
      </c>
      <c r="G15" s="55">
        <v>153703.6875</v>
      </c>
    </row>
    <row r="16" spans="1:7" x14ac:dyDescent="0.25">
      <c r="A16" s="53" t="s">
        <v>21</v>
      </c>
      <c r="B16" s="53" t="s">
        <v>22</v>
      </c>
      <c r="C16" s="53" t="s">
        <v>1</v>
      </c>
      <c r="D16" s="53" t="s">
        <v>81</v>
      </c>
      <c r="E16" s="53" t="s">
        <v>51</v>
      </c>
      <c r="F16" s="54">
        <v>24947.830078125</v>
      </c>
      <c r="G16" s="55">
        <v>46538.71875</v>
      </c>
    </row>
    <row r="17" spans="1:7" x14ac:dyDescent="0.25">
      <c r="A17" s="53" t="s">
        <v>21</v>
      </c>
      <c r="B17" s="53" t="s">
        <v>22</v>
      </c>
      <c r="C17" s="53" t="s">
        <v>1</v>
      </c>
      <c r="D17" s="53" t="s">
        <v>81</v>
      </c>
      <c r="E17" s="53" t="s">
        <v>42</v>
      </c>
      <c r="F17" s="54">
        <v>701874.15014648438</v>
      </c>
      <c r="G17" s="55">
        <v>2473206.6127929688</v>
      </c>
    </row>
    <row r="18" spans="1:7" x14ac:dyDescent="0.25">
      <c r="A18" s="53" t="s">
        <v>21</v>
      </c>
      <c r="B18" s="53" t="s">
        <v>22</v>
      </c>
      <c r="C18" s="53" t="s">
        <v>1</v>
      </c>
      <c r="D18" s="53" t="s">
        <v>81</v>
      </c>
      <c r="E18" s="53" t="s">
        <v>245</v>
      </c>
      <c r="F18" s="54">
        <v>18631.98046875</v>
      </c>
      <c r="G18" s="55">
        <v>191497.6875</v>
      </c>
    </row>
    <row r="19" spans="1:7" x14ac:dyDescent="0.25">
      <c r="A19" s="53" t="s">
        <v>21</v>
      </c>
      <c r="B19" s="53" t="s">
        <v>22</v>
      </c>
      <c r="C19" s="53" t="s">
        <v>1</v>
      </c>
      <c r="D19" s="53" t="s">
        <v>86</v>
      </c>
      <c r="E19" s="53" t="s">
        <v>41</v>
      </c>
      <c r="F19" s="54">
        <v>10777.4599609375</v>
      </c>
      <c r="G19" s="55">
        <v>17010</v>
      </c>
    </row>
    <row r="20" spans="1:7" x14ac:dyDescent="0.25">
      <c r="A20" s="53" t="s">
        <v>21</v>
      </c>
      <c r="B20" s="53" t="s">
        <v>22</v>
      </c>
      <c r="C20" s="53" t="s">
        <v>1</v>
      </c>
      <c r="D20" s="53" t="s">
        <v>85</v>
      </c>
      <c r="E20" s="53" t="s">
        <v>61</v>
      </c>
      <c r="F20" s="54">
        <v>24947.830078125</v>
      </c>
      <c r="G20" s="55">
        <v>49317.9609375</v>
      </c>
    </row>
    <row r="21" spans="1:7" x14ac:dyDescent="0.25">
      <c r="A21" s="53" t="s">
        <v>21</v>
      </c>
      <c r="B21" s="53" t="s">
        <v>22</v>
      </c>
      <c r="C21" s="53" t="s">
        <v>1</v>
      </c>
      <c r="D21" s="53" t="s">
        <v>85</v>
      </c>
      <c r="E21" s="53" t="s">
        <v>46</v>
      </c>
      <c r="F21" s="54">
        <v>186849.2265625</v>
      </c>
      <c r="G21" s="55">
        <v>191879.15625</v>
      </c>
    </row>
    <row r="22" spans="1:7" x14ac:dyDescent="0.25">
      <c r="A22" s="53" t="s">
        <v>21</v>
      </c>
      <c r="B22" s="53" t="s">
        <v>22</v>
      </c>
      <c r="C22" s="53" t="s">
        <v>1</v>
      </c>
      <c r="D22" s="53" t="s">
        <v>85</v>
      </c>
      <c r="E22" s="53" t="s">
        <v>24</v>
      </c>
      <c r="F22" s="54">
        <v>4178.0800170898438</v>
      </c>
      <c r="G22" s="55">
        <v>10093.75</v>
      </c>
    </row>
    <row r="23" spans="1:7" x14ac:dyDescent="0.25">
      <c r="A23" s="53" t="s">
        <v>21</v>
      </c>
      <c r="B23" s="53" t="s">
        <v>22</v>
      </c>
      <c r="C23" s="53" t="s">
        <v>1</v>
      </c>
      <c r="D23" s="53" t="s">
        <v>85</v>
      </c>
      <c r="E23" s="53" t="s">
        <v>91</v>
      </c>
      <c r="F23" s="54">
        <v>24947.830078125</v>
      </c>
      <c r="G23" s="55">
        <v>51012</v>
      </c>
    </row>
    <row r="24" spans="1:7" x14ac:dyDescent="0.25">
      <c r="A24" s="53" t="s">
        <v>21</v>
      </c>
      <c r="B24" s="53" t="s">
        <v>22</v>
      </c>
      <c r="C24" s="53" t="s">
        <v>1</v>
      </c>
      <c r="D24" s="53" t="s">
        <v>85</v>
      </c>
      <c r="E24" s="53" t="s">
        <v>35</v>
      </c>
      <c r="F24" s="54">
        <v>125737.04296875</v>
      </c>
      <c r="G24" s="55">
        <v>282858.96875</v>
      </c>
    </row>
    <row r="25" spans="1:7" x14ac:dyDescent="0.25">
      <c r="A25" s="53" t="s">
        <v>21</v>
      </c>
      <c r="B25" s="53" t="s">
        <v>22</v>
      </c>
      <c r="C25" s="53" t="s">
        <v>1</v>
      </c>
      <c r="D25" s="53" t="s">
        <v>96</v>
      </c>
      <c r="E25" s="53" t="s">
        <v>24</v>
      </c>
      <c r="F25" s="54">
        <v>1000</v>
      </c>
      <c r="G25" s="55">
        <v>2375</v>
      </c>
    </row>
    <row r="26" spans="1:7" x14ac:dyDescent="0.25">
      <c r="A26" s="53" t="s">
        <v>21</v>
      </c>
      <c r="B26" s="53" t="s">
        <v>22</v>
      </c>
      <c r="C26" s="53" t="s">
        <v>1</v>
      </c>
      <c r="D26" s="53" t="s">
        <v>83</v>
      </c>
      <c r="E26" s="53" t="s">
        <v>61</v>
      </c>
      <c r="F26" s="54">
        <v>345277.900390625</v>
      </c>
      <c r="G26" s="55">
        <v>742090</v>
      </c>
    </row>
    <row r="27" spans="1:7" x14ac:dyDescent="0.25">
      <c r="A27" s="53" t="s">
        <v>21</v>
      </c>
      <c r="B27" s="53" t="s">
        <v>22</v>
      </c>
      <c r="C27" s="53" t="s">
        <v>1</v>
      </c>
      <c r="D27" s="53" t="s">
        <v>83</v>
      </c>
      <c r="E27" s="53" t="s">
        <v>39</v>
      </c>
      <c r="F27" s="54">
        <v>734467.890625</v>
      </c>
      <c r="G27" s="55">
        <v>4443264.5546875</v>
      </c>
    </row>
    <row r="28" spans="1:7" x14ac:dyDescent="0.25">
      <c r="A28" s="53" t="s">
        <v>21</v>
      </c>
      <c r="B28" s="53" t="s">
        <v>22</v>
      </c>
      <c r="C28" s="53" t="s">
        <v>1</v>
      </c>
      <c r="D28" s="53" t="s">
        <v>83</v>
      </c>
      <c r="E28" s="53" t="s">
        <v>46</v>
      </c>
      <c r="F28" s="54">
        <v>195405.876953125</v>
      </c>
      <c r="G28" s="55">
        <v>194633.822265625</v>
      </c>
    </row>
    <row r="29" spans="1:7" x14ac:dyDescent="0.25">
      <c r="A29" s="53" t="s">
        <v>21</v>
      </c>
      <c r="B29" s="53" t="s">
        <v>22</v>
      </c>
      <c r="C29" s="53" t="s">
        <v>1</v>
      </c>
      <c r="D29" s="53" t="s">
        <v>83</v>
      </c>
      <c r="E29" s="53" t="s">
        <v>24</v>
      </c>
      <c r="F29" s="54">
        <v>326082.99462890625</v>
      </c>
      <c r="G29" s="55">
        <v>1352682.513671875</v>
      </c>
    </row>
    <row r="30" spans="1:7" x14ac:dyDescent="0.25">
      <c r="A30" s="53" t="s">
        <v>21</v>
      </c>
      <c r="B30" s="53" t="s">
        <v>22</v>
      </c>
      <c r="C30" s="53" t="s">
        <v>1</v>
      </c>
      <c r="D30" s="53" t="s">
        <v>83</v>
      </c>
      <c r="E30" s="53" t="s">
        <v>37</v>
      </c>
      <c r="F30" s="54">
        <v>49832.1484375</v>
      </c>
      <c r="G30" s="55">
        <v>97402.5</v>
      </c>
    </row>
    <row r="31" spans="1:7" x14ac:dyDescent="0.25">
      <c r="A31" s="53" t="s">
        <v>21</v>
      </c>
      <c r="B31" s="53" t="s">
        <v>22</v>
      </c>
      <c r="C31" s="53" t="s">
        <v>1</v>
      </c>
      <c r="D31" s="53" t="s">
        <v>83</v>
      </c>
      <c r="E31" s="53" t="s">
        <v>51</v>
      </c>
      <c r="F31" s="54">
        <v>25346.990234375</v>
      </c>
      <c r="G31" s="55">
        <v>63267.5</v>
      </c>
    </row>
    <row r="32" spans="1:7" x14ac:dyDescent="0.25">
      <c r="A32" s="53" t="s">
        <v>21</v>
      </c>
      <c r="B32" s="53" t="s">
        <v>22</v>
      </c>
      <c r="C32" s="53" t="s">
        <v>1</v>
      </c>
      <c r="D32" s="53" t="s">
        <v>83</v>
      </c>
      <c r="E32" s="53" t="s">
        <v>42</v>
      </c>
      <c r="F32" s="54">
        <v>139112.46875</v>
      </c>
      <c r="G32" s="55">
        <v>468367.828125</v>
      </c>
    </row>
    <row r="33" spans="1:7" x14ac:dyDescent="0.25">
      <c r="A33" s="53" t="s">
        <v>21</v>
      </c>
      <c r="B33" s="53" t="s">
        <v>22</v>
      </c>
      <c r="C33" s="53" t="s">
        <v>1</v>
      </c>
      <c r="D33" s="53" t="s">
        <v>83</v>
      </c>
      <c r="E33" s="53" t="s">
        <v>91</v>
      </c>
      <c r="F33" s="54">
        <v>648593.548828125</v>
      </c>
      <c r="G33" s="55">
        <v>1272639.90625</v>
      </c>
    </row>
    <row r="34" spans="1:7" x14ac:dyDescent="0.25">
      <c r="A34" s="53" t="s">
        <v>21</v>
      </c>
      <c r="B34" s="53" t="s">
        <v>22</v>
      </c>
      <c r="C34" s="53" t="s">
        <v>1</v>
      </c>
      <c r="D34" s="53" t="s">
        <v>83</v>
      </c>
      <c r="E34" s="53" t="s">
        <v>35</v>
      </c>
      <c r="F34" s="54">
        <v>427429.74609375</v>
      </c>
      <c r="G34" s="55">
        <v>1348027.0859375</v>
      </c>
    </row>
    <row r="35" spans="1:7" x14ac:dyDescent="0.25">
      <c r="A35" s="53" t="s">
        <v>21</v>
      </c>
      <c r="B35" s="53" t="s">
        <v>22</v>
      </c>
      <c r="C35" s="53" t="s">
        <v>1</v>
      </c>
      <c r="D35" s="53" t="s">
        <v>83</v>
      </c>
      <c r="E35" s="53" t="s">
        <v>95</v>
      </c>
      <c r="F35" s="54">
        <v>55497.349609375</v>
      </c>
      <c r="G35" s="55">
        <v>382472.0625</v>
      </c>
    </row>
    <row r="36" spans="1:7" x14ac:dyDescent="0.25">
      <c r="A36" s="53" t="s">
        <v>21</v>
      </c>
      <c r="B36" s="53" t="s">
        <v>22</v>
      </c>
      <c r="C36" s="53" t="s">
        <v>1</v>
      </c>
      <c r="D36" s="53" t="s">
        <v>83</v>
      </c>
      <c r="E36" s="53" t="s">
        <v>189</v>
      </c>
      <c r="F36" s="54">
        <v>44261.041015625</v>
      </c>
      <c r="G36" s="55">
        <v>156414.37890625</v>
      </c>
    </row>
    <row r="37" spans="1:7" x14ac:dyDescent="0.25">
      <c r="A37" s="53" t="s">
        <v>21</v>
      </c>
      <c r="B37" s="53" t="s">
        <v>22</v>
      </c>
      <c r="C37" s="53" t="s">
        <v>1</v>
      </c>
      <c r="D37" s="53" t="s">
        <v>80</v>
      </c>
      <c r="E37" s="53" t="s">
        <v>46</v>
      </c>
      <c r="F37" s="54">
        <v>137151.39807128906</v>
      </c>
      <c r="G37" s="55">
        <v>83897.9990234375</v>
      </c>
    </row>
    <row r="38" spans="1:7" x14ac:dyDescent="0.25">
      <c r="A38" s="53" t="s">
        <v>21</v>
      </c>
      <c r="B38" s="53" t="s">
        <v>22</v>
      </c>
      <c r="C38" s="53" t="s">
        <v>1</v>
      </c>
      <c r="D38" s="53" t="s">
        <v>80</v>
      </c>
      <c r="E38" s="53" t="s">
        <v>24</v>
      </c>
      <c r="F38" s="54">
        <v>1490.27001953125</v>
      </c>
      <c r="G38" s="55">
        <v>2520.97998046875</v>
      </c>
    </row>
    <row r="39" spans="1:7" x14ac:dyDescent="0.25">
      <c r="A39" s="53" t="s">
        <v>21</v>
      </c>
      <c r="B39" s="53" t="s">
        <v>22</v>
      </c>
      <c r="C39" s="53" t="s">
        <v>1</v>
      </c>
      <c r="D39" s="53" t="s">
        <v>80</v>
      </c>
      <c r="E39" s="53" t="s">
        <v>69</v>
      </c>
      <c r="F39" s="54">
        <v>1041193.84375</v>
      </c>
      <c r="G39" s="55">
        <v>544121.8203125</v>
      </c>
    </row>
    <row r="40" spans="1:7" x14ac:dyDescent="0.25">
      <c r="A40" s="53" t="s">
        <v>21</v>
      </c>
      <c r="B40" s="53" t="s">
        <v>22</v>
      </c>
      <c r="C40" s="53" t="s">
        <v>1</v>
      </c>
      <c r="D40" s="53" t="s">
        <v>182</v>
      </c>
      <c r="E40" s="53" t="s">
        <v>24</v>
      </c>
      <c r="F40" s="54">
        <v>260.3599853515625</v>
      </c>
      <c r="G40" s="55">
        <v>168.69999694824219</v>
      </c>
    </row>
    <row r="41" spans="1:7" x14ac:dyDescent="0.25">
      <c r="A41" s="53" t="s">
        <v>21</v>
      </c>
      <c r="B41" s="53" t="s">
        <v>22</v>
      </c>
      <c r="C41" s="53" t="s">
        <v>1</v>
      </c>
      <c r="D41" s="53" t="s">
        <v>182</v>
      </c>
      <c r="E41" s="53" t="s">
        <v>168</v>
      </c>
      <c r="F41" s="54">
        <v>74544.76953125</v>
      </c>
      <c r="G41" s="55">
        <v>122411.3984375</v>
      </c>
    </row>
    <row r="42" spans="1:7" x14ac:dyDescent="0.25">
      <c r="A42" s="53" t="s">
        <v>21</v>
      </c>
      <c r="B42" s="53" t="s">
        <v>22</v>
      </c>
      <c r="C42" s="53" t="s">
        <v>1</v>
      </c>
      <c r="D42" s="53" t="s">
        <v>82</v>
      </c>
      <c r="E42" s="53" t="s">
        <v>39</v>
      </c>
      <c r="F42" s="54">
        <v>14944.66015625</v>
      </c>
      <c r="G42" s="55">
        <v>63432.19921875</v>
      </c>
    </row>
    <row r="43" spans="1:7" x14ac:dyDescent="0.25">
      <c r="A43" s="53" t="s">
        <v>21</v>
      </c>
      <c r="B43" s="53" t="s">
        <v>22</v>
      </c>
      <c r="C43" s="53" t="s">
        <v>1</v>
      </c>
      <c r="D43" s="53" t="s">
        <v>82</v>
      </c>
      <c r="E43" s="53" t="s">
        <v>24</v>
      </c>
      <c r="F43" s="54">
        <v>70566.861083984375</v>
      </c>
      <c r="G43" s="55">
        <v>540130.83984375</v>
      </c>
    </row>
    <row r="44" spans="1:7" x14ac:dyDescent="0.25">
      <c r="A44" s="53" t="s">
        <v>21</v>
      </c>
      <c r="B44" s="53" t="s">
        <v>22</v>
      </c>
      <c r="C44" s="53" t="s">
        <v>1</v>
      </c>
      <c r="D44" s="53" t="s">
        <v>82</v>
      </c>
      <c r="E44" s="53" t="s">
        <v>58</v>
      </c>
      <c r="F44" s="54">
        <v>3778.929931640625</v>
      </c>
      <c r="G44" s="55">
        <v>24942.400390625</v>
      </c>
    </row>
    <row r="45" spans="1:7" x14ac:dyDescent="0.25">
      <c r="A45" s="53" t="s">
        <v>21</v>
      </c>
      <c r="B45" s="53" t="s">
        <v>22</v>
      </c>
      <c r="C45" s="53" t="s">
        <v>1</v>
      </c>
      <c r="D45" s="53" t="s">
        <v>82</v>
      </c>
      <c r="E45" s="53" t="s">
        <v>42</v>
      </c>
      <c r="F45" s="54">
        <v>37782.9697265625</v>
      </c>
      <c r="G45" s="55">
        <v>182852.05078125</v>
      </c>
    </row>
    <row r="46" spans="1:7" x14ac:dyDescent="0.25">
      <c r="A46" s="53" t="s">
        <v>21</v>
      </c>
      <c r="B46" s="53" t="s">
        <v>22</v>
      </c>
      <c r="C46" s="53" t="s">
        <v>1</v>
      </c>
      <c r="D46" s="53" t="s">
        <v>84</v>
      </c>
      <c r="E46" s="53" t="s">
        <v>91</v>
      </c>
      <c r="F46" s="54">
        <v>23949.91015625</v>
      </c>
      <c r="G46" s="55">
        <v>53435.80078125</v>
      </c>
    </row>
    <row r="47" spans="1:7" x14ac:dyDescent="0.25">
      <c r="A47" s="53" t="s">
        <v>21</v>
      </c>
      <c r="B47" s="53" t="s">
        <v>22</v>
      </c>
      <c r="C47" s="53" t="s">
        <v>1</v>
      </c>
      <c r="D47" s="53" t="s">
        <v>217</v>
      </c>
      <c r="E47" s="53" t="s">
        <v>46</v>
      </c>
      <c r="F47" s="54">
        <v>2630</v>
      </c>
      <c r="G47" s="55">
        <v>17971.98046875</v>
      </c>
    </row>
    <row r="48" spans="1:7" x14ac:dyDescent="0.25">
      <c r="A48" s="53" t="s">
        <v>21</v>
      </c>
      <c r="B48" s="53" t="s">
        <v>22</v>
      </c>
      <c r="C48" s="53" t="s">
        <v>1</v>
      </c>
      <c r="D48" s="53" t="s">
        <v>79</v>
      </c>
      <c r="E48" s="53" t="s">
        <v>36</v>
      </c>
      <c r="F48" s="54">
        <v>1163062.955078125</v>
      </c>
      <c r="G48" s="55">
        <v>1160907.109375</v>
      </c>
    </row>
    <row r="49" spans="1:7" x14ac:dyDescent="0.25">
      <c r="A49" s="53" t="s">
        <v>21</v>
      </c>
      <c r="B49" s="53" t="s">
        <v>22</v>
      </c>
      <c r="C49" s="53" t="s">
        <v>1</v>
      </c>
      <c r="D49" s="53" t="s">
        <v>79</v>
      </c>
      <c r="E49" s="53" t="s">
        <v>39</v>
      </c>
      <c r="F49" s="54">
        <v>355339.703125</v>
      </c>
      <c r="G49" s="55">
        <v>264384</v>
      </c>
    </row>
    <row r="50" spans="1:7" x14ac:dyDescent="0.25">
      <c r="A50" s="53" t="s">
        <v>21</v>
      </c>
      <c r="B50" s="53" t="s">
        <v>22</v>
      </c>
      <c r="C50" s="53" t="s">
        <v>1</v>
      </c>
      <c r="D50" s="53" t="s">
        <v>79</v>
      </c>
      <c r="E50" s="53" t="s">
        <v>46</v>
      </c>
      <c r="F50" s="54">
        <v>4430</v>
      </c>
      <c r="G50" s="55">
        <v>2959.9599609375</v>
      </c>
    </row>
    <row r="51" spans="1:7" x14ac:dyDescent="0.25">
      <c r="A51" s="53" t="s">
        <v>21</v>
      </c>
      <c r="B51" s="53" t="s">
        <v>22</v>
      </c>
      <c r="C51" s="53" t="s">
        <v>1</v>
      </c>
      <c r="D51" s="53" t="s">
        <v>79</v>
      </c>
      <c r="E51" s="53" t="s">
        <v>24</v>
      </c>
      <c r="F51" s="54">
        <v>3173.8200531005859</v>
      </c>
      <c r="G51" s="55">
        <v>3607.0799865722656</v>
      </c>
    </row>
    <row r="52" spans="1:7" x14ac:dyDescent="0.25">
      <c r="A52" s="53" t="s">
        <v>21</v>
      </c>
      <c r="B52" s="53" t="s">
        <v>22</v>
      </c>
      <c r="C52" s="53" t="s">
        <v>1</v>
      </c>
      <c r="D52" s="53" t="s">
        <v>79</v>
      </c>
      <c r="E52" s="53" t="s">
        <v>69</v>
      </c>
      <c r="F52" s="54">
        <v>64544.337890625</v>
      </c>
      <c r="G52" s="55">
        <v>51320.888671875</v>
      </c>
    </row>
    <row r="53" spans="1:7" ht="15.75" thickBot="1" x14ac:dyDescent="0.3">
      <c r="A53" s="31" t="s">
        <v>257</v>
      </c>
      <c r="B53" s="32"/>
      <c r="C53" s="32"/>
      <c r="D53" s="32"/>
      <c r="E53" s="32"/>
      <c r="F53" s="32">
        <f>SUM(F13:F52)</f>
        <v>7194066.8946990967</v>
      </c>
      <c r="G53" s="33">
        <f>SUM(G13:G52)</f>
        <v>17648283.187210083</v>
      </c>
    </row>
    <row r="54" spans="1:7" x14ac:dyDescent="0.25">
      <c r="A54" s="53" t="s">
        <v>171</v>
      </c>
      <c r="B54" s="53" t="s">
        <v>22</v>
      </c>
      <c r="C54" s="53" t="s">
        <v>1</v>
      </c>
      <c r="D54" s="53" t="s">
        <v>81</v>
      </c>
      <c r="E54" s="53" t="s">
        <v>116</v>
      </c>
      <c r="F54" s="54">
        <v>4537.169921875</v>
      </c>
      <c r="G54" s="55">
        <v>38003.5390625</v>
      </c>
    </row>
    <row r="55" spans="1:7" x14ac:dyDescent="0.25">
      <c r="A55" s="53" t="s">
        <v>171</v>
      </c>
      <c r="B55" s="53" t="s">
        <v>22</v>
      </c>
      <c r="C55" s="53" t="s">
        <v>1</v>
      </c>
      <c r="D55" s="53" t="s">
        <v>81</v>
      </c>
      <c r="E55" s="53" t="s">
        <v>39</v>
      </c>
      <c r="F55" s="54">
        <v>503667.625</v>
      </c>
      <c r="G55" s="55">
        <v>1175071.984375</v>
      </c>
    </row>
    <row r="56" spans="1:7" x14ac:dyDescent="0.25">
      <c r="A56" s="53" t="s">
        <v>248</v>
      </c>
      <c r="B56" s="53" t="s">
        <v>22</v>
      </c>
      <c r="C56" s="53" t="s">
        <v>1</v>
      </c>
      <c r="D56" s="53" t="s">
        <v>81</v>
      </c>
      <c r="E56" s="53" t="s">
        <v>24</v>
      </c>
      <c r="F56" s="54">
        <v>4149.89990234375</v>
      </c>
      <c r="G56" s="55">
        <v>31517.95068359375</v>
      </c>
    </row>
    <row r="57" spans="1:7" x14ac:dyDescent="0.25">
      <c r="A57" s="53" t="s">
        <v>171</v>
      </c>
      <c r="B57" s="53" t="s">
        <v>22</v>
      </c>
      <c r="C57" s="53" t="s">
        <v>1</v>
      </c>
      <c r="D57" s="53" t="s">
        <v>81</v>
      </c>
      <c r="E57" s="53" t="s">
        <v>42</v>
      </c>
      <c r="F57" s="54">
        <v>346361.85009765625</v>
      </c>
      <c r="G57" s="55">
        <v>1155275.166015625</v>
      </c>
    </row>
    <row r="58" spans="1:7" x14ac:dyDescent="0.25">
      <c r="A58" s="53" t="s">
        <v>171</v>
      </c>
      <c r="B58" s="53" t="s">
        <v>22</v>
      </c>
      <c r="C58" s="53" t="s">
        <v>1</v>
      </c>
      <c r="D58" s="53" t="s">
        <v>86</v>
      </c>
      <c r="E58" s="53" t="s">
        <v>41</v>
      </c>
      <c r="F58" s="54">
        <v>13411.9501953125</v>
      </c>
      <c r="G58" s="55">
        <v>17184</v>
      </c>
    </row>
    <row r="59" spans="1:7" x14ac:dyDescent="0.25">
      <c r="A59" s="53" t="s">
        <v>171</v>
      </c>
      <c r="B59" s="53" t="s">
        <v>22</v>
      </c>
      <c r="C59" s="53" t="s">
        <v>1</v>
      </c>
      <c r="D59" s="53" t="s">
        <v>85</v>
      </c>
      <c r="E59" s="53" t="s">
        <v>61</v>
      </c>
      <c r="F59" s="54">
        <v>295382.234375</v>
      </c>
      <c r="G59" s="55">
        <v>634996</v>
      </c>
    </row>
    <row r="60" spans="1:7" x14ac:dyDescent="0.25">
      <c r="A60" s="53" t="s">
        <v>171</v>
      </c>
      <c r="B60" s="53" t="s">
        <v>22</v>
      </c>
      <c r="C60" s="53" t="s">
        <v>1</v>
      </c>
      <c r="D60" s="53" t="s">
        <v>85</v>
      </c>
      <c r="E60" s="53" t="s">
        <v>46</v>
      </c>
      <c r="F60" s="54">
        <v>24099.599609375</v>
      </c>
      <c r="G60" s="55">
        <v>79559.482421875</v>
      </c>
    </row>
    <row r="61" spans="1:7" x14ac:dyDescent="0.25">
      <c r="A61" s="53" t="s">
        <v>171</v>
      </c>
      <c r="B61" s="53" t="s">
        <v>22</v>
      </c>
      <c r="C61" s="53" t="s">
        <v>1</v>
      </c>
      <c r="D61" s="53" t="s">
        <v>85</v>
      </c>
      <c r="E61" s="53" t="s">
        <v>24</v>
      </c>
      <c r="F61" s="54">
        <v>101288.173828125</v>
      </c>
      <c r="G61" s="55">
        <v>227931.328125</v>
      </c>
    </row>
    <row r="62" spans="1:7" x14ac:dyDescent="0.25">
      <c r="A62" s="53" t="s">
        <v>171</v>
      </c>
      <c r="B62" s="53" t="s">
        <v>22</v>
      </c>
      <c r="C62" s="53" t="s">
        <v>1</v>
      </c>
      <c r="D62" s="53" t="s">
        <v>85</v>
      </c>
      <c r="E62" s="53" t="s">
        <v>51</v>
      </c>
      <c r="F62" s="54">
        <v>47899.8203125</v>
      </c>
      <c r="G62" s="55">
        <v>99120</v>
      </c>
    </row>
    <row r="63" spans="1:7" x14ac:dyDescent="0.25">
      <c r="A63" s="53" t="s">
        <v>171</v>
      </c>
      <c r="B63" s="53" t="s">
        <v>22</v>
      </c>
      <c r="C63" s="53" t="s">
        <v>1</v>
      </c>
      <c r="D63" s="53" t="s">
        <v>85</v>
      </c>
      <c r="E63" s="53" t="s">
        <v>58</v>
      </c>
      <c r="F63" s="54">
        <v>49895.6484375</v>
      </c>
      <c r="G63" s="55">
        <v>90000</v>
      </c>
    </row>
    <row r="64" spans="1:7" x14ac:dyDescent="0.25">
      <c r="A64" s="53" t="s">
        <v>171</v>
      </c>
      <c r="B64" s="53" t="s">
        <v>22</v>
      </c>
      <c r="C64" s="53" t="s">
        <v>1</v>
      </c>
      <c r="D64" s="53" t="s">
        <v>85</v>
      </c>
      <c r="E64" s="53" t="s">
        <v>35</v>
      </c>
      <c r="F64" s="54">
        <v>143699.484375</v>
      </c>
      <c r="G64" s="55">
        <v>323274.25</v>
      </c>
    </row>
    <row r="65" spans="1:7" x14ac:dyDescent="0.25">
      <c r="A65" s="53" t="s">
        <v>171</v>
      </c>
      <c r="B65" s="53" t="s">
        <v>22</v>
      </c>
      <c r="C65" s="53" t="s">
        <v>1</v>
      </c>
      <c r="D65" s="53" t="s">
        <v>83</v>
      </c>
      <c r="E65" s="53" t="s">
        <v>61</v>
      </c>
      <c r="F65" s="54">
        <v>217577.689453125</v>
      </c>
      <c r="G65" s="55">
        <v>485812.796875</v>
      </c>
    </row>
    <row r="66" spans="1:7" x14ac:dyDescent="0.25">
      <c r="A66" s="53" t="s">
        <v>171</v>
      </c>
      <c r="B66" s="53" t="s">
        <v>22</v>
      </c>
      <c r="C66" s="53" t="s">
        <v>1</v>
      </c>
      <c r="D66" s="53" t="s">
        <v>83</v>
      </c>
      <c r="E66" s="53" t="s">
        <v>39</v>
      </c>
      <c r="F66" s="54">
        <v>1021780.748046875</v>
      </c>
      <c r="G66" s="55">
        <v>6189655.328125</v>
      </c>
    </row>
    <row r="67" spans="1:7" x14ac:dyDescent="0.25">
      <c r="A67" s="53" t="s">
        <v>171</v>
      </c>
      <c r="B67" s="53" t="s">
        <v>22</v>
      </c>
      <c r="C67" s="53" t="s">
        <v>1</v>
      </c>
      <c r="D67" s="53" t="s">
        <v>83</v>
      </c>
      <c r="E67" s="53" t="s">
        <v>46</v>
      </c>
      <c r="F67" s="54">
        <v>136604.29638671875</v>
      </c>
      <c r="G67" s="55">
        <v>133716.83984375</v>
      </c>
    </row>
    <row r="68" spans="1:7" x14ac:dyDescent="0.25">
      <c r="A68" s="53" t="s">
        <v>171</v>
      </c>
      <c r="B68" s="53" t="s">
        <v>22</v>
      </c>
      <c r="C68" s="53" t="s">
        <v>1</v>
      </c>
      <c r="D68" s="53" t="s">
        <v>83</v>
      </c>
      <c r="E68" s="53" t="s">
        <v>24</v>
      </c>
      <c r="F68" s="54">
        <v>57310.860038757324</v>
      </c>
      <c r="G68" s="55">
        <v>209969.89999389648</v>
      </c>
    </row>
    <row r="69" spans="1:7" x14ac:dyDescent="0.25">
      <c r="A69" s="53" t="s">
        <v>171</v>
      </c>
      <c r="B69" s="53" t="s">
        <v>22</v>
      </c>
      <c r="C69" s="53" t="s">
        <v>1</v>
      </c>
      <c r="D69" s="53" t="s">
        <v>83</v>
      </c>
      <c r="E69" s="53" t="s">
        <v>42</v>
      </c>
      <c r="F69" s="54">
        <v>274891.802734375</v>
      </c>
      <c r="G69" s="55">
        <v>853240.806640625</v>
      </c>
    </row>
    <row r="70" spans="1:7" x14ac:dyDescent="0.25">
      <c r="A70" s="53" t="s">
        <v>171</v>
      </c>
      <c r="B70" s="53" t="s">
        <v>22</v>
      </c>
      <c r="C70" s="53" t="s">
        <v>1</v>
      </c>
      <c r="D70" s="53" t="s">
        <v>83</v>
      </c>
      <c r="E70" s="53" t="s">
        <v>35</v>
      </c>
      <c r="F70" s="54">
        <v>75442.23046875</v>
      </c>
      <c r="G70" s="55">
        <v>232396.4453125</v>
      </c>
    </row>
    <row r="71" spans="1:7" x14ac:dyDescent="0.25">
      <c r="A71" s="53" t="s">
        <v>171</v>
      </c>
      <c r="B71" s="53" t="s">
        <v>22</v>
      </c>
      <c r="C71" s="53" t="s">
        <v>1</v>
      </c>
      <c r="D71" s="53" t="s">
        <v>83</v>
      </c>
      <c r="E71" s="53" t="s">
        <v>95</v>
      </c>
      <c r="F71" s="54">
        <v>50631.9296875</v>
      </c>
      <c r="G71" s="55">
        <v>434077.03125</v>
      </c>
    </row>
    <row r="72" spans="1:7" x14ac:dyDescent="0.25">
      <c r="A72" s="53" t="s">
        <v>171</v>
      </c>
      <c r="B72" s="53" t="s">
        <v>22</v>
      </c>
      <c r="C72" s="53" t="s">
        <v>1</v>
      </c>
      <c r="D72" s="53" t="s">
        <v>83</v>
      </c>
      <c r="E72" s="53" t="s">
        <v>189</v>
      </c>
      <c r="F72" s="54">
        <v>625280.09423828125</v>
      </c>
      <c r="G72" s="55">
        <v>1971224.375</v>
      </c>
    </row>
    <row r="73" spans="1:7" x14ac:dyDescent="0.25">
      <c r="A73" s="53" t="s">
        <v>171</v>
      </c>
      <c r="B73" s="53" t="s">
        <v>22</v>
      </c>
      <c r="C73" s="53" t="s">
        <v>1</v>
      </c>
      <c r="D73" s="53" t="s">
        <v>80</v>
      </c>
      <c r="E73" s="53" t="s">
        <v>36</v>
      </c>
      <c r="F73" s="54">
        <v>326337.6298828125</v>
      </c>
      <c r="G73" s="55">
        <v>265329</v>
      </c>
    </row>
    <row r="74" spans="1:7" x14ac:dyDescent="0.25">
      <c r="A74" s="53" t="s">
        <v>171</v>
      </c>
      <c r="B74" s="53" t="s">
        <v>22</v>
      </c>
      <c r="C74" s="53" t="s">
        <v>1</v>
      </c>
      <c r="D74" s="53" t="s">
        <v>80</v>
      </c>
      <c r="E74" s="53" t="s">
        <v>39</v>
      </c>
      <c r="F74" s="54">
        <v>155461.28125</v>
      </c>
      <c r="G74" s="55">
        <v>141114.953125</v>
      </c>
    </row>
    <row r="75" spans="1:7" x14ac:dyDescent="0.25">
      <c r="A75" s="53" t="s">
        <v>171</v>
      </c>
      <c r="B75" s="53" t="s">
        <v>22</v>
      </c>
      <c r="C75" s="53" t="s">
        <v>1</v>
      </c>
      <c r="D75" s="53" t="s">
        <v>80</v>
      </c>
      <c r="E75" s="53" t="s">
        <v>46</v>
      </c>
      <c r="F75" s="54">
        <v>22488.7802734375</v>
      </c>
      <c r="G75" s="55">
        <v>156459.3369140625</v>
      </c>
    </row>
    <row r="76" spans="1:7" x14ac:dyDescent="0.25">
      <c r="A76" s="53" t="s">
        <v>171</v>
      </c>
      <c r="B76" s="53" t="s">
        <v>22</v>
      </c>
      <c r="C76" s="53" t="s">
        <v>1</v>
      </c>
      <c r="D76" s="53" t="s">
        <v>80</v>
      </c>
      <c r="E76" s="53" t="s">
        <v>24</v>
      </c>
      <c r="F76" s="54">
        <v>1948.6600341796875</v>
      </c>
      <c r="G76" s="55">
        <v>3933.7601013183594</v>
      </c>
    </row>
    <row r="77" spans="1:7" x14ac:dyDescent="0.25">
      <c r="A77" s="53" t="s">
        <v>248</v>
      </c>
      <c r="B77" s="53" t="s">
        <v>22</v>
      </c>
      <c r="C77" s="53" t="s">
        <v>1</v>
      </c>
      <c r="D77" s="53" t="s">
        <v>80</v>
      </c>
      <c r="E77" s="53" t="s">
        <v>69</v>
      </c>
      <c r="F77" s="54">
        <v>1377002.142578125</v>
      </c>
      <c r="G77" s="55">
        <v>558984.7109375</v>
      </c>
    </row>
    <row r="78" spans="1:7" x14ac:dyDescent="0.25">
      <c r="A78" s="53" t="s">
        <v>171</v>
      </c>
      <c r="B78" s="53" t="s">
        <v>22</v>
      </c>
      <c r="C78" s="53" t="s">
        <v>1</v>
      </c>
      <c r="D78" s="53" t="s">
        <v>182</v>
      </c>
      <c r="E78" s="53" t="s">
        <v>168</v>
      </c>
      <c r="F78" s="54">
        <v>225451.54089355469</v>
      </c>
      <c r="G78" s="55">
        <v>458324.62109375</v>
      </c>
    </row>
    <row r="79" spans="1:7" x14ac:dyDescent="0.25">
      <c r="A79" s="53" t="s">
        <v>171</v>
      </c>
      <c r="B79" s="53" t="s">
        <v>22</v>
      </c>
      <c r="C79" s="53" t="s">
        <v>1</v>
      </c>
      <c r="D79" s="53" t="s">
        <v>82</v>
      </c>
      <c r="E79" s="53" t="s">
        <v>24</v>
      </c>
      <c r="F79" s="54">
        <v>88883.22119140625</v>
      </c>
      <c r="G79" s="55">
        <v>722213.2548828125</v>
      </c>
    </row>
    <row r="80" spans="1:7" x14ac:dyDescent="0.25">
      <c r="A80" s="53" t="s">
        <v>171</v>
      </c>
      <c r="B80" s="53" t="s">
        <v>22</v>
      </c>
      <c r="C80" s="53" t="s">
        <v>1</v>
      </c>
      <c r="D80" s="53" t="s">
        <v>82</v>
      </c>
      <c r="E80" s="53" t="s">
        <v>42</v>
      </c>
      <c r="F80" s="54">
        <v>10777.4599609375</v>
      </c>
      <c r="G80" s="55">
        <v>36460</v>
      </c>
    </row>
    <row r="81" spans="1:7" x14ac:dyDescent="0.25">
      <c r="A81" s="53" t="s">
        <v>171</v>
      </c>
      <c r="B81" s="53" t="s">
        <v>22</v>
      </c>
      <c r="C81" s="53" t="s">
        <v>1</v>
      </c>
      <c r="D81" s="53" t="s">
        <v>82</v>
      </c>
      <c r="E81" s="53" t="s">
        <v>91</v>
      </c>
      <c r="F81" s="54">
        <v>1328.1400146484375</v>
      </c>
      <c r="G81" s="55">
        <v>7767.85986328125</v>
      </c>
    </row>
    <row r="82" spans="1:7" x14ac:dyDescent="0.25">
      <c r="A82" s="53" t="s">
        <v>171</v>
      </c>
      <c r="B82" s="53" t="s">
        <v>22</v>
      </c>
      <c r="C82" s="53" t="s">
        <v>1</v>
      </c>
      <c r="D82" s="53" t="s">
        <v>82</v>
      </c>
      <c r="E82" s="53" t="s">
        <v>189</v>
      </c>
      <c r="F82" s="54">
        <v>26924.1796875</v>
      </c>
      <c r="G82" s="55">
        <v>328511.03125</v>
      </c>
    </row>
    <row r="83" spans="1:7" x14ac:dyDescent="0.25">
      <c r="A83" s="53" t="s">
        <v>171</v>
      </c>
      <c r="B83" s="53" t="s">
        <v>22</v>
      </c>
      <c r="C83" s="53" t="s">
        <v>1</v>
      </c>
      <c r="D83" s="53" t="s">
        <v>101</v>
      </c>
      <c r="E83" s="53" t="s">
        <v>46</v>
      </c>
      <c r="F83" s="54">
        <v>73149.020263671875</v>
      </c>
      <c r="G83" s="55">
        <v>47771.3984375</v>
      </c>
    </row>
    <row r="84" spans="1:7" x14ac:dyDescent="0.25">
      <c r="A84" s="53" t="s">
        <v>171</v>
      </c>
      <c r="B84" s="53" t="s">
        <v>22</v>
      </c>
      <c r="C84" s="53" t="s">
        <v>1</v>
      </c>
      <c r="D84" s="53" t="s">
        <v>202</v>
      </c>
      <c r="E84" s="53" t="s">
        <v>46</v>
      </c>
      <c r="F84" s="54">
        <v>6468.47021484375</v>
      </c>
      <c r="G84" s="55">
        <v>5303.33984375</v>
      </c>
    </row>
    <row r="85" spans="1:7" x14ac:dyDescent="0.25">
      <c r="A85" s="53" t="s">
        <v>171</v>
      </c>
      <c r="B85" s="53" t="s">
        <v>22</v>
      </c>
      <c r="C85" s="53" t="s">
        <v>1</v>
      </c>
      <c r="D85" s="53" t="s">
        <v>79</v>
      </c>
      <c r="E85" s="53" t="s">
        <v>36</v>
      </c>
      <c r="F85" s="54">
        <v>365424.8779296875</v>
      </c>
      <c r="G85" s="55">
        <v>340624.48046875</v>
      </c>
    </row>
    <row r="86" spans="1:7" x14ac:dyDescent="0.25">
      <c r="A86" s="53" t="s">
        <v>171</v>
      </c>
      <c r="B86" s="53" t="s">
        <v>22</v>
      </c>
      <c r="C86" s="53" t="s">
        <v>1</v>
      </c>
      <c r="D86" s="53" t="s">
        <v>79</v>
      </c>
      <c r="E86" s="53" t="s">
        <v>46</v>
      </c>
      <c r="F86" s="54">
        <v>53815.23046875</v>
      </c>
      <c r="G86" s="55">
        <v>28284.48046875</v>
      </c>
    </row>
    <row r="87" spans="1:7" x14ac:dyDescent="0.25">
      <c r="A87" s="53" t="s">
        <v>171</v>
      </c>
      <c r="B87" s="53" t="s">
        <v>22</v>
      </c>
      <c r="C87" s="53" t="s">
        <v>1</v>
      </c>
      <c r="D87" s="53" t="s">
        <v>79</v>
      </c>
      <c r="E87" s="53" t="s">
        <v>24</v>
      </c>
      <c r="F87" s="54">
        <v>98992.96875</v>
      </c>
      <c r="G87" s="55">
        <v>90000</v>
      </c>
    </row>
    <row r="88" spans="1:7" ht="15.75" thickBot="1" x14ac:dyDescent="0.3">
      <c r="A88" s="31" t="s">
        <v>256</v>
      </c>
      <c r="B88" s="32"/>
      <c r="C88" s="32"/>
      <c r="D88" s="32"/>
      <c r="E88" s="32"/>
      <c r="F88" s="32">
        <f>SUM(F54:F87)</f>
        <v>6828366.7105026245</v>
      </c>
      <c r="G88" s="33">
        <f>SUM(G54:G87)</f>
        <v>17573109.45111084</v>
      </c>
    </row>
    <row r="89" spans="1:7" x14ac:dyDescent="0.25">
      <c r="A89" s="53" t="s">
        <v>173</v>
      </c>
      <c r="B89" s="53" t="s">
        <v>22</v>
      </c>
      <c r="C89" s="53" t="s">
        <v>1</v>
      </c>
      <c r="D89" s="53" t="s">
        <v>81</v>
      </c>
      <c r="E89" s="53" t="s">
        <v>39</v>
      </c>
      <c r="F89" s="54">
        <v>35055.16015625</v>
      </c>
      <c r="G89" s="55">
        <v>143717.69921875</v>
      </c>
    </row>
    <row r="90" spans="1:7" x14ac:dyDescent="0.25">
      <c r="A90" s="53" t="s">
        <v>173</v>
      </c>
      <c r="B90" s="53" t="s">
        <v>22</v>
      </c>
      <c r="C90" s="53" t="s">
        <v>1</v>
      </c>
      <c r="D90" s="53" t="s">
        <v>81</v>
      </c>
      <c r="E90" s="53" t="s">
        <v>46</v>
      </c>
      <c r="F90" s="54">
        <v>12066.6103515625</v>
      </c>
      <c r="G90" s="55">
        <v>134574.71875</v>
      </c>
    </row>
    <row r="91" spans="1:7" x14ac:dyDescent="0.25">
      <c r="A91" s="53" t="s">
        <v>173</v>
      </c>
      <c r="B91" s="53" t="s">
        <v>22</v>
      </c>
      <c r="C91" s="53" t="s">
        <v>1</v>
      </c>
      <c r="D91" s="53" t="s">
        <v>81</v>
      </c>
      <c r="E91" s="53" t="s">
        <v>24</v>
      </c>
      <c r="F91" s="54">
        <v>2553.320068359375</v>
      </c>
      <c r="G91" s="55">
        <v>19799.099609375</v>
      </c>
    </row>
    <row r="92" spans="1:7" x14ac:dyDescent="0.25">
      <c r="A92" s="53" t="s">
        <v>173</v>
      </c>
      <c r="B92" s="53" t="s">
        <v>22</v>
      </c>
      <c r="C92" s="53" t="s">
        <v>1</v>
      </c>
      <c r="D92" s="53" t="s">
        <v>81</v>
      </c>
      <c r="E92" s="53" t="s">
        <v>51</v>
      </c>
      <c r="F92" s="54">
        <v>15960.2197265625</v>
      </c>
      <c r="G92" s="55">
        <v>86856</v>
      </c>
    </row>
    <row r="93" spans="1:7" x14ac:dyDescent="0.25">
      <c r="A93" s="53" t="s">
        <v>173</v>
      </c>
      <c r="B93" s="53" t="s">
        <v>22</v>
      </c>
      <c r="C93" s="53" t="s">
        <v>1</v>
      </c>
      <c r="D93" s="53" t="s">
        <v>81</v>
      </c>
      <c r="E93" s="53" t="s">
        <v>58</v>
      </c>
      <c r="F93" s="54">
        <v>12683.9296875</v>
      </c>
      <c r="G93" s="55">
        <v>108536.640625</v>
      </c>
    </row>
    <row r="94" spans="1:7" x14ac:dyDescent="0.25">
      <c r="A94" s="53" t="s">
        <v>173</v>
      </c>
      <c r="B94" s="53" t="s">
        <v>22</v>
      </c>
      <c r="C94" s="53" t="s">
        <v>1</v>
      </c>
      <c r="D94" s="53" t="s">
        <v>81</v>
      </c>
      <c r="E94" s="53" t="s">
        <v>42</v>
      </c>
      <c r="F94" s="54">
        <v>501805.6416015625</v>
      </c>
      <c r="G94" s="55">
        <v>1214979.263671875</v>
      </c>
    </row>
    <row r="95" spans="1:7" x14ac:dyDescent="0.25">
      <c r="A95" s="53" t="s">
        <v>173</v>
      </c>
      <c r="B95" s="53" t="s">
        <v>22</v>
      </c>
      <c r="C95" s="53" t="s">
        <v>1</v>
      </c>
      <c r="D95" s="53" t="s">
        <v>81</v>
      </c>
      <c r="E95" s="53" t="s">
        <v>95</v>
      </c>
      <c r="F95" s="54">
        <v>12585.51953125</v>
      </c>
      <c r="G95" s="55">
        <v>48682.30078125</v>
      </c>
    </row>
    <row r="96" spans="1:7" x14ac:dyDescent="0.25">
      <c r="A96" s="53" t="s">
        <v>173</v>
      </c>
      <c r="B96" s="53" t="s">
        <v>22</v>
      </c>
      <c r="C96" s="53" t="s">
        <v>1</v>
      </c>
      <c r="D96" s="53" t="s">
        <v>81</v>
      </c>
      <c r="E96" s="53" t="s">
        <v>189</v>
      </c>
      <c r="F96" s="54">
        <v>373749.25</v>
      </c>
      <c r="G96" s="55">
        <v>456927.8125</v>
      </c>
    </row>
    <row r="97" spans="1:7" x14ac:dyDescent="0.25">
      <c r="A97" s="53" t="s">
        <v>173</v>
      </c>
      <c r="B97" s="53" t="s">
        <v>22</v>
      </c>
      <c r="C97" s="53" t="s">
        <v>1</v>
      </c>
      <c r="D97" s="53" t="s">
        <v>86</v>
      </c>
      <c r="E97" s="53" t="s">
        <v>41</v>
      </c>
      <c r="F97" s="54">
        <v>10777.4599609375</v>
      </c>
      <c r="G97" s="55">
        <v>17184</v>
      </c>
    </row>
    <row r="98" spans="1:7" x14ac:dyDescent="0.25">
      <c r="A98" s="53" t="s">
        <v>173</v>
      </c>
      <c r="B98" s="53" t="s">
        <v>22</v>
      </c>
      <c r="C98" s="53" t="s">
        <v>1</v>
      </c>
      <c r="D98" s="53" t="s">
        <v>86</v>
      </c>
      <c r="E98" s="53" t="s">
        <v>24</v>
      </c>
      <c r="F98" s="54">
        <v>8.1599998474121094</v>
      </c>
      <c r="G98" s="55">
        <v>40.439998626708984</v>
      </c>
    </row>
    <row r="99" spans="1:7" x14ac:dyDescent="0.25">
      <c r="A99" s="53" t="s">
        <v>173</v>
      </c>
      <c r="B99" s="53" t="s">
        <v>22</v>
      </c>
      <c r="C99" s="53" t="s">
        <v>1</v>
      </c>
      <c r="D99" s="53" t="s">
        <v>86</v>
      </c>
      <c r="E99" s="53" t="s">
        <v>168</v>
      </c>
      <c r="F99" s="54">
        <v>2705.360107421875</v>
      </c>
      <c r="G99" s="55">
        <v>5548.9599609375</v>
      </c>
    </row>
    <row r="100" spans="1:7" x14ac:dyDescent="0.25">
      <c r="A100" s="53" t="s">
        <v>173</v>
      </c>
      <c r="B100" s="53" t="s">
        <v>22</v>
      </c>
      <c r="C100" s="53" t="s">
        <v>1</v>
      </c>
      <c r="D100" s="53" t="s">
        <v>85</v>
      </c>
      <c r="E100" s="53" t="s">
        <v>61</v>
      </c>
      <c r="F100" s="54">
        <v>47899.8203125</v>
      </c>
      <c r="G100" s="55">
        <v>99120</v>
      </c>
    </row>
    <row r="101" spans="1:7" x14ac:dyDescent="0.25">
      <c r="A101" s="53" t="s">
        <v>173</v>
      </c>
      <c r="B101" s="53" t="s">
        <v>22</v>
      </c>
      <c r="C101" s="53" t="s">
        <v>1</v>
      </c>
      <c r="D101" s="53" t="s">
        <v>85</v>
      </c>
      <c r="E101" s="53" t="s">
        <v>39</v>
      </c>
      <c r="F101" s="54">
        <v>18105.810546875</v>
      </c>
      <c r="G101" s="55">
        <v>120175</v>
      </c>
    </row>
    <row r="102" spans="1:7" x14ac:dyDescent="0.25">
      <c r="A102" s="53" t="s">
        <v>173</v>
      </c>
      <c r="B102" s="53" t="s">
        <v>22</v>
      </c>
      <c r="C102" s="53" t="s">
        <v>1</v>
      </c>
      <c r="D102" s="53" t="s">
        <v>85</v>
      </c>
      <c r="E102" s="53" t="s">
        <v>24</v>
      </c>
      <c r="F102" s="54">
        <v>144971.828125</v>
      </c>
      <c r="G102" s="55">
        <v>326025.046875</v>
      </c>
    </row>
    <row r="103" spans="1:7" x14ac:dyDescent="0.25">
      <c r="A103" s="53" t="s">
        <v>173</v>
      </c>
      <c r="B103" s="53" t="s">
        <v>22</v>
      </c>
      <c r="C103" s="53" t="s">
        <v>1</v>
      </c>
      <c r="D103" s="53" t="s">
        <v>85</v>
      </c>
      <c r="E103" s="53" t="s">
        <v>51</v>
      </c>
      <c r="F103" s="54">
        <v>24947.830078125</v>
      </c>
      <c r="G103" s="55">
        <v>118500</v>
      </c>
    </row>
    <row r="104" spans="1:7" x14ac:dyDescent="0.25">
      <c r="A104" s="53" t="s">
        <v>173</v>
      </c>
      <c r="B104" s="53" t="s">
        <v>22</v>
      </c>
      <c r="C104" s="53" t="s">
        <v>1</v>
      </c>
      <c r="D104" s="53" t="s">
        <v>85</v>
      </c>
      <c r="E104" s="53" t="s">
        <v>35</v>
      </c>
      <c r="F104" s="54">
        <v>53887.30078125</v>
      </c>
      <c r="G104" s="55">
        <v>116214.84375</v>
      </c>
    </row>
    <row r="105" spans="1:7" x14ac:dyDescent="0.25">
      <c r="A105" s="53" t="s">
        <v>173</v>
      </c>
      <c r="B105" s="53" t="s">
        <v>22</v>
      </c>
      <c r="C105" s="53" t="s">
        <v>1</v>
      </c>
      <c r="D105" s="53" t="s">
        <v>83</v>
      </c>
      <c r="E105" s="53" t="s">
        <v>61</v>
      </c>
      <c r="F105" s="54">
        <v>199582.603515625</v>
      </c>
      <c r="G105" s="55">
        <v>394527.05078125</v>
      </c>
    </row>
    <row r="106" spans="1:7" x14ac:dyDescent="0.25">
      <c r="A106" s="53" t="s">
        <v>173</v>
      </c>
      <c r="B106" s="53" t="s">
        <v>22</v>
      </c>
      <c r="C106" s="53" t="s">
        <v>1</v>
      </c>
      <c r="D106" s="53" t="s">
        <v>83</v>
      </c>
      <c r="E106" s="53" t="s">
        <v>39</v>
      </c>
      <c r="F106" s="54">
        <v>301538.623046875</v>
      </c>
      <c r="G106" s="55">
        <v>2190502.1953125</v>
      </c>
    </row>
    <row r="107" spans="1:7" x14ac:dyDescent="0.25">
      <c r="A107" s="53" t="s">
        <v>173</v>
      </c>
      <c r="B107" s="53" t="s">
        <v>22</v>
      </c>
      <c r="C107" s="53" t="s">
        <v>1</v>
      </c>
      <c r="D107" s="53" t="s">
        <v>83</v>
      </c>
      <c r="E107" s="53" t="s">
        <v>46</v>
      </c>
      <c r="F107" s="54">
        <v>83925.41015625</v>
      </c>
      <c r="G107" s="55">
        <v>95635.140625</v>
      </c>
    </row>
    <row r="108" spans="1:7" x14ac:dyDescent="0.25">
      <c r="A108" s="53" t="s">
        <v>173</v>
      </c>
      <c r="B108" s="53" t="s">
        <v>22</v>
      </c>
      <c r="C108" s="53" t="s">
        <v>1</v>
      </c>
      <c r="D108" s="53" t="s">
        <v>83</v>
      </c>
      <c r="E108" s="53" t="s">
        <v>24</v>
      </c>
      <c r="F108" s="54">
        <v>225977.40234375</v>
      </c>
      <c r="G108" s="55">
        <v>513129.1328125</v>
      </c>
    </row>
    <row r="109" spans="1:7" x14ac:dyDescent="0.25">
      <c r="A109" s="53" t="s">
        <v>173</v>
      </c>
      <c r="B109" s="53" t="s">
        <v>22</v>
      </c>
      <c r="C109" s="53" t="s">
        <v>1</v>
      </c>
      <c r="D109" s="53" t="s">
        <v>83</v>
      </c>
      <c r="E109" s="53" t="s">
        <v>37</v>
      </c>
      <c r="F109" s="54">
        <v>44906.08984375</v>
      </c>
      <c r="G109" s="55">
        <v>132562.5</v>
      </c>
    </row>
    <row r="110" spans="1:7" x14ac:dyDescent="0.25">
      <c r="A110" s="53" t="s">
        <v>173</v>
      </c>
      <c r="B110" s="53" t="s">
        <v>22</v>
      </c>
      <c r="C110" s="53" t="s">
        <v>1</v>
      </c>
      <c r="D110" s="53" t="s">
        <v>83</v>
      </c>
      <c r="E110" s="53" t="s">
        <v>51</v>
      </c>
      <c r="F110" s="54">
        <v>75841.388671875</v>
      </c>
      <c r="G110" s="55">
        <v>233902.359375</v>
      </c>
    </row>
    <row r="111" spans="1:7" x14ac:dyDescent="0.25">
      <c r="A111" s="53" t="s">
        <v>173</v>
      </c>
      <c r="B111" s="53" t="s">
        <v>22</v>
      </c>
      <c r="C111" s="53" t="s">
        <v>1</v>
      </c>
      <c r="D111" s="53" t="s">
        <v>83</v>
      </c>
      <c r="E111" s="53" t="s">
        <v>42</v>
      </c>
      <c r="F111" s="54">
        <v>183683.20654296875</v>
      </c>
      <c r="G111" s="55">
        <v>746274.7646484375</v>
      </c>
    </row>
    <row r="112" spans="1:7" x14ac:dyDescent="0.25">
      <c r="A112" s="53" t="s">
        <v>173</v>
      </c>
      <c r="B112" s="53" t="s">
        <v>22</v>
      </c>
      <c r="C112" s="53" t="s">
        <v>1</v>
      </c>
      <c r="D112" s="53" t="s">
        <v>83</v>
      </c>
      <c r="E112" s="53" t="s">
        <v>91</v>
      </c>
      <c r="F112" s="54">
        <v>71849.7421875</v>
      </c>
      <c r="G112" s="55">
        <v>135720</v>
      </c>
    </row>
    <row r="113" spans="1:7" x14ac:dyDescent="0.25">
      <c r="A113" s="53" t="s">
        <v>173</v>
      </c>
      <c r="B113" s="53" t="s">
        <v>22</v>
      </c>
      <c r="C113" s="53" t="s">
        <v>1</v>
      </c>
      <c r="D113" s="53" t="s">
        <v>83</v>
      </c>
      <c r="E113" s="53" t="s">
        <v>35</v>
      </c>
      <c r="F113" s="54">
        <v>173404.40380859375</v>
      </c>
      <c r="G113" s="55">
        <v>606555.390625</v>
      </c>
    </row>
    <row r="114" spans="1:7" x14ac:dyDescent="0.25">
      <c r="A114" s="53" t="s">
        <v>173</v>
      </c>
      <c r="B114" s="53" t="s">
        <v>22</v>
      </c>
      <c r="C114" s="53" t="s">
        <v>1</v>
      </c>
      <c r="D114" s="53" t="s">
        <v>83</v>
      </c>
      <c r="E114" s="53" t="s">
        <v>168</v>
      </c>
      <c r="F114" s="54">
        <v>35394.078125</v>
      </c>
      <c r="G114" s="55">
        <v>54174</v>
      </c>
    </row>
    <row r="115" spans="1:7" x14ac:dyDescent="0.25">
      <c r="A115" s="53" t="s">
        <v>173</v>
      </c>
      <c r="B115" s="53" t="s">
        <v>22</v>
      </c>
      <c r="C115" s="53" t="s">
        <v>1</v>
      </c>
      <c r="D115" s="53" t="s">
        <v>83</v>
      </c>
      <c r="E115" s="53" t="s">
        <v>249</v>
      </c>
      <c r="F115" s="54">
        <v>4732.7998046875</v>
      </c>
      <c r="G115" s="55">
        <v>31278</v>
      </c>
    </row>
    <row r="116" spans="1:7" x14ac:dyDescent="0.25">
      <c r="A116" s="53" t="s">
        <v>173</v>
      </c>
      <c r="B116" s="53" t="s">
        <v>22</v>
      </c>
      <c r="C116" s="53" t="s">
        <v>1</v>
      </c>
      <c r="D116" s="53" t="s">
        <v>83</v>
      </c>
      <c r="E116" s="53" t="s">
        <v>189</v>
      </c>
      <c r="F116" s="54">
        <v>331019.693359375</v>
      </c>
      <c r="G116" s="55">
        <v>859261.8515625</v>
      </c>
    </row>
    <row r="117" spans="1:7" x14ac:dyDescent="0.25">
      <c r="A117" s="53" t="s">
        <v>173</v>
      </c>
      <c r="B117" s="53" t="s">
        <v>22</v>
      </c>
      <c r="C117" s="53" t="s">
        <v>1</v>
      </c>
      <c r="D117" s="53" t="s">
        <v>80</v>
      </c>
      <c r="E117" s="53" t="s">
        <v>46</v>
      </c>
      <c r="F117" s="54">
        <v>197485.69018554688</v>
      </c>
      <c r="G117" s="55">
        <v>163538.34008789063</v>
      </c>
    </row>
    <row r="118" spans="1:7" x14ac:dyDescent="0.25">
      <c r="A118" s="53" t="s">
        <v>173</v>
      </c>
      <c r="B118" s="53" t="s">
        <v>22</v>
      </c>
      <c r="C118" s="53" t="s">
        <v>1</v>
      </c>
      <c r="D118" s="53" t="s">
        <v>80</v>
      </c>
      <c r="E118" s="53" t="s">
        <v>24</v>
      </c>
      <c r="F118" s="54">
        <v>100529.9375</v>
      </c>
      <c r="G118" s="55">
        <v>89993.5625</v>
      </c>
    </row>
    <row r="119" spans="1:7" x14ac:dyDescent="0.25">
      <c r="A119" s="53" t="s">
        <v>173</v>
      </c>
      <c r="B119" s="53" t="s">
        <v>22</v>
      </c>
      <c r="C119" s="53" t="s">
        <v>1</v>
      </c>
      <c r="D119" s="53" t="s">
        <v>80</v>
      </c>
      <c r="E119" s="53" t="s">
        <v>69</v>
      </c>
      <c r="F119" s="54">
        <v>1151812.7734375</v>
      </c>
      <c r="G119" s="55">
        <v>406978.25</v>
      </c>
    </row>
    <row r="120" spans="1:7" x14ac:dyDescent="0.25">
      <c r="A120" s="53" t="s">
        <v>173</v>
      </c>
      <c r="B120" s="53" t="s">
        <v>22</v>
      </c>
      <c r="C120" s="53" t="s">
        <v>1</v>
      </c>
      <c r="D120" s="53" t="s">
        <v>182</v>
      </c>
      <c r="E120" s="53" t="s">
        <v>24</v>
      </c>
      <c r="F120" s="54">
        <v>8.1599998474121094</v>
      </c>
      <c r="G120" s="55">
        <v>22.899999618530273</v>
      </c>
    </row>
    <row r="121" spans="1:7" x14ac:dyDescent="0.25">
      <c r="A121" s="53" t="s">
        <v>173</v>
      </c>
      <c r="B121" s="53" t="s">
        <v>22</v>
      </c>
      <c r="C121" s="53" t="s">
        <v>1</v>
      </c>
      <c r="D121" s="53" t="s">
        <v>182</v>
      </c>
      <c r="E121" s="53" t="s">
        <v>168</v>
      </c>
      <c r="F121" s="54">
        <v>198905.35009765625</v>
      </c>
      <c r="G121" s="55">
        <v>393808.01953125</v>
      </c>
    </row>
    <row r="122" spans="1:7" x14ac:dyDescent="0.25">
      <c r="A122" s="53" t="s">
        <v>173</v>
      </c>
      <c r="B122" s="53" t="s">
        <v>22</v>
      </c>
      <c r="C122" s="53" t="s">
        <v>1</v>
      </c>
      <c r="D122" s="53" t="s">
        <v>259</v>
      </c>
      <c r="E122" s="53" t="s">
        <v>46</v>
      </c>
      <c r="F122" s="54">
        <v>3385.669921875</v>
      </c>
      <c r="G122" s="55">
        <v>6555.7900390625</v>
      </c>
    </row>
    <row r="123" spans="1:7" x14ac:dyDescent="0.25">
      <c r="A123" s="53" t="s">
        <v>173</v>
      </c>
      <c r="B123" s="53" t="s">
        <v>22</v>
      </c>
      <c r="C123" s="53" t="s">
        <v>1</v>
      </c>
      <c r="D123" s="53" t="s">
        <v>82</v>
      </c>
      <c r="E123" s="53" t="s">
        <v>24</v>
      </c>
      <c r="F123" s="54">
        <v>144637.51171875</v>
      </c>
      <c r="G123" s="55">
        <v>1360861.4609375</v>
      </c>
    </row>
    <row r="124" spans="1:7" x14ac:dyDescent="0.25">
      <c r="A124" s="53" t="s">
        <v>173</v>
      </c>
      <c r="B124" s="53" t="s">
        <v>22</v>
      </c>
      <c r="C124" s="53" t="s">
        <v>1</v>
      </c>
      <c r="D124" s="53" t="s">
        <v>82</v>
      </c>
      <c r="E124" s="53" t="s">
        <v>37</v>
      </c>
      <c r="F124" s="54">
        <v>2011.7900390625</v>
      </c>
      <c r="G124" s="55">
        <v>49019.46875</v>
      </c>
    </row>
    <row r="125" spans="1:7" x14ac:dyDescent="0.25">
      <c r="A125" s="53" t="s">
        <v>173</v>
      </c>
      <c r="B125" s="53" t="s">
        <v>22</v>
      </c>
      <c r="C125" s="53" t="s">
        <v>1</v>
      </c>
      <c r="D125" s="53" t="s">
        <v>82</v>
      </c>
      <c r="E125" s="53" t="s">
        <v>51</v>
      </c>
      <c r="F125" s="54">
        <v>5107.9501953125</v>
      </c>
      <c r="G125" s="55">
        <v>54347.51953125</v>
      </c>
    </row>
    <row r="126" spans="1:7" x14ac:dyDescent="0.25">
      <c r="A126" s="53" t="s">
        <v>173</v>
      </c>
      <c r="B126" s="53" t="s">
        <v>22</v>
      </c>
      <c r="C126" s="53" t="s">
        <v>1</v>
      </c>
      <c r="D126" s="53" t="s">
        <v>82</v>
      </c>
      <c r="E126" s="53" t="s">
        <v>42</v>
      </c>
      <c r="F126" s="54">
        <v>92945.90966796875</v>
      </c>
      <c r="G126" s="55">
        <v>305574.6875</v>
      </c>
    </row>
    <row r="127" spans="1:7" x14ac:dyDescent="0.25">
      <c r="A127" s="53" t="s">
        <v>173</v>
      </c>
      <c r="B127" s="53" t="s">
        <v>22</v>
      </c>
      <c r="C127" s="53" t="s">
        <v>1</v>
      </c>
      <c r="D127" s="53" t="s">
        <v>84</v>
      </c>
      <c r="E127" s="53" t="s">
        <v>51</v>
      </c>
      <c r="F127" s="54">
        <v>49895.6484375</v>
      </c>
      <c r="G127" s="55">
        <v>97500</v>
      </c>
    </row>
    <row r="128" spans="1:7" x14ac:dyDescent="0.25">
      <c r="A128" s="53" t="s">
        <v>173</v>
      </c>
      <c r="B128" s="53" t="s">
        <v>22</v>
      </c>
      <c r="C128" s="53" t="s">
        <v>1</v>
      </c>
      <c r="D128" s="53" t="s">
        <v>260</v>
      </c>
      <c r="E128" s="53" t="s">
        <v>36</v>
      </c>
      <c r="F128" s="54">
        <v>24623.990234375</v>
      </c>
      <c r="G128" s="55">
        <v>26844.48046875</v>
      </c>
    </row>
    <row r="129" spans="1:7" x14ac:dyDescent="0.25">
      <c r="A129" s="53" t="s">
        <v>173</v>
      </c>
      <c r="B129" s="53" t="s">
        <v>22</v>
      </c>
      <c r="C129" s="53" t="s">
        <v>1</v>
      </c>
      <c r="D129" s="53" t="s">
        <v>101</v>
      </c>
      <c r="E129" s="53" t="s">
        <v>24</v>
      </c>
      <c r="F129" s="54">
        <v>2519.72998046875</v>
      </c>
      <c r="G129" s="55">
        <v>1544</v>
      </c>
    </row>
    <row r="130" spans="1:7" x14ac:dyDescent="0.25">
      <c r="A130" s="53" t="s">
        <v>173</v>
      </c>
      <c r="B130" s="53" t="s">
        <v>22</v>
      </c>
      <c r="C130" s="53" t="s">
        <v>1</v>
      </c>
      <c r="D130" s="53" t="s">
        <v>202</v>
      </c>
      <c r="E130" s="53" t="s">
        <v>46</v>
      </c>
      <c r="F130" s="54">
        <v>42594.58984375</v>
      </c>
      <c r="G130" s="55">
        <v>73942.0234375</v>
      </c>
    </row>
    <row r="131" spans="1:7" x14ac:dyDescent="0.25">
      <c r="A131" s="53" t="s">
        <v>173</v>
      </c>
      <c r="B131" s="53" t="s">
        <v>22</v>
      </c>
      <c r="C131" s="53" t="s">
        <v>1</v>
      </c>
      <c r="D131" s="53" t="s">
        <v>79</v>
      </c>
      <c r="E131" s="53" t="s">
        <v>36</v>
      </c>
      <c r="F131" s="54">
        <v>212604.1416015625</v>
      </c>
      <c r="G131" s="55">
        <v>428396.05078125</v>
      </c>
    </row>
    <row r="132" spans="1:7" x14ac:dyDescent="0.25">
      <c r="A132" s="53" t="s">
        <v>173</v>
      </c>
      <c r="B132" s="53" t="s">
        <v>22</v>
      </c>
      <c r="C132" s="53" t="s">
        <v>1</v>
      </c>
      <c r="D132" s="53" t="s">
        <v>79</v>
      </c>
      <c r="E132" s="53" t="s">
        <v>39</v>
      </c>
      <c r="F132" s="54">
        <v>110284.791015625</v>
      </c>
      <c r="G132" s="55">
        <v>87868.80078125</v>
      </c>
    </row>
    <row r="133" spans="1:7" x14ac:dyDescent="0.25">
      <c r="A133" s="53" t="s">
        <v>173</v>
      </c>
      <c r="B133" s="53" t="s">
        <v>22</v>
      </c>
      <c r="C133" s="53" t="s">
        <v>1</v>
      </c>
      <c r="D133" s="53" t="s">
        <v>79</v>
      </c>
      <c r="E133" s="53" t="s">
        <v>46</v>
      </c>
      <c r="F133" s="54">
        <v>107630.4609375</v>
      </c>
      <c r="G133" s="55">
        <v>90123.078125</v>
      </c>
    </row>
    <row r="134" spans="1:7" x14ac:dyDescent="0.25">
      <c r="A134" s="53" t="s">
        <v>173</v>
      </c>
      <c r="B134" s="53" t="s">
        <v>22</v>
      </c>
      <c r="C134" s="53" t="s">
        <v>1</v>
      </c>
      <c r="D134" s="53" t="s">
        <v>79</v>
      </c>
      <c r="E134" s="53" t="s">
        <v>24</v>
      </c>
      <c r="F134" s="54">
        <v>22041.62939453125</v>
      </c>
      <c r="G134" s="55">
        <v>40475.580017089844</v>
      </c>
    </row>
    <row r="135" spans="1:7" x14ac:dyDescent="0.25">
      <c r="A135" s="53" t="s">
        <v>173</v>
      </c>
      <c r="B135" s="53" t="s">
        <v>22</v>
      </c>
      <c r="C135" s="53" t="s">
        <v>1</v>
      </c>
      <c r="D135" s="53" t="s">
        <v>79</v>
      </c>
      <c r="E135" s="53" t="s">
        <v>69</v>
      </c>
      <c r="F135" s="54">
        <v>150810.9609375</v>
      </c>
      <c r="G135" s="55">
        <v>119948.26953125</v>
      </c>
    </row>
    <row r="136" spans="1:7" ht="15.75" thickBot="1" x14ac:dyDescent="0.3">
      <c r="A136" s="31" t="s">
        <v>255</v>
      </c>
      <c r="B136" s="32"/>
      <c r="C136" s="32"/>
      <c r="D136" s="32"/>
      <c r="E136" s="32"/>
      <c r="F136" s="32">
        <f>SUM(F89:F135)</f>
        <v>5621455.3475875854</v>
      </c>
      <c r="G136" s="33">
        <f>SUM(G89:G135)</f>
        <v>12807746.493501663</v>
      </c>
    </row>
    <row r="137" spans="1:7" ht="16.5" thickBot="1" x14ac:dyDescent="0.3">
      <c r="A137" s="19" t="s">
        <v>0</v>
      </c>
      <c r="B137" s="19"/>
      <c r="C137" s="19"/>
      <c r="D137" s="19"/>
      <c r="E137" s="19"/>
      <c r="F137" s="20">
        <f>SUM(F136,F88,F53)</f>
        <v>19643888.952789307</v>
      </c>
      <c r="G137" s="20">
        <f>SUM(G136,G88,G53)</f>
        <v>48029139.131822586</v>
      </c>
    </row>
    <row r="139" spans="1:7" x14ac:dyDescent="0.25">
      <c r="A139" t="s">
        <v>258</v>
      </c>
    </row>
  </sheetData>
  <sortState xmlns:xlrd2="http://schemas.microsoft.com/office/spreadsheetml/2017/richdata2" ref="A13:I287">
    <sortCondition ref="A13:A287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"/>
  <sheetViews>
    <sheetView workbookViewId="0">
      <selection activeCell="L10" sqref="L10"/>
    </sheetView>
  </sheetViews>
  <sheetFormatPr baseColWidth="10" defaultColWidth="10.7109375" defaultRowHeight="15" x14ac:dyDescent="0.25"/>
  <cols>
    <col min="1" max="1" width="11.42578125" bestFit="1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266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62</v>
      </c>
      <c r="C13" s="53" t="s">
        <v>23</v>
      </c>
      <c r="D13" s="53" t="s">
        <v>103</v>
      </c>
      <c r="E13" s="53" t="s">
        <v>41</v>
      </c>
      <c r="F13" s="54">
        <v>22999.58984375</v>
      </c>
      <c r="G13" s="55">
        <v>73282.15625</v>
      </c>
    </row>
    <row r="14" spans="1:7" x14ac:dyDescent="0.25">
      <c r="A14" s="53" t="s">
        <v>21</v>
      </c>
      <c r="B14" s="53" t="s">
        <v>62</v>
      </c>
      <c r="C14" s="53" t="s">
        <v>23</v>
      </c>
      <c r="D14" s="53" t="s">
        <v>103</v>
      </c>
      <c r="E14" s="53" t="s">
        <v>24</v>
      </c>
      <c r="F14" s="54">
        <v>46365.890625</v>
      </c>
      <c r="G14" s="55">
        <v>105902.1171875</v>
      </c>
    </row>
    <row r="15" spans="1:7" x14ac:dyDescent="0.25">
      <c r="A15" s="53" t="s">
        <v>21</v>
      </c>
      <c r="B15" s="53" t="s">
        <v>62</v>
      </c>
      <c r="C15" s="53" t="s">
        <v>23</v>
      </c>
      <c r="D15" s="53" t="s">
        <v>102</v>
      </c>
      <c r="E15" s="53" t="s">
        <v>24</v>
      </c>
      <c r="F15" s="54">
        <v>867817.06652832031</v>
      </c>
      <c r="G15" s="55">
        <v>1867974.1845703125</v>
      </c>
    </row>
    <row r="16" spans="1:7" x14ac:dyDescent="0.25">
      <c r="A16" s="53" t="s">
        <v>21</v>
      </c>
      <c r="B16" s="53" t="s">
        <v>104</v>
      </c>
      <c r="C16" s="53" t="s">
        <v>23</v>
      </c>
      <c r="D16" s="53" t="s">
        <v>25</v>
      </c>
      <c r="E16" s="53" t="s">
        <v>24</v>
      </c>
      <c r="F16" s="54">
        <v>621902.75088500977</v>
      </c>
      <c r="G16" s="55">
        <v>1349375.6154174805</v>
      </c>
    </row>
    <row r="17" spans="1:7" x14ac:dyDescent="0.25">
      <c r="A17" s="53" t="s">
        <v>21</v>
      </c>
      <c r="B17" s="53" t="s">
        <v>62</v>
      </c>
      <c r="C17" s="53" t="s">
        <v>23</v>
      </c>
      <c r="D17" s="53" t="s">
        <v>26</v>
      </c>
      <c r="E17" s="53" t="s">
        <v>24</v>
      </c>
      <c r="F17" s="54">
        <v>1479.1400299072266</v>
      </c>
      <c r="G17" s="55">
        <v>6090.5100402832031</v>
      </c>
    </row>
    <row r="18" spans="1:7" x14ac:dyDescent="0.25">
      <c r="A18" s="53" t="s">
        <v>21</v>
      </c>
      <c r="B18" s="53" t="s">
        <v>62</v>
      </c>
      <c r="C18" s="53" t="s">
        <v>23</v>
      </c>
      <c r="D18" s="53" t="s">
        <v>92</v>
      </c>
      <c r="E18" s="53" t="s">
        <v>24</v>
      </c>
      <c r="F18" s="54">
        <v>190.10000610351563</v>
      </c>
      <c r="G18" s="55">
        <v>1351.010009765625</v>
      </c>
    </row>
    <row r="19" spans="1:7" x14ac:dyDescent="0.25">
      <c r="A19" s="53" t="s">
        <v>21</v>
      </c>
      <c r="B19" s="53" t="s">
        <v>104</v>
      </c>
      <c r="C19" s="53" t="s">
        <v>23</v>
      </c>
      <c r="D19" s="53" t="s">
        <v>139</v>
      </c>
      <c r="E19" s="53" t="s">
        <v>24</v>
      </c>
      <c r="F19" s="54">
        <v>11219.43994140625</v>
      </c>
      <c r="G19" s="55">
        <v>39550.25</v>
      </c>
    </row>
    <row r="20" spans="1:7" x14ac:dyDescent="0.25">
      <c r="A20" s="53" t="s">
        <v>21</v>
      </c>
      <c r="B20" s="53" t="s">
        <v>104</v>
      </c>
      <c r="C20" s="53" t="s">
        <v>23</v>
      </c>
      <c r="D20" s="53" t="s">
        <v>105</v>
      </c>
      <c r="E20" s="53" t="s">
        <v>24</v>
      </c>
      <c r="F20" s="54">
        <v>70869.970703125</v>
      </c>
      <c r="G20" s="55">
        <v>73313.720703125</v>
      </c>
    </row>
    <row r="21" spans="1:7" x14ac:dyDescent="0.25">
      <c r="A21" s="53" t="s">
        <v>21</v>
      </c>
      <c r="B21" s="53" t="s">
        <v>104</v>
      </c>
      <c r="C21" s="53" t="s">
        <v>23</v>
      </c>
      <c r="D21" s="53" t="s">
        <v>107</v>
      </c>
      <c r="E21" s="53" t="s">
        <v>24</v>
      </c>
      <c r="F21" s="54">
        <v>76935.131225585938</v>
      </c>
      <c r="G21" s="55">
        <v>178678.7509765625</v>
      </c>
    </row>
    <row r="22" spans="1:7" x14ac:dyDescent="0.25">
      <c r="A22" s="53" t="s">
        <v>21</v>
      </c>
      <c r="B22" s="53" t="s">
        <v>62</v>
      </c>
      <c r="C22" s="53" t="s">
        <v>23</v>
      </c>
      <c r="D22" s="53" t="s">
        <v>63</v>
      </c>
      <c r="E22" s="53" t="s">
        <v>24</v>
      </c>
      <c r="F22" s="54">
        <v>56915.708984375</v>
      </c>
      <c r="G22" s="55">
        <v>201897.078125</v>
      </c>
    </row>
    <row r="23" spans="1:7" x14ac:dyDescent="0.25">
      <c r="A23" s="53" t="s">
        <v>21</v>
      </c>
      <c r="B23" s="53" t="s">
        <v>62</v>
      </c>
      <c r="C23" s="53" t="s">
        <v>23</v>
      </c>
      <c r="D23" s="53" t="s">
        <v>108</v>
      </c>
      <c r="E23" s="53" t="s">
        <v>24</v>
      </c>
      <c r="F23" s="54">
        <v>70395.700897216797</v>
      </c>
      <c r="G23" s="55">
        <v>87616.12939453125</v>
      </c>
    </row>
    <row r="24" spans="1:7" x14ac:dyDescent="0.25">
      <c r="A24" s="53" t="s">
        <v>21</v>
      </c>
      <c r="B24" s="53" t="s">
        <v>62</v>
      </c>
      <c r="C24" s="53" t="s">
        <v>23</v>
      </c>
      <c r="D24" s="53" t="s">
        <v>203</v>
      </c>
      <c r="E24" s="53" t="s">
        <v>24</v>
      </c>
      <c r="F24" s="54">
        <v>32432.1796875</v>
      </c>
      <c r="G24" s="55">
        <v>160874.5</v>
      </c>
    </row>
    <row r="25" spans="1:7" x14ac:dyDescent="0.25">
      <c r="A25" s="53" t="s">
        <v>21</v>
      </c>
      <c r="B25" s="53" t="s">
        <v>62</v>
      </c>
      <c r="C25" s="53" t="s">
        <v>23</v>
      </c>
      <c r="D25" s="53" t="s">
        <v>109</v>
      </c>
      <c r="E25" s="53" t="s">
        <v>24</v>
      </c>
      <c r="F25" s="54">
        <v>674472.4384765625</v>
      </c>
      <c r="G25" s="55">
        <v>1407049.091796875</v>
      </c>
    </row>
    <row r="26" spans="1:7" x14ac:dyDescent="0.25">
      <c r="A26" s="53" t="s">
        <v>21</v>
      </c>
      <c r="B26" s="53" t="s">
        <v>62</v>
      </c>
      <c r="C26" s="53" t="s">
        <v>23</v>
      </c>
      <c r="D26" s="53" t="s">
        <v>109</v>
      </c>
      <c r="E26" s="53" t="s">
        <v>189</v>
      </c>
      <c r="F26" s="54">
        <v>23949.91015625</v>
      </c>
      <c r="G26" s="55">
        <v>24603.609375</v>
      </c>
    </row>
    <row r="27" spans="1:7" x14ac:dyDescent="0.25">
      <c r="A27" s="53" t="s">
        <v>21</v>
      </c>
      <c r="B27" s="53" t="s">
        <v>62</v>
      </c>
      <c r="C27" s="53" t="s">
        <v>23</v>
      </c>
      <c r="D27" s="53" t="s">
        <v>183</v>
      </c>
      <c r="E27" s="53" t="s">
        <v>24</v>
      </c>
      <c r="F27" s="54">
        <v>49804.9296875</v>
      </c>
      <c r="G27" s="55">
        <v>46787.80078125</v>
      </c>
    </row>
    <row r="28" spans="1:7" x14ac:dyDescent="0.25">
      <c r="A28" s="53" t="s">
        <v>21</v>
      </c>
      <c r="B28" s="53" t="s">
        <v>62</v>
      </c>
      <c r="C28" s="53" t="s">
        <v>23</v>
      </c>
      <c r="D28" s="53" t="s">
        <v>110</v>
      </c>
      <c r="E28" s="53" t="s">
        <v>46</v>
      </c>
      <c r="F28" s="54">
        <v>352.79998779296875</v>
      </c>
      <c r="G28" s="55">
        <v>2416.10009765625</v>
      </c>
    </row>
    <row r="29" spans="1:7" x14ac:dyDescent="0.25">
      <c r="A29" s="53" t="s">
        <v>21</v>
      </c>
      <c r="B29" s="53" t="s">
        <v>62</v>
      </c>
      <c r="C29" s="53" t="s">
        <v>23</v>
      </c>
      <c r="D29" s="53" t="s">
        <v>110</v>
      </c>
      <c r="E29" s="53" t="s">
        <v>24</v>
      </c>
      <c r="F29" s="54">
        <v>72564.410758972168</v>
      </c>
      <c r="G29" s="55">
        <v>330283.43020629883</v>
      </c>
    </row>
    <row r="30" spans="1:7" x14ac:dyDescent="0.25">
      <c r="A30" s="53" t="s">
        <v>21</v>
      </c>
      <c r="B30" s="53" t="s">
        <v>104</v>
      </c>
      <c r="C30" s="53" t="s">
        <v>23</v>
      </c>
      <c r="D30" s="53" t="s">
        <v>28</v>
      </c>
      <c r="E30" s="53" t="s">
        <v>24</v>
      </c>
      <c r="F30" s="54">
        <v>57871.2509765625</v>
      </c>
      <c r="G30" s="55">
        <v>69403.10009765625</v>
      </c>
    </row>
    <row r="31" spans="1:7" ht="15.75" thickBot="1" x14ac:dyDescent="0.3">
      <c r="A31" s="31" t="s">
        <v>257</v>
      </c>
      <c r="B31" s="32"/>
      <c r="C31" s="32"/>
      <c r="D31" s="32"/>
      <c r="E31" s="32"/>
      <c r="F31" s="32">
        <f>SUM(F13:F30)</f>
        <v>2758538.4094009399</v>
      </c>
      <c r="G31" s="33">
        <f>SUM(G13:G30)</f>
        <v>6026449.1550292969</v>
      </c>
    </row>
    <row r="32" spans="1:7" x14ac:dyDescent="0.25">
      <c r="A32" s="53" t="s">
        <v>171</v>
      </c>
      <c r="B32" s="53" t="s">
        <v>62</v>
      </c>
      <c r="C32" s="53" t="s">
        <v>23</v>
      </c>
      <c r="D32" s="53" t="s">
        <v>103</v>
      </c>
      <c r="E32" s="53" t="s">
        <v>46</v>
      </c>
      <c r="F32" s="54">
        <v>212.95999908447266</v>
      </c>
      <c r="G32" s="55">
        <v>1201.5</v>
      </c>
    </row>
    <row r="33" spans="1:7" x14ac:dyDescent="0.25">
      <c r="A33" s="53" t="s">
        <v>171</v>
      </c>
      <c r="B33" s="53" t="s">
        <v>62</v>
      </c>
      <c r="C33" s="53" t="s">
        <v>23</v>
      </c>
      <c r="D33" s="53" t="s">
        <v>103</v>
      </c>
      <c r="E33" s="53" t="s">
        <v>24</v>
      </c>
      <c r="F33" s="54">
        <v>100584.03125</v>
      </c>
      <c r="G33" s="55">
        <v>225546.71875</v>
      </c>
    </row>
    <row r="34" spans="1:7" x14ac:dyDescent="0.25">
      <c r="A34" s="53" t="s">
        <v>171</v>
      </c>
      <c r="B34" s="53" t="s">
        <v>62</v>
      </c>
      <c r="C34" s="53" t="s">
        <v>23</v>
      </c>
      <c r="D34" s="53" t="s">
        <v>102</v>
      </c>
      <c r="E34" s="53" t="s">
        <v>24</v>
      </c>
      <c r="F34" s="54">
        <v>1011074.2136230469</v>
      </c>
      <c r="G34" s="55">
        <v>2233717.5390625</v>
      </c>
    </row>
    <row r="35" spans="1:7" x14ac:dyDescent="0.25">
      <c r="A35" s="53" t="s">
        <v>171</v>
      </c>
      <c r="B35" s="53" t="s">
        <v>62</v>
      </c>
      <c r="C35" s="53" t="s">
        <v>23</v>
      </c>
      <c r="D35" s="53" t="s">
        <v>25</v>
      </c>
      <c r="E35" s="53" t="s">
        <v>24</v>
      </c>
      <c r="F35" s="54">
        <v>619834.42723083496</v>
      </c>
      <c r="G35" s="55">
        <v>1322587.9501342773</v>
      </c>
    </row>
    <row r="36" spans="1:7" x14ac:dyDescent="0.25">
      <c r="A36" s="53" t="s">
        <v>171</v>
      </c>
      <c r="B36" s="53" t="s">
        <v>104</v>
      </c>
      <c r="C36" s="53" t="s">
        <v>23</v>
      </c>
      <c r="D36" s="53" t="s">
        <v>26</v>
      </c>
      <c r="E36" s="53" t="s">
        <v>24</v>
      </c>
      <c r="F36" s="54">
        <v>79846.287780761719</v>
      </c>
      <c r="G36" s="55">
        <v>254119.51037597656</v>
      </c>
    </row>
    <row r="37" spans="1:7" x14ac:dyDescent="0.25">
      <c r="A37" s="53" t="s">
        <v>171</v>
      </c>
      <c r="B37" s="53" t="s">
        <v>104</v>
      </c>
      <c r="C37" s="53" t="s">
        <v>23</v>
      </c>
      <c r="D37" s="53" t="s">
        <v>92</v>
      </c>
      <c r="E37" s="53" t="s">
        <v>24</v>
      </c>
      <c r="F37" s="54">
        <v>281.17001342773438</v>
      </c>
      <c r="G37" s="55">
        <v>1960.5899658203125</v>
      </c>
    </row>
    <row r="38" spans="1:7" x14ac:dyDescent="0.25">
      <c r="A38" s="53" t="s">
        <v>171</v>
      </c>
      <c r="B38" s="53" t="s">
        <v>62</v>
      </c>
      <c r="C38" s="53" t="s">
        <v>23</v>
      </c>
      <c r="D38" s="53" t="s">
        <v>105</v>
      </c>
      <c r="E38" s="53" t="s">
        <v>24</v>
      </c>
      <c r="F38" s="54">
        <v>268982.93359375</v>
      </c>
      <c r="G38" s="55">
        <v>262678.072265625</v>
      </c>
    </row>
    <row r="39" spans="1:7" x14ac:dyDescent="0.25">
      <c r="A39" s="53" t="s">
        <v>171</v>
      </c>
      <c r="B39" s="53" t="s">
        <v>104</v>
      </c>
      <c r="C39" s="53" t="s">
        <v>23</v>
      </c>
      <c r="D39" s="53" t="s">
        <v>107</v>
      </c>
      <c r="E39" s="53" t="s">
        <v>24</v>
      </c>
      <c r="F39" s="54">
        <v>124013.33984375</v>
      </c>
      <c r="G39" s="55">
        <v>268953.39453125</v>
      </c>
    </row>
    <row r="40" spans="1:7" x14ac:dyDescent="0.25">
      <c r="A40" s="53" t="s">
        <v>171</v>
      </c>
      <c r="B40" s="53" t="s">
        <v>104</v>
      </c>
      <c r="C40" s="53" t="s">
        <v>23</v>
      </c>
      <c r="D40" s="53" t="s">
        <v>63</v>
      </c>
      <c r="E40" s="53" t="s">
        <v>24</v>
      </c>
      <c r="F40" s="54">
        <v>65204.55078125</v>
      </c>
      <c r="G40" s="55">
        <v>172985.5</v>
      </c>
    </row>
    <row r="41" spans="1:7" x14ac:dyDescent="0.25">
      <c r="A41" s="53" t="s">
        <v>171</v>
      </c>
      <c r="B41" s="53" t="s">
        <v>62</v>
      </c>
      <c r="C41" s="53" t="s">
        <v>23</v>
      </c>
      <c r="D41" s="53" t="s">
        <v>223</v>
      </c>
      <c r="E41" s="53" t="s">
        <v>189</v>
      </c>
      <c r="F41" s="54">
        <v>24947.830078125</v>
      </c>
      <c r="G41" s="55">
        <v>21750</v>
      </c>
    </row>
    <row r="42" spans="1:7" x14ac:dyDescent="0.25">
      <c r="A42" s="53" t="s">
        <v>171</v>
      </c>
      <c r="B42" s="53" t="s">
        <v>62</v>
      </c>
      <c r="C42" s="53" t="s">
        <v>23</v>
      </c>
      <c r="D42" s="53" t="s">
        <v>108</v>
      </c>
      <c r="E42" s="53" t="s">
        <v>24</v>
      </c>
      <c r="F42" s="54">
        <v>69066.719268798828</v>
      </c>
      <c r="G42" s="55">
        <v>80444.219207763672</v>
      </c>
    </row>
    <row r="43" spans="1:7" x14ac:dyDescent="0.25">
      <c r="A43" s="53" t="s">
        <v>171</v>
      </c>
      <c r="B43" s="53" t="s">
        <v>62</v>
      </c>
      <c r="C43" s="53" t="s">
        <v>23</v>
      </c>
      <c r="D43" s="53" t="s">
        <v>108</v>
      </c>
      <c r="E43" s="53" t="s">
        <v>197</v>
      </c>
      <c r="F43" s="54">
        <v>24529.990234375</v>
      </c>
      <c r="G43" s="55">
        <v>20398.9609375</v>
      </c>
    </row>
    <row r="44" spans="1:7" x14ac:dyDescent="0.25">
      <c r="A44" s="53" t="s">
        <v>171</v>
      </c>
      <c r="B44" s="53" t="s">
        <v>62</v>
      </c>
      <c r="C44" s="53" t="s">
        <v>23</v>
      </c>
      <c r="D44" s="53" t="s">
        <v>203</v>
      </c>
      <c r="E44" s="53" t="s">
        <v>24</v>
      </c>
      <c r="F44" s="54">
        <v>32432.1796875</v>
      </c>
      <c r="G44" s="55">
        <v>160875</v>
      </c>
    </row>
    <row r="45" spans="1:7" x14ac:dyDescent="0.25">
      <c r="A45" s="53" t="s">
        <v>171</v>
      </c>
      <c r="B45" s="53" t="s">
        <v>62</v>
      </c>
      <c r="C45" s="53" t="s">
        <v>23</v>
      </c>
      <c r="D45" s="53" t="s">
        <v>109</v>
      </c>
      <c r="E45" s="53" t="s">
        <v>46</v>
      </c>
      <c r="F45" s="54">
        <v>24660.970703125</v>
      </c>
      <c r="G45" s="55">
        <v>60348.0390625</v>
      </c>
    </row>
    <row r="46" spans="1:7" x14ac:dyDescent="0.25">
      <c r="A46" s="53" t="s">
        <v>171</v>
      </c>
      <c r="B46" s="53" t="s">
        <v>104</v>
      </c>
      <c r="C46" s="53" t="s">
        <v>23</v>
      </c>
      <c r="D46" s="53" t="s">
        <v>109</v>
      </c>
      <c r="E46" s="53" t="s">
        <v>24</v>
      </c>
      <c r="F46" s="54">
        <v>739603.60205078125</v>
      </c>
      <c r="G46" s="55">
        <v>1395267.310546875</v>
      </c>
    </row>
    <row r="47" spans="1:7" x14ac:dyDescent="0.25">
      <c r="A47" s="53" t="s">
        <v>171</v>
      </c>
      <c r="B47" s="53" t="s">
        <v>62</v>
      </c>
      <c r="C47" s="53" t="s">
        <v>23</v>
      </c>
      <c r="D47" s="53" t="s">
        <v>110</v>
      </c>
      <c r="E47" s="53" t="s">
        <v>24</v>
      </c>
      <c r="F47" s="54">
        <v>21092.789367675781</v>
      </c>
      <c r="G47" s="55">
        <v>111745.59020996094</v>
      </c>
    </row>
    <row r="48" spans="1:7" x14ac:dyDescent="0.25">
      <c r="A48" s="53" t="s">
        <v>171</v>
      </c>
      <c r="B48" s="53" t="s">
        <v>62</v>
      </c>
      <c r="C48" s="53" t="s">
        <v>23</v>
      </c>
      <c r="D48" s="53" t="s">
        <v>224</v>
      </c>
      <c r="E48" s="53" t="s">
        <v>24</v>
      </c>
      <c r="F48" s="54">
        <v>952.54998779296875</v>
      </c>
      <c r="G48" s="55">
        <v>11613</v>
      </c>
    </row>
    <row r="49" spans="1:7" ht="15.75" thickBot="1" x14ac:dyDescent="0.3">
      <c r="A49" s="31" t="s">
        <v>256</v>
      </c>
      <c r="B49" s="32"/>
      <c r="C49" s="32"/>
      <c r="D49" s="32"/>
      <c r="E49" s="32"/>
      <c r="F49" s="32">
        <f>SUM(F32:F48)</f>
        <v>3207320.5454940796</v>
      </c>
      <c r="G49" s="33">
        <f>SUM(G32:G48)</f>
        <v>6606192.8950500488</v>
      </c>
    </row>
    <row r="50" spans="1:7" x14ac:dyDescent="0.25">
      <c r="A50" s="53" t="s">
        <v>173</v>
      </c>
      <c r="B50" s="53" t="s">
        <v>62</v>
      </c>
      <c r="C50" s="53" t="s">
        <v>23</v>
      </c>
      <c r="D50" s="53" t="s">
        <v>103</v>
      </c>
      <c r="E50" s="53" t="s">
        <v>163</v>
      </c>
      <c r="F50" s="54">
        <v>12002.650390625</v>
      </c>
      <c r="G50" s="55">
        <v>126819.8515625</v>
      </c>
    </row>
    <row r="51" spans="1:7" x14ac:dyDescent="0.25">
      <c r="A51" s="53" t="s">
        <v>173</v>
      </c>
      <c r="B51" s="53" t="s">
        <v>62</v>
      </c>
      <c r="C51" s="53" t="s">
        <v>23</v>
      </c>
      <c r="D51" s="53" t="s">
        <v>103</v>
      </c>
      <c r="E51" s="53" t="s">
        <v>46</v>
      </c>
      <c r="F51" s="54">
        <v>128.39999389648438</v>
      </c>
      <c r="G51" s="55">
        <v>2273.659912109375</v>
      </c>
    </row>
    <row r="52" spans="1:7" x14ac:dyDescent="0.25">
      <c r="A52" s="53" t="s">
        <v>173</v>
      </c>
      <c r="B52" s="53" t="s">
        <v>62</v>
      </c>
      <c r="C52" s="53" t="s">
        <v>23</v>
      </c>
      <c r="D52" s="53" t="s">
        <v>103</v>
      </c>
      <c r="E52" s="53" t="s">
        <v>24</v>
      </c>
      <c r="F52" s="54">
        <v>24503.2109375</v>
      </c>
      <c r="G52" s="55">
        <v>59961.98046875</v>
      </c>
    </row>
    <row r="53" spans="1:7" x14ac:dyDescent="0.25">
      <c r="A53" s="53" t="s">
        <v>173</v>
      </c>
      <c r="B53" s="53" t="s">
        <v>62</v>
      </c>
      <c r="C53" s="53" t="s">
        <v>23</v>
      </c>
      <c r="D53" s="53" t="s">
        <v>64</v>
      </c>
      <c r="E53" s="53" t="s">
        <v>46</v>
      </c>
      <c r="F53" s="54">
        <v>1656</v>
      </c>
      <c r="G53" s="55">
        <v>64942</v>
      </c>
    </row>
    <row r="54" spans="1:7" x14ac:dyDescent="0.25">
      <c r="A54" s="53" t="s">
        <v>173</v>
      </c>
      <c r="B54" s="53" t="s">
        <v>62</v>
      </c>
      <c r="C54" s="53" t="s">
        <v>23</v>
      </c>
      <c r="D54" s="53" t="s">
        <v>102</v>
      </c>
      <c r="E54" s="53" t="s">
        <v>24</v>
      </c>
      <c r="F54" s="54">
        <v>1057815.9854125977</v>
      </c>
      <c r="G54" s="55">
        <v>2872630.1424560547</v>
      </c>
    </row>
    <row r="55" spans="1:7" x14ac:dyDescent="0.25">
      <c r="A55" s="53" t="s">
        <v>173</v>
      </c>
      <c r="B55" s="53" t="s">
        <v>62</v>
      </c>
      <c r="C55" s="53" t="s">
        <v>23</v>
      </c>
      <c r="D55" s="53" t="s">
        <v>25</v>
      </c>
      <c r="E55" s="53" t="s">
        <v>24</v>
      </c>
      <c r="F55" s="54">
        <v>852902.62103271484</v>
      </c>
      <c r="G55" s="55">
        <v>1806756.1750183105</v>
      </c>
    </row>
    <row r="56" spans="1:7" x14ac:dyDescent="0.25">
      <c r="A56" s="53" t="s">
        <v>173</v>
      </c>
      <c r="B56" s="53" t="s">
        <v>62</v>
      </c>
      <c r="C56" s="53" t="s">
        <v>23</v>
      </c>
      <c r="D56" s="53" t="s">
        <v>25</v>
      </c>
      <c r="E56" s="53" t="s">
        <v>197</v>
      </c>
      <c r="F56" s="54">
        <v>24075.140625</v>
      </c>
      <c r="G56" s="55">
        <v>24026.359375</v>
      </c>
    </row>
    <row r="57" spans="1:7" x14ac:dyDescent="0.25">
      <c r="A57" s="53" t="s">
        <v>173</v>
      </c>
      <c r="B57" s="53" t="s">
        <v>62</v>
      </c>
      <c r="C57" s="53" t="s">
        <v>23</v>
      </c>
      <c r="D57" s="53" t="s">
        <v>26</v>
      </c>
      <c r="E57" s="53" t="s">
        <v>24</v>
      </c>
      <c r="F57" s="54">
        <v>86068.159118652344</v>
      </c>
      <c r="G57" s="55">
        <v>248622.5244140625</v>
      </c>
    </row>
    <row r="58" spans="1:7" x14ac:dyDescent="0.25">
      <c r="A58" s="53" t="s">
        <v>173</v>
      </c>
      <c r="B58" s="53" t="s">
        <v>104</v>
      </c>
      <c r="C58" s="53" t="s">
        <v>23</v>
      </c>
      <c r="D58" s="53" t="s">
        <v>92</v>
      </c>
      <c r="E58" s="53" t="s">
        <v>24</v>
      </c>
      <c r="F58" s="54">
        <v>190.47000122070313</v>
      </c>
      <c r="G58" s="55">
        <v>1351.010009765625</v>
      </c>
    </row>
    <row r="59" spans="1:7" x14ac:dyDescent="0.25">
      <c r="A59" s="53" t="s">
        <v>173</v>
      </c>
      <c r="B59" s="53" t="s">
        <v>62</v>
      </c>
      <c r="C59" s="53" t="s">
        <v>23</v>
      </c>
      <c r="D59" s="53" t="s">
        <v>105</v>
      </c>
      <c r="E59" s="53" t="s">
        <v>24</v>
      </c>
      <c r="F59" s="54">
        <v>172865.76953125</v>
      </c>
      <c r="G59" s="55">
        <v>172950.12109375</v>
      </c>
    </row>
    <row r="60" spans="1:7" x14ac:dyDescent="0.25">
      <c r="A60" s="53" t="s">
        <v>173</v>
      </c>
      <c r="B60" s="53" t="s">
        <v>62</v>
      </c>
      <c r="C60" s="53" t="s">
        <v>23</v>
      </c>
      <c r="D60" s="53" t="s">
        <v>106</v>
      </c>
      <c r="E60" s="53" t="s">
        <v>24</v>
      </c>
      <c r="F60" s="54">
        <v>20.450000762939453</v>
      </c>
      <c r="G60" s="55">
        <v>226.35000610351563</v>
      </c>
    </row>
    <row r="61" spans="1:7" x14ac:dyDescent="0.25">
      <c r="A61" s="53" t="s">
        <v>173</v>
      </c>
      <c r="B61" s="53" t="s">
        <v>62</v>
      </c>
      <c r="C61" s="53" t="s">
        <v>23</v>
      </c>
      <c r="D61" s="53" t="s">
        <v>106</v>
      </c>
      <c r="E61" s="53" t="s">
        <v>33</v>
      </c>
      <c r="F61" s="54">
        <v>521.09002685546875</v>
      </c>
      <c r="G61" s="55">
        <v>10851.2802734375</v>
      </c>
    </row>
    <row r="62" spans="1:7" x14ac:dyDescent="0.25">
      <c r="A62" s="53" t="s">
        <v>173</v>
      </c>
      <c r="B62" s="53" t="s">
        <v>62</v>
      </c>
      <c r="C62" s="53" t="s">
        <v>23</v>
      </c>
      <c r="D62" s="53" t="s">
        <v>107</v>
      </c>
      <c r="E62" s="53" t="s">
        <v>24</v>
      </c>
      <c r="F62" s="54">
        <v>167020.970703125</v>
      </c>
      <c r="G62" s="55">
        <v>376642.1328125</v>
      </c>
    </row>
    <row r="63" spans="1:7" ht="30" x14ac:dyDescent="0.25">
      <c r="A63" s="53" t="s">
        <v>173</v>
      </c>
      <c r="B63" s="53" t="s">
        <v>62</v>
      </c>
      <c r="C63" s="53" t="s">
        <v>23</v>
      </c>
      <c r="D63" s="53" t="s">
        <v>113</v>
      </c>
      <c r="E63" s="53" t="s">
        <v>24</v>
      </c>
      <c r="F63" s="54">
        <v>24911.5390625</v>
      </c>
      <c r="G63" s="55">
        <v>17173.08984375</v>
      </c>
    </row>
    <row r="64" spans="1:7" x14ac:dyDescent="0.25">
      <c r="A64" s="53" t="s">
        <v>173</v>
      </c>
      <c r="B64" s="53" t="s">
        <v>62</v>
      </c>
      <c r="C64" s="53" t="s">
        <v>23</v>
      </c>
      <c r="D64" s="53" t="s">
        <v>63</v>
      </c>
      <c r="E64" s="53" t="s">
        <v>24</v>
      </c>
      <c r="F64" s="54">
        <v>24494.23046875</v>
      </c>
      <c r="G64" s="55">
        <v>47520</v>
      </c>
    </row>
    <row r="65" spans="1:7" x14ac:dyDescent="0.25">
      <c r="A65" s="53" t="s">
        <v>173</v>
      </c>
      <c r="B65" s="53" t="s">
        <v>62</v>
      </c>
      <c r="C65" s="53" t="s">
        <v>23</v>
      </c>
      <c r="D65" s="53" t="s">
        <v>108</v>
      </c>
      <c r="E65" s="53" t="s">
        <v>24</v>
      </c>
      <c r="F65" s="54">
        <v>198478.73115539551</v>
      </c>
      <c r="G65" s="55">
        <v>198620.11010742188</v>
      </c>
    </row>
    <row r="66" spans="1:7" x14ac:dyDescent="0.25">
      <c r="A66" s="53" t="s">
        <v>173</v>
      </c>
      <c r="B66" s="53" t="s">
        <v>62</v>
      </c>
      <c r="C66" s="53" t="s">
        <v>23</v>
      </c>
      <c r="D66" s="53" t="s">
        <v>108</v>
      </c>
      <c r="E66" s="53" t="s">
        <v>197</v>
      </c>
      <c r="F66" s="54">
        <v>72149.76953125</v>
      </c>
      <c r="G66" s="55">
        <v>60443.51953125</v>
      </c>
    </row>
    <row r="67" spans="1:7" x14ac:dyDescent="0.25">
      <c r="A67" s="53" t="s">
        <v>173</v>
      </c>
      <c r="B67" s="53" t="s">
        <v>62</v>
      </c>
      <c r="C67" s="53" t="s">
        <v>23</v>
      </c>
      <c r="D67" s="53" t="s">
        <v>203</v>
      </c>
      <c r="E67" s="53" t="s">
        <v>24</v>
      </c>
      <c r="F67" s="54">
        <v>18057.689819335938</v>
      </c>
      <c r="G67" s="55">
        <v>93023.5</v>
      </c>
    </row>
    <row r="68" spans="1:7" x14ac:dyDescent="0.25">
      <c r="A68" s="53" t="s">
        <v>173</v>
      </c>
      <c r="B68" s="53" t="s">
        <v>104</v>
      </c>
      <c r="C68" s="53" t="s">
        <v>23</v>
      </c>
      <c r="D68" s="53" t="s">
        <v>109</v>
      </c>
      <c r="E68" s="53" t="s">
        <v>24</v>
      </c>
      <c r="F68" s="54">
        <v>965832.5234375</v>
      </c>
      <c r="G68" s="55">
        <v>2180515.5859375</v>
      </c>
    </row>
    <row r="69" spans="1:7" x14ac:dyDescent="0.25">
      <c r="A69" s="53" t="s">
        <v>173</v>
      </c>
      <c r="B69" s="53" t="s">
        <v>62</v>
      </c>
      <c r="C69" s="53" t="s">
        <v>23</v>
      </c>
      <c r="D69" s="53" t="s">
        <v>110</v>
      </c>
      <c r="E69" s="53" t="s">
        <v>24</v>
      </c>
      <c r="F69" s="54">
        <v>42990.320470809937</v>
      </c>
      <c r="G69" s="55">
        <v>130685.82998657227</v>
      </c>
    </row>
    <row r="70" spans="1:7" x14ac:dyDescent="0.25">
      <c r="A70" s="53" t="s">
        <v>173</v>
      </c>
      <c r="B70" s="53" t="s">
        <v>62</v>
      </c>
      <c r="C70" s="53" t="s">
        <v>23</v>
      </c>
      <c r="D70" s="53" t="s">
        <v>224</v>
      </c>
      <c r="E70" s="53" t="s">
        <v>24</v>
      </c>
      <c r="F70" s="54">
        <v>1941.3900146484375</v>
      </c>
      <c r="G70" s="55">
        <v>6023.02978515625</v>
      </c>
    </row>
    <row r="71" spans="1:7" x14ac:dyDescent="0.25">
      <c r="A71" s="53" t="s">
        <v>173</v>
      </c>
      <c r="B71" s="53" t="s">
        <v>104</v>
      </c>
      <c r="C71" s="53" t="s">
        <v>23</v>
      </c>
      <c r="D71" s="53" t="s">
        <v>28</v>
      </c>
      <c r="E71" s="53" t="s">
        <v>24</v>
      </c>
      <c r="F71" s="54">
        <v>48063.119140625</v>
      </c>
      <c r="G71" s="55">
        <v>77990.40234375</v>
      </c>
    </row>
    <row r="72" spans="1:7" ht="15.75" thickBot="1" x14ac:dyDescent="0.3">
      <c r="A72" s="31" t="s">
        <v>255</v>
      </c>
      <c r="B72" s="32"/>
      <c r="C72" s="32"/>
      <c r="D72" s="32"/>
      <c r="E72" s="32"/>
      <c r="F72" s="32">
        <f>SUM(F50:F71)</f>
        <v>3796690.2308750153</v>
      </c>
      <c r="G72" s="33">
        <f>SUM(G50:G71)</f>
        <v>8580048.6549377441</v>
      </c>
    </row>
    <row r="73" spans="1:7" ht="16.5" thickBot="1" x14ac:dyDescent="0.3">
      <c r="A73" s="19" t="s">
        <v>0</v>
      </c>
      <c r="B73" s="19"/>
      <c r="C73" s="19"/>
      <c r="D73" s="19"/>
      <c r="E73" s="19"/>
      <c r="F73" s="19">
        <f>SUM(F72,F49,F31)</f>
        <v>9762549.1857700348</v>
      </c>
      <c r="G73" s="20">
        <f>SUM(G72,G49,G31)</f>
        <v>21212690.70501709</v>
      </c>
    </row>
    <row r="75" spans="1:7" x14ac:dyDescent="0.25">
      <c r="A75" t="s">
        <v>258</v>
      </c>
    </row>
  </sheetData>
  <sortState xmlns:xlrd2="http://schemas.microsoft.com/office/spreadsheetml/2017/richdata2" ref="A12:H257">
    <sortCondition ref="D12:D257"/>
  </sortState>
  <mergeCells count="3">
    <mergeCell ref="A11:G11"/>
    <mergeCell ref="A10:G10"/>
    <mergeCell ref="A1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workbookViewId="0">
      <selection sqref="A1:G9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265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3</v>
      </c>
      <c r="C13" s="53" t="s">
        <v>23</v>
      </c>
      <c r="D13" s="53" t="s">
        <v>111</v>
      </c>
      <c r="E13" s="53" t="s">
        <v>24</v>
      </c>
      <c r="F13" s="54">
        <v>3851.0400390625</v>
      </c>
      <c r="G13" s="55">
        <v>5858.10009765625</v>
      </c>
    </row>
    <row r="14" spans="1:7" x14ac:dyDescent="0.25">
      <c r="A14" s="53" t="s">
        <v>21</v>
      </c>
      <c r="B14" s="53" t="s">
        <v>112</v>
      </c>
      <c r="C14" s="53" t="s">
        <v>23</v>
      </c>
      <c r="D14" s="53" t="s">
        <v>25</v>
      </c>
      <c r="E14" s="53" t="s">
        <v>24</v>
      </c>
      <c r="F14" s="54">
        <v>20042.919830322266</v>
      </c>
      <c r="G14" s="55">
        <v>33235.799850463867</v>
      </c>
    </row>
    <row r="15" spans="1:7" x14ac:dyDescent="0.25">
      <c r="A15" s="53" t="s">
        <v>21</v>
      </c>
      <c r="B15" s="53" t="s">
        <v>112</v>
      </c>
      <c r="C15" s="53" t="s">
        <v>23</v>
      </c>
      <c r="D15" s="53" t="s">
        <v>27</v>
      </c>
      <c r="E15" s="53" t="s">
        <v>24</v>
      </c>
      <c r="F15" s="54">
        <v>435.45001220703125</v>
      </c>
      <c r="G15" s="55">
        <v>2332.179931640625</v>
      </c>
    </row>
    <row r="16" spans="1:7" x14ac:dyDescent="0.25">
      <c r="A16" s="53" t="s">
        <v>21</v>
      </c>
      <c r="B16" s="53" t="s">
        <v>3</v>
      </c>
      <c r="C16" s="53" t="s">
        <v>23</v>
      </c>
      <c r="D16" s="53" t="s">
        <v>113</v>
      </c>
      <c r="E16" s="53" t="s">
        <v>24</v>
      </c>
      <c r="F16" s="54">
        <v>26308.619140625</v>
      </c>
      <c r="G16" s="55">
        <v>14995</v>
      </c>
    </row>
    <row r="17" spans="1:7" x14ac:dyDescent="0.25">
      <c r="A17" s="53" t="s">
        <v>21</v>
      </c>
      <c r="B17" s="53" t="s">
        <v>3</v>
      </c>
      <c r="C17" s="53" t="s">
        <v>23</v>
      </c>
      <c r="D17" s="53" t="s">
        <v>114</v>
      </c>
      <c r="E17" s="53" t="s">
        <v>24</v>
      </c>
      <c r="F17" s="54">
        <v>117423.24987792969</v>
      </c>
      <c r="G17" s="55">
        <v>229439.26696777344</v>
      </c>
    </row>
    <row r="18" spans="1:7" x14ac:dyDescent="0.25">
      <c r="A18" s="53" t="s">
        <v>21</v>
      </c>
      <c r="B18" s="53" t="s">
        <v>3</v>
      </c>
      <c r="C18" s="53" t="s">
        <v>23</v>
      </c>
      <c r="D18" s="53" t="s">
        <v>115</v>
      </c>
      <c r="E18" s="53" t="s">
        <v>39</v>
      </c>
      <c r="F18" s="54">
        <v>24494.23046875</v>
      </c>
      <c r="G18" s="55">
        <v>102600</v>
      </c>
    </row>
    <row r="19" spans="1:7" x14ac:dyDescent="0.25">
      <c r="A19" s="53" t="s">
        <v>21</v>
      </c>
      <c r="B19" s="53" t="s">
        <v>112</v>
      </c>
      <c r="C19" s="53" t="s">
        <v>23</v>
      </c>
      <c r="D19" s="53" t="s">
        <v>115</v>
      </c>
      <c r="E19" s="53" t="s">
        <v>24</v>
      </c>
      <c r="F19" s="54">
        <v>55347.981079101563</v>
      </c>
      <c r="G19" s="55">
        <v>246923.3212890625</v>
      </c>
    </row>
    <row r="20" spans="1:7" x14ac:dyDescent="0.25">
      <c r="A20" s="53" t="s">
        <v>21</v>
      </c>
      <c r="B20" s="53" t="s">
        <v>3</v>
      </c>
      <c r="C20" s="53" t="s">
        <v>23</v>
      </c>
      <c r="D20" s="53" t="s">
        <v>110</v>
      </c>
      <c r="E20" s="53" t="s">
        <v>24</v>
      </c>
      <c r="F20" s="54">
        <v>19983.379968643188</v>
      </c>
      <c r="G20" s="55">
        <v>139562.51937866211</v>
      </c>
    </row>
    <row r="21" spans="1:7" ht="15.75" thickBot="1" x14ac:dyDescent="0.3">
      <c r="A21" s="31" t="s">
        <v>257</v>
      </c>
      <c r="B21" s="32"/>
      <c r="C21" s="32"/>
      <c r="D21" s="32"/>
      <c r="E21" s="32"/>
      <c r="F21" s="32">
        <f>SUM(F13:F20)</f>
        <v>267886.87041664124</v>
      </c>
      <c r="G21" s="33">
        <f>SUM(G13:G20)</f>
        <v>774946.18751525879</v>
      </c>
    </row>
    <row r="22" spans="1:7" x14ac:dyDescent="0.25">
      <c r="A22" s="53" t="s">
        <v>171</v>
      </c>
      <c r="B22" s="53" t="s">
        <v>3</v>
      </c>
      <c r="C22" s="53" t="s">
        <v>23</v>
      </c>
      <c r="D22" s="53" t="s">
        <v>111</v>
      </c>
      <c r="E22" s="53" t="s">
        <v>24</v>
      </c>
      <c r="F22" s="54">
        <v>35584.118835449219</v>
      </c>
      <c r="G22" s="55">
        <v>48599.248718261719</v>
      </c>
    </row>
    <row r="23" spans="1:7" x14ac:dyDescent="0.25">
      <c r="A23" s="53" t="s">
        <v>171</v>
      </c>
      <c r="B23" s="53" t="s">
        <v>3</v>
      </c>
      <c r="C23" s="53" t="s">
        <v>23</v>
      </c>
      <c r="D23" s="53" t="s">
        <v>185</v>
      </c>
      <c r="E23" s="53" t="s">
        <v>24</v>
      </c>
      <c r="F23" s="54">
        <v>76984.451171875</v>
      </c>
      <c r="G23" s="55">
        <v>124246.01953125</v>
      </c>
    </row>
    <row r="24" spans="1:7" x14ac:dyDescent="0.25">
      <c r="A24" s="53" t="s">
        <v>171</v>
      </c>
      <c r="B24" s="53" t="s">
        <v>112</v>
      </c>
      <c r="C24" s="53" t="s">
        <v>23</v>
      </c>
      <c r="D24" s="53" t="s">
        <v>25</v>
      </c>
      <c r="E24" s="53" t="s">
        <v>24</v>
      </c>
      <c r="F24" s="54">
        <v>71060.810348510742</v>
      </c>
      <c r="G24" s="55">
        <v>132659.68913269043</v>
      </c>
    </row>
    <row r="25" spans="1:7" x14ac:dyDescent="0.25">
      <c r="A25" s="53" t="s">
        <v>171</v>
      </c>
      <c r="B25" s="53" t="s">
        <v>3</v>
      </c>
      <c r="C25" s="53" t="s">
        <v>23</v>
      </c>
      <c r="D25" s="53" t="s">
        <v>27</v>
      </c>
      <c r="E25" s="53" t="s">
        <v>24</v>
      </c>
      <c r="F25" s="54">
        <v>173.88999938964844</v>
      </c>
      <c r="G25" s="55">
        <v>932.83999633789063</v>
      </c>
    </row>
    <row r="26" spans="1:7" x14ac:dyDescent="0.25">
      <c r="A26" s="53" t="s">
        <v>171</v>
      </c>
      <c r="B26" s="53" t="s">
        <v>3</v>
      </c>
      <c r="C26" s="53" t="s">
        <v>23</v>
      </c>
      <c r="D26" s="53" t="s">
        <v>113</v>
      </c>
      <c r="E26" s="53" t="s">
        <v>24</v>
      </c>
      <c r="F26" s="54">
        <v>26308.619140625</v>
      </c>
      <c r="G26" s="55">
        <v>17110</v>
      </c>
    </row>
    <row r="27" spans="1:7" x14ac:dyDescent="0.25">
      <c r="A27" s="53" t="s">
        <v>171</v>
      </c>
      <c r="B27" s="53" t="s">
        <v>112</v>
      </c>
      <c r="C27" s="53" t="s">
        <v>23</v>
      </c>
      <c r="D27" s="53" t="s">
        <v>114</v>
      </c>
      <c r="E27" s="53" t="s">
        <v>24</v>
      </c>
      <c r="F27" s="54">
        <v>100107.1025390625</v>
      </c>
      <c r="G27" s="55">
        <v>155095.04541015625</v>
      </c>
    </row>
    <row r="28" spans="1:7" x14ac:dyDescent="0.25">
      <c r="A28" s="53" t="s">
        <v>171</v>
      </c>
      <c r="B28" s="53" t="s">
        <v>112</v>
      </c>
      <c r="C28" s="53" t="s">
        <v>23</v>
      </c>
      <c r="D28" s="53" t="s">
        <v>115</v>
      </c>
      <c r="E28" s="53" t="s">
        <v>46</v>
      </c>
      <c r="F28" s="54">
        <v>170.57000732421875</v>
      </c>
      <c r="G28" s="55">
        <v>1125.22998046875</v>
      </c>
    </row>
    <row r="29" spans="1:7" x14ac:dyDescent="0.25">
      <c r="A29" s="53" t="s">
        <v>171</v>
      </c>
      <c r="B29" s="53" t="s">
        <v>112</v>
      </c>
      <c r="C29" s="53" t="s">
        <v>23</v>
      </c>
      <c r="D29" s="53" t="s">
        <v>115</v>
      </c>
      <c r="E29" s="53" t="s">
        <v>24</v>
      </c>
      <c r="F29" s="54">
        <v>91036.730857849121</v>
      </c>
      <c r="G29" s="55">
        <v>440351.80218505859</v>
      </c>
    </row>
    <row r="30" spans="1:7" x14ac:dyDescent="0.25">
      <c r="A30" s="53" t="s">
        <v>171</v>
      </c>
      <c r="B30" s="53" t="s">
        <v>3</v>
      </c>
      <c r="C30" s="53" t="s">
        <v>23</v>
      </c>
      <c r="D30" s="53" t="s">
        <v>109</v>
      </c>
      <c r="E30" s="53" t="s">
        <v>24</v>
      </c>
      <c r="F30" s="54">
        <v>34305.53076171875</v>
      </c>
      <c r="G30" s="55">
        <v>51509.400390625</v>
      </c>
    </row>
    <row r="31" spans="1:7" x14ac:dyDescent="0.25">
      <c r="A31" s="53" t="s">
        <v>171</v>
      </c>
      <c r="B31" s="53" t="s">
        <v>3</v>
      </c>
      <c r="C31" s="53" t="s">
        <v>23</v>
      </c>
      <c r="D31" s="53" t="s">
        <v>110</v>
      </c>
      <c r="E31" s="53" t="s">
        <v>46</v>
      </c>
      <c r="F31" s="54">
        <v>512.1099853515625</v>
      </c>
      <c r="G31" s="55">
        <v>2573.5400390625</v>
      </c>
    </row>
    <row r="32" spans="1:7" x14ac:dyDescent="0.25">
      <c r="A32" s="53" t="s">
        <v>171</v>
      </c>
      <c r="B32" s="53" t="s">
        <v>3</v>
      </c>
      <c r="C32" s="53" t="s">
        <v>23</v>
      </c>
      <c r="D32" s="53" t="s">
        <v>110</v>
      </c>
      <c r="E32" s="53" t="s">
        <v>24</v>
      </c>
      <c r="F32" s="54">
        <v>18725.390238761902</v>
      </c>
      <c r="G32" s="55">
        <v>109565.61981201172</v>
      </c>
    </row>
    <row r="33" spans="1:7" ht="15.75" thickBot="1" x14ac:dyDescent="0.3">
      <c r="A33" s="31" t="s">
        <v>256</v>
      </c>
      <c r="B33" s="32"/>
      <c r="C33" s="32"/>
      <c r="D33" s="32"/>
      <c r="E33" s="32"/>
      <c r="F33" s="32">
        <f>SUM(F22:F32)</f>
        <v>454969.32388591766</v>
      </c>
      <c r="G33" s="33">
        <f>SUM(G22:G32)</f>
        <v>1083768.4351959229</v>
      </c>
    </row>
    <row r="34" spans="1:7" x14ac:dyDescent="0.25">
      <c r="A34" s="53" t="s">
        <v>173</v>
      </c>
      <c r="B34" s="53" t="s">
        <v>3</v>
      </c>
      <c r="C34" s="53" t="s">
        <v>23</v>
      </c>
      <c r="D34" s="53" t="s">
        <v>111</v>
      </c>
      <c r="E34" s="53" t="s">
        <v>24</v>
      </c>
      <c r="F34" s="54">
        <v>24494.23046875</v>
      </c>
      <c r="G34" s="55">
        <v>29160</v>
      </c>
    </row>
    <row r="35" spans="1:7" x14ac:dyDescent="0.25">
      <c r="A35" s="53" t="s">
        <v>173</v>
      </c>
      <c r="B35" s="53" t="s">
        <v>112</v>
      </c>
      <c r="C35" s="53" t="s">
        <v>23</v>
      </c>
      <c r="D35" s="53" t="s">
        <v>64</v>
      </c>
      <c r="E35" s="53" t="s">
        <v>24</v>
      </c>
      <c r="F35" s="54">
        <v>174.13999938964844</v>
      </c>
      <c r="G35" s="55">
        <v>593.94000244140625</v>
      </c>
    </row>
    <row r="36" spans="1:7" x14ac:dyDescent="0.25">
      <c r="A36" s="53" t="s">
        <v>173</v>
      </c>
      <c r="B36" s="53" t="s">
        <v>3</v>
      </c>
      <c r="C36" s="53" t="s">
        <v>23</v>
      </c>
      <c r="D36" s="53" t="s">
        <v>25</v>
      </c>
      <c r="E36" s="53" t="s">
        <v>24</v>
      </c>
      <c r="F36" s="54">
        <v>72821.940322875977</v>
      </c>
      <c r="G36" s="55">
        <v>148647.66845703125</v>
      </c>
    </row>
    <row r="37" spans="1:7" x14ac:dyDescent="0.25">
      <c r="A37" s="53" t="s">
        <v>173</v>
      </c>
      <c r="B37" s="53" t="s">
        <v>3</v>
      </c>
      <c r="C37" s="53" t="s">
        <v>23</v>
      </c>
      <c r="D37" s="53" t="s">
        <v>27</v>
      </c>
      <c r="E37" s="53" t="s">
        <v>24</v>
      </c>
      <c r="F37" s="54">
        <v>870.73001098632813</v>
      </c>
      <c r="G37" s="55">
        <v>4664.3701171875</v>
      </c>
    </row>
    <row r="38" spans="1:7" x14ac:dyDescent="0.25">
      <c r="A38" s="53" t="s">
        <v>173</v>
      </c>
      <c r="B38" s="53" t="s">
        <v>3</v>
      </c>
      <c r="C38" s="53" t="s">
        <v>23</v>
      </c>
      <c r="D38" s="53" t="s">
        <v>113</v>
      </c>
      <c r="E38" s="53" t="s">
        <v>24</v>
      </c>
      <c r="F38" s="54">
        <v>52617.23828125</v>
      </c>
      <c r="G38" s="55">
        <v>49155</v>
      </c>
    </row>
    <row r="39" spans="1:7" x14ac:dyDescent="0.25">
      <c r="A39" s="53" t="s">
        <v>173</v>
      </c>
      <c r="B39" s="53" t="s">
        <v>3</v>
      </c>
      <c r="C39" s="53" t="s">
        <v>23</v>
      </c>
      <c r="D39" s="53" t="s">
        <v>114</v>
      </c>
      <c r="E39" s="53" t="s">
        <v>24</v>
      </c>
      <c r="F39" s="54">
        <v>118746.81042480469</v>
      </c>
      <c r="G39" s="55">
        <v>218745.55004882813</v>
      </c>
    </row>
    <row r="40" spans="1:7" x14ac:dyDescent="0.25">
      <c r="A40" s="53" t="s">
        <v>173</v>
      </c>
      <c r="B40" s="53" t="s">
        <v>3</v>
      </c>
      <c r="C40" s="53" t="s">
        <v>23</v>
      </c>
      <c r="D40" s="53" t="s">
        <v>115</v>
      </c>
      <c r="E40" s="53" t="s">
        <v>24</v>
      </c>
      <c r="F40" s="54">
        <v>93940.739402770996</v>
      </c>
      <c r="G40" s="55">
        <v>405605.77325439453</v>
      </c>
    </row>
    <row r="41" spans="1:7" x14ac:dyDescent="0.25">
      <c r="A41" s="53" t="s">
        <v>173</v>
      </c>
      <c r="B41" s="53" t="s">
        <v>3</v>
      </c>
      <c r="C41" s="53" t="s">
        <v>23</v>
      </c>
      <c r="D41" s="53" t="s">
        <v>115</v>
      </c>
      <c r="E41" s="53" t="s">
        <v>189</v>
      </c>
      <c r="F41" s="54">
        <v>3809.35009765625</v>
      </c>
      <c r="G41" s="55">
        <v>16839.05078125</v>
      </c>
    </row>
    <row r="42" spans="1:7" x14ac:dyDescent="0.25">
      <c r="A42" s="53" t="s">
        <v>173</v>
      </c>
      <c r="B42" s="53" t="s">
        <v>3</v>
      </c>
      <c r="C42" s="53" t="s">
        <v>23</v>
      </c>
      <c r="D42" s="53" t="s">
        <v>110</v>
      </c>
      <c r="E42" s="53" t="s">
        <v>24</v>
      </c>
      <c r="F42" s="54">
        <v>14094.949798583984</v>
      </c>
      <c r="G42" s="55">
        <v>87193.2294921875</v>
      </c>
    </row>
    <row r="43" spans="1:7" ht="15.75" thickBot="1" x14ac:dyDescent="0.3">
      <c r="A43" s="31" t="s">
        <v>255</v>
      </c>
      <c r="B43" s="32"/>
      <c r="C43" s="32"/>
      <c r="D43" s="32"/>
      <c r="E43" s="32"/>
      <c r="F43" s="32">
        <f>SUM(F34:F42)</f>
        <v>381570.12880706787</v>
      </c>
      <c r="G43" s="33">
        <f>SUM(G34:G42)</f>
        <v>960604.58215332031</v>
      </c>
    </row>
    <row r="44" spans="1:7" ht="16.5" thickBot="1" x14ac:dyDescent="0.3">
      <c r="A44" s="19" t="s">
        <v>0</v>
      </c>
      <c r="B44" s="19"/>
      <c r="C44" s="19"/>
      <c r="D44" s="19"/>
      <c r="E44" s="19"/>
      <c r="F44" s="19">
        <f>SUM(F43,F33,F21)</f>
        <v>1104426.3231096268</v>
      </c>
      <c r="G44" s="20">
        <f>SUM(G43,G33,G21)</f>
        <v>2819319.204864502</v>
      </c>
    </row>
    <row r="46" spans="1:7" x14ac:dyDescent="0.25">
      <c r="A46" t="s">
        <v>258</v>
      </c>
    </row>
  </sheetData>
  <sortState xmlns:xlrd2="http://schemas.microsoft.com/office/spreadsheetml/2017/richdata2" ref="A12:H115">
    <sortCondition ref="D12:D115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workbookViewId="0">
      <selection sqref="A1:G9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264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/>
      <c r="C13" s="53"/>
      <c r="D13" s="53"/>
      <c r="E13" s="53"/>
      <c r="F13" s="54">
        <v>0</v>
      </c>
      <c r="G13" s="55">
        <v>0</v>
      </c>
    </row>
    <row r="14" spans="1:7" ht="15.75" thickBot="1" x14ac:dyDescent="0.3">
      <c r="A14" s="31" t="s">
        <v>257</v>
      </c>
      <c r="B14" s="32"/>
      <c r="C14" s="32"/>
      <c r="D14" s="32"/>
      <c r="E14" s="32"/>
      <c r="F14" s="32">
        <f>SUM(F13)</f>
        <v>0</v>
      </c>
      <c r="G14" s="33">
        <f>SUM(G13)</f>
        <v>0</v>
      </c>
    </row>
    <row r="15" spans="1:7" x14ac:dyDescent="0.25">
      <c r="A15" s="53" t="s">
        <v>171</v>
      </c>
      <c r="B15" s="53"/>
      <c r="C15" s="53"/>
      <c r="D15" s="53"/>
      <c r="E15" s="53"/>
      <c r="F15" s="54">
        <v>0</v>
      </c>
      <c r="G15" s="55">
        <v>0</v>
      </c>
    </row>
    <row r="16" spans="1:7" ht="15.75" thickBot="1" x14ac:dyDescent="0.3">
      <c r="A16" s="31" t="s">
        <v>256</v>
      </c>
      <c r="B16" s="32"/>
      <c r="C16" s="32"/>
      <c r="D16" s="32"/>
      <c r="E16" s="32"/>
      <c r="F16" s="32">
        <f>SUM(F15)</f>
        <v>0</v>
      </c>
      <c r="G16" s="33">
        <f>SUM(G15)</f>
        <v>0</v>
      </c>
    </row>
    <row r="17" spans="1:7" x14ac:dyDescent="0.25">
      <c r="A17" s="53" t="s">
        <v>173</v>
      </c>
      <c r="B17" s="53"/>
      <c r="C17" s="53"/>
      <c r="D17" s="53"/>
      <c r="E17" s="53"/>
      <c r="F17" s="54">
        <v>0</v>
      </c>
      <c r="G17" s="55">
        <v>0</v>
      </c>
    </row>
    <row r="18" spans="1:7" ht="15.75" thickBot="1" x14ac:dyDescent="0.3">
      <c r="A18" s="31" t="s">
        <v>255</v>
      </c>
      <c r="B18" s="32"/>
      <c r="C18" s="32"/>
      <c r="D18" s="32"/>
      <c r="E18" s="32"/>
      <c r="F18" s="32">
        <f>SUM(F17)</f>
        <v>0</v>
      </c>
      <c r="G18" s="33">
        <f>SUM(G17)</f>
        <v>0</v>
      </c>
    </row>
    <row r="19" spans="1:7" ht="16.5" thickBot="1" x14ac:dyDescent="0.3">
      <c r="A19" s="19" t="s">
        <v>0</v>
      </c>
      <c r="B19" s="19"/>
      <c r="C19" s="19"/>
      <c r="D19" s="19"/>
      <c r="E19" s="19"/>
      <c r="F19" s="19">
        <f>SUM(F18,F16,F14)</f>
        <v>0</v>
      </c>
      <c r="G19" s="20">
        <f>SUM(G18,G16,G14)</f>
        <v>0</v>
      </c>
    </row>
    <row r="21" spans="1:7" x14ac:dyDescent="0.25">
      <c r="A21" t="s">
        <v>258</v>
      </c>
    </row>
  </sheetData>
  <sortState xmlns:xlrd2="http://schemas.microsoft.com/office/spreadsheetml/2017/richdata2" ref="A12:H29">
    <sortCondition ref="D12:D29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workbookViewId="0">
      <selection activeCell="H9" sqref="H9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269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1" t="s">
        <v>11</v>
      </c>
      <c r="G12" s="9" t="s">
        <v>12</v>
      </c>
    </row>
    <row r="13" spans="1:7" x14ac:dyDescent="0.25">
      <c r="A13" s="53" t="s">
        <v>21</v>
      </c>
      <c r="B13" s="53" t="s">
        <v>22</v>
      </c>
      <c r="C13" s="53" t="s">
        <v>65</v>
      </c>
      <c r="D13" s="53" t="s">
        <v>66</v>
      </c>
      <c r="E13" s="53" t="s">
        <v>123</v>
      </c>
      <c r="F13" s="54">
        <v>51251.8984375</v>
      </c>
      <c r="G13" s="55">
        <v>27220.509765625</v>
      </c>
    </row>
    <row r="14" spans="1:7" x14ac:dyDescent="0.25">
      <c r="A14" s="53" t="s">
        <v>21</v>
      </c>
      <c r="B14" s="53" t="s">
        <v>22</v>
      </c>
      <c r="C14" s="53" t="s">
        <v>65</v>
      </c>
      <c r="D14" s="53" t="s">
        <v>66</v>
      </c>
      <c r="E14" s="53" t="s">
        <v>122</v>
      </c>
      <c r="F14" s="54">
        <v>231363.2421875</v>
      </c>
      <c r="G14" s="55">
        <v>370367.3359375</v>
      </c>
    </row>
    <row r="15" spans="1:7" x14ac:dyDescent="0.25">
      <c r="A15" s="53" t="s">
        <v>89</v>
      </c>
      <c r="B15" s="53" t="s">
        <v>22</v>
      </c>
      <c r="C15" s="53" t="s">
        <v>65</v>
      </c>
      <c r="D15" s="53" t="s">
        <v>204</v>
      </c>
      <c r="E15" s="53" t="s">
        <v>117</v>
      </c>
      <c r="F15" s="54">
        <v>828.27001953125</v>
      </c>
      <c r="G15" s="55">
        <v>11219.9404296875</v>
      </c>
    </row>
    <row r="16" spans="1:7" x14ac:dyDescent="0.25">
      <c r="A16" s="53" t="s">
        <v>21</v>
      </c>
      <c r="B16" s="53" t="s">
        <v>22</v>
      </c>
      <c r="C16" s="53" t="s">
        <v>65</v>
      </c>
      <c r="D16" s="53" t="s">
        <v>66</v>
      </c>
      <c r="E16" s="53" t="s">
        <v>218</v>
      </c>
      <c r="F16" s="54">
        <v>8531.0595703125</v>
      </c>
      <c r="G16" s="55">
        <v>141709.734375</v>
      </c>
    </row>
    <row r="17" spans="1:7" x14ac:dyDescent="0.25">
      <c r="A17" s="53" t="s">
        <v>21</v>
      </c>
      <c r="B17" s="53" t="s">
        <v>22</v>
      </c>
      <c r="C17" s="53" t="s">
        <v>65</v>
      </c>
      <c r="D17" s="53" t="s">
        <v>66</v>
      </c>
      <c r="E17" s="53" t="s">
        <v>188</v>
      </c>
      <c r="F17" s="54">
        <v>11744.990264892578</v>
      </c>
      <c r="G17" s="55">
        <v>200036.64013671875</v>
      </c>
    </row>
    <row r="18" spans="1:7" x14ac:dyDescent="0.25">
      <c r="A18" s="53" t="s">
        <v>21</v>
      </c>
      <c r="B18" s="53" t="s">
        <v>22</v>
      </c>
      <c r="C18" s="53" t="s">
        <v>65</v>
      </c>
      <c r="D18" s="53" t="s">
        <v>66</v>
      </c>
      <c r="E18" s="53" t="s">
        <v>24</v>
      </c>
      <c r="F18" s="54">
        <v>58776.948867797852</v>
      </c>
      <c r="G18" s="55">
        <v>447527.392578125</v>
      </c>
    </row>
    <row r="19" spans="1:7" x14ac:dyDescent="0.25">
      <c r="A19" s="53" t="s">
        <v>21</v>
      </c>
      <c r="B19" s="53" t="s">
        <v>22</v>
      </c>
      <c r="C19" s="53" t="s">
        <v>65</v>
      </c>
      <c r="D19" s="53" t="s">
        <v>66</v>
      </c>
      <c r="E19" s="53" t="s">
        <v>119</v>
      </c>
      <c r="F19" s="54">
        <v>13940.83984375</v>
      </c>
      <c r="G19" s="55">
        <v>113666.28125</v>
      </c>
    </row>
    <row r="20" spans="1:7" x14ac:dyDescent="0.25">
      <c r="A20" s="53" t="s">
        <v>89</v>
      </c>
      <c r="B20" s="53" t="s">
        <v>22</v>
      </c>
      <c r="C20" s="53" t="s">
        <v>65</v>
      </c>
      <c r="D20" s="53" t="s">
        <v>204</v>
      </c>
      <c r="E20" s="53" t="s">
        <v>33</v>
      </c>
      <c r="F20" s="54">
        <v>37154.119873046875</v>
      </c>
      <c r="G20" s="55">
        <v>539378.484375</v>
      </c>
    </row>
    <row r="21" spans="1:7" x14ac:dyDescent="0.25">
      <c r="A21" s="53" t="s">
        <v>21</v>
      </c>
      <c r="B21" s="53" t="s">
        <v>22</v>
      </c>
      <c r="C21" s="53" t="s">
        <v>65</v>
      </c>
      <c r="D21" s="53" t="s">
        <v>66</v>
      </c>
      <c r="E21" s="53" t="s">
        <v>42</v>
      </c>
      <c r="F21" s="54">
        <v>47152.788757324219</v>
      </c>
      <c r="G21" s="55">
        <v>474797.1650390625</v>
      </c>
    </row>
    <row r="22" spans="1:7" x14ac:dyDescent="0.25">
      <c r="A22" s="53" t="s">
        <v>21</v>
      </c>
      <c r="B22" s="53" t="s">
        <v>22</v>
      </c>
      <c r="C22" s="53" t="s">
        <v>65</v>
      </c>
      <c r="D22" s="53" t="s">
        <v>66</v>
      </c>
      <c r="E22" s="53" t="s">
        <v>127</v>
      </c>
      <c r="F22" s="54">
        <v>9281.490234375</v>
      </c>
      <c r="G22" s="55">
        <v>151235.546875</v>
      </c>
    </row>
    <row r="23" spans="1:7" x14ac:dyDescent="0.25">
      <c r="A23" s="53" t="s">
        <v>21</v>
      </c>
      <c r="B23" s="53" t="s">
        <v>22</v>
      </c>
      <c r="C23" s="53" t="s">
        <v>65</v>
      </c>
      <c r="D23" s="53" t="s">
        <v>66</v>
      </c>
      <c r="E23" s="53" t="s">
        <v>120</v>
      </c>
      <c r="F23" s="54">
        <v>247194.357421875</v>
      </c>
      <c r="G23" s="55">
        <v>939863.9375</v>
      </c>
    </row>
    <row r="24" spans="1:7" x14ac:dyDescent="0.25">
      <c r="A24" s="53" t="s">
        <v>21</v>
      </c>
      <c r="B24" s="53" t="s">
        <v>22</v>
      </c>
      <c r="C24" s="53" t="s">
        <v>65</v>
      </c>
      <c r="D24" s="53" t="s">
        <v>66</v>
      </c>
      <c r="E24" s="53" t="s">
        <v>128</v>
      </c>
      <c r="F24" s="54">
        <v>1081.93994140625</v>
      </c>
      <c r="G24" s="55">
        <v>24430.029296875</v>
      </c>
    </row>
    <row r="25" spans="1:7" ht="30" x14ac:dyDescent="0.25">
      <c r="A25" s="53" t="s">
        <v>21</v>
      </c>
      <c r="B25" s="53" t="s">
        <v>22</v>
      </c>
      <c r="C25" s="53" t="s">
        <v>65</v>
      </c>
      <c r="D25" s="53" t="s">
        <v>186</v>
      </c>
      <c r="E25" s="53" t="s">
        <v>120</v>
      </c>
      <c r="F25" s="54">
        <v>76539.9296875</v>
      </c>
      <c r="G25" s="55">
        <v>115050</v>
      </c>
    </row>
    <row r="26" spans="1:7" x14ac:dyDescent="0.25">
      <c r="A26" s="53" t="s">
        <v>89</v>
      </c>
      <c r="B26" s="53" t="s">
        <v>130</v>
      </c>
      <c r="C26" s="53" t="s">
        <v>65</v>
      </c>
      <c r="D26" s="53" t="s">
        <v>204</v>
      </c>
      <c r="E26" s="53" t="s">
        <v>33</v>
      </c>
      <c r="F26" s="54">
        <v>117.75</v>
      </c>
      <c r="G26" s="55">
        <v>6637.5</v>
      </c>
    </row>
    <row r="27" spans="1:7" x14ac:dyDescent="0.25">
      <c r="A27" s="34" t="s">
        <v>257</v>
      </c>
      <c r="B27" s="35"/>
      <c r="C27" s="35"/>
      <c r="D27" s="35"/>
      <c r="E27" s="35"/>
      <c r="F27" s="35">
        <f>SUM(F13:F26)</f>
        <v>794959.62510681152</v>
      </c>
      <c r="G27" s="36">
        <f>SUM(G13:G26)</f>
        <v>3563140.4975585938</v>
      </c>
    </row>
    <row r="28" spans="1:7" ht="30" x14ac:dyDescent="0.25">
      <c r="A28" s="53" t="s">
        <v>171</v>
      </c>
      <c r="B28" s="53" t="s">
        <v>22</v>
      </c>
      <c r="C28" s="53" t="s">
        <v>65</v>
      </c>
      <c r="D28" s="53" t="s">
        <v>121</v>
      </c>
      <c r="E28" s="53" t="s">
        <v>123</v>
      </c>
      <c r="F28" s="54">
        <v>45474.44140625</v>
      </c>
      <c r="G28" s="55">
        <v>52811.419921875</v>
      </c>
    </row>
    <row r="29" spans="1:7" ht="30" x14ac:dyDescent="0.25">
      <c r="A29" s="53" t="s">
        <v>171</v>
      </c>
      <c r="B29" s="53" t="s">
        <v>22</v>
      </c>
      <c r="C29" s="53" t="s">
        <v>65</v>
      </c>
      <c r="D29" s="53" t="s">
        <v>121</v>
      </c>
      <c r="E29" s="53" t="s">
        <v>122</v>
      </c>
      <c r="F29" s="54">
        <v>50508.23046875</v>
      </c>
      <c r="G29" s="55">
        <v>92648.337890625</v>
      </c>
    </row>
    <row r="30" spans="1:7" ht="30" x14ac:dyDescent="0.25">
      <c r="A30" s="53" t="s">
        <v>171</v>
      </c>
      <c r="B30" s="53" t="s">
        <v>22</v>
      </c>
      <c r="C30" s="53" t="s">
        <v>65</v>
      </c>
      <c r="D30" s="53" t="s">
        <v>121</v>
      </c>
      <c r="E30" s="53" t="s">
        <v>42</v>
      </c>
      <c r="F30" s="54">
        <v>11286.849609375</v>
      </c>
      <c r="G30" s="55">
        <v>143243.296875</v>
      </c>
    </row>
    <row r="31" spans="1:7" ht="30" x14ac:dyDescent="0.25">
      <c r="A31" s="53" t="s">
        <v>171</v>
      </c>
      <c r="B31" s="53" t="s">
        <v>22</v>
      </c>
      <c r="C31" s="53" t="s">
        <v>65</v>
      </c>
      <c r="D31" s="53" t="s">
        <v>121</v>
      </c>
      <c r="E31" s="53" t="s">
        <v>120</v>
      </c>
      <c r="F31" s="54">
        <v>17398.609375</v>
      </c>
      <c r="G31" s="55">
        <v>77803.7890625</v>
      </c>
    </row>
    <row r="32" spans="1:7" x14ac:dyDescent="0.25">
      <c r="A32" s="53" t="s">
        <v>171</v>
      </c>
      <c r="B32" s="53" t="s">
        <v>22</v>
      </c>
      <c r="C32" s="53" t="s">
        <v>65</v>
      </c>
      <c r="D32" s="53" t="s">
        <v>66</v>
      </c>
      <c r="E32" s="53" t="s">
        <v>123</v>
      </c>
      <c r="F32" s="54">
        <v>23483.640625</v>
      </c>
      <c r="G32" s="55">
        <v>22341.650390625</v>
      </c>
    </row>
    <row r="33" spans="1:7" x14ac:dyDescent="0.25">
      <c r="A33" s="53" t="s">
        <v>171</v>
      </c>
      <c r="B33" s="53" t="s">
        <v>22</v>
      </c>
      <c r="C33" s="53" t="s">
        <v>65</v>
      </c>
      <c r="D33" s="53" t="s">
        <v>66</v>
      </c>
      <c r="E33" s="53" t="s">
        <v>122</v>
      </c>
      <c r="F33" s="54">
        <v>148426.76953125</v>
      </c>
      <c r="G33" s="55">
        <v>192273.720703125</v>
      </c>
    </row>
    <row r="34" spans="1:7" x14ac:dyDescent="0.25">
      <c r="A34" s="53" t="s">
        <v>248</v>
      </c>
      <c r="B34" s="53" t="s">
        <v>22</v>
      </c>
      <c r="C34" s="53" t="s">
        <v>65</v>
      </c>
      <c r="D34" s="53" t="s">
        <v>204</v>
      </c>
      <c r="E34" s="53" t="s">
        <v>117</v>
      </c>
      <c r="F34" s="54">
        <v>12349.190231323242</v>
      </c>
      <c r="G34" s="55">
        <v>167650.01440429688</v>
      </c>
    </row>
    <row r="35" spans="1:7" x14ac:dyDescent="0.25">
      <c r="A35" s="53" t="s">
        <v>171</v>
      </c>
      <c r="B35" s="53" t="s">
        <v>22</v>
      </c>
      <c r="C35" s="53" t="s">
        <v>65</v>
      </c>
      <c r="D35" s="53" t="s">
        <v>66</v>
      </c>
      <c r="E35" s="53" t="s">
        <v>188</v>
      </c>
      <c r="F35" s="54">
        <v>7271.16015625</v>
      </c>
      <c r="G35" s="55">
        <v>124986</v>
      </c>
    </row>
    <row r="36" spans="1:7" x14ac:dyDescent="0.25">
      <c r="A36" s="53" t="s">
        <v>171</v>
      </c>
      <c r="B36" s="53" t="s">
        <v>22</v>
      </c>
      <c r="C36" s="53" t="s">
        <v>65</v>
      </c>
      <c r="D36" s="53" t="s">
        <v>66</v>
      </c>
      <c r="E36" s="53" t="s">
        <v>24</v>
      </c>
      <c r="F36" s="54">
        <v>5912.9900512695313</v>
      </c>
      <c r="G36" s="55">
        <v>153809.837890625</v>
      </c>
    </row>
    <row r="37" spans="1:7" x14ac:dyDescent="0.25">
      <c r="A37" s="53" t="s">
        <v>248</v>
      </c>
      <c r="B37" s="53" t="s">
        <v>22</v>
      </c>
      <c r="C37" s="53" t="s">
        <v>65</v>
      </c>
      <c r="D37" s="53" t="s">
        <v>204</v>
      </c>
      <c r="E37" s="53" t="s">
        <v>33</v>
      </c>
      <c r="F37" s="54">
        <v>23010.39916229248</v>
      </c>
      <c r="G37" s="55">
        <v>211894.548828125</v>
      </c>
    </row>
    <row r="38" spans="1:7" x14ac:dyDescent="0.25">
      <c r="A38" s="53" t="s">
        <v>171</v>
      </c>
      <c r="B38" s="53" t="s">
        <v>22</v>
      </c>
      <c r="C38" s="53" t="s">
        <v>65</v>
      </c>
      <c r="D38" s="53" t="s">
        <v>66</v>
      </c>
      <c r="E38" s="53" t="s">
        <v>42</v>
      </c>
      <c r="F38" s="54">
        <v>101092.62927246094</v>
      </c>
      <c r="G38" s="55">
        <v>802022.10668945313</v>
      </c>
    </row>
    <row r="39" spans="1:7" x14ac:dyDescent="0.25">
      <c r="A39" s="53" t="s">
        <v>171</v>
      </c>
      <c r="B39" s="53" t="s">
        <v>22</v>
      </c>
      <c r="C39" s="53" t="s">
        <v>65</v>
      </c>
      <c r="D39" s="53" t="s">
        <v>66</v>
      </c>
      <c r="E39" s="53" t="s">
        <v>126</v>
      </c>
      <c r="F39" s="54">
        <v>11635.669921875</v>
      </c>
      <c r="G39" s="55">
        <v>186490.046875</v>
      </c>
    </row>
    <row r="40" spans="1:7" x14ac:dyDescent="0.25">
      <c r="A40" s="53" t="s">
        <v>171</v>
      </c>
      <c r="B40" s="53" t="s">
        <v>22</v>
      </c>
      <c r="C40" s="53" t="s">
        <v>65</v>
      </c>
      <c r="D40" s="53" t="s">
        <v>66</v>
      </c>
      <c r="E40" s="53" t="s">
        <v>120</v>
      </c>
      <c r="F40" s="54">
        <v>321532.111328125</v>
      </c>
      <c r="G40" s="55">
        <v>1079322.0546875</v>
      </c>
    </row>
    <row r="41" spans="1:7" x14ac:dyDescent="0.25">
      <c r="A41" s="53" t="s">
        <v>248</v>
      </c>
      <c r="B41" s="53" t="s">
        <v>22</v>
      </c>
      <c r="C41" s="53" t="s">
        <v>65</v>
      </c>
      <c r="D41" s="53" t="s">
        <v>204</v>
      </c>
      <c r="E41" s="53" t="s">
        <v>189</v>
      </c>
      <c r="F41" s="54">
        <v>34885.22900390625</v>
      </c>
      <c r="G41" s="55">
        <v>314913.3544921875</v>
      </c>
    </row>
    <row r="42" spans="1:7" x14ac:dyDescent="0.25">
      <c r="A42" s="53" t="s">
        <v>171</v>
      </c>
      <c r="B42" s="53" t="s">
        <v>22</v>
      </c>
      <c r="C42" s="53" t="s">
        <v>65</v>
      </c>
      <c r="D42" s="53" t="s">
        <v>66</v>
      </c>
      <c r="E42" s="53" t="s">
        <v>128</v>
      </c>
      <c r="F42" s="54">
        <v>417.79998779296875</v>
      </c>
      <c r="G42" s="55">
        <v>9215.9599609375</v>
      </c>
    </row>
    <row r="43" spans="1:7" ht="30" x14ac:dyDescent="0.25">
      <c r="A43" s="53" t="s">
        <v>171</v>
      </c>
      <c r="B43" s="53" t="s">
        <v>22</v>
      </c>
      <c r="C43" s="53" t="s">
        <v>65</v>
      </c>
      <c r="D43" s="53" t="s">
        <v>186</v>
      </c>
      <c r="E43" s="53" t="s">
        <v>187</v>
      </c>
      <c r="F43" s="54">
        <v>51470</v>
      </c>
      <c r="G43" s="55">
        <v>7717.5</v>
      </c>
    </row>
    <row r="44" spans="1:7" x14ac:dyDescent="0.25">
      <c r="A44" s="34" t="s">
        <v>256</v>
      </c>
      <c r="B44" s="35"/>
      <c r="C44" s="35"/>
      <c r="D44" s="35"/>
      <c r="E44" s="35"/>
      <c r="F44" s="35">
        <f>SUM(F28:F43)</f>
        <v>866155.72013092041</v>
      </c>
      <c r="G44" s="36">
        <f>SUM(G28:G43)</f>
        <v>3639143.638671875</v>
      </c>
    </row>
    <row r="45" spans="1:7" ht="30" x14ac:dyDescent="0.25">
      <c r="A45" s="53" t="s">
        <v>173</v>
      </c>
      <c r="B45" s="53" t="s">
        <v>22</v>
      </c>
      <c r="C45" s="53" t="s">
        <v>65</v>
      </c>
      <c r="D45" s="53" t="s">
        <v>121</v>
      </c>
      <c r="E45" s="53" t="s">
        <v>42</v>
      </c>
      <c r="F45" s="54">
        <v>35587.01171875</v>
      </c>
      <c r="G45" s="55">
        <v>191191.76953125</v>
      </c>
    </row>
    <row r="46" spans="1:7" x14ac:dyDescent="0.25">
      <c r="A46" s="53" t="s">
        <v>173</v>
      </c>
      <c r="B46" s="53" t="s">
        <v>22</v>
      </c>
      <c r="C46" s="53" t="s">
        <v>65</v>
      </c>
      <c r="D46" s="53" t="s">
        <v>66</v>
      </c>
      <c r="E46" s="53" t="s">
        <v>123</v>
      </c>
      <c r="F46" s="54">
        <v>50262.16015625</v>
      </c>
      <c r="G46" s="55">
        <v>24176.400390625</v>
      </c>
    </row>
    <row r="47" spans="1:7" x14ac:dyDescent="0.25">
      <c r="A47" s="53" t="s">
        <v>173</v>
      </c>
      <c r="B47" s="53" t="s">
        <v>22</v>
      </c>
      <c r="C47" s="53" t="s">
        <v>65</v>
      </c>
      <c r="D47" s="53" t="s">
        <v>66</v>
      </c>
      <c r="E47" s="53" t="s">
        <v>122</v>
      </c>
      <c r="F47" s="54">
        <v>147225.59906005859</v>
      </c>
      <c r="G47" s="55">
        <v>300656.2421875</v>
      </c>
    </row>
    <row r="48" spans="1:7" x14ac:dyDescent="0.25">
      <c r="A48" s="53" t="s">
        <v>173</v>
      </c>
      <c r="B48" s="53" t="s">
        <v>22</v>
      </c>
      <c r="C48" s="53" t="s">
        <v>65</v>
      </c>
      <c r="D48" s="53" t="s">
        <v>66</v>
      </c>
      <c r="E48" s="53" t="s">
        <v>117</v>
      </c>
      <c r="F48" s="54">
        <v>647.6500244140625</v>
      </c>
      <c r="G48" s="55">
        <v>13200</v>
      </c>
    </row>
    <row r="49" spans="1:7" x14ac:dyDescent="0.25">
      <c r="A49" s="53" t="s">
        <v>173</v>
      </c>
      <c r="B49" s="53" t="s">
        <v>22</v>
      </c>
      <c r="C49" s="53" t="s">
        <v>65</v>
      </c>
      <c r="D49" s="53" t="s">
        <v>66</v>
      </c>
      <c r="E49" s="53" t="s">
        <v>188</v>
      </c>
      <c r="F49" s="54">
        <v>8296.2900390625</v>
      </c>
      <c r="G49" s="55">
        <v>144357.4375</v>
      </c>
    </row>
    <row r="50" spans="1:7" x14ac:dyDescent="0.25">
      <c r="A50" s="53" t="s">
        <v>173</v>
      </c>
      <c r="B50" s="53" t="s">
        <v>22</v>
      </c>
      <c r="C50" s="53" t="s">
        <v>65</v>
      </c>
      <c r="D50" s="53" t="s">
        <v>66</v>
      </c>
      <c r="E50" s="53" t="s">
        <v>24</v>
      </c>
      <c r="F50" s="54">
        <v>5512.9200592041016</v>
      </c>
      <c r="G50" s="55">
        <v>85588.9013671875</v>
      </c>
    </row>
    <row r="51" spans="1:7" x14ac:dyDescent="0.25">
      <c r="A51" s="53" t="s">
        <v>173</v>
      </c>
      <c r="B51" s="53" t="s">
        <v>22</v>
      </c>
      <c r="C51" s="53" t="s">
        <v>65</v>
      </c>
      <c r="D51" s="53" t="s">
        <v>66</v>
      </c>
      <c r="E51" s="53" t="s">
        <v>33</v>
      </c>
      <c r="F51" s="54">
        <v>33100.76953125</v>
      </c>
      <c r="G51" s="55">
        <v>171109.2265625</v>
      </c>
    </row>
    <row r="52" spans="1:7" x14ac:dyDescent="0.25">
      <c r="A52" s="53" t="s">
        <v>173</v>
      </c>
      <c r="B52" s="53" t="s">
        <v>22</v>
      </c>
      <c r="C52" s="53" t="s">
        <v>65</v>
      </c>
      <c r="D52" s="53" t="s">
        <v>66</v>
      </c>
      <c r="E52" s="53" t="s">
        <v>42</v>
      </c>
      <c r="F52" s="54">
        <v>31338.1298828125</v>
      </c>
      <c r="G52" s="55">
        <v>209649.78125</v>
      </c>
    </row>
    <row r="53" spans="1:7" x14ac:dyDescent="0.25">
      <c r="A53" s="53" t="s">
        <v>173</v>
      </c>
      <c r="B53" s="53" t="s">
        <v>22</v>
      </c>
      <c r="C53" s="53" t="s">
        <v>65</v>
      </c>
      <c r="D53" s="53" t="s">
        <v>66</v>
      </c>
      <c r="E53" s="53" t="s">
        <v>126</v>
      </c>
      <c r="F53" s="54">
        <v>20755</v>
      </c>
      <c r="G53" s="55">
        <v>24400</v>
      </c>
    </row>
    <row r="54" spans="1:7" x14ac:dyDescent="0.25">
      <c r="A54" s="53" t="s">
        <v>173</v>
      </c>
      <c r="B54" s="53" t="s">
        <v>22</v>
      </c>
      <c r="C54" s="53" t="s">
        <v>65</v>
      </c>
      <c r="D54" s="53" t="s">
        <v>66</v>
      </c>
      <c r="E54" s="53" t="s">
        <v>127</v>
      </c>
      <c r="F54" s="54">
        <v>9863.099609375</v>
      </c>
      <c r="G54" s="55">
        <v>148874.15625</v>
      </c>
    </row>
    <row r="55" spans="1:7" x14ac:dyDescent="0.25">
      <c r="A55" s="53" t="s">
        <v>173</v>
      </c>
      <c r="B55" s="53" t="s">
        <v>22</v>
      </c>
      <c r="C55" s="53" t="s">
        <v>65</v>
      </c>
      <c r="D55" s="53" t="s">
        <v>66</v>
      </c>
      <c r="E55" s="53" t="s">
        <v>120</v>
      </c>
      <c r="F55" s="54">
        <v>275804.599609375</v>
      </c>
      <c r="G55" s="55">
        <v>1046203.90234375</v>
      </c>
    </row>
    <row r="56" spans="1:7" x14ac:dyDescent="0.25">
      <c r="A56" s="53" t="s">
        <v>173</v>
      </c>
      <c r="B56" s="53" t="s">
        <v>22</v>
      </c>
      <c r="C56" s="53" t="s">
        <v>65</v>
      </c>
      <c r="D56" s="53" t="s">
        <v>66</v>
      </c>
      <c r="E56" s="53" t="s">
        <v>189</v>
      </c>
      <c r="F56" s="54">
        <v>14327.7900390625</v>
      </c>
      <c r="G56" s="55">
        <v>161548.03125</v>
      </c>
    </row>
    <row r="57" spans="1:7" x14ac:dyDescent="0.25">
      <c r="A57" s="53" t="s">
        <v>173</v>
      </c>
      <c r="B57" s="53" t="s">
        <v>22</v>
      </c>
      <c r="C57" s="53" t="s">
        <v>65</v>
      </c>
      <c r="D57" s="53" t="s">
        <v>250</v>
      </c>
      <c r="E57" s="53" t="s">
        <v>237</v>
      </c>
      <c r="F57" s="54">
        <v>110800</v>
      </c>
      <c r="G57" s="55">
        <v>3208.5</v>
      </c>
    </row>
    <row r="58" spans="1:7" ht="30" x14ac:dyDescent="0.25">
      <c r="A58" s="53" t="s">
        <v>173</v>
      </c>
      <c r="B58" s="53" t="s">
        <v>22</v>
      </c>
      <c r="C58" s="53" t="s">
        <v>65</v>
      </c>
      <c r="D58" s="53" t="s">
        <v>186</v>
      </c>
      <c r="E58" s="53" t="s">
        <v>122</v>
      </c>
      <c r="F58" s="54">
        <v>21465.109375</v>
      </c>
      <c r="G58" s="55">
        <v>30405.060546875</v>
      </c>
    </row>
    <row r="59" spans="1:7" ht="30" x14ac:dyDescent="0.25">
      <c r="A59" s="53" t="s">
        <v>173</v>
      </c>
      <c r="B59" s="53" t="s">
        <v>129</v>
      </c>
      <c r="C59" s="53" t="s">
        <v>65</v>
      </c>
      <c r="D59" s="53" t="s">
        <v>121</v>
      </c>
      <c r="E59" s="53" t="s">
        <v>119</v>
      </c>
      <c r="F59" s="54">
        <v>13950.8203125</v>
      </c>
      <c r="G59" s="55">
        <v>120527.3984375</v>
      </c>
    </row>
    <row r="60" spans="1:7" ht="30" x14ac:dyDescent="0.25">
      <c r="A60" s="53" t="s">
        <v>173</v>
      </c>
      <c r="B60" s="53" t="s">
        <v>62</v>
      </c>
      <c r="C60" s="53" t="s">
        <v>65</v>
      </c>
      <c r="D60" s="53" t="s">
        <v>121</v>
      </c>
      <c r="E60" s="53" t="s">
        <v>42</v>
      </c>
      <c r="F60" s="54">
        <v>16015.6396484375</v>
      </c>
      <c r="G60" s="55">
        <v>82226.8701171875</v>
      </c>
    </row>
    <row r="61" spans="1:7" x14ac:dyDescent="0.25">
      <c r="A61" s="53" t="s">
        <v>173</v>
      </c>
      <c r="B61" s="53" t="s">
        <v>62</v>
      </c>
      <c r="C61" s="53" t="s">
        <v>65</v>
      </c>
      <c r="D61" s="53" t="s">
        <v>66</v>
      </c>
      <c r="E61" s="53" t="s">
        <v>51</v>
      </c>
      <c r="F61" s="54">
        <v>208</v>
      </c>
      <c r="G61" s="55">
        <v>2683.9599609375</v>
      </c>
    </row>
    <row r="62" spans="1:7" x14ac:dyDescent="0.25">
      <c r="A62" s="34" t="s">
        <v>255</v>
      </c>
      <c r="B62" s="35"/>
      <c r="C62" s="35"/>
      <c r="D62" s="35"/>
      <c r="E62" s="35"/>
      <c r="F62" s="35">
        <f>SUM(F45:F61)</f>
        <v>795160.58906555176</v>
      </c>
      <c r="G62" s="36">
        <f>SUM(G45:G61)</f>
        <v>2760007.6376953125</v>
      </c>
    </row>
    <row r="63" spans="1:7" ht="16.5" thickBot="1" x14ac:dyDescent="0.3">
      <c r="A63" s="25" t="s">
        <v>0</v>
      </c>
      <c r="B63" s="25"/>
      <c r="C63" s="25"/>
      <c r="D63" s="25"/>
      <c r="E63" s="25"/>
      <c r="F63" s="25">
        <f>SUM(F62,F44,F27)</f>
        <v>2456275.9343032837</v>
      </c>
      <c r="G63" s="37">
        <f>SUM(G62,G44,G27)</f>
        <v>9962291.7739257813</v>
      </c>
    </row>
    <row r="65" spans="1:1" x14ac:dyDescent="0.25">
      <c r="A65" t="s">
        <v>258</v>
      </c>
    </row>
  </sheetData>
  <sortState xmlns:xlrd2="http://schemas.microsoft.com/office/spreadsheetml/2017/richdata2" ref="A12:I260">
    <sortCondition ref="A12:A260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workbookViewId="0">
      <selection activeCell="I8" sqref="I8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63"/>
      <c r="B1" s="63"/>
      <c r="C1" s="63"/>
      <c r="D1" s="63"/>
      <c r="E1" s="63"/>
      <c r="F1" s="63"/>
      <c r="G1" s="63"/>
    </row>
    <row r="2" spans="1:7" x14ac:dyDescent="0.25">
      <c r="A2" s="63"/>
      <c r="B2" s="63"/>
      <c r="C2" s="63"/>
      <c r="D2" s="63"/>
      <c r="E2" s="63"/>
      <c r="F2" s="63"/>
      <c r="G2" s="63"/>
    </row>
    <row r="3" spans="1:7" x14ac:dyDescent="0.25">
      <c r="A3" s="63"/>
      <c r="B3" s="63"/>
      <c r="C3" s="63"/>
      <c r="D3" s="63"/>
      <c r="E3" s="63"/>
      <c r="F3" s="63"/>
      <c r="G3" s="63"/>
    </row>
    <row r="4" spans="1:7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63"/>
      <c r="B5" s="63"/>
      <c r="C5" s="63"/>
      <c r="D5" s="63"/>
      <c r="E5" s="63"/>
      <c r="F5" s="63"/>
      <c r="G5" s="63"/>
    </row>
    <row r="6" spans="1:7" x14ac:dyDescent="0.25">
      <c r="A6" s="63"/>
      <c r="B6" s="63"/>
      <c r="C6" s="63"/>
      <c r="D6" s="63"/>
      <c r="E6" s="63"/>
      <c r="F6" s="63"/>
      <c r="G6" s="63"/>
    </row>
    <row r="7" spans="1:7" ht="23.25" customHeight="1" x14ac:dyDescent="0.25">
      <c r="A7" s="63"/>
      <c r="B7" s="63"/>
      <c r="C7" s="63"/>
      <c r="D7" s="63"/>
      <c r="E7" s="63"/>
      <c r="F7" s="63"/>
      <c r="G7" s="63"/>
    </row>
    <row r="8" spans="1:7" ht="22.5" customHeight="1" x14ac:dyDescent="0.25">
      <c r="A8" s="63"/>
      <c r="B8" s="63"/>
      <c r="C8" s="63"/>
      <c r="D8" s="63"/>
      <c r="E8" s="63"/>
      <c r="F8" s="63"/>
      <c r="G8" s="63"/>
    </row>
    <row r="9" spans="1:7" ht="20.25" customHeight="1" thickBot="1" x14ac:dyDescent="0.3">
      <c r="A9" s="64"/>
      <c r="B9" s="64"/>
      <c r="C9" s="64"/>
      <c r="D9" s="64"/>
      <c r="E9" s="64"/>
      <c r="F9" s="64"/>
      <c r="G9" s="64"/>
    </row>
    <row r="10" spans="1:7" ht="15.75" thickBot="1" x14ac:dyDescent="0.3">
      <c r="A10" s="62" t="s">
        <v>270</v>
      </c>
      <c r="B10" s="60"/>
      <c r="C10" s="60"/>
      <c r="D10" s="60"/>
      <c r="E10" s="60"/>
      <c r="F10" s="60"/>
      <c r="G10" s="65"/>
    </row>
    <row r="11" spans="1:7" ht="15.75" thickBot="1" x14ac:dyDescent="0.3">
      <c r="A11" s="59" t="str">
        <f>Consolidado!B11</f>
        <v>Periodo Enero - Marzo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3" t="s">
        <v>21</v>
      </c>
      <c r="B13" s="53" t="s">
        <v>22</v>
      </c>
      <c r="C13" s="53" t="s">
        <v>5</v>
      </c>
      <c r="D13" s="53" t="s">
        <v>133</v>
      </c>
      <c r="E13" s="53" t="s">
        <v>46</v>
      </c>
      <c r="F13" s="54">
        <v>1149.9100341796875</v>
      </c>
      <c r="G13" s="55">
        <v>13693</v>
      </c>
    </row>
    <row r="14" spans="1:7" x14ac:dyDescent="0.25">
      <c r="A14" s="53" t="s">
        <v>21</v>
      </c>
      <c r="B14" s="53" t="s">
        <v>22</v>
      </c>
      <c r="C14" s="53" t="s">
        <v>5</v>
      </c>
      <c r="D14" s="53" t="s">
        <v>133</v>
      </c>
      <c r="E14" s="53" t="s">
        <v>24</v>
      </c>
      <c r="F14" s="54">
        <v>1910.8400325775146</v>
      </c>
      <c r="G14" s="55">
        <v>12466.660095214844</v>
      </c>
    </row>
    <row r="15" spans="1:7" x14ac:dyDescent="0.25">
      <c r="A15" s="53" t="s">
        <v>21</v>
      </c>
      <c r="B15" s="53" t="s">
        <v>22</v>
      </c>
      <c r="C15" s="53" t="s">
        <v>5</v>
      </c>
      <c r="D15" s="53" t="s">
        <v>133</v>
      </c>
      <c r="E15" s="53" t="s">
        <v>33</v>
      </c>
      <c r="F15" s="54">
        <v>587.92999267578125</v>
      </c>
      <c r="G15" s="55">
        <v>9224.650390625</v>
      </c>
    </row>
    <row r="16" spans="1:7" x14ac:dyDescent="0.25">
      <c r="A16" s="53" t="s">
        <v>21</v>
      </c>
      <c r="B16" s="53" t="s">
        <v>22</v>
      </c>
      <c r="C16" s="53" t="s">
        <v>5</v>
      </c>
      <c r="D16" s="53" t="s">
        <v>190</v>
      </c>
      <c r="E16" s="53" t="s">
        <v>24</v>
      </c>
      <c r="F16" s="54">
        <v>590.29998779296875</v>
      </c>
      <c r="G16" s="55">
        <v>5607.6298828125</v>
      </c>
    </row>
    <row r="17" spans="1:7" x14ac:dyDescent="0.25">
      <c r="A17" s="53" t="s">
        <v>21</v>
      </c>
      <c r="B17" s="53" t="s">
        <v>22</v>
      </c>
      <c r="C17" s="53" t="s">
        <v>5</v>
      </c>
      <c r="D17" s="53" t="s">
        <v>131</v>
      </c>
      <c r="E17" s="53" t="s">
        <v>46</v>
      </c>
      <c r="F17" s="54">
        <v>27.700000762939453</v>
      </c>
      <c r="G17" s="55">
        <v>189</v>
      </c>
    </row>
    <row r="18" spans="1:7" x14ac:dyDescent="0.25">
      <c r="A18" s="53" t="s">
        <v>21</v>
      </c>
      <c r="B18" s="53" t="s">
        <v>22</v>
      </c>
      <c r="C18" s="53" t="s">
        <v>5</v>
      </c>
      <c r="D18" s="53" t="s">
        <v>131</v>
      </c>
      <c r="E18" s="53" t="s">
        <v>24</v>
      </c>
      <c r="F18" s="54">
        <v>217.72999572753906</v>
      </c>
      <c r="G18" s="55">
        <v>1053.68994140625</v>
      </c>
    </row>
    <row r="19" spans="1:7" x14ac:dyDescent="0.25">
      <c r="A19" s="53" t="s">
        <v>21</v>
      </c>
      <c r="B19" s="53" t="s">
        <v>22</v>
      </c>
      <c r="C19" s="53" t="s">
        <v>5</v>
      </c>
      <c r="D19" s="53" t="s">
        <v>131</v>
      </c>
      <c r="E19" s="53" t="s">
        <v>33</v>
      </c>
      <c r="F19" s="54">
        <v>3288.760009765625</v>
      </c>
      <c r="G19" s="55">
        <v>21363.66015625</v>
      </c>
    </row>
    <row r="20" spans="1:7" x14ac:dyDescent="0.25">
      <c r="A20" s="53" t="s">
        <v>21</v>
      </c>
      <c r="B20" s="53" t="s">
        <v>22</v>
      </c>
      <c r="C20" s="53" t="s">
        <v>5</v>
      </c>
      <c r="D20" s="53" t="s">
        <v>132</v>
      </c>
      <c r="E20" s="53" t="s">
        <v>46</v>
      </c>
      <c r="F20" s="54">
        <v>5896.35009765625</v>
      </c>
      <c r="G20" s="55">
        <v>21827.890625</v>
      </c>
    </row>
    <row r="21" spans="1:7" x14ac:dyDescent="0.25">
      <c r="A21" s="53" t="s">
        <v>21</v>
      </c>
      <c r="B21" s="53" t="s">
        <v>22</v>
      </c>
      <c r="C21" s="53" t="s">
        <v>5</v>
      </c>
      <c r="D21" s="53" t="s">
        <v>132</v>
      </c>
      <c r="E21" s="53" t="s">
        <v>24</v>
      </c>
      <c r="F21" s="54">
        <v>7736.6698989868164</v>
      </c>
      <c r="G21" s="55">
        <v>21116.840087890625</v>
      </c>
    </row>
    <row r="22" spans="1:7" x14ac:dyDescent="0.25">
      <c r="A22" s="53" t="s">
        <v>21</v>
      </c>
      <c r="B22" s="53" t="s">
        <v>4</v>
      </c>
      <c r="C22" s="53" t="s">
        <v>5</v>
      </c>
      <c r="D22" s="53" t="s">
        <v>134</v>
      </c>
      <c r="E22" s="53" t="s">
        <v>46</v>
      </c>
      <c r="F22" s="54">
        <v>71613.291305541992</v>
      </c>
      <c r="G22" s="55">
        <v>391302.1728515625</v>
      </c>
    </row>
    <row r="23" spans="1:7" x14ac:dyDescent="0.25">
      <c r="A23" s="53" t="s">
        <v>21</v>
      </c>
      <c r="B23" s="53" t="s">
        <v>4</v>
      </c>
      <c r="C23" s="53" t="s">
        <v>5</v>
      </c>
      <c r="D23" s="53" t="s">
        <v>134</v>
      </c>
      <c r="E23" s="53" t="s">
        <v>24</v>
      </c>
      <c r="F23" s="54">
        <v>79905.370056152344</v>
      </c>
      <c r="G23" s="55">
        <v>403255.04406738281</v>
      </c>
    </row>
    <row r="24" spans="1:7" x14ac:dyDescent="0.25">
      <c r="A24" s="53" t="s">
        <v>21</v>
      </c>
      <c r="B24" s="53" t="s">
        <v>4</v>
      </c>
      <c r="C24" s="53" t="s">
        <v>5</v>
      </c>
      <c r="D24" s="53" t="s">
        <v>134</v>
      </c>
      <c r="E24" s="53" t="s">
        <v>33</v>
      </c>
      <c r="F24" s="54">
        <v>2858.6799926757813</v>
      </c>
      <c r="G24" s="55">
        <v>19023.699035644531</v>
      </c>
    </row>
    <row r="25" spans="1:7" x14ac:dyDescent="0.25">
      <c r="A25" s="53" t="s">
        <v>21</v>
      </c>
      <c r="B25" s="53" t="s">
        <v>112</v>
      </c>
      <c r="C25" s="53" t="s">
        <v>5</v>
      </c>
      <c r="D25" s="53" t="s">
        <v>133</v>
      </c>
      <c r="E25" s="53" t="s">
        <v>24</v>
      </c>
      <c r="F25" s="54">
        <v>236.21999311447144</v>
      </c>
      <c r="G25" s="55">
        <v>1942.6899642944336</v>
      </c>
    </row>
    <row r="26" spans="1:7" x14ac:dyDescent="0.25">
      <c r="A26" s="53" t="s">
        <v>21</v>
      </c>
      <c r="B26" s="53" t="s">
        <v>6</v>
      </c>
      <c r="C26" s="53" t="s">
        <v>5</v>
      </c>
      <c r="D26" s="53" t="s">
        <v>132</v>
      </c>
      <c r="E26" s="53" t="s">
        <v>24</v>
      </c>
      <c r="F26" s="54">
        <v>897.95001220703125</v>
      </c>
      <c r="G26" s="55">
        <v>2199.780029296875</v>
      </c>
    </row>
    <row r="27" spans="1:7" x14ac:dyDescent="0.25">
      <c r="A27" s="53" t="s">
        <v>21</v>
      </c>
      <c r="B27" s="53" t="s">
        <v>62</v>
      </c>
      <c r="C27" s="53" t="s">
        <v>5</v>
      </c>
      <c r="D27" s="53" t="s">
        <v>133</v>
      </c>
      <c r="E27" s="53" t="s">
        <v>24</v>
      </c>
      <c r="F27" s="54">
        <v>79.770002365112305</v>
      </c>
      <c r="G27" s="55">
        <v>715.25</v>
      </c>
    </row>
    <row r="28" spans="1:7" x14ac:dyDescent="0.25">
      <c r="A28" s="53" t="s">
        <v>21</v>
      </c>
      <c r="B28" s="53" t="s">
        <v>62</v>
      </c>
      <c r="C28" s="53" t="s">
        <v>5</v>
      </c>
      <c r="D28" s="53" t="s">
        <v>132</v>
      </c>
      <c r="E28" s="53" t="s">
        <v>24</v>
      </c>
      <c r="F28" s="54">
        <v>130</v>
      </c>
      <c r="G28" s="55">
        <v>1853.5999755859375</v>
      </c>
    </row>
    <row r="29" spans="1:7" x14ac:dyDescent="0.25">
      <c r="A29" s="26" t="s">
        <v>257</v>
      </c>
      <c r="B29" s="27"/>
      <c r="C29" s="27"/>
      <c r="D29" s="27"/>
      <c r="E29" s="27"/>
      <c r="F29" s="27">
        <f>SUM(F13:F28)</f>
        <v>177127.47141218185</v>
      </c>
      <c r="G29" s="28">
        <f>SUM(G13:G28)</f>
        <v>926835.25710296631</v>
      </c>
    </row>
    <row r="30" spans="1:7" x14ac:dyDescent="0.25">
      <c r="A30" s="53" t="s">
        <v>171</v>
      </c>
      <c r="B30" s="53" t="s">
        <v>22</v>
      </c>
      <c r="C30" s="53" t="s">
        <v>5</v>
      </c>
      <c r="D30" s="53" t="s">
        <v>133</v>
      </c>
      <c r="E30" s="53" t="s">
        <v>46</v>
      </c>
      <c r="F30" s="54">
        <v>105.41999816894531</v>
      </c>
      <c r="G30" s="55">
        <v>12344.66015625</v>
      </c>
    </row>
    <row r="31" spans="1:7" x14ac:dyDescent="0.25">
      <c r="A31" s="53" t="s">
        <v>171</v>
      </c>
      <c r="B31" s="53" t="s">
        <v>22</v>
      </c>
      <c r="C31" s="53" t="s">
        <v>5</v>
      </c>
      <c r="D31" s="53" t="s">
        <v>133</v>
      </c>
      <c r="E31" s="53" t="s">
        <v>24</v>
      </c>
      <c r="F31" s="54">
        <v>850.989990234375</v>
      </c>
      <c r="G31" s="55">
        <v>6382.990234375</v>
      </c>
    </row>
    <row r="32" spans="1:7" x14ac:dyDescent="0.25">
      <c r="A32" s="53" t="s">
        <v>171</v>
      </c>
      <c r="B32" s="53" t="s">
        <v>22</v>
      </c>
      <c r="C32" s="53" t="s">
        <v>5</v>
      </c>
      <c r="D32" s="53" t="s">
        <v>132</v>
      </c>
      <c r="E32" s="53" t="s">
        <v>24</v>
      </c>
      <c r="F32" s="54">
        <v>14696.140060424805</v>
      </c>
      <c r="G32" s="55">
        <v>56663.329833984375</v>
      </c>
    </row>
    <row r="33" spans="1:7" x14ac:dyDescent="0.25">
      <c r="A33" s="53" t="s">
        <v>171</v>
      </c>
      <c r="B33" s="53" t="s">
        <v>4</v>
      </c>
      <c r="C33" s="53" t="s">
        <v>5</v>
      </c>
      <c r="D33" s="53" t="s">
        <v>134</v>
      </c>
      <c r="E33" s="53" t="s">
        <v>46</v>
      </c>
      <c r="F33" s="54">
        <v>129907.28881835938</v>
      </c>
      <c r="G33" s="55">
        <v>687242.10107421875</v>
      </c>
    </row>
    <row r="34" spans="1:7" x14ac:dyDescent="0.25">
      <c r="A34" s="53" t="s">
        <v>171</v>
      </c>
      <c r="B34" s="53" t="s">
        <v>4</v>
      </c>
      <c r="C34" s="53" t="s">
        <v>5</v>
      </c>
      <c r="D34" s="53" t="s">
        <v>134</v>
      </c>
      <c r="E34" s="53" t="s">
        <v>24</v>
      </c>
      <c r="F34" s="54">
        <v>110119.870262146</v>
      </c>
      <c r="G34" s="55">
        <v>583685.04162597656</v>
      </c>
    </row>
    <row r="35" spans="1:7" x14ac:dyDescent="0.25">
      <c r="A35" s="53" t="s">
        <v>171</v>
      </c>
      <c r="B35" s="53" t="s">
        <v>4</v>
      </c>
      <c r="C35" s="53" t="s">
        <v>5</v>
      </c>
      <c r="D35" s="53" t="s">
        <v>134</v>
      </c>
      <c r="E35" s="53" t="s">
        <v>33</v>
      </c>
      <c r="F35" s="54">
        <v>16521.5703125</v>
      </c>
      <c r="G35" s="55">
        <v>50885.5009765625</v>
      </c>
    </row>
    <row r="36" spans="1:7" x14ac:dyDescent="0.25">
      <c r="A36" s="53" t="s">
        <v>171</v>
      </c>
      <c r="B36" s="53" t="s">
        <v>4</v>
      </c>
      <c r="C36" s="53" t="s">
        <v>5</v>
      </c>
      <c r="D36" s="53" t="s">
        <v>134</v>
      </c>
      <c r="E36" s="53" t="s">
        <v>189</v>
      </c>
      <c r="F36" s="54">
        <v>1078.6600341796875</v>
      </c>
      <c r="G36" s="55">
        <v>5765.08984375</v>
      </c>
    </row>
    <row r="37" spans="1:7" x14ac:dyDescent="0.25">
      <c r="A37" s="53" t="s">
        <v>171</v>
      </c>
      <c r="B37" s="53" t="s">
        <v>112</v>
      </c>
      <c r="C37" s="53" t="s">
        <v>5</v>
      </c>
      <c r="D37" s="53" t="s">
        <v>190</v>
      </c>
      <c r="E37" s="53" t="s">
        <v>24</v>
      </c>
      <c r="F37" s="54">
        <v>6495.3101806640625</v>
      </c>
      <c r="G37" s="55">
        <v>27383.04931640625</v>
      </c>
    </row>
    <row r="38" spans="1:7" x14ac:dyDescent="0.25">
      <c r="A38" s="53" t="s">
        <v>171</v>
      </c>
      <c r="B38" s="53" t="s">
        <v>137</v>
      </c>
      <c r="C38" s="53" t="s">
        <v>5</v>
      </c>
      <c r="D38" s="53" t="s">
        <v>134</v>
      </c>
      <c r="E38" s="53" t="s">
        <v>24</v>
      </c>
      <c r="F38" s="54">
        <v>5704.08984375</v>
      </c>
      <c r="G38" s="55">
        <v>22467</v>
      </c>
    </row>
    <row r="39" spans="1:7" x14ac:dyDescent="0.25">
      <c r="A39" s="53" t="s">
        <v>171</v>
      </c>
      <c r="B39" s="53" t="s">
        <v>62</v>
      </c>
      <c r="C39" s="53" t="s">
        <v>5</v>
      </c>
      <c r="D39" s="53" t="s">
        <v>134</v>
      </c>
      <c r="E39" s="53" t="s">
        <v>46</v>
      </c>
      <c r="F39" s="54">
        <v>22280.190795898438</v>
      </c>
      <c r="G39" s="55">
        <v>119100.9130859375</v>
      </c>
    </row>
    <row r="40" spans="1:7" x14ac:dyDescent="0.25">
      <c r="A40" s="53" t="s">
        <v>171</v>
      </c>
      <c r="B40" s="53" t="s">
        <v>62</v>
      </c>
      <c r="C40" s="53" t="s">
        <v>5</v>
      </c>
      <c r="D40" s="53" t="s">
        <v>133</v>
      </c>
      <c r="E40" s="53" t="s">
        <v>24</v>
      </c>
      <c r="F40" s="54">
        <v>2065.679931640625</v>
      </c>
      <c r="G40" s="55">
        <v>9621.3603515625</v>
      </c>
    </row>
    <row r="41" spans="1:7" x14ac:dyDescent="0.25">
      <c r="A41" s="53" t="s">
        <v>171</v>
      </c>
      <c r="B41" s="53" t="s">
        <v>104</v>
      </c>
      <c r="C41" s="53" t="s">
        <v>5</v>
      </c>
      <c r="D41" s="53" t="s">
        <v>132</v>
      </c>
      <c r="E41" s="53" t="s">
        <v>24</v>
      </c>
      <c r="F41" s="54">
        <v>794.86997985839844</v>
      </c>
      <c r="G41" s="55">
        <v>4402.2800903320313</v>
      </c>
    </row>
    <row r="42" spans="1:7" x14ac:dyDescent="0.25">
      <c r="A42" s="26" t="s">
        <v>256</v>
      </c>
      <c r="B42" s="27"/>
      <c r="C42" s="27"/>
      <c r="D42" s="27"/>
      <c r="E42" s="27"/>
      <c r="F42" s="27">
        <f>SUM(F30:F41)</f>
        <v>310620.08020782471</v>
      </c>
      <c r="G42" s="28">
        <f>SUM(G30:G41)</f>
        <v>1585943.3165893555</v>
      </c>
    </row>
    <row r="43" spans="1:7" x14ac:dyDescent="0.25">
      <c r="A43" s="53" t="s">
        <v>173</v>
      </c>
      <c r="B43" s="53" t="s">
        <v>22</v>
      </c>
      <c r="C43" s="53" t="s">
        <v>5</v>
      </c>
      <c r="D43" s="53" t="s">
        <v>133</v>
      </c>
      <c r="E43" s="53" t="s">
        <v>46</v>
      </c>
      <c r="F43" s="54">
        <v>9820.47998046875</v>
      </c>
      <c r="G43" s="55">
        <v>43390.940582275391</v>
      </c>
    </row>
    <row r="44" spans="1:7" x14ac:dyDescent="0.25">
      <c r="A44" s="53" t="s">
        <v>173</v>
      </c>
      <c r="B44" s="53" t="s">
        <v>22</v>
      </c>
      <c r="C44" s="53" t="s">
        <v>5</v>
      </c>
      <c r="D44" s="53" t="s">
        <v>133</v>
      </c>
      <c r="E44" s="53" t="s">
        <v>24</v>
      </c>
      <c r="F44" s="54">
        <v>11189.769958496094</v>
      </c>
      <c r="G44" s="55">
        <v>48638.88232421875</v>
      </c>
    </row>
    <row r="45" spans="1:7" x14ac:dyDescent="0.25">
      <c r="A45" s="53" t="s">
        <v>173</v>
      </c>
      <c r="B45" s="53" t="s">
        <v>22</v>
      </c>
      <c r="C45" s="53" t="s">
        <v>5</v>
      </c>
      <c r="D45" s="53" t="s">
        <v>190</v>
      </c>
      <c r="E45" s="53" t="s">
        <v>24</v>
      </c>
      <c r="F45" s="54">
        <v>45.450000762939453</v>
      </c>
      <c r="G45" s="55">
        <v>465</v>
      </c>
    </row>
    <row r="46" spans="1:7" x14ac:dyDescent="0.25">
      <c r="A46" s="53" t="s">
        <v>173</v>
      </c>
      <c r="B46" s="53" t="s">
        <v>22</v>
      </c>
      <c r="C46" s="53" t="s">
        <v>5</v>
      </c>
      <c r="D46" s="53" t="s">
        <v>131</v>
      </c>
      <c r="E46" s="53" t="s">
        <v>24</v>
      </c>
      <c r="F46" s="54">
        <v>235.8699951171875</v>
      </c>
      <c r="G46" s="55">
        <v>1671.1300048828125</v>
      </c>
    </row>
    <row r="47" spans="1:7" x14ac:dyDescent="0.25">
      <c r="A47" s="53" t="s">
        <v>173</v>
      </c>
      <c r="B47" s="53" t="s">
        <v>22</v>
      </c>
      <c r="C47" s="53" t="s">
        <v>5</v>
      </c>
      <c r="D47" s="53" t="s">
        <v>131</v>
      </c>
      <c r="E47" s="53" t="s">
        <v>33</v>
      </c>
      <c r="F47" s="54">
        <v>3331.64990234375</v>
      </c>
      <c r="G47" s="55">
        <v>21247.359375</v>
      </c>
    </row>
    <row r="48" spans="1:7" x14ac:dyDescent="0.25">
      <c r="A48" s="53" t="s">
        <v>173</v>
      </c>
      <c r="B48" s="53" t="s">
        <v>22</v>
      </c>
      <c r="C48" s="53" t="s">
        <v>5</v>
      </c>
      <c r="D48" s="53" t="s">
        <v>132</v>
      </c>
      <c r="E48" s="53" t="s">
        <v>46</v>
      </c>
      <c r="F48" s="54">
        <v>1492.9599914550781</v>
      </c>
      <c r="G48" s="55">
        <v>42217.199951171875</v>
      </c>
    </row>
    <row r="49" spans="1:7" x14ac:dyDescent="0.25">
      <c r="A49" s="53" t="s">
        <v>173</v>
      </c>
      <c r="B49" s="53" t="s">
        <v>22</v>
      </c>
      <c r="C49" s="53" t="s">
        <v>5</v>
      </c>
      <c r="D49" s="53" t="s">
        <v>132</v>
      </c>
      <c r="E49" s="53" t="s">
        <v>24</v>
      </c>
      <c r="F49" s="54">
        <v>32986.250289916992</v>
      </c>
      <c r="G49" s="55">
        <v>112098.16010284424</v>
      </c>
    </row>
    <row r="50" spans="1:7" x14ac:dyDescent="0.25">
      <c r="A50" s="53" t="s">
        <v>173</v>
      </c>
      <c r="B50" s="53" t="s">
        <v>4</v>
      </c>
      <c r="C50" s="53" t="s">
        <v>5</v>
      </c>
      <c r="D50" s="53" t="s">
        <v>134</v>
      </c>
      <c r="E50" s="53" t="s">
        <v>46</v>
      </c>
      <c r="F50" s="54">
        <v>67429.119567871094</v>
      </c>
      <c r="G50" s="55">
        <v>408511.736328125</v>
      </c>
    </row>
    <row r="51" spans="1:7" x14ac:dyDescent="0.25">
      <c r="A51" s="53" t="s">
        <v>173</v>
      </c>
      <c r="B51" s="53" t="s">
        <v>4</v>
      </c>
      <c r="C51" s="53" t="s">
        <v>5</v>
      </c>
      <c r="D51" s="53" t="s">
        <v>134</v>
      </c>
      <c r="E51" s="53" t="s">
        <v>24</v>
      </c>
      <c r="F51" s="54">
        <v>159582.33892917633</v>
      </c>
      <c r="G51" s="55">
        <v>740821.58940124512</v>
      </c>
    </row>
    <row r="52" spans="1:7" x14ac:dyDescent="0.25">
      <c r="A52" s="53" t="s">
        <v>173</v>
      </c>
      <c r="B52" s="53" t="s">
        <v>4</v>
      </c>
      <c r="C52" s="53" t="s">
        <v>5</v>
      </c>
      <c r="D52" s="53" t="s">
        <v>134</v>
      </c>
      <c r="E52" s="53" t="s">
        <v>33</v>
      </c>
      <c r="F52" s="54">
        <v>17467.099487304688</v>
      </c>
      <c r="G52" s="55">
        <v>35755.849609375</v>
      </c>
    </row>
    <row r="53" spans="1:7" x14ac:dyDescent="0.25">
      <c r="A53" s="53" t="s">
        <v>173</v>
      </c>
      <c r="B53" s="53" t="s">
        <v>4</v>
      </c>
      <c r="C53" s="53" t="s">
        <v>5</v>
      </c>
      <c r="D53" s="53" t="s">
        <v>134</v>
      </c>
      <c r="E53" s="53" t="s">
        <v>189</v>
      </c>
      <c r="F53" s="54">
        <v>15506.2099609375</v>
      </c>
      <c r="G53" s="55">
        <v>111562</v>
      </c>
    </row>
    <row r="54" spans="1:7" x14ac:dyDescent="0.25">
      <c r="A54" s="53" t="s">
        <v>173</v>
      </c>
      <c r="B54" s="53" t="s">
        <v>3</v>
      </c>
      <c r="C54" s="53" t="s">
        <v>5</v>
      </c>
      <c r="D54" s="53" t="s">
        <v>134</v>
      </c>
      <c r="E54" s="53" t="s">
        <v>46</v>
      </c>
      <c r="F54" s="54">
        <v>942.5999755859375</v>
      </c>
      <c r="G54" s="55">
        <v>3876.699951171875</v>
      </c>
    </row>
    <row r="55" spans="1:7" x14ac:dyDescent="0.25">
      <c r="A55" s="53" t="s">
        <v>173</v>
      </c>
      <c r="B55" s="53" t="s">
        <v>3</v>
      </c>
      <c r="C55" s="53" t="s">
        <v>5</v>
      </c>
      <c r="D55" s="53" t="s">
        <v>133</v>
      </c>
      <c r="E55" s="53" t="s">
        <v>24</v>
      </c>
      <c r="F55" s="54">
        <v>81.819999694824219</v>
      </c>
      <c r="G55" s="55">
        <v>348.20001220703125</v>
      </c>
    </row>
    <row r="56" spans="1:7" x14ac:dyDescent="0.25">
      <c r="A56" s="53" t="s">
        <v>173</v>
      </c>
      <c r="B56" s="53" t="s">
        <v>62</v>
      </c>
      <c r="C56" s="53" t="s">
        <v>5</v>
      </c>
      <c r="D56" s="53" t="s">
        <v>134</v>
      </c>
      <c r="E56" s="53" t="s">
        <v>46</v>
      </c>
      <c r="F56" s="54">
        <v>1066.9000244140625</v>
      </c>
      <c r="G56" s="55">
        <v>3864.85986328125</v>
      </c>
    </row>
    <row r="57" spans="1:7" x14ac:dyDescent="0.25">
      <c r="A57" s="53" t="s">
        <v>173</v>
      </c>
      <c r="B57" s="53" t="s">
        <v>104</v>
      </c>
      <c r="C57" s="53" t="s">
        <v>5</v>
      </c>
      <c r="D57" s="53" t="s">
        <v>133</v>
      </c>
      <c r="E57" s="53" t="s">
        <v>24</v>
      </c>
      <c r="F57" s="54">
        <v>280.32000732421875</v>
      </c>
      <c r="G57" s="55">
        <v>2042.780029296875</v>
      </c>
    </row>
    <row r="58" spans="1:7" x14ac:dyDescent="0.25">
      <c r="A58" s="53" t="s">
        <v>173</v>
      </c>
      <c r="B58" s="53" t="s">
        <v>62</v>
      </c>
      <c r="C58" s="53" t="s">
        <v>5</v>
      </c>
      <c r="D58" s="53" t="s">
        <v>132</v>
      </c>
      <c r="E58" s="53" t="s">
        <v>46</v>
      </c>
      <c r="F58" s="54">
        <v>151.19999694824219</v>
      </c>
      <c r="G58" s="55">
        <v>5470</v>
      </c>
    </row>
    <row r="59" spans="1:7" x14ac:dyDescent="0.25">
      <c r="A59" s="26" t="s">
        <v>255</v>
      </c>
      <c r="B59" s="27"/>
      <c r="C59" s="27"/>
      <c r="D59" s="27"/>
      <c r="E59" s="27"/>
      <c r="F59" s="27">
        <f>SUM(F43:F58)</f>
        <v>321610.03806781769</v>
      </c>
      <c r="G59" s="28">
        <f>SUM(G43:G58)</f>
        <v>1581982.3875350952</v>
      </c>
    </row>
    <row r="60" spans="1:7" ht="16.5" thickBot="1" x14ac:dyDescent="0.3">
      <c r="A60" s="25" t="s">
        <v>0</v>
      </c>
      <c r="B60" s="25"/>
      <c r="C60" s="25"/>
      <c r="D60" s="25"/>
      <c r="E60" s="25"/>
      <c r="F60" s="25">
        <f>SUM(F59,F42,F29)</f>
        <v>809357.58968782425</v>
      </c>
      <c r="G60" s="37">
        <f>SUM(G59,G42,G29)</f>
        <v>4094760.961227417</v>
      </c>
    </row>
    <row r="62" spans="1:7" x14ac:dyDescent="0.25">
      <c r="A62" t="s">
        <v>258</v>
      </c>
    </row>
  </sheetData>
  <sortState xmlns:xlrd2="http://schemas.microsoft.com/office/spreadsheetml/2017/richdata2" ref="A12:I265">
    <sortCondition ref="A12:A265"/>
  </sortState>
  <mergeCells count="3">
    <mergeCell ref="A11:G11"/>
    <mergeCell ref="A10:G10"/>
    <mergeCell ref="A1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2025-06-04T19:55:21Z</dcterms:modified>
</cp:coreProperties>
</file>