
<file path=[Content_Types].xml><?xml version="1.0" encoding="utf-8"?>
<Types xmlns="http://schemas.openxmlformats.org/package/2006/content-types"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Default Extension="png" ContentType="application/vnd.openxmlformats-officedocument.drawing+xml"/>
  <Default Extension="xml" ContentType="application/xml"/>
  <Default Extension="rels" ContentType="application/vnd.openxmlformats-package.relationships+xml"/>
</Types>
</file>

<file path=_rels/.rels><?xml version='1.0' encoding='UTF-8' standalone='yes' ?><Relationships xmlns="http://schemas.openxmlformats.org/package/2006/relationships"><Relationship Id="rId3" Type="http://schemas.openxmlformats.org/officeDocument/2006/relationships/extended-properties" Target="docProps/app.xml" TargetMode="Internal" /><Relationship Id="rId2" Type="http://schemas.openxmlformats.org/package/2006/relationships/metadata/core-properties" Target="docProps/core.xml" TargetMode="Internal" /><Relationship Id="rId1" Type="http://schemas.openxmlformats.org/officeDocument/2006/relationships/officeDocument" Target="xl/workbook.xml" TargetMode="Internal" 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bookViews>
    <workbookView activeTab="0"/>
  </bookViews>
  <sheets>
    <sheet name="Plantilla Ejecución" sheetId="1" r:id="rId1"/>
  </sheets>
  <definedNames>
    <definedName name="_xlnm.Print_Area" localSheetId="0">'Plantilla Ejecución'!$A$1:$M$104</definedName>
    <definedName name="_xlnm.Print_Titles" localSheetId="0">'Plantilla Ejecución'!$13:$13</definedName>
  </definedNames>
  <calcPr/>
</workbook>
</file>

<file path=xl/sharedStrings.xml><?xml version="1.0" encoding="utf-8"?>
<sst xmlns="http://schemas.openxmlformats.org/spreadsheetml/2006/main" uniqueCount="107">
  <si>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</si>
  <si>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</si>
  <si>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</si>
  <si>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</si>
  <si>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</si>
  <si>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</si>
  <si>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</si>
  <si>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</si>
  <si>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</si>
  <si>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</si>
  <si>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</si>
  <si>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</si>
  <si>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</si>
  <si>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</si>
  <si>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</si>
  <si>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</si>
  <si>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</si>
  <si>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</si>
  <si>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</si>
  <si>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</si>
  <si>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</si>
  <si>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</si>
  <si>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</si>
  <si>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</si>
  <si>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</si>
  <si>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</si>
  <si>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</si>
  <si>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</si>
  <si>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</si>
  <si>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</si>
  <si>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</si>
  <si>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</si>
  <si>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</si>
  <si>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</si>
  <si>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</si>
  <si>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</si>
  <si>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</si>
  <si>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</si>
  <si>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</si>
  <si>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</si>
  <si>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</si>
  <si>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</si>
  <si>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</si>
  <si>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</si>
  <si>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</si>
  <si>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</si>
  <si>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</si>
  <si>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</si>
  <si>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</si>
  <si>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</si>
  <si>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</si>
  <si>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</si>
  <si>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</si>
  <si>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</si>
  <si>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</si>
  <si>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</si>
  <si>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</si>
  <si>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</si>
  <si>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</si>
  <si>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</si>
  <si>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</si>
  <si>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</si>
  <si>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</si>
  <si>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</si>
  <si>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</si>
  <si>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</si>
  <si>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</si>
  <si>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</si>
  <si>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</si>
  <si>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</si>
  <si>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</si>
  <si>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</si>
  <si>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</si>
  <si>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</si>
  <si>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</si>
  <si>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</si>
  <si>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</si>
  <si>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</si>
  <si>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</si>
  <si>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</si>
  <si>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>MINISTERIO DE AGRICULTURA</t>
  </si>
  <si>
    <t>DIRECCION GENERAL DE GANADERIA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</si>
  <si>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</si>
  <si>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</si>
  <si>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</si>
  <si>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</si>
  <si>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</si>
  <si>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</si>
  <si>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 xml:space="preserve">Total </t>
  </si>
  <si>
    <t xml:space="preserve">Enero </t>
  </si>
  <si>
    <t xml:space="preserve">Febrero </t>
  </si>
  <si>
    <t>Departamento Financiero</t>
  </si>
  <si>
    <t>Enc. Div. De Presupuesto</t>
  </si>
  <si>
    <t>Año 2022</t>
  </si>
  <si>
    <t>Presupuesto Aprobado</t>
  </si>
  <si>
    <t>Presupuesto Modificado</t>
  </si>
  <si>
    <t>Estefani Taveras</t>
  </si>
  <si>
    <t>Marzo</t>
  </si>
  <si>
    <t>Abril</t>
  </si>
  <si>
    <t>Mayo</t>
  </si>
  <si>
    <t>Gastos Devengados</t>
  </si>
  <si>
    <t>NOTAS:</t>
  </si>
  <si>
    <t>6.Fuente:  Reporte del -SIGEF</t>
  </si>
  <si>
    <t>Junio</t>
  </si>
  <si>
    <t>Julio</t>
  </si>
  <si>
    <t>Agosto</t>
  </si>
  <si>
    <t>Septiembre</t>
  </si>
</sst>
</file>

<file path=xl/styles.xml><?xml version="1.0" encoding="utf-8"?>
<styleSheet xmlns="http://schemas.openxmlformats.org/spreadsheetml/2006/main">
  <numFmts count="4">
    <numFmt numFmtId="0" formatCode="General"/>
    <numFmt numFmtId="43" formatCode="_(* #,##0.00_);_(* \(#,##0.00\);_(* &quot;-&quot;??_);_(@_)"/>
    <numFmt numFmtId="9" formatCode="0%"/>
    <numFmt numFmtId="4" formatCode="#,##0.00"/>
  </numFmts>
  <fonts count="12">
    <font>
      <sz val="11.0"/>
      <color rgb="FF000000"/>
      <name val="Calibri"/>
    </font>
    <font>
      <sz val="8.0"/>
      <color rgb="FF000000"/>
      <name val="Calibri"/>
    </font>
    <font>
      <b/>
      <sz val="8.0"/>
      <color rgb="FF000000"/>
      <name val="Calibri"/>
    </font>
    <font>
      <sz val="9.0"/>
      <color rgb="FF000000"/>
      <name val="Arial"/>
    </font>
    <font>
      <sz val="10.0"/>
      <color rgb="FF000000"/>
      <name val="Calibri"/>
    </font>
    <font>
      <b/>
      <sz val="10.0"/>
      <color rgb="FF000000"/>
      <name val="Arial"/>
    </font>
    <font>
      <b/>
      <sz val="9.0"/>
      <color rgb="FF000000"/>
      <name val="Arial"/>
    </font>
    <font>
      <b/>
      <sz val="11.0"/>
      <color rgb="FF000000"/>
      <name val="Arial"/>
    </font>
    <font>
      <b/>
      <sz val="11.0"/>
      <color rgb="FF000000"/>
      <name val="Calibri"/>
    </font>
    <font>
      <b/>
      <sz val="12.0"/>
      <color rgb="FF000000"/>
      <name val="Calibri"/>
    </font>
    <font>
      <b/>
      <sz val="12.0"/>
      <color rgb="FF000000"/>
      <name val="Arial"/>
    </font>
    <font>
      <sz val="12.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 applyAlignment="1">
      <alignment horizontal="general" vertical="bottom"/>
      <protection/>
    </xf>
    <xf numFmtId="0" fontId="1" fillId="0" borderId="0" xfId="0" applyFont="1" applyAlignment="1">
      <alignment horizontal="general" vertical="bottom"/>
      <protection/>
    </xf>
    <xf numFmtId="0" fontId="2" fillId="0" borderId="0" xfId="0" applyFont="1" applyAlignment="1">
      <alignment horizontal="general" vertical="bottom"/>
      <protection/>
    </xf>
    <xf numFmtId="0" fontId="1" fillId="0" borderId="0" xfId="0" applyFont="1" applyAlignment="1">
      <alignment horizontal="left" vertical="bottom"/>
      <protection/>
    </xf>
    <xf numFmtId="43" fontId="1" fillId="0" borderId="0" xfId="0" applyNumberFormat="1" applyFont="1" applyAlignment="1">
      <alignment horizontal="general" vertical="bottom"/>
      <protection/>
    </xf>
    <xf numFmtId="9" fontId="1" fillId="0" borderId="0" xfId="0" applyNumberFormat="1" applyFont="1" applyAlignment="1">
      <alignment horizontal="general" vertical="bottom"/>
      <protection/>
    </xf>
    <xf numFmtId="0" fontId="3" fillId="0" borderId="0" xfId="0" applyFont="1" applyAlignment="1">
      <alignment horizontal="general" vertical="bottom"/>
      <protection/>
    </xf>
    <xf numFmtId="43" fontId="3" fillId="0" borderId="0" xfId="0" applyNumberFormat="1" applyFont="1" applyAlignment="1">
      <alignment horizontal="general" vertical="bottom"/>
      <protection/>
    </xf>
    <xf numFmtId="0" fontId="3" fillId="0" borderId="0" xfId="0" applyFont="1" applyAlignment="1">
      <alignment horizontal="left" vertical="center" wrapText="1"/>
      <protection/>
    </xf>
    <xf numFmtId="0" fontId="3" fillId="0" borderId="0" xfId="0" applyFont="1" applyAlignment="1">
      <alignment horizontal="general" vertical="bottom" wrapText="1"/>
      <protection/>
    </xf>
    <xf numFmtId="0" fontId="4" fillId="0" borderId="0" xfId="0" applyFont="1" applyAlignment="1">
      <alignment horizontal="center" vertical="bottom"/>
      <protection/>
    </xf>
    <xf numFmtId="43" fontId="3" fillId="0" borderId="0" xfId="0" applyNumberFormat="1" applyFont="1" applyAlignment="1">
      <alignment horizontal="right" vertical="center"/>
      <protection/>
    </xf>
    <xf numFmtId="43" fontId="3" fillId="0" borderId="0" xfId="0" applyNumberFormat="1" applyFont="1" applyAlignment="1">
      <alignment horizontal="right" vertical="center" wrapText="1"/>
      <protection/>
    </xf>
    <xf numFmtId="0" fontId="5" fillId="2" borderId="1" xfId="0" applyFont="1" applyFill="1" applyBorder="1" applyAlignment="1">
      <alignment horizontal="center" vertical="center" wrapText="1"/>
      <protection/>
    </xf>
    <xf numFmtId="0" fontId="3" fillId="0" borderId="1" xfId="0" applyFont="1" applyBorder="1" applyAlignment="1">
      <alignment horizontal="left" vertical="center" wrapText="1"/>
      <protection/>
    </xf>
    <xf numFmtId="0" fontId="6" fillId="2" borderId="1" xfId="0" applyFont="1" applyFill="1" applyBorder="1" applyAlignment="1">
      <alignment horizontal="left" vertical="center" wrapText="1"/>
      <protection/>
    </xf>
    <xf numFmtId="43" fontId="3" fillId="0" borderId="0" xfId="0" applyNumberFormat="1" applyFont="1" applyAlignment="1">
      <alignment horizontal="general" vertical="bottom"/>
      <protection/>
    </xf>
    <xf numFmtId="43" fontId="7" fillId="2" borderId="2" xfId="0" applyNumberFormat="1" applyFont="1" applyFill="1" applyBorder="1" applyAlignment="1">
      <alignment horizontal="general" vertical="center" wrapText="1"/>
      <protection/>
    </xf>
    <xf numFmtId="43" fontId="0" fillId="0" borderId="0" xfId="0" applyNumberFormat="1" applyAlignment="1">
      <alignment horizontal="general" vertical="center" wrapText="1"/>
      <protection/>
    </xf>
    <xf numFmtId="43" fontId="0" fillId="0" borderId="0" xfId="0" applyNumberFormat="1" applyAlignment="1">
      <alignment horizontal="general" vertical="bottom"/>
      <protection/>
    </xf>
    <xf numFmtId="0" fontId="6" fillId="0" borderId="0" xfId="0" applyFont="1" applyAlignment="1">
      <alignment horizontal="left" vertical="center" wrapText="1"/>
      <protection/>
    </xf>
    <xf numFmtId="43" fontId="8" fillId="0" borderId="0" xfId="0" applyNumberFormat="1" applyFont="1" applyAlignment="1">
      <alignment horizontal="general" vertical="center" wrapText="1"/>
      <protection/>
    </xf>
    <xf numFmtId="43" fontId="6" fillId="0" borderId="0" xfId="0" applyNumberFormat="1" applyFont="1" applyAlignment="1">
      <alignment horizontal="right" vertical="center" wrapText="1"/>
      <protection/>
    </xf>
    <xf numFmtId="0" fontId="9" fillId="2" borderId="1" xfId="0" applyFont="1" applyFill="1" applyBorder="1" applyAlignment="1">
      <alignment horizontal="center" vertical="center" wrapText="1"/>
      <protection/>
    </xf>
    <xf numFmtId="0" fontId="5" fillId="2" borderId="1" xfId="0" applyFont="1" applyFill="1" applyBorder="1" applyAlignment="1">
      <alignment horizontal="left" vertical="center" wrapText="1"/>
      <protection/>
    </xf>
    <xf numFmtId="0" fontId="7" fillId="0" borderId="0" xfId="0" applyFont="1" applyAlignment="1">
      <alignment horizontal="center" vertical="bottom"/>
      <protection/>
    </xf>
    <xf numFmtId="0" fontId="10" fillId="0" borderId="0" xfId="0" applyFont="1" applyAlignment="1">
      <alignment horizontal="center" vertical="bottom"/>
      <protection/>
    </xf>
    <xf numFmtId="0" fontId="11" fillId="0" borderId="0" xfId="0" applyFont="1" applyAlignment="1">
      <alignment horizontal="center" vertical="bottom"/>
      <protection/>
    </xf>
    <xf numFmtId="43" fontId="3" fillId="0" borderId="0" xfId="0" applyNumberFormat="1" applyFont="1" applyAlignment="1">
      <alignment horizontal="right" vertical="center" wrapText="1"/>
      <protection/>
    </xf>
    <xf numFmtId="0" fontId="7" fillId="2" borderId="1" xfId="0" applyFont="1" applyFill="1" applyBorder="1" applyAlignment="1">
      <alignment horizontal="center" vertical="center" wrapText="1"/>
      <protection/>
    </xf>
    <xf numFmtId="4" fontId="0" fillId="0" borderId="1" xfId="0" applyNumberFormat="1" applyBorder="1" applyAlignment="1">
      <alignment horizontal="general" vertical="center" wrapText="1"/>
      <protection/>
    </xf>
    <xf numFmtId="4" fontId="3" fillId="0" borderId="1" xfId="0" applyNumberFormat="1" applyFont="1" applyBorder="1" applyAlignment="1">
      <alignment horizontal="right" vertical="center" wrapText="1"/>
      <protection/>
    </xf>
    <xf numFmtId="4" fontId="3" fillId="0" borderId="1" xfId="0" applyNumberFormat="1" applyFont="1" applyBorder="1" applyAlignment="1">
      <alignment horizontal="right" vertical="center"/>
      <protection/>
    </xf>
    <xf numFmtId="4" fontId="0" fillId="0" borderId="1" xfId="0" applyNumberFormat="1" applyBorder="1" applyAlignment="1">
      <alignment horizontal="general" vertical="bottom"/>
      <protection/>
    </xf>
    <xf numFmtId="4" fontId="7" fillId="2" borderId="2" xfId="0" applyNumberFormat="1" applyFont="1" applyFill="1" applyBorder="1" applyAlignment="1">
      <alignment horizontal="right" vertical="center" wrapText="1"/>
      <protection/>
    </xf>
    <xf numFmtId="4" fontId="0" fillId="0" borderId="0" xfId="0" applyNumberFormat="1" applyAlignment="1">
      <alignment horizontal="general" vertical="bottom"/>
      <protection/>
    </xf>
    <xf numFmtId="4" fontId="6" fillId="0" borderId="0" xfId="0" applyNumberFormat="1" applyFont="1" applyAlignment="1">
      <alignment horizontal="right" vertical="center" wrapText="1"/>
      <protection/>
    </xf>
    <xf numFmtId="4" fontId="3" fillId="0" borderId="0" xfId="0" applyNumberFormat="1" applyFont="1" applyAlignment="1">
      <alignment horizontal="right" vertical="center"/>
      <protection/>
    </xf>
    <xf numFmtId="0" fontId="6" fillId="0" borderId="0" xfId="0" applyFont="1" applyAlignment="1">
      <alignment horizontal="general" vertical="center" wrapText="1"/>
      <protection/>
    </xf>
    <xf numFmtId="4" fontId="5" fillId="0" borderId="0" xfId="0" applyNumberFormat="1" applyFont="1" applyAlignment="1">
      <alignment horizontal="general" vertical="center" wrapText="1"/>
      <protection/>
    </xf>
    <xf numFmtId="4" fontId="6" fillId="0" borderId="0" xfId="0" applyNumberFormat="1" applyFont="1" applyAlignment="1">
      <alignment horizontal="general" vertical="center" wrapText="1"/>
      <protection/>
    </xf>
    <xf numFmtId="4" fontId="5" fillId="0" borderId="0" xfId="0" applyNumberFormat="1" applyFont="1" applyAlignment="1">
      <alignment horizontal="general" vertical="center" wrapText="1"/>
      <protection/>
    </xf>
    <xf numFmtId="4" fontId="5" fillId="0" borderId="0" xfId="0" applyNumberFormat="1" applyFont="1" applyAlignment="1">
      <alignment horizontal="right" vertical="center"/>
      <protection/>
    </xf>
    <xf numFmtId="4" fontId="3" fillId="0" borderId="1" xfId="0" applyNumberFormat="1" applyFont="1" applyBorder="1" applyAlignment="1">
      <alignment horizontal="general" vertical="center" wrapText="1"/>
      <protection/>
    </xf>
    <xf numFmtId="4" fontId="3" fillId="0" borderId="1" xfId="0" applyNumberFormat="1" applyFont="1" applyBorder="1" applyAlignment="1">
      <alignment horizontal="general" vertical="center"/>
      <protection/>
    </xf>
    <xf numFmtId="0" fontId="8" fillId="0" borderId="0" xfId="0" applyFont="1" applyAlignment="1">
      <alignment horizontal="general" vertical="bottom"/>
      <protection/>
    </xf>
    <xf numFmtId="0" fontId="0" fillId="0" borderId="0" xfId="0" applyAlignment="1">
      <alignment horizontal="left" vertical="bottom"/>
      <protection/>
    </xf>
    <xf numFmtId="0" fontId="3" fillId="0" borderId="3" xfId="0" applyFont="1" applyBorder="1" applyAlignment="1">
      <alignment horizontal="general" vertical="bottom"/>
      <protection/>
    </xf>
    <xf numFmtId="0" fontId="6" fillId="0" borderId="4" xfId="0" applyFont="1" applyBorder="1" applyAlignment="1">
      <alignment horizontal="general" vertical="center" wrapText="1"/>
      <protection/>
    </xf>
    <xf numFmtId="4" fontId="5" fillId="0" borderId="3" xfId="0" applyNumberFormat="1" applyFont="1" applyBorder="1" applyAlignment="1">
      <alignment horizontal="general" vertical="center" wrapText="1"/>
      <protection/>
    </xf>
    <xf numFmtId="4" fontId="6" fillId="0" borderId="3" xfId="0" applyNumberFormat="1" applyFont="1" applyBorder="1" applyAlignment="1">
      <alignment horizontal="general" vertical="center" wrapText="1"/>
      <protection/>
    </xf>
    <xf numFmtId="4" fontId="5" fillId="0" borderId="5" xfId="0" applyNumberFormat="1" applyFont="1" applyBorder="1" applyAlignment="1">
      <alignment horizontal="general" vertical="center" wrapText="1"/>
      <protection/>
    </xf>
    <xf numFmtId="4" fontId="7" fillId="2" borderId="1" xfId="0" applyNumberFormat="1" applyFont="1" applyFill="1" applyBorder="1" applyAlignment="1">
      <alignment horizontal="general" vertical="center" wrapText="1"/>
      <protection/>
    </xf>
    <xf numFmtId="0" fontId="10" fillId="0" borderId="0" xfId="0" applyFont="1" applyAlignment="1">
      <alignment horizontal="center" vertical="bottom"/>
      <protection/>
    </xf>
    <xf numFmtId="0" fontId="10" fillId="0" borderId="0" xfId="0" applyFont="1" applyAlignment="1">
      <alignment horizontal="center" vertical="center" wrapText="1"/>
      <protection/>
    </xf>
    <xf numFmtId="0" fontId="10" fillId="0" borderId="0" xfId="0" applyFont="1" applyAlignment="1">
      <alignment horizontal="center" vertical="bottom"/>
      <protection/>
    </xf>
    <xf numFmtId="0" fontId="6" fillId="0" borderId="6" xfId="0" applyFont="1" applyBorder="1" applyAlignment="1">
      <alignment horizontal="left" vertical="center" wrapText="1"/>
      <protection/>
    </xf>
    <xf numFmtId="0" fontId="7" fillId="0" borderId="7" xfId="0" applyFont="1" applyBorder="1" applyAlignment="1">
      <alignment horizontal="center" vertical="bottom"/>
      <protection/>
    </xf>
    <xf numFmtId="0" fontId="7" fillId="0" borderId="8" xfId="0" applyFont="1" applyBorder="1" applyAlignment="1">
      <alignment horizontal="center" vertical="bottom"/>
      <protection/>
    </xf>
    <xf numFmtId="0" fontId="7" fillId="0" borderId="9" xfId="0" applyFont="1" applyBorder="1" applyAlignment="1">
      <alignment horizontal="center" vertical="bottom"/>
      <protection/>
    </xf>
    <xf numFmtId="0" fontId="7" fillId="0" borderId="0" xfId="0" applyFont="1" applyAlignment="1">
      <alignment horizontal="center" vertical="bottom"/>
      <protection/>
    </xf>
    <xf numFmtId="0" fontId="6" fillId="0" borderId="6" xfId="0" applyFont="1" applyBorder="1" applyAlignment="1">
      <alignment horizontal="left" vertical="center" wrapText="1"/>
      <protection/>
    </xf>
    <xf numFmtId="0" fontId="7" fillId="0" borderId="0" xfId="0" applyFont="1" applyAlignment="1">
      <alignment horizontal="center" vertical="bottom"/>
      <protection/>
    </xf>
    <xf numFmtId="0" fontId="7" fillId="0" borderId="9" xfId="0" applyFont="1" applyBorder="1" applyAlignment="1">
      <alignment horizontal="center" vertical="bottom"/>
      <protection/>
    </xf>
    <xf numFmtId="0" fontId="7" fillId="0" borderId="8" xfId="0" applyFont="1" applyBorder="1" applyAlignment="1">
      <alignment horizontal="center" vertical="bottom"/>
      <protection/>
    </xf>
    <xf numFmtId="0" fontId="7" fillId="0" borderId="7" xfId="0" applyFont="1" applyBorder="1" applyAlignment="1">
      <alignment horizontal="center" vertical="bottom"/>
      <protection/>
    </xf>
    <xf numFmtId="0" fontId="10" fillId="0" borderId="0" xfId="0" applyFont="1" applyAlignment="1">
      <alignment horizontal="center" vertical="center" wrapText="1"/>
      <protection/>
    </xf>
    <xf numFmtId="0" fontId="10" fillId="0" borderId="0" xfId="0" applyFont="1" applyAlignment="1">
      <alignment horizontal="center" vertical="bottom"/>
      <protection/>
    </xf>
  </cellXfs>
  <cellStyles count="1">
    <cellStyle name="Normal" xfId="0" builtinId="0"/>
  </cellStyles>
</styleSheet>
</file>

<file path=xl/_rels/workbook.xml.rels><?xml version='1.0' encoding='UTF-8' standalone='yes' ?><Relationships xmlns="http://schemas.openxmlformats.org/package/2006/relationships"><Relationship Id="rId3" Type="http://schemas.openxmlformats.org/officeDocument/2006/relationships/sharedStrings" Target="sharedStrings.xml" TargetMode="Internal" /><Relationship Id="rId2" Type="http://schemas.openxmlformats.org/officeDocument/2006/relationships/styles" Target="styles.xml" TargetMode="Internal" /><Relationship Id="rId1" Type="http://schemas.openxmlformats.org/officeDocument/2006/relationships/worksheet" Target="worksheets/sheet1.xml" TargetMode="Internal" /></Relationships>
</file>

<file path=xl/drawings/_rels/drawing1.xml.rels><?xml version='1.0' encoding='UTF-8' standalone='yes' ?><Relationships xmlns="http://schemas.openxmlformats.org/package/2006/relationships"><Relationship Id="rId1" Type="http://schemas.openxmlformats.org/officeDocument/2006/relationships/image" Target="../media/image1.png" TargetMode="Interna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973455</xdr:colOff>
      <xdr:row>0</xdr:row>
      <xdr:rowOff>17115</xdr:rowOff>
    </xdr:from>
    <xdr:to>
      <xdr:col>6</xdr:col>
      <xdr:colOff>523875</xdr:colOff>
      <xdr:row>4</xdr:row>
      <xdr:rowOff>168920</xdr:rowOff>
    </xdr:to>
    <xdr:pic>
      <xdr:nvPicPr>
        <xdr:cNvPr id="1025" name="ShapeProperty" hidden="0"/>
        <xdr:cNvPicPr>
          <a:picLocks noChangeAspect="1"/>
        </xdr:cNvPicPr>
      </xdr:nvPicPr>
      <xdr:blipFill xmlns:r="http://schemas.openxmlformats.org/officeDocument/2006/relationships">
        <a:blip xmlns:r="http://schemas.openxmlformats.org/officeDocument/2006/relationships" r:embed="rId1"/>
        <a:stretch/>
      </xdr:blipFill>
      <xdr:spPr>
        <a:xfrm>
          <a:off x="6705600" y="17145"/>
          <a:ext cx="1645920" cy="914400"/>
        </a:xfrm>
        <a:prstGeom prst="rect">
          <a:avLst/>
        </a:prstGeom>
        <a:noFill/>
        <a:ln w="9525">
          <a:noFill/>
        </a:ln>
        <a:effectLst/>
      </xdr:spPr>
    </xdr:pic>
    <xdr:clientData/>
  </xdr:twoCellAnchor>
  <xdr:twoCellAnchor>
    <xdr:from>
      <xdr:col>1</xdr:col>
      <xdr:colOff>0</xdr:colOff>
      <xdr:row>103</xdr:row>
      <xdr:rowOff>0</xdr:rowOff>
    </xdr:from>
    <xdr:to>
      <xdr:col>1</xdr:col>
      <xdr:colOff>0</xdr:colOff>
      <xdr:row>103</xdr:row>
      <xdr:rowOff>0</xdr:rowOff>
    </xdr:to>
    <xdr:cxnSp macro="">
      <xdr:nvCxnSpPr>
        <xdr:cNvPr id="1026" name=""/>
        <xdr:cNvCxnSpPr/>
      </xdr:nvCxnSpPr>
      <xdr:spPr>
        <a:xfrm flipV="1">
          <a:off x="2646045" y="26273760"/>
          <a:ext cx="0" cy="0"/>
        </a:xfrm>
        <a:prstGeom prst="line">
          <a:avLst/>
        </a:prstGeom>
        <a:noFill/>
        <a:ln w="6350" cap="flat" cmpd="sng">
          <a:solidFill>
            <a:srgbClr val="000000"/>
          </a:solidFill>
          <a:prstDash val="solid"/>
          <a:miter/>
        </a:ln>
        <a:effectLst/>
      </xdr:spPr>
    </xdr:cxnSp>
    <xdr:clientData/>
  </xdr:twoCellAnchor>
  <xdr:twoCellAnchor>
    <xdr:from>
      <xdr:col>2</xdr:col>
      <xdr:colOff>0</xdr:colOff>
      <xdr:row>111</xdr:row>
      <xdr:rowOff>0</xdr:rowOff>
    </xdr:from>
    <xdr:to>
      <xdr:col>2</xdr:col>
      <xdr:colOff>0</xdr:colOff>
      <xdr:row>111</xdr:row>
      <xdr:rowOff>0</xdr:rowOff>
    </xdr:to>
    <xdr:cxnSp macro="">
      <xdr:nvCxnSpPr>
        <xdr:cNvPr id="1027" name=""/>
        <xdr:cNvCxnSpPr/>
      </xdr:nvCxnSpPr>
      <xdr:spPr>
        <a:xfrm flipV="1">
          <a:off x="3783330" y="27797760"/>
          <a:ext cx="0" cy="0"/>
        </a:xfrm>
        <a:prstGeom prst="line">
          <a:avLst/>
        </a:prstGeom>
        <a:noFill/>
        <a:ln w="6350" cap="flat" cmpd="sng">
          <a:solidFill>
            <a:srgbClr val="000000"/>
          </a:solidFill>
          <a:prstDash val="solid"/>
          <a:miter/>
        </a:ln>
        <a:effectLst/>
      </xdr:spPr>
    </xdr:cxnSp>
    <xdr:clientData/>
  </xdr:twoCellAnchor>
</xdr:wsDr>
</file>

<file path=xl/worksheets/_rels/sheet1.xml.rels><?xml version='1.0' encoding='UTF-8' standalone='yes' ?><Relationships xmlns="http://schemas.openxmlformats.org/package/2006/relationships"><Relationship Id="rId1" Type="http://schemas.openxmlformats.org/officeDocument/2006/relationships/drawing" Target="../drawings/drawing1.xml" TargetMode="Internal" 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outlinePr/>
    <pageSetUpPr/>
  </sheetPr>
  <dimension ref="A6:X214"/>
  <sheetViews>
    <sheetView tabSelected="1" workbookViewId="0" zoomScale="75" zoomScaleNormal="75" zoomScaleSheetLayoutView="60">
      <selection activeCell="O100" sqref="O100"/>
    </sheetView>
  </sheetViews>
  <sheetFormatPr defaultRowHeight="15.0" customHeight="1"/>
  <cols>
    <col min="1" max="1" width="38.585286458333336" style="9" customWidth="1"/>
    <col min="2" max="2" width="16.585286458333332" customWidth="1"/>
    <col min="3" max="3" width="13.14084201388889" bestFit="1" customWidth="1"/>
    <col min="4" max="6" width="15.279730902777779" style="6" bestFit="1" customWidth="1"/>
    <col min="7" max="8" width="15.279730902777779" style="6" customWidth="1"/>
    <col min="9" max="12" width="15.279730902777779" style="6" bestFit="1" customWidth="1"/>
    <col min="13" max="13" width="16.14084201388889" style="6" bestFit="1" customWidth="1"/>
    <col min="14" max="14" width="9.14084201388889" style="1"/>
    <col min="15" max="15" width="85.41861979166667" style="1" bestFit="1" customWidth="1"/>
    <col min="16" max="16" width="9.14084201388889" style="1"/>
    <col min="17" max="24" width="6.001953125" style="1" bestFit="1" customWidth="1"/>
  </cols>
  <sheetData>
    <row r="6">
      <c r="A6" s="66" t="s">
        <v>80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O6" s="2" t="s">
        <v>79</v>
      </c>
    </row>
    <row r="7" ht="28.05">
      <c r="A7" s="66" t="s">
        <v>81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O7" s="3" t="s">
        <v>82</v>
      </c>
    </row>
    <row r="8">
      <c r="A8" s="66" t="s">
        <v>93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O8" s="3" t="s">
        <v>83</v>
      </c>
    </row>
    <row r="9" ht="28.05">
      <c r="A9" s="66" t="s">
        <v>84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O9" s="3" t="s">
        <v>85</v>
      </c>
    </row>
    <row r="10">
      <c r="A10" s="67" t="s">
        <v>36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O10" s="3" t="s">
        <v>86</v>
      </c>
    </row>
    <row r="1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53"/>
      <c r="M11" s="27"/>
      <c r="O11" s="3"/>
    </row>
    <row r="12">
      <c r="D12" s="65" t="s">
        <v>100</v>
      </c>
      <c r="E12" s="64"/>
      <c r="F12" s="64"/>
      <c r="G12" s="64"/>
      <c r="H12" s="64"/>
      <c r="I12" s="64"/>
      <c r="J12" s="64"/>
      <c r="K12" s="64"/>
      <c r="L12" s="63"/>
      <c r="O12" s="3" t="s">
        <v>87</v>
      </c>
    </row>
    <row r="13" s="10" customFormat="1" ht="45.7">
      <c r="A13" s="13" t="s">
        <v>0</v>
      </c>
      <c r="B13" s="23" t="s">
        <v>94</v>
      </c>
      <c r="C13" s="23" t="s">
        <v>95</v>
      </c>
      <c r="D13" s="23" t="s">
        <v>89</v>
      </c>
      <c r="E13" s="23" t="s">
        <v>90</v>
      </c>
      <c r="F13" s="13" t="s">
        <v>97</v>
      </c>
      <c r="G13" s="13" t="s">
        <v>98</v>
      </c>
      <c r="H13" s="13" t="s">
        <v>99</v>
      </c>
      <c r="I13" s="13" t="s">
        <v>103</v>
      </c>
      <c r="J13" s="13" t="s">
        <v>104</v>
      </c>
      <c r="K13" s="13" t="s">
        <v>105</v>
      </c>
      <c r="L13" s="13" t="s">
        <v>106</v>
      </c>
      <c r="M13" s="23" t="s">
        <v>88</v>
      </c>
    </row>
    <row r="14">
      <c r="A14" s="61" t="s">
        <v>1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Q14" s="4"/>
      <c r="R14" s="4"/>
      <c r="S14" s="4"/>
      <c r="T14" s="4"/>
      <c r="U14" s="4"/>
      <c r="V14" s="4"/>
      <c r="W14" s="4"/>
      <c r="X14" s="4"/>
    </row>
    <row r="15" ht="24.95" customHeight="1">
      <c r="A15" s="48" t="s">
        <v>2</v>
      </c>
      <c r="B15" s="49">
        <f>+B16+B17+B18+B19+B20</f>
        <v>4.95821859E8</v>
      </c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1">
        <f>+M16+M17+M18+M19+M20</f>
        <v>3.1894597688E8</v>
      </c>
      <c r="Q15" s="5"/>
    </row>
    <row r="16" ht="15.55">
      <c r="A16" s="14" t="s">
        <v>3</v>
      </c>
      <c r="B16" s="30">
        <v>4.07550124E8</v>
      </c>
      <c r="C16" s="30">
        <v>0.0</v>
      </c>
      <c r="D16" s="31">
        <v>3.018922272E7</v>
      </c>
      <c r="E16" s="32">
        <v>3.029245605E7</v>
      </c>
      <c r="F16" s="32">
        <v>2.959412271E7</v>
      </c>
      <c r="G16" s="32">
        <v>3.179133742E7</v>
      </c>
      <c r="H16" s="32">
        <v>3.165512006E7</v>
      </c>
      <c r="I16" s="32">
        <v>3.094096624E7</v>
      </c>
      <c r="J16" s="32">
        <v>2.995474105E7</v>
      </c>
      <c r="K16" s="32">
        <v>3.018920772E7</v>
      </c>
      <c r="L16" s="32">
        <v>3.131219215E7</v>
      </c>
      <c r="M16" s="32">
        <f>+D16+E16+F16+G16+H16+I16+J16+K16+L16</f>
        <v>2.7591936612E8</v>
      </c>
    </row>
    <row r="17" ht="15.55">
      <c r="A17" s="14" t="s">
        <v>4</v>
      </c>
      <c r="B17" s="30">
        <v>3.395455E7</v>
      </c>
      <c r="C17" s="33">
        <v>0.0</v>
      </c>
      <c r="D17" s="31">
        <v>0.0</v>
      </c>
      <c r="E17" s="32">
        <v>0.0</v>
      </c>
      <c r="F17" s="32">
        <v>59716.14</v>
      </c>
      <c r="G17" s="32">
        <v>1071000.0</v>
      </c>
      <c r="H17" s="32">
        <v>193354.4</v>
      </c>
      <c r="I17" s="32">
        <v>203338.35</v>
      </c>
      <c r="J17" s="32">
        <v>0.0</v>
      </c>
      <c r="K17" s="32">
        <v>0.0</v>
      </c>
      <c r="L17" s="32">
        <v>0.0</v>
      </c>
      <c r="M17" s="32">
        <f>+D17+E17+F17+G17+H17+I17+J17+K17+L17</f>
        <v>1527408.89</v>
      </c>
    </row>
    <row r="18" ht="24.95" customHeight="1">
      <c r="A18" s="14" t="s">
        <v>37</v>
      </c>
      <c r="B18" s="30">
        <v>100000.0</v>
      </c>
      <c r="C18" s="33">
        <v>0.0</v>
      </c>
      <c r="D18" s="31">
        <v>0.0</v>
      </c>
      <c r="E18" s="32">
        <v>0.0</v>
      </c>
      <c r="F18" s="32">
        <v>0.0</v>
      </c>
      <c r="G18" s="32">
        <v>0.0</v>
      </c>
      <c r="H18" s="32">
        <v>0.0</v>
      </c>
      <c r="I18" s="32">
        <v>0.0</v>
      </c>
      <c r="J18" s="32">
        <v>0.0</v>
      </c>
      <c r="K18" s="32">
        <v>0.0</v>
      </c>
      <c r="L18" s="32">
        <v>0.0</v>
      </c>
      <c r="M18" s="32">
        <f>+D18+E18+F18+G18+H18+I18+J18+K18+L18</f>
        <v>0.0</v>
      </c>
    </row>
    <row r="19" ht="24.95" customHeight="1">
      <c r="A19" s="14" t="s">
        <v>5</v>
      </c>
      <c r="B19" s="30">
        <v>0.0</v>
      </c>
      <c r="C19" s="33">
        <v>0.0</v>
      </c>
      <c r="D19" s="31">
        <v>0.0</v>
      </c>
      <c r="E19" s="32">
        <v>0.0</v>
      </c>
      <c r="F19" s="32">
        <v>0.0</v>
      </c>
      <c r="G19" s="32">
        <v>0.0</v>
      </c>
      <c r="H19" s="32">
        <v>0.0</v>
      </c>
      <c r="I19" s="32">
        <v>12485.2</v>
      </c>
      <c r="J19" s="32">
        <v>0.0</v>
      </c>
      <c r="K19" s="32">
        <v>0.0</v>
      </c>
      <c r="L19" s="32">
        <v>0.0</v>
      </c>
      <c r="M19" s="32">
        <f>+D19+E19+F19+G19+H19+I19+J19+K19+L19</f>
        <v>12485.2</v>
      </c>
    </row>
    <row r="20" ht="24.95" customHeight="1">
      <c r="A20" s="14" t="s">
        <v>6</v>
      </c>
      <c r="B20" s="30">
        <v>5.4217185E7</v>
      </c>
      <c r="C20" s="33">
        <v>0.0</v>
      </c>
      <c r="D20" s="31">
        <v>4618156.33</v>
      </c>
      <c r="E20" s="32">
        <v>4634040.94</v>
      </c>
      <c r="F20" s="32">
        <v>4527405.64</v>
      </c>
      <c r="G20" s="32">
        <v>4549097.98</v>
      </c>
      <c r="H20" s="32">
        <v>4763157.31</v>
      </c>
      <c r="I20" s="32">
        <v>4645785.98</v>
      </c>
      <c r="J20" s="32">
        <v>4579489.58</v>
      </c>
      <c r="K20" s="32">
        <v>4615633.99</v>
      </c>
      <c r="L20" s="32">
        <v>4553948.92</v>
      </c>
      <c r="M20" s="32">
        <f>+D20+E20+F20+G20+H20+I20+J20+K20+L20</f>
        <v>4.148671667E7</v>
      </c>
    </row>
    <row r="21">
      <c r="A21" s="38" t="s">
        <v>7</v>
      </c>
      <c r="B21" s="39">
        <f>+B22+B23+B24+B25+B26+B27+B28+B29+B30</f>
        <v>3.9869789E7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39">
        <f>+M22+M23+M24+M25+M26+M27+M28+M29+M30</f>
        <v>1.378343844E7</v>
      </c>
    </row>
    <row r="22" ht="15.55">
      <c r="A22" s="14" t="s">
        <v>8</v>
      </c>
      <c r="B22" s="30">
        <v>1.3025E7</v>
      </c>
      <c r="C22" s="33">
        <v>0.0</v>
      </c>
      <c r="D22" s="31">
        <v>861674.73</v>
      </c>
      <c r="E22" s="32">
        <v>1144716.26</v>
      </c>
      <c r="F22" s="32">
        <v>1078863.41</v>
      </c>
      <c r="G22" s="32">
        <v>1287222.6</v>
      </c>
      <c r="H22" s="32">
        <v>1137740.96</v>
      </c>
      <c r="I22" s="32">
        <v>1281598.32</v>
      </c>
      <c r="J22" s="32">
        <v>991302.87</v>
      </c>
      <c r="K22" s="32">
        <v>1155010.37</v>
      </c>
      <c r="L22" s="32">
        <v>1184913.48</v>
      </c>
      <c r="M22" s="32">
        <f>+D22+E22+F22+G22+H22+I22+J22+K22+L22</f>
        <v>1.0123043E7</v>
      </c>
    </row>
    <row r="23" ht="24.95" customHeight="1">
      <c r="A23" s="14" t="s">
        <v>9</v>
      </c>
      <c r="B23" s="30">
        <v>50000.0</v>
      </c>
      <c r="C23" s="33">
        <v>0.0</v>
      </c>
      <c r="D23" s="31">
        <v>0.0</v>
      </c>
      <c r="E23" s="32">
        <v>0.0</v>
      </c>
      <c r="F23" s="32">
        <v>0.0</v>
      </c>
      <c r="G23" s="32">
        <v>164977.22</v>
      </c>
      <c r="H23" s="32">
        <v>104666.0</v>
      </c>
      <c r="I23" s="32">
        <v>0.0</v>
      </c>
      <c r="J23" s="32">
        <v>0.0</v>
      </c>
      <c r="K23" s="32">
        <v>0.0</v>
      </c>
      <c r="L23" s="32">
        <v>165736.9</v>
      </c>
      <c r="M23" s="32">
        <f>+D23+E23+F23+G23+H23+I23+J23+K23+L23</f>
        <v>435380.12</v>
      </c>
    </row>
    <row r="24" ht="15.55">
      <c r="A24" s="14" t="s">
        <v>10</v>
      </c>
      <c r="B24" s="30">
        <v>5320500.0</v>
      </c>
      <c r="C24" s="33">
        <v>0.0</v>
      </c>
      <c r="D24" s="31">
        <v>0.0</v>
      </c>
      <c r="E24" s="32">
        <v>287037.5</v>
      </c>
      <c r="F24" s="32">
        <v>115780.0</v>
      </c>
      <c r="G24" s="32">
        <v>98000.0</v>
      </c>
      <c r="H24" s="32">
        <v>0.0</v>
      </c>
      <c r="I24" s="32">
        <v>370115.0</v>
      </c>
      <c r="J24" s="32">
        <v>-126515.0</v>
      </c>
      <c r="K24" s="32">
        <v>195377.5</v>
      </c>
      <c r="L24" s="32">
        <v>83800.0</v>
      </c>
      <c r="M24" s="32">
        <f>+D24+E24+F24+G24+H24+I24+J24+K24+L24</f>
        <v>1023595.0</v>
      </c>
    </row>
    <row r="25" ht="15.55">
      <c r="A25" s="14" t="s">
        <v>11</v>
      </c>
      <c r="B25" s="30">
        <v>0.0</v>
      </c>
      <c r="C25" s="33">
        <v>0.0</v>
      </c>
      <c r="D25" s="31">
        <v>0.0</v>
      </c>
      <c r="E25" s="32">
        <v>0.0</v>
      </c>
      <c r="F25" s="32">
        <v>0.0</v>
      </c>
      <c r="G25" s="32">
        <v>0.0</v>
      </c>
      <c r="H25" s="32">
        <v>0.0</v>
      </c>
      <c r="I25" s="32">
        <v>0.0</v>
      </c>
      <c r="J25" s="32">
        <v>0.0</v>
      </c>
      <c r="K25" s="32">
        <v>0.0</v>
      </c>
      <c r="L25" s="32">
        <v>0.0</v>
      </c>
      <c r="M25" s="32">
        <f>+D25+E25+F25+G25+H25+I25+J25+K25+L25</f>
        <v>0.0</v>
      </c>
    </row>
    <row r="26" ht="15.55">
      <c r="A26" s="14" t="s">
        <v>12</v>
      </c>
      <c r="B26" s="30">
        <v>43092.0</v>
      </c>
      <c r="C26" s="33">
        <v>0.0</v>
      </c>
      <c r="D26" s="31">
        <v>0.0</v>
      </c>
      <c r="E26" s="32">
        <v>0.0</v>
      </c>
      <c r="F26" s="32">
        <v>59000.0</v>
      </c>
      <c r="G26" s="32">
        <v>0.0</v>
      </c>
      <c r="H26" s="32">
        <v>0.0</v>
      </c>
      <c r="I26" s="32">
        <v>-29500.0</v>
      </c>
      <c r="J26" s="32">
        <v>147500.0</v>
      </c>
      <c r="K26" s="32">
        <v>0.0</v>
      </c>
      <c r="L26" s="32">
        <v>144076.58</v>
      </c>
      <c r="M26" s="32">
        <f>+D26+E26+F26+G26+H26+I26+J26+K26+L26</f>
        <v>321076.57999999996</v>
      </c>
    </row>
    <row r="27" ht="15.55">
      <c r="A27" s="14" t="s">
        <v>13</v>
      </c>
      <c r="B27" s="30">
        <v>7765849.0</v>
      </c>
      <c r="C27" s="33">
        <v>0.0</v>
      </c>
      <c r="D27" s="31">
        <v>0.0</v>
      </c>
      <c r="E27" s="32">
        <v>0.0</v>
      </c>
      <c r="F27" s="32">
        <v>44271.76</v>
      </c>
      <c r="G27" s="32">
        <v>0.0</v>
      </c>
      <c r="H27" s="32">
        <v>423089.47</v>
      </c>
      <c r="I27" s="32">
        <v>-413752.72</v>
      </c>
      <c r="J27" s="32">
        <v>413752.72</v>
      </c>
      <c r="K27" s="32">
        <v>0.0</v>
      </c>
      <c r="L27" s="32">
        <v>25310.05</v>
      </c>
      <c r="M27" s="32">
        <f>+D27+E27+F27+G27+H27+I27+J27+K27+L27</f>
        <v>492671.28</v>
      </c>
    </row>
    <row r="28" ht="31.45">
      <c r="A28" s="14" t="s">
        <v>14</v>
      </c>
      <c r="B28" s="30">
        <v>4856900.0</v>
      </c>
      <c r="C28" s="33">
        <v>0.0</v>
      </c>
      <c r="D28" s="31">
        <v>0.0</v>
      </c>
      <c r="E28" s="32">
        <v>0.0</v>
      </c>
      <c r="F28" s="32">
        <v>0.0</v>
      </c>
      <c r="G28" s="32">
        <v>2950.0</v>
      </c>
      <c r="H28" s="32">
        <v>38700.0</v>
      </c>
      <c r="I28" s="32">
        <v>0.0</v>
      </c>
      <c r="J28" s="32">
        <v>0.0</v>
      </c>
      <c r="K28" s="32">
        <v>19200.0</v>
      </c>
      <c r="L28" s="32">
        <v>-19200.0</v>
      </c>
      <c r="M28" s="32">
        <f>+D28+E28+F28+G28+H28+I28+J28+K28+L28</f>
        <v>41650.0</v>
      </c>
    </row>
    <row r="29" ht="21.15">
      <c r="A29" s="14" t="s">
        <v>15</v>
      </c>
      <c r="B29" s="30">
        <v>8308448.0</v>
      </c>
      <c r="C29" s="33">
        <v>0.0</v>
      </c>
      <c r="D29" s="31">
        <v>0.0</v>
      </c>
      <c r="E29" s="32">
        <v>0.0</v>
      </c>
      <c r="F29" s="32">
        <v>0.0</v>
      </c>
      <c r="G29" s="32">
        <v>200000.0</v>
      </c>
      <c r="H29" s="32">
        <v>454005.0</v>
      </c>
      <c r="I29" s="32">
        <v>384100.0</v>
      </c>
      <c r="J29" s="32">
        <v>0.0</v>
      </c>
      <c r="K29" s="32">
        <v>0.0</v>
      </c>
      <c r="L29" s="32">
        <v>-143924.6</v>
      </c>
      <c r="M29" s="32">
        <f>+D29+E29+F29+G29+H29+I29+J29+K29+L29</f>
        <v>894180.4</v>
      </c>
    </row>
    <row r="30" ht="24.95" customHeight="1">
      <c r="A30" s="14" t="s">
        <v>38</v>
      </c>
      <c r="B30" s="30">
        <v>500000.0</v>
      </c>
      <c r="C30" s="33">
        <v>0.0</v>
      </c>
      <c r="D30" s="31">
        <v>0.0</v>
      </c>
      <c r="E30" s="32">
        <v>0.0</v>
      </c>
      <c r="F30" s="32">
        <v>89328.36</v>
      </c>
      <c r="G30" s="32">
        <v>0.0</v>
      </c>
      <c r="H30" s="32">
        <v>0.0</v>
      </c>
      <c r="I30" s="32">
        <v>284079.1</v>
      </c>
      <c r="J30" s="32">
        <v>78434.6</v>
      </c>
      <c r="K30" s="32">
        <v>0.0</v>
      </c>
      <c r="L30" s="32">
        <v>0.0</v>
      </c>
      <c r="M30" s="32">
        <f>+D30+E30+F30+G30+H30+I30+J30+K30+L30</f>
        <v>451842.05999999994</v>
      </c>
    </row>
    <row r="31">
      <c r="A31" s="38" t="s">
        <v>16</v>
      </c>
      <c r="B31" s="39">
        <f>+B32+B33+B34+B35+B36+B37+B38+B39+B40</f>
        <v>9.356807E7</v>
      </c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39">
        <f>+M32+M33+M34+M35+M36+M37+M38+M39+M40</f>
        <v>4.029255494E7</v>
      </c>
    </row>
    <row r="32" ht="24.95" customHeight="1">
      <c r="A32" s="14" t="s">
        <v>17</v>
      </c>
      <c r="B32" s="30">
        <v>2169500.0</v>
      </c>
      <c r="C32" s="33">
        <v>0.0</v>
      </c>
      <c r="D32" s="32">
        <v>0.0</v>
      </c>
      <c r="E32" s="32">
        <v>0.0</v>
      </c>
      <c r="F32" s="32">
        <v>0.0</v>
      </c>
      <c r="G32" s="32">
        <v>258254.01</v>
      </c>
      <c r="H32" s="32">
        <v>807753.0</v>
      </c>
      <c r="I32" s="32">
        <v>327428.4</v>
      </c>
      <c r="J32" s="32">
        <v>0.0</v>
      </c>
      <c r="K32" s="32">
        <v>28380.0</v>
      </c>
      <c r="L32" s="32">
        <v>0.0</v>
      </c>
      <c r="M32" s="32">
        <f>+D32+E32+F32+G32+H32+I32+J32+K32+L32</f>
        <v>1421815.41</v>
      </c>
    </row>
    <row r="33" ht="15.55">
      <c r="A33" s="14" t="s">
        <v>18</v>
      </c>
      <c r="B33" s="30">
        <v>1809870.0</v>
      </c>
      <c r="C33" s="33">
        <v>0.0</v>
      </c>
      <c r="D33" s="32">
        <v>0.0</v>
      </c>
      <c r="E33" s="32">
        <v>0.0</v>
      </c>
      <c r="F33" s="32">
        <v>0.0</v>
      </c>
      <c r="G33" s="32">
        <v>7000.0</v>
      </c>
      <c r="H33" s="32">
        <v>1829.0</v>
      </c>
      <c r="I33" s="32">
        <v>1180.0</v>
      </c>
      <c r="J33" s="32">
        <v>126165.6</v>
      </c>
      <c r="K33" s="32">
        <v>57284.28</v>
      </c>
      <c r="L33" s="32">
        <v>0.0</v>
      </c>
      <c r="M33" s="32">
        <f>+D33+E33+F33+G33+H33+I33+J33+K33+L33</f>
        <v>193458.88</v>
      </c>
    </row>
    <row r="34" ht="24.95" customHeight="1">
      <c r="A34" s="14" t="s">
        <v>19</v>
      </c>
      <c r="B34" s="30">
        <v>1163927.0</v>
      </c>
      <c r="C34" s="33">
        <v>0.0</v>
      </c>
      <c r="D34" s="32">
        <v>0.0</v>
      </c>
      <c r="E34" s="32">
        <v>0.0</v>
      </c>
      <c r="F34" s="32">
        <v>0.0</v>
      </c>
      <c r="G34" s="32">
        <v>280081.02</v>
      </c>
      <c r="H34" s="32">
        <v>113955.55</v>
      </c>
      <c r="I34" s="32">
        <v>465592.6</v>
      </c>
      <c r="J34" s="32">
        <v>695020.0</v>
      </c>
      <c r="K34" s="32">
        <v>0.0</v>
      </c>
      <c r="L34" s="32">
        <v>0.0</v>
      </c>
      <c r="M34" s="32">
        <f>+D34+E34+F34+G34+H34+I34+J34+K34+L34</f>
        <v>1554649.17</v>
      </c>
    </row>
    <row r="35" ht="15.55">
      <c r="A35" s="14" t="s">
        <v>20</v>
      </c>
      <c r="B35" s="30">
        <v>2.13246E7</v>
      </c>
      <c r="C35" s="33">
        <v>0.0</v>
      </c>
      <c r="D35" s="32">
        <v>0.0</v>
      </c>
      <c r="E35" s="32">
        <v>5862500.0</v>
      </c>
      <c r="F35" s="32">
        <v>895060.0</v>
      </c>
      <c r="G35" s="32">
        <v>6300.0</v>
      </c>
      <c r="H35" s="32">
        <v>950532.77</v>
      </c>
      <c r="I35" s="32">
        <v>3532000.0</v>
      </c>
      <c r="J35" s="32">
        <v>1703740.0</v>
      </c>
      <c r="K35" s="32">
        <v>0.0</v>
      </c>
      <c r="L35" s="32">
        <v>1963960.0</v>
      </c>
      <c r="M35" s="32">
        <f>+D35+E35+F35+G35+H35+I35+J35+K35+L35</f>
        <v>1.491409277E7</v>
      </c>
    </row>
    <row r="36" ht="24.95" customHeight="1">
      <c r="A36" s="14" t="s">
        <v>21</v>
      </c>
      <c r="B36" s="30">
        <v>1000000.0</v>
      </c>
      <c r="C36" s="33">
        <v>0.0</v>
      </c>
      <c r="D36" s="32">
        <v>0.0</v>
      </c>
      <c r="E36" s="32">
        <v>0.0</v>
      </c>
      <c r="F36" s="32">
        <v>15246.78</v>
      </c>
      <c r="G36" s="32">
        <v>7350.0</v>
      </c>
      <c r="H36" s="32">
        <v>390346.36</v>
      </c>
      <c r="I36" s="32">
        <v>371763.6</v>
      </c>
      <c r="J36" s="32">
        <v>128441.82</v>
      </c>
      <c r="K36" s="32">
        <v>4937.12</v>
      </c>
      <c r="L36" s="32">
        <v>0.0</v>
      </c>
      <c r="M36" s="32">
        <f>+D36+E36+F36+G36+H36+I36+J36+K36+L36</f>
        <v>918085.68</v>
      </c>
    </row>
    <row r="37" ht="24.95" customHeight="1">
      <c r="A37" s="14" t="s">
        <v>22</v>
      </c>
      <c r="B37" s="30">
        <v>6041534.0</v>
      </c>
      <c r="C37" s="33">
        <v>0.0</v>
      </c>
      <c r="D37" s="32">
        <v>0.0</v>
      </c>
      <c r="E37" s="32">
        <v>0.0</v>
      </c>
      <c r="F37" s="32">
        <v>0.0</v>
      </c>
      <c r="G37" s="32">
        <v>18290.0</v>
      </c>
      <c r="H37" s="32">
        <v>0.0</v>
      </c>
      <c r="I37" s="32">
        <v>47118.6</v>
      </c>
      <c r="J37" s="32">
        <v>36533.98</v>
      </c>
      <c r="K37" s="32">
        <v>99114.1</v>
      </c>
      <c r="L37" s="32">
        <v>0.0</v>
      </c>
      <c r="M37" s="32">
        <f>+D37+E37+F37+G37+H37+I37+J37+K37+L37</f>
        <v>201056.68</v>
      </c>
    </row>
    <row r="38" ht="21.15">
      <c r="A38" s="14" t="s">
        <v>23</v>
      </c>
      <c r="B38" s="30">
        <v>2.8002555E7</v>
      </c>
      <c r="C38" s="33">
        <v>0.0</v>
      </c>
      <c r="D38" s="32">
        <v>0.0</v>
      </c>
      <c r="E38" s="32">
        <v>0.0</v>
      </c>
      <c r="F38" s="32">
        <v>3846100.0</v>
      </c>
      <c r="G38" s="32">
        <v>3602265.6</v>
      </c>
      <c r="H38" s="32">
        <v>619131.2</v>
      </c>
      <c r="I38" s="32">
        <v>2918352.94</v>
      </c>
      <c r="J38" s="32">
        <v>5607459.96</v>
      </c>
      <c r="K38" s="32">
        <v>808150.54</v>
      </c>
      <c r="L38" s="32">
        <v>0.0</v>
      </c>
      <c r="M38" s="32">
        <f>+D38+E38+F38+G38+H38+I38+J38+K38+L38</f>
        <v>1.740146024E7</v>
      </c>
    </row>
    <row r="39" ht="21.15">
      <c r="A39" s="14" t="s">
        <v>39</v>
      </c>
      <c r="B39" s="30">
        <v>0.0</v>
      </c>
      <c r="C39" s="33">
        <v>0.0</v>
      </c>
      <c r="D39" s="32">
        <v>0.0</v>
      </c>
      <c r="E39" s="32">
        <v>0.0</v>
      </c>
      <c r="F39" s="32">
        <v>0.0</v>
      </c>
      <c r="G39" s="32">
        <v>0.0</v>
      </c>
      <c r="H39" s="32">
        <v>0.0</v>
      </c>
      <c r="I39" s="32">
        <v>0.0</v>
      </c>
      <c r="J39" s="32">
        <v>0.0</v>
      </c>
      <c r="K39" s="32">
        <v>0.0</v>
      </c>
      <c r="L39" s="32">
        <v>0.0</v>
      </c>
      <c r="M39" s="32">
        <f>+D39+E39+F39+G39+H39+I39+J39+K39+L39</f>
        <v>0.0</v>
      </c>
    </row>
    <row r="40" ht="15.55">
      <c r="A40" s="14" t="s">
        <v>24</v>
      </c>
      <c r="B40" s="30">
        <v>3.2056084E7</v>
      </c>
      <c r="C40" s="33">
        <v>0.0</v>
      </c>
      <c r="D40" s="32">
        <v>0.0</v>
      </c>
      <c r="E40" s="32">
        <v>0.0</v>
      </c>
      <c r="F40" s="32">
        <v>269600.0</v>
      </c>
      <c r="G40" s="32">
        <v>1393957.88</v>
      </c>
      <c r="H40" s="32">
        <v>1168721.49</v>
      </c>
      <c r="I40" s="32">
        <v>274532.96</v>
      </c>
      <c r="J40" s="32">
        <v>561584.42</v>
      </c>
      <c r="K40" s="32">
        <v>237664.98</v>
      </c>
      <c r="L40" s="32">
        <v>-218125.62</v>
      </c>
      <c r="M40" s="32">
        <f>+D40+E40+F40+G40+H40+I40+J40+K40+L40</f>
        <v>3687936.11</v>
      </c>
    </row>
    <row r="41">
      <c r="A41" s="38" t="s">
        <v>25</v>
      </c>
      <c r="B41" s="39">
        <f>+B42+B43+B44+B45+B46+B47+B48</f>
        <v>0.0</v>
      </c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1">
        <v>0.0</v>
      </c>
    </row>
    <row r="42" ht="21.15">
      <c r="A42" s="14" t="s">
        <v>26</v>
      </c>
      <c r="B42" s="30">
        <v>0.0</v>
      </c>
      <c r="C42" s="33">
        <v>0.0</v>
      </c>
      <c r="D42" s="31">
        <v>0.0</v>
      </c>
      <c r="E42" s="31">
        <v>0.0</v>
      </c>
      <c r="F42" s="31">
        <v>0.0</v>
      </c>
      <c r="G42" s="31">
        <v>0.0</v>
      </c>
      <c r="H42" s="31">
        <v>0.0</v>
      </c>
      <c r="I42" s="31">
        <v>0.0</v>
      </c>
      <c r="J42" s="31">
        <v>0.0</v>
      </c>
      <c r="K42" s="31">
        <v>0.0</v>
      </c>
      <c r="L42" s="31">
        <v>0.0</v>
      </c>
      <c r="M42" s="32">
        <f>+D42+E42+F42+G42+H42+I42+J42+K42+L42</f>
        <v>0.0</v>
      </c>
    </row>
    <row r="43" ht="21.15">
      <c r="A43" s="14" t="s">
        <v>40</v>
      </c>
      <c r="B43" s="30">
        <v>0.0</v>
      </c>
      <c r="C43" s="33">
        <v>0.0</v>
      </c>
      <c r="D43" s="31">
        <v>0.0</v>
      </c>
      <c r="E43" s="31">
        <v>0.0</v>
      </c>
      <c r="F43" s="31">
        <v>0.0</v>
      </c>
      <c r="G43" s="31">
        <v>0.0</v>
      </c>
      <c r="H43" s="31">
        <v>0.0</v>
      </c>
      <c r="I43" s="31">
        <v>0.0</v>
      </c>
      <c r="J43" s="31">
        <v>0.0</v>
      </c>
      <c r="K43" s="31">
        <v>0.0</v>
      </c>
      <c r="L43" s="31">
        <v>0.0</v>
      </c>
      <c r="M43" s="32">
        <f>+D43+E43+F43+G43+H43+I43+J43+K43+L43</f>
        <v>0.0</v>
      </c>
    </row>
    <row r="44" ht="21.15">
      <c r="A44" s="14" t="s">
        <v>41</v>
      </c>
      <c r="B44" s="30">
        <v>0.0</v>
      </c>
      <c r="C44" s="33">
        <v>0.0</v>
      </c>
      <c r="D44" s="31">
        <v>0.0</v>
      </c>
      <c r="E44" s="31">
        <v>0.0</v>
      </c>
      <c r="F44" s="31">
        <v>0.0</v>
      </c>
      <c r="G44" s="31">
        <v>0.0</v>
      </c>
      <c r="H44" s="31">
        <v>0.0</v>
      </c>
      <c r="I44" s="31">
        <v>0.0</v>
      </c>
      <c r="J44" s="31">
        <v>0.0</v>
      </c>
      <c r="K44" s="31">
        <v>0.0</v>
      </c>
      <c r="L44" s="31">
        <v>0.0</v>
      </c>
      <c r="M44" s="32">
        <f>+D44+E44+F44+G44+H44+I44+J44+K44+L44</f>
        <v>0.0</v>
      </c>
    </row>
    <row r="45" ht="21.15">
      <c r="A45" s="14" t="s">
        <v>42</v>
      </c>
      <c r="B45" s="30">
        <v>0.0</v>
      </c>
      <c r="C45" s="33">
        <v>0.0</v>
      </c>
      <c r="D45" s="31">
        <v>0.0</v>
      </c>
      <c r="E45" s="31">
        <v>0.0</v>
      </c>
      <c r="F45" s="31">
        <v>0.0</v>
      </c>
      <c r="G45" s="31">
        <v>0.0</v>
      </c>
      <c r="H45" s="31">
        <v>0.0</v>
      </c>
      <c r="I45" s="31">
        <v>0.0</v>
      </c>
      <c r="J45" s="31">
        <v>0.0</v>
      </c>
      <c r="K45" s="31">
        <v>0.0</v>
      </c>
      <c r="L45" s="31">
        <v>0.0</v>
      </c>
      <c r="M45" s="32">
        <f>+D45+E45+F45+G45+H45+I45+J45+K45+L45</f>
        <v>0.0</v>
      </c>
    </row>
    <row r="46" ht="21.15">
      <c r="A46" s="14" t="s">
        <v>43</v>
      </c>
      <c r="B46" s="30">
        <v>0.0</v>
      </c>
      <c r="C46" s="33">
        <v>0.0</v>
      </c>
      <c r="D46" s="31">
        <v>0.0</v>
      </c>
      <c r="E46" s="31">
        <v>0.0</v>
      </c>
      <c r="F46" s="31">
        <v>0.0</v>
      </c>
      <c r="G46" s="31">
        <v>0.0</v>
      </c>
      <c r="H46" s="31">
        <v>0.0</v>
      </c>
      <c r="I46" s="31">
        <v>0.0</v>
      </c>
      <c r="J46" s="31">
        <v>0.0</v>
      </c>
      <c r="K46" s="31">
        <v>0.0</v>
      </c>
      <c r="L46" s="31">
        <v>0.0</v>
      </c>
      <c r="M46" s="32">
        <f>+D46+E46+F46+G46+H46+I46+J46+K46+L46</f>
        <v>0.0</v>
      </c>
    </row>
    <row r="47" ht="21.15">
      <c r="A47" s="14" t="s">
        <v>27</v>
      </c>
      <c r="B47" s="30">
        <v>0.0</v>
      </c>
      <c r="C47" s="33">
        <v>0.0</v>
      </c>
      <c r="D47" s="31">
        <v>0.0</v>
      </c>
      <c r="E47" s="31">
        <v>0.0</v>
      </c>
      <c r="F47" s="31">
        <v>0.0</v>
      </c>
      <c r="G47" s="31">
        <v>0.0</v>
      </c>
      <c r="H47" s="31">
        <v>0.0</v>
      </c>
      <c r="I47" s="31">
        <v>0.0</v>
      </c>
      <c r="J47" s="31">
        <v>0.0</v>
      </c>
      <c r="K47" s="31">
        <v>0.0</v>
      </c>
      <c r="L47" s="31">
        <v>0.0</v>
      </c>
      <c r="M47" s="32">
        <f>+D47+E47+F47+G47+H47+I47+J47+K47+L47</f>
        <v>0.0</v>
      </c>
    </row>
    <row r="48" ht="21.15">
      <c r="A48" s="14" t="s">
        <v>44</v>
      </c>
      <c r="B48" s="30">
        <v>0.0</v>
      </c>
      <c r="C48" s="33">
        <v>0.0</v>
      </c>
      <c r="D48" s="31">
        <v>0.0</v>
      </c>
      <c r="E48" s="31">
        <v>0.0</v>
      </c>
      <c r="F48" s="31">
        <v>0.0</v>
      </c>
      <c r="G48" s="31">
        <v>0.0</v>
      </c>
      <c r="H48" s="31">
        <v>0.0</v>
      </c>
      <c r="I48" s="31">
        <v>0.0</v>
      </c>
      <c r="J48" s="31">
        <v>0.0</v>
      </c>
      <c r="K48" s="31">
        <v>0.0</v>
      </c>
      <c r="L48" s="31">
        <v>0.0</v>
      </c>
      <c r="M48" s="32">
        <f>+D48+E48+F48+G48+H48+I48+J48+K48+L48</f>
        <v>0.0</v>
      </c>
    </row>
    <row r="49">
      <c r="A49" s="38" t="s">
        <v>45</v>
      </c>
      <c r="B49" s="39">
        <f>+B50+B51+B52+B53+B54+B55+B56</f>
        <v>0.0</v>
      </c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39">
        <f>+M50+M51+M52+M53+M54+M55+M56</f>
        <v>0.0</v>
      </c>
    </row>
    <row r="50" ht="24.95" customHeight="1">
      <c r="A50" s="14" t="s">
        <v>46</v>
      </c>
      <c r="B50" s="30">
        <v>0.0</v>
      </c>
      <c r="C50" s="33">
        <v>0.0</v>
      </c>
      <c r="D50" s="31">
        <v>0.0</v>
      </c>
      <c r="E50" s="31">
        <v>0.0</v>
      </c>
      <c r="F50" s="31">
        <v>0.0</v>
      </c>
      <c r="G50" s="31">
        <v>0.0</v>
      </c>
      <c r="H50" s="31">
        <v>0.0</v>
      </c>
      <c r="I50" s="31">
        <v>0.0</v>
      </c>
      <c r="J50" s="31">
        <v>0.0</v>
      </c>
      <c r="K50" s="31">
        <v>0.0</v>
      </c>
      <c r="L50" s="31">
        <v>0.0</v>
      </c>
      <c r="M50" s="32">
        <f>+D50+E50+F50+G50+H50+I50+J50+K50+L50</f>
        <v>0.0</v>
      </c>
    </row>
    <row r="51" ht="21.15">
      <c r="A51" s="14" t="s">
        <v>47</v>
      </c>
      <c r="B51" s="30">
        <v>0.0</v>
      </c>
      <c r="C51" s="33">
        <v>0.0</v>
      </c>
      <c r="D51" s="31">
        <v>0.0</v>
      </c>
      <c r="E51" s="31">
        <v>0.0</v>
      </c>
      <c r="F51" s="31">
        <v>0.0</v>
      </c>
      <c r="G51" s="31">
        <v>0.0</v>
      </c>
      <c r="H51" s="31">
        <v>0.0</v>
      </c>
      <c r="I51" s="31">
        <v>0.0</v>
      </c>
      <c r="J51" s="31">
        <v>0.0</v>
      </c>
      <c r="K51" s="31">
        <v>0.0</v>
      </c>
      <c r="L51" s="31">
        <v>0.0</v>
      </c>
      <c r="M51" s="32">
        <f>+D51+E51+F51+G51+H51+I51+J51+K51+L51</f>
        <v>0.0</v>
      </c>
    </row>
    <row r="52" ht="21.15">
      <c r="A52" s="14" t="s">
        <v>48</v>
      </c>
      <c r="B52" s="30">
        <v>0.0</v>
      </c>
      <c r="C52" s="33">
        <v>0.0</v>
      </c>
      <c r="D52" s="31">
        <v>0.0</v>
      </c>
      <c r="E52" s="31">
        <v>0.0</v>
      </c>
      <c r="F52" s="31">
        <v>0.0</v>
      </c>
      <c r="G52" s="31">
        <v>0.0</v>
      </c>
      <c r="H52" s="31">
        <v>0.0</v>
      </c>
      <c r="I52" s="31">
        <v>0.0</v>
      </c>
      <c r="J52" s="31">
        <v>0.0</v>
      </c>
      <c r="K52" s="31">
        <v>0.0</v>
      </c>
      <c r="L52" s="31">
        <v>0.0</v>
      </c>
      <c r="M52" s="32">
        <f>+D52+E52+F52+G52+H52+I52+J52+K52+L52</f>
        <v>0.0</v>
      </c>
    </row>
    <row r="53" ht="21.15">
      <c r="A53" s="14" t="s">
        <v>49</v>
      </c>
      <c r="B53" s="30">
        <v>0.0</v>
      </c>
      <c r="C53" s="33">
        <v>0.0</v>
      </c>
      <c r="D53" s="31">
        <v>0.0</v>
      </c>
      <c r="E53" s="31">
        <v>0.0</v>
      </c>
      <c r="F53" s="31">
        <v>0.0</v>
      </c>
      <c r="G53" s="31">
        <v>0.0</v>
      </c>
      <c r="H53" s="31">
        <v>0.0</v>
      </c>
      <c r="I53" s="31">
        <v>0.0</v>
      </c>
      <c r="J53" s="31">
        <v>0.0</v>
      </c>
      <c r="K53" s="31">
        <v>0.0</v>
      </c>
      <c r="L53" s="31">
        <v>0.0</v>
      </c>
      <c r="M53" s="32">
        <f>+D53+E53+F53+G53+H53+I53+J53+K53+L53</f>
        <v>0.0</v>
      </c>
    </row>
    <row r="54" ht="21.15">
      <c r="A54" s="14" t="s">
        <v>50</v>
      </c>
      <c r="B54" s="30">
        <v>0.0</v>
      </c>
      <c r="C54" s="33">
        <v>0.0</v>
      </c>
      <c r="D54" s="31">
        <v>0.0</v>
      </c>
      <c r="E54" s="31">
        <v>0.0</v>
      </c>
      <c r="F54" s="31">
        <v>0.0</v>
      </c>
      <c r="G54" s="31">
        <v>0.0</v>
      </c>
      <c r="H54" s="31">
        <v>0.0</v>
      </c>
      <c r="I54" s="31">
        <v>0.0</v>
      </c>
      <c r="J54" s="31">
        <v>0.0</v>
      </c>
      <c r="K54" s="31">
        <v>0.0</v>
      </c>
      <c r="L54" s="31">
        <v>0.0</v>
      </c>
      <c r="M54" s="32">
        <f>+D54+E54+F54+G54+H54+I54+J54+K54+L54</f>
        <v>0.0</v>
      </c>
    </row>
    <row r="55" ht="24.95" customHeight="1">
      <c r="A55" s="14" t="s">
        <v>51</v>
      </c>
      <c r="B55" s="30">
        <v>0.0</v>
      </c>
      <c r="C55" s="33">
        <v>0.0</v>
      </c>
      <c r="D55" s="31">
        <v>0.0</v>
      </c>
      <c r="E55" s="31">
        <v>0.0</v>
      </c>
      <c r="F55" s="31">
        <v>0.0</v>
      </c>
      <c r="G55" s="31">
        <v>0.0</v>
      </c>
      <c r="H55" s="31">
        <v>0.0</v>
      </c>
      <c r="I55" s="31">
        <v>0.0</v>
      </c>
      <c r="J55" s="31">
        <v>0.0</v>
      </c>
      <c r="K55" s="31">
        <v>0.0</v>
      </c>
      <c r="L55" s="31">
        <v>0.0</v>
      </c>
      <c r="M55" s="32">
        <f>+D55+E55+F55+G55+H55+I55+J55+K55+L55</f>
        <v>0.0</v>
      </c>
    </row>
    <row r="56" ht="21.15">
      <c r="A56" s="14" t="s">
        <v>52</v>
      </c>
      <c r="B56" s="30">
        <v>0.0</v>
      </c>
      <c r="C56" s="33">
        <v>0.0</v>
      </c>
      <c r="D56" s="31">
        <v>0.0</v>
      </c>
      <c r="E56" s="31">
        <v>0.0</v>
      </c>
      <c r="F56" s="31">
        <v>0.0</v>
      </c>
      <c r="G56" s="31">
        <v>0.0</v>
      </c>
      <c r="H56" s="31">
        <v>0.0</v>
      </c>
      <c r="I56" s="31">
        <v>0.0</v>
      </c>
      <c r="J56" s="31">
        <v>0.0</v>
      </c>
      <c r="K56" s="31">
        <v>0.0</v>
      </c>
      <c r="L56" s="31">
        <v>0.0</v>
      </c>
      <c r="M56" s="32">
        <f>+D56+E56+F56+G56+H56+I56+J56+K56+L56</f>
        <v>0.0</v>
      </c>
    </row>
    <row r="57" ht="21.15">
      <c r="A57" s="38" t="s">
        <v>28</v>
      </c>
      <c r="B57" s="39">
        <f>+B58+B59+B60+B61+B62+B63+B64+B65+B66</f>
        <v>2.0194923E7</v>
      </c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39">
        <f>+M58+M59+M60+M61+M62+M63+M64+M65+M66</f>
        <v>6870163.4399999995</v>
      </c>
    </row>
    <row r="58" ht="15.55">
      <c r="A58" s="14" t="s">
        <v>29</v>
      </c>
      <c r="B58" s="30">
        <v>4259109.0</v>
      </c>
      <c r="C58" s="33">
        <v>0.0</v>
      </c>
      <c r="D58" s="32">
        <v>0.0</v>
      </c>
      <c r="E58" s="32">
        <v>0.0</v>
      </c>
      <c r="F58" s="32">
        <v>0.0</v>
      </c>
      <c r="G58" s="32">
        <v>131363.5</v>
      </c>
      <c r="H58" s="32">
        <v>733386.13</v>
      </c>
      <c r="I58" s="32">
        <v>717739.5</v>
      </c>
      <c r="J58" s="32">
        <v>319166.4</v>
      </c>
      <c r="K58" s="32">
        <v>0.0</v>
      </c>
      <c r="L58" s="32">
        <v>959676.62</v>
      </c>
      <c r="M58" s="32">
        <f>+D58+E58+F58+G58+H58+I58+J58+K58+L58</f>
        <v>2861332.15</v>
      </c>
    </row>
    <row r="59" ht="24.95" customHeight="1">
      <c r="A59" s="14" t="s">
        <v>30</v>
      </c>
      <c r="B59" s="30">
        <v>157500.0</v>
      </c>
      <c r="C59" s="33">
        <v>0.0</v>
      </c>
      <c r="D59" s="32">
        <v>0.0</v>
      </c>
      <c r="E59" s="32">
        <v>0.0</v>
      </c>
      <c r="F59" s="32">
        <v>0.0</v>
      </c>
      <c r="G59" s="32">
        <v>0.0</v>
      </c>
      <c r="H59" s="32">
        <v>8308.37</v>
      </c>
      <c r="I59" s="32">
        <v>0.0</v>
      </c>
      <c r="J59" s="32">
        <v>0.0</v>
      </c>
      <c r="K59" s="32">
        <v>0.0</v>
      </c>
      <c r="L59" s="32">
        <v>0.0</v>
      </c>
      <c r="M59" s="32">
        <f>+D59+E59+F59+G59+H59+I59+J59+K59+L59</f>
        <v>8308.37</v>
      </c>
    </row>
    <row r="60" ht="24.95" customHeight="1">
      <c r="A60" s="14" t="s">
        <v>31</v>
      </c>
      <c r="B60" s="30">
        <v>3332514.0</v>
      </c>
      <c r="C60" s="33">
        <v>0.0</v>
      </c>
      <c r="D60" s="32">
        <v>0.0</v>
      </c>
      <c r="E60" s="32">
        <v>0.0</v>
      </c>
      <c r="F60" s="32">
        <v>0.0</v>
      </c>
      <c r="G60" s="32">
        <v>0.0</v>
      </c>
      <c r="H60" s="32">
        <v>0.0</v>
      </c>
      <c r="I60" s="32">
        <v>113280.0</v>
      </c>
      <c r="J60" s="32">
        <v>0.0</v>
      </c>
      <c r="K60" s="32">
        <v>42657.0</v>
      </c>
      <c r="L60" s="32">
        <v>698088.0</v>
      </c>
      <c r="M60" s="32">
        <f>+D60+E60+F60+G60+H60+I60+J60+K60+L60</f>
        <v>854025.0</v>
      </c>
    </row>
    <row r="61" ht="21.15">
      <c r="A61" s="14" t="s">
        <v>32</v>
      </c>
      <c r="B61" s="30">
        <v>7890000.0</v>
      </c>
      <c r="C61" s="33">
        <v>0.0</v>
      </c>
      <c r="D61" s="32">
        <v>0.0</v>
      </c>
      <c r="E61" s="32">
        <v>0.0</v>
      </c>
      <c r="F61" s="32">
        <v>0.0</v>
      </c>
      <c r="G61" s="32">
        <v>0.0</v>
      </c>
      <c r="H61" s="32">
        <v>0.0</v>
      </c>
      <c r="I61" s="32">
        <v>0.0</v>
      </c>
      <c r="J61" s="32">
        <v>0.0</v>
      </c>
      <c r="K61" s="32">
        <v>0.0</v>
      </c>
      <c r="L61" s="32">
        <v>0.0</v>
      </c>
      <c r="M61" s="32">
        <f>+D61+E61+F61+G61+H61+I61+J61+K61+L61</f>
        <v>0.0</v>
      </c>
    </row>
    <row r="62" ht="24.95" customHeight="1">
      <c r="A62" s="14" t="s">
        <v>33</v>
      </c>
      <c r="B62" s="30">
        <v>1052800.0</v>
      </c>
      <c r="C62" s="33">
        <v>0.0</v>
      </c>
      <c r="D62" s="32">
        <v>0.0</v>
      </c>
      <c r="E62" s="32">
        <v>0.0</v>
      </c>
      <c r="F62" s="32">
        <v>0.0</v>
      </c>
      <c r="G62" s="32">
        <v>0.0</v>
      </c>
      <c r="H62" s="32">
        <v>49796.0</v>
      </c>
      <c r="I62" s="32">
        <v>0.0</v>
      </c>
      <c r="J62" s="32">
        <v>545260.3</v>
      </c>
      <c r="K62" s="32">
        <v>771239.78</v>
      </c>
      <c r="L62" s="32">
        <v>-45599.92</v>
      </c>
      <c r="M62" s="32">
        <f>+D62+E62+F62+G62+H62+I62+J62+K62+L62</f>
        <v>1320696.16</v>
      </c>
    </row>
    <row r="63" ht="24.95" customHeight="1">
      <c r="A63" s="14" t="s">
        <v>53</v>
      </c>
      <c r="B63" s="30">
        <v>300000.0</v>
      </c>
      <c r="C63" s="33">
        <v>0.0</v>
      </c>
      <c r="D63" s="32">
        <v>0.0</v>
      </c>
      <c r="E63" s="32">
        <v>0.0</v>
      </c>
      <c r="F63" s="32">
        <v>0.0</v>
      </c>
      <c r="G63" s="32">
        <v>0.0</v>
      </c>
      <c r="H63" s="32">
        <v>0.0</v>
      </c>
      <c r="I63" s="32">
        <v>0.0</v>
      </c>
      <c r="J63" s="32">
        <v>0.0</v>
      </c>
      <c r="K63" s="32">
        <v>0.0</v>
      </c>
      <c r="L63" s="32">
        <v>0.0</v>
      </c>
      <c r="M63" s="32">
        <f>+D63+E63+F63+G63+H63+I63+J63+K63+L63</f>
        <v>0.0</v>
      </c>
    </row>
    <row r="64" ht="24.95" customHeight="1">
      <c r="A64" s="14" t="s">
        <v>54</v>
      </c>
      <c r="B64" s="30">
        <v>3003000.0</v>
      </c>
      <c r="C64" s="33">
        <v>0.0</v>
      </c>
      <c r="D64" s="32">
        <v>0.0</v>
      </c>
      <c r="E64" s="32">
        <v>0.0</v>
      </c>
      <c r="F64" s="32">
        <v>0.0</v>
      </c>
      <c r="G64" s="32">
        <v>0.0</v>
      </c>
      <c r="H64" s="32">
        <v>0.0</v>
      </c>
      <c r="I64" s="32">
        <v>1000000.0</v>
      </c>
      <c r="J64" s="32">
        <v>0.0</v>
      </c>
      <c r="K64" s="32">
        <v>0.0</v>
      </c>
      <c r="L64" s="32">
        <v>0.0</v>
      </c>
      <c r="M64" s="32">
        <f>+D64+E64+F64+G64+H64+I64+J64+K64+L64</f>
        <v>1000000.0</v>
      </c>
    </row>
    <row r="65" ht="15.55">
      <c r="A65" s="14" t="s">
        <v>34</v>
      </c>
      <c r="B65" s="30">
        <v>200000.0</v>
      </c>
      <c r="C65" s="33">
        <v>0.0</v>
      </c>
      <c r="D65" s="32">
        <v>0.0</v>
      </c>
      <c r="E65" s="32">
        <v>0.0</v>
      </c>
      <c r="F65" s="32">
        <v>0.0</v>
      </c>
      <c r="G65" s="32">
        <v>0.0</v>
      </c>
      <c r="H65" s="32">
        <v>0.0</v>
      </c>
      <c r="I65" s="32">
        <v>0.0</v>
      </c>
      <c r="J65" s="32">
        <v>0.0</v>
      </c>
      <c r="K65" s="32">
        <v>0.0</v>
      </c>
      <c r="L65" s="32">
        <v>0.0</v>
      </c>
      <c r="M65" s="32">
        <f>+D65+E65+F65+G65+H65+I65+J65+K65+L65</f>
        <v>0.0</v>
      </c>
    </row>
    <row r="66" ht="21.15">
      <c r="A66" s="14" t="s">
        <v>55</v>
      </c>
      <c r="B66" s="30">
        <v>0.0</v>
      </c>
      <c r="C66" s="33">
        <v>0.0</v>
      </c>
      <c r="D66" s="32">
        <v>0.0</v>
      </c>
      <c r="E66" s="32">
        <v>0.0</v>
      </c>
      <c r="F66" s="32">
        <v>0.0</v>
      </c>
      <c r="G66" s="32">
        <v>0.0</v>
      </c>
      <c r="H66" s="32">
        <v>0.0</v>
      </c>
      <c r="I66" s="32">
        <v>0.0</v>
      </c>
      <c r="J66" s="32">
        <v>0.0</v>
      </c>
      <c r="K66" s="32">
        <v>0.0</v>
      </c>
      <c r="L66" s="32">
        <v>825801.76</v>
      </c>
      <c r="M66" s="32">
        <f>+D66+E66+F66+G66+H66+I66+J66+K66+L66</f>
        <v>825801.76</v>
      </c>
    </row>
    <row r="67">
      <c r="A67" s="38" t="s">
        <v>56</v>
      </c>
      <c r="B67" s="39">
        <f>+B68+B69+B70+B71</f>
        <v>0.0</v>
      </c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39">
        <f>+M68+M69+M70+M71</f>
        <v>0.0</v>
      </c>
    </row>
    <row r="68" ht="15.55">
      <c r="A68" s="14" t="s">
        <v>57</v>
      </c>
      <c r="B68" s="30">
        <v>0.0</v>
      </c>
      <c r="C68" s="33">
        <v>0.0</v>
      </c>
      <c r="D68" s="31">
        <v>0.0</v>
      </c>
      <c r="E68" s="31">
        <v>0.0</v>
      </c>
      <c r="F68" s="31">
        <v>0.0</v>
      </c>
      <c r="G68" s="31">
        <v>0.0</v>
      </c>
      <c r="H68" s="31">
        <v>0.0</v>
      </c>
      <c r="I68" s="31">
        <v>0.0</v>
      </c>
      <c r="J68" s="31">
        <v>0.0</v>
      </c>
      <c r="K68" s="31">
        <v>0.0</v>
      </c>
      <c r="L68" s="31">
        <v>0.0</v>
      </c>
      <c r="M68" s="32">
        <f>+D68+E68+F68+G68+H68+I68+J68+K68+L68</f>
        <v>0.0</v>
      </c>
    </row>
    <row r="69" ht="15.55">
      <c r="A69" s="14" t="s">
        <v>58</v>
      </c>
      <c r="B69" s="30">
        <v>0.0</v>
      </c>
      <c r="C69" s="33">
        <v>0.0</v>
      </c>
      <c r="D69" s="31">
        <v>0.0</v>
      </c>
      <c r="E69" s="31">
        <v>0.0</v>
      </c>
      <c r="F69" s="31">
        <v>0.0</v>
      </c>
      <c r="G69" s="31">
        <v>0.0</v>
      </c>
      <c r="H69" s="31">
        <v>0.0</v>
      </c>
      <c r="I69" s="31">
        <v>0.0</v>
      </c>
      <c r="J69" s="31">
        <v>0.0</v>
      </c>
      <c r="K69" s="31">
        <v>0.0</v>
      </c>
      <c r="L69" s="31">
        <v>0.0</v>
      </c>
      <c r="M69" s="32">
        <f>+D69+E69+F69+G69+H69+I69+J69+K69+L69</f>
        <v>0.0</v>
      </c>
    </row>
    <row r="70" ht="24.95" customHeight="1">
      <c r="A70" s="14" t="s">
        <v>59</v>
      </c>
      <c r="B70" s="30">
        <v>0.0</v>
      </c>
      <c r="C70" s="33">
        <v>0.0</v>
      </c>
      <c r="D70" s="31">
        <v>0.0</v>
      </c>
      <c r="E70" s="31">
        <v>0.0</v>
      </c>
      <c r="F70" s="31">
        <v>0.0</v>
      </c>
      <c r="G70" s="31">
        <v>0.0</v>
      </c>
      <c r="H70" s="31">
        <v>0.0</v>
      </c>
      <c r="I70" s="31">
        <v>0.0</v>
      </c>
      <c r="J70" s="31">
        <v>0.0</v>
      </c>
      <c r="K70" s="31">
        <v>0.0</v>
      </c>
      <c r="L70" s="31">
        <v>0.0</v>
      </c>
      <c r="M70" s="32">
        <f>+D70+E70+F70+G70+H70+I70+J70+K70+L70</f>
        <v>0.0</v>
      </c>
    </row>
    <row r="71" ht="31.45">
      <c r="A71" s="14" t="s">
        <v>60</v>
      </c>
      <c r="B71" s="30">
        <v>0.0</v>
      </c>
      <c r="C71" s="33">
        <v>0.0</v>
      </c>
      <c r="D71" s="31">
        <v>0.0</v>
      </c>
      <c r="E71" s="31">
        <v>0.0</v>
      </c>
      <c r="F71" s="31">
        <v>0.0</v>
      </c>
      <c r="G71" s="31">
        <v>0.0</v>
      </c>
      <c r="H71" s="31">
        <v>0.0</v>
      </c>
      <c r="I71" s="31">
        <v>0.0</v>
      </c>
      <c r="J71" s="31">
        <v>0.0</v>
      </c>
      <c r="K71" s="31">
        <v>0.0</v>
      </c>
      <c r="L71" s="31">
        <v>0.0</v>
      </c>
      <c r="M71" s="32">
        <f>+D71+E71+F71+G71+H71+I71+J71+K71+L71</f>
        <v>0.0</v>
      </c>
    </row>
    <row r="72" ht="36.0" customHeight="1">
      <c r="A72" s="38" t="s">
        <v>61</v>
      </c>
      <c r="B72" s="39">
        <f>+B73+B74</f>
        <v>0.0</v>
      </c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39">
        <f>+M73+M74</f>
        <v>0.0</v>
      </c>
    </row>
    <row r="73" ht="15.55">
      <c r="A73" s="14" t="s">
        <v>62</v>
      </c>
      <c r="B73" s="30">
        <v>0.0</v>
      </c>
      <c r="C73" s="33">
        <v>0.0</v>
      </c>
      <c r="D73" s="31">
        <v>0.0</v>
      </c>
      <c r="E73" s="31">
        <v>0.0</v>
      </c>
      <c r="F73" s="31">
        <v>0.0</v>
      </c>
      <c r="G73" s="31">
        <v>0.0</v>
      </c>
      <c r="H73" s="31">
        <v>0.0</v>
      </c>
      <c r="I73" s="31">
        <v>0.0</v>
      </c>
      <c r="J73" s="31">
        <v>0.0</v>
      </c>
      <c r="K73" s="31">
        <v>0.0</v>
      </c>
      <c r="L73" s="31">
        <v>0.0</v>
      </c>
      <c r="M73" s="32">
        <f>+D73+E73+F73+G73+H73+I73+J73+K73+L73</f>
        <v>0.0</v>
      </c>
    </row>
    <row r="74" ht="21.15">
      <c r="A74" s="14" t="s">
        <v>63</v>
      </c>
      <c r="B74" s="30">
        <v>0.0</v>
      </c>
      <c r="C74" s="33">
        <v>0.0</v>
      </c>
      <c r="D74" s="31">
        <v>0.0</v>
      </c>
      <c r="E74" s="31">
        <v>0.0</v>
      </c>
      <c r="F74" s="31">
        <v>0.0</v>
      </c>
      <c r="G74" s="31">
        <v>0.0</v>
      </c>
      <c r="H74" s="31">
        <v>0.0</v>
      </c>
      <c r="I74" s="31">
        <v>0.0</v>
      </c>
      <c r="J74" s="31">
        <v>0.0</v>
      </c>
      <c r="K74" s="31">
        <v>0.0</v>
      </c>
      <c r="L74" s="31">
        <v>0.0</v>
      </c>
      <c r="M74" s="32">
        <f>+D74+E74+F74+G74+H74+I74+J74+K74+L74</f>
        <v>0.0</v>
      </c>
    </row>
    <row r="75">
      <c r="A75" s="38" t="s">
        <v>64</v>
      </c>
      <c r="B75" s="39">
        <f>+B76+B77+B78</f>
        <v>0.0</v>
      </c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>
        <f>+M76+M77+M78</f>
        <v>0.0</v>
      </c>
    </row>
    <row r="76" ht="24.95" customHeight="1">
      <c r="A76" s="14" t="s">
        <v>65</v>
      </c>
      <c r="B76" s="30">
        <v>0.0</v>
      </c>
      <c r="C76" s="33">
        <v>0.0</v>
      </c>
      <c r="D76" s="31">
        <v>0.0</v>
      </c>
      <c r="E76" s="31">
        <v>0.0</v>
      </c>
      <c r="F76" s="31">
        <v>0.0</v>
      </c>
      <c r="G76" s="31">
        <v>0.0</v>
      </c>
      <c r="H76" s="31">
        <v>0.0</v>
      </c>
      <c r="I76" s="31">
        <v>0.0</v>
      </c>
      <c r="J76" s="31">
        <v>0.0</v>
      </c>
      <c r="K76" s="31">
        <v>0.0</v>
      </c>
      <c r="L76" s="31">
        <v>0.0</v>
      </c>
      <c r="M76" s="32">
        <f>+D76+E76+F76+G76+H76+I76+J76+K76+L76</f>
        <v>0.0</v>
      </c>
    </row>
    <row r="77" ht="24.95" customHeight="1">
      <c r="A77" s="14" t="s">
        <v>66</v>
      </c>
      <c r="B77" s="30">
        <v>0.0</v>
      </c>
      <c r="C77" s="33">
        <v>0.0</v>
      </c>
      <c r="D77" s="31">
        <v>0.0</v>
      </c>
      <c r="E77" s="31">
        <v>0.0</v>
      </c>
      <c r="F77" s="31">
        <v>0.0</v>
      </c>
      <c r="G77" s="31">
        <v>0.0</v>
      </c>
      <c r="H77" s="31">
        <v>0.0</v>
      </c>
      <c r="I77" s="31">
        <v>0.0</v>
      </c>
      <c r="J77" s="31">
        <v>0.0</v>
      </c>
      <c r="K77" s="31">
        <v>0.0</v>
      </c>
      <c r="L77" s="31">
        <v>0.0</v>
      </c>
      <c r="M77" s="32">
        <f>+D77+E77+F77+G77+H77+I77+J77+K77+L77</f>
        <v>0.0</v>
      </c>
    </row>
    <row r="78" ht="24.0">
      <c r="A78" s="14" t="s">
        <v>67</v>
      </c>
      <c r="B78" s="30">
        <v>0.0</v>
      </c>
      <c r="C78" s="33">
        <v>0.0</v>
      </c>
      <c r="D78" s="31">
        <v>0.0</v>
      </c>
      <c r="E78" s="31">
        <v>0.0</v>
      </c>
      <c r="F78" s="31">
        <v>0.0</v>
      </c>
      <c r="G78" s="31">
        <v>0.0</v>
      </c>
      <c r="H78" s="31">
        <v>0.0</v>
      </c>
      <c r="I78" s="31">
        <v>0.0</v>
      </c>
      <c r="J78" s="31">
        <v>0.0</v>
      </c>
      <c r="K78" s="31">
        <v>0.0</v>
      </c>
      <c r="L78" s="31">
        <v>0.0</v>
      </c>
      <c r="M78" s="32">
        <f>+D78+E78+F78+G78+H78+I78+J78+K78+L78</f>
        <v>0.0</v>
      </c>
    </row>
    <row r="79" ht="15.75">
      <c r="A79" s="29" t="s">
        <v>35</v>
      </c>
      <c r="B79" s="34">
        <f>+B15+B21+B31+B41+B49+B57+B67+B72+B75</f>
        <v>6.49454641E8</v>
      </c>
      <c r="C79" s="34">
        <f>SUMA(C16:C78)</f>
        <v>0.0</v>
      </c>
      <c r="D79" s="34">
        <f>SUMA(D16:D78)</f>
        <v>3.5669053779999994E7</v>
      </c>
      <c r="E79" s="34">
        <f>SUMA(E16:E78)</f>
        <v>4.222075075E7</v>
      </c>
      <c r="F79" s="34">
        <f>SUMA(F16:F78)</f>
        <v>4.05944948E7</v>
      </c>
      <c r="G79" s="34">
        <f>SUMA(G16:G78)</f>
        <v>4.486944723000002E7</v>
      </c>
      <c r="H79" s="34">
        <f>SUMA(H16:H78)</f>
        <v>4.361359307E7</v>
      </c>
      <c r="I79" s="34">
        <f>SUMA(I16:I78)</f>
        <v>4.744820407E7</v>
      </c>
      <c r="J79" s="34">
        <f>SUMA(J16:J78)</f>
        <v>4.57620783E7</v>
      </c>
      <c r="K79" s="34">
        <f>SUMA(K16:K78)</f>
        <v>3.8223857379999995E7</v>
      </c>
      <c r="L79" s="34">
        <f>SUMA(L16:L78)</f>
        <v>4.1490654319999985E7</v>
      </c>
      <c r="M79" s="34">
        <f>+M15+M21+M31+M41+M49+M57+M67+M72+M75</f>
        <v>3.798921337E8</v>
      </c>
    </row>
    <row r="80" ht="15.75">
      <c r="A80" s="8"/>
      <c r="B80" s="18"/>
      <c r="C80" s="19"/>
      <c r="D80" s="12"/>
      <c r="E80" s="11"/>
      <c r="F80" s="11"/>
      <c r="G80" s="11"/>
      <c r="H80" s="11"/>
      <c r="I80" s="11"/>
      <c r="J80" s="11"/>
      <c r="K80" s="11"/>
      <c r="L80" s="11"/>
      <c r="M80" s="11"/>
    </row>
    <row r="81">
      <c r="A81" s="20" t="s">
        <v>68</v>
      </c>
      <c r="B81" s="21"/>
      <c r="C81" s="19"/>
      <c r="D81" s="22"/>
      <c r="E81" s="22"/>
      <c r="F81" s="22"/>
      <c r="G81" s="22"/>
      <c r="H81" s="22"/>
      <c r="I81" s="22"/>
      <c r="J81" s="22"/>
      <c r="K81" s="22"/>
      <c r="L81" s="22"/>
      <c r="M81" s="28"/>
    </row>
    <row r="82" ht="24.95" customHeight="1">
      <c r="A82" s="20" t="s">
        <v>69</v>
      </c>
      <c r="B82" s="42">
        <f>+B83+B84</f>
        <v>0.0</v>
      </c>
      <c r="C82" s="35"/>
      <c r="D82" s="36"/>
      <c r="E82" s="37"/>
      <c r="F82" s="37"/>
      <c r="G82" s="37"/>
      <c r="H82" s="37"/>
      <c r="I82" s="37"/>
      <c r="J82" s="37"/>
      <c r="K82" s="37"/>
      <c r="L82" s="37"/>
      <c r="M82" s="42">
        <f>+M83+M84</f>
        <v>0.0</v>
      </c>
    </row>
    <row r="83" ht="24.95" customHeight="1">
      <c r="A83" s="14" t="s">
        <v>70</v>
      </c>
      <c r="B83" s="30">
        <v>0.0</v>
      </c>
      <c r="C83" s="33">
        <v>0.0</v>
      </c>
      <c r="D83" s="31">
        <v>0.0</v>
      </c>
      <c r="E83" s="31">
        <v>0.0</v>
      </c>
      <c r="F83" s="31">
        <v>0.0</v>
      </c>
      <c r="G83" s="31">
        <v>0.0</v>
      </c>
      <c r="H83" s="31">
        <v>0.0</v>
      </c>
      <c r="I83" s="31">
        <v>0.0</v>
      </c>
      <c r="J83" s="31">
        <v>0.0</v>
      </c>
      <c r="K83" s="31">
        <v>0.0</v>
      </c>
      <c r="L83" s="31">
        <v>0.0</v>
      </c>
      <c r="M83" s="32">
        <f>+D83+E83+F83+G83+H83+I83+J83+K83+L83</f>
        <v>0.0</v>
      </c>
    </row>
    <row r="84" ht="24.95" customHeight="1">
      <c r="A84" s="14" t="s">
        <v>71</v>
      </c>
      <c r="B84" s="30">
        <v>0.0</v>
      </c>
      <c r="C84" s="33">
        <v>0.0</v>
      </c>
      <c r="D84" s="31">
        <v>0.0</v>
      </c>
      <c r="E84" s="31">
        <v>0.0</v>
      </c>
      <c r="F84" s="31">
        <v>0.0</v>
      </c>
      <c r="G84" s="31">
        <v>0.0</v>
      </c>
      <c r="H84" s="31">
        <v>0.0</v>
      </c>
      <c r="I84" s="31">
        <v>0.0</v>
      </c>
      <c r="J84" s="31">
        <v>0.0</v>
      </c>
      <c r="K84" s="31">
        <v>0.0</v>
      </c>
      <c r="L84" s="31">
        <v>0.0</v>
      </c>
      <c r="M84" s="32">
        <f>+D84+E84+F84+G84+H84+I84+J84+K84+L84</f>
        <v>0.0</v>
      </c>
    </row>
    <row r="85">
      <c r="A85" s="20" t="s">
        <v>72</v>
      </c>
      <c r="B85" s="42">
        <f>+B86+B87</f>
        <v>0.0</v>
      </c>
      <c r="C85" s="35"/>
      <c r="D85" s="36"/>
      <c r="E85" s="37"/>
      <c r="F85" s="37"/>
      <c r="G85" s="37"/>
      <c r="H85" s="37"/>
      <c r="I85" s="37"/>
      <c r="J85" s="37"/>
      <c r="K85" s="37"/>
      <c r="L85" s="37"/>
      <c r="M85" s="42">
        <f>+M86+M87</f>
        <v>0.0</v>
      </c>
    </row>
    <row r="86" ht="24.95" customHeight="1">
      <c r="A86" s="14" t="s">
        <v>73</v>
      </c>
      <c r="B86" s="30">
        <v>0.0</v>
      </c>
      <c r="C86" s="33">
        <v>0.0</v>
      </c>
      <c r="D86" s="31">
        <v>0.0</v>
      </c>
      <c r="E86" s="31">
        <v>0.0</v>
      </c>
      <c r="F86" s="31">
        <v>0.0</v>
      </c>
      <c r="G86" s="31">
        <v>0.0</v>
      </c>
      <c r="H86" s="31">
        <v>0.0</v>
      </c>
      <c r="I86" s="31">
        <v>0.0</v>
      </c>
      <c r="J86" s="31">
        <v>0.0</v>
      </c>
      <c r="K86" s="31">
        <v>0.0</v>
      </c>
      <c r="L86" s="31">
        <v>0.0</v>
      </c>
      <c r="M86" s="32">
        <f>+D86+E86+F86+G86+H86+I86+J86+K86+L86</f>
        <v>0.0</v>
      </c>
    </row>
    <row r="87" ht="24.95" customHeight="1">
      <c r="A87" s="14" t="s">
        <v>74</v>
      </c>
      <c r="B87" s="30">
        <v>0.0</v>
      </c>
      <c r="C87" s="33">
        <v>0.0</v>
      </c>
      <c r="D87" s="31">
        <v>0.0</v>
      </c>
      <c r="E87" s="31">
        <v>0.0</v>
      </c>
      <c r="F87" s="31">
        <v>0.0</v>
      </c>
      <c r="G87" s="31">
        <v>0.0</v>
      </c>
      <c r="H87" s="31">
        <v>0.0</v>
      </c>
      <c r="I87" s="31">
        <v>0.0</v>
      </c>
      <c r="J87" s="31">
        <v>0.0</v>
      </c>
      <c r="K87" s="31">
        <v>0.0</v>
      </c>
      <c r="L87" s="31">
        <v>0.0</v>
      </c>
      <c r="M87" s="32">
        <f>+D87+E87+F87+G87+H87+I87+J87+K87+L87</f>
        <v>0.0</v>
      </c>
    </row>
    <row r="88" ht="24.95" customHeight="1">
      <c r="A88" s="20" t="s">
        <v>75</v>
      </c>
      <c r="B88" s="42">
        <f>+B89</f>
        <v>0.0</v>
      </c>
      <c r="C88" s="35"/>
      <c r="D88" s="36"/>
      <c r="E88" s="37"/>
      <c r="F88" s="37"/>
      <c r="G88" s="37"/>
      <c r="H88" s="37"/>
      <c r="I88" s="37"/>
      <c r="J88" s="37"/>
      <c r="K88" s="37"/>
      <c r="L88" s="37"/>
      <c r="M88" s="42">
        <f>+M89</f>
        <v>0.0</v>
      </c>
    </row>
    <row r="89" ht="24.95" customHeight="1">
      <c r="A89" s="14" t="s">
        <v>76</v>
      </c>
      <c r="B89" s="30">
        <v>0.0</v>
      </c>
      <c r="C89" s="33">
        <v>0.0</v>
      </c>
      <c r="D89" s="43">
        <v>0.0</v>
      </c>
      <c r="E89" s="43">
        <v>0.0</v>
      </c>
      <c r="F89" s="43">
        <v>0.0</v>
      </c>
      <c r="G89" s="43">
        <v>0.0</v>
      </c>
      <c r="H89" s="43">
        <v>0.0</v>
      </c>
      <c r="I89" s="43">
        <v>0.0</v>
      </c>
      <c r="J89" s="43">
        <v>0.0</v>
      </c>
      <c r="K89" s="43">
        <v>0.0</v>
      </c>
      <c r="L89" s="43">
        <v>0.0</v>
      </c>
      <c r="M89" s="44">
        <f>+D89+E89+F89+G89+H89+I89+J89+K89+L89</f>
        <v>0.0</v>
      </c>
    </row>
    <row r="90">
      <c r="A90" s="15" t="s">
        <v>77</v>
      </c>
      <c r="B90" s="52">
        <f>+B82+B85+B88</f>
        <v>0.0</v>
      </c>
      <c r="C90" s="52">
        <f>+C83+C84+C86+C87+C89</f>
        <v>0.0</v>
      </c>
      <c r="D90" s="52">
        <f>+D83+D84+D86+D87+D89</f>
        <v>0.0</v>
      </c>
      <c r="E90" s="52">
        <f>+E83+E84+E86+E87+E89</f>
        <v>0.0</v>
      </c>
      <c r="F90" s="52">
        <f>+F83+F84+F86+F87+F89</f>
        <v>0.0</v>
      </c>
      <c r="G90" s="52">
        <f>+G83+G84+G86+G87+G89</f>
        <v>0.0</v>
      </c>
      <c r="H90" s="52">
        <f>+H83+H84+H86+H87+H89</f>
        <v>0.0</v>
      </c>
      <c r="I90" s="52">
        <f>+I83+I84+I86+I87+I89</f>
        <v>0.0</v>
      </c>
      <c r="J90" s="52">
        <f>+J83+J84+J86+J87+J89</f>
        <v>0.0</v>
      </c>
      <c r="K90" s="52">
        <f>+K83+K84+K86+K87+K89</f>
        <v>0.0</v>
      </c>
      <c r="L90" s="52">
        <f>+L83+L84+L86+L87+L89</f>
        <v>0.0</v>
      </c>
      <c r="M90" s="52">
        <f>+M82+M85+M88</f>
        <v>0.0</v>
      </c>
    </row>
    <row r="91">
      <c r="B91" s="19"/>
      <c r="D91" s="16"/>
      <c r="E91" s="16"/>
      <c r="F91" s="16"/>
      <c r="G91" s="16"/>
      <c r="H91" s="16"/>
      <c r="I91" s="16"/>
      <c r="J91" s="16"/>
      <c r="K91" s="16"/>
      <c r="L91" s="16"/>
      <c r="M91" s="16"/>
    </row>
    <row r="92" ht="26.25">
      <c r="A92" s="24" t="s">
        <v>78</v>
      </c>
      <c r="B92" s="17">
        <f>+B79+B90</f>
        <v>6.49454641E8</v>
      </c>
      <c r="C92" s="17">
        <f>+C79+C90</f>
        <v>0.0</v>
      </c>
      <c r="D92" s="17">
        <f>+D79+D90</f>
        <v>3.5669053779999994E7</v>
      </c>
      <c r="E92" s="17">
        <f>+E79+E90</f>
        <v>4.222075075E7</v>
      </c>
      <c r="F92" s="17">
        <f>+F79+F90</f>
        <v>4.05944948E7</v>
      </c>
      <c r="G92" s="17">
        <f>+G79+G90</f>
        <v>4.486944723000002E7</v>
      </c>
      <c r="H92" s="17">
        <f>+H79+H90</f>
        <v>4.361359307E7</v>
      </c>
      <c r="I92" s="17">
        <f>+I79+I90</f>
        <v>4.744820407E7</v>
      </c>
      <c r="J92" s="17">
        <f>+J79+J90</f>
        <v>4.57620783E7</v>
      </c>
      <c r="K92" s="17">
        <f>+K79+K90</f>
        <v>3.8223857379999995E7</v>
      </c>
      <c r="L92" s="17">
        <f>+L79+L90</f>
        <v>4.1490654319999985E7</v>
      </c>
      <c r="M92" s="17">
        <f>+M79+M90</f>
        <v>3.798921337E8</v>
      </c>
    </row>
    <row r="93" ht="15.75">
      <c r="A93" s="45" t="s">
        <v>101</v>
      </c>
      <c r="B93" s="19"/>
    </row>
    <row r="94">
      <c r="A94" s="46" t="s">
        <v>82</v>
      </c>
      <c r="B94" s="19"/>
      <c r="I94" s="7"/>
      <c r="J94" s="7"/>
      <c r="K94" s="7"/>
      <c r="L94" s="7"/>
    </row>
    <row r="95">
      <c r="A95" s="46" t="s">
        <v>83</v>
      </c>
    </row>
    <row r="96">
      <c r="A96" s="46" t="s">
        <v>85</v>
      </c>
    </row>
    <row r="97">
      <c r="A97" s="46" t="s">
        <v>86</v>
      </c>
      <c r="G97" s="47"/>
      <c r="H97" s="47"/>
      <c r="I97" s="47"/>
      <c r="J97" s="47"/>
      <c r="K97" s="47"/>
      <c r="L97" s="47"/>
      <c r="M97" s="47"/>
    </row>
    <row r="98">
      <c r="A98" s="46" t="s">
        <v>87</v>
      </c>
      <c r="G98" s="62" t="s">
        <v>96</v>
      </c>
      <c r="H98" s="62"/>
      <c r="I98" s="62"/>
      <c r="J98" s="62"/>
      <c r="K98" s="62"/>
      <c r="L98" s="62"/>
      <c r="M98" s="62"/>
    </row>
    <row r="99">
      <c r="A99" s="46" t="s">
        <v>102</v>
      </c>
      <c r="B99" s="19"/>
      <c r="G99" s="62" t="s">
        <v>92</v>
      </c>
      <c r="H99" s="62"/>
      <c r="I99" s="62"/>
      <c r="J99" s="62"/>
      <c r="K99" s="62"/>
      <c r="L99" s="62"/>
      <c r="M99" s="62"/>
    </row>
    <row r="100">
      <c r="A100" s="46"/>
      <c r="B100" s="19"/>
      <c r="G100" s="62" t="s">
        <v>91</v>
      </c>
      <c r="H100" s="62"/>
      <c r="I100" s="62"/>
      <c r="J100" s="62"/>
      <c r="K100" s="62"/>
      <c r="L100" s="62"/>
      <c r="M100" s="62"/>
    </row>
    <row r="101">
      <c r="A101" s="46"/>
      <c r="B101" s="19"/>
    </row>
    <row r="102">
      <c r="A102" s="46"/>
      <c r="B102" s="19"/>
    </row>
    <row r="103">
      <c r="A103" s="46"/>
      <c r="B103" s="19"/>
    </row>
    <row r="104">
      <c r="B104" s="25"/>
      <c r="C104" s="25"/>
    </row>
    <row r="105">
      <c r="B105" s="25"/>
      <c r="C105" s="25"/>
    </row>
    <row r="106">
      <c r="B106" s="25"/>
      <c r="C106" s="25"/>
    </row>
    <row r="107">
      <c r="B107" s="19"/>
    </row>
    <row r="108">
      <c r="B108" s="19"/>
    </row>
    <row r="109">
      <c r="B109" s="19"/>
    </row>
    <row r="110">
      <c r="B110" s="19"/>
    </row>
    <row r="112">
      <c r="B112" s="62"/>
      <c r="C112" s="62"/>
      <c r="D112" s="62"/>
    </row>
    <row r="113">
      <c r="B113" s="62"/>
      <c r="C113" s="62"/>
      <c r="D113" s="62"/>
    </row>
    <row r="114">
      <c r="B114" s="62"/>
      <c r="C114" s="62"/>
      <c r="D114" s="62"/>
    </row>
    <row r="214">
      <c r="M214" s="7"/>
    </row>
  </sheetData>
  <mergeCells count="13">
    <mergeCell ref="A14:M14"/>
    <mergeCell ref="B112:D112"/>
    <mergeCell ref="B113:D113"/>
    <mergeCell ref="B114:D114"/>
    <mergeCell ref="G98:M98"/>
    <mergeCell ref="G99:M99"/>
    <mergeCell ref="G100:M100"/>
    <mergeCell ref="D12:L12"/>
    <mergeCell ref="A6:M6"/>
    <mergeCell ref="A7:M7"/>
    <mergeCell ref="A8:M8"/>
    <mergeCell ref="A9:M9"/>
    <mergeCell ref="A10:M10"/>
  </mergeCells>
  <printOptions/>
  <pageMargins left="0.23326771653543307" right="0.19687500000000002" top="0.19687500000000002" bottom="0.19687500000000002" footer="0.3110236220472441" header="0.3110236220472441"/>
  <pageSetup paperSize="5" scale="79" orientation="landscape" copies="0"/>
  <headerFooter alignWithMargins="0"/>
  <colBreaks count="1" manualBreakCount="1">
    <brk id="13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ThinkFree Calc</Application>
  <AppVersion>06.0000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dcterms:created xsi:type="dcterms:W3CDTF">2018-04-17T18:57:16Z</dcterms:created>
  <cp:lastModifiedBy>User</cp:lastModifiedBy>
  <cp:lastPrinted>2022-10-14T08:18:59Z</cp:lastPrinted>
  <dcterms:modified xsi:type="dcterms:W3CDTF">2022-10-14T13:48:17Z</dcterms:modified>
  <cp:revision>1</cp:revision>
</cp:coreProperties>
</file>