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\Desktop\Año 2021\Transparencia\"/>
    </mc:Choice>
  </mc:AlternateContent>
  <bookViews>
    <workbookView xWindow="-120" yWindow="-120" windowWidth="20730" windowHeight="11160"/>
  </bookViews>
  <sheets>
    <sheet name="Plantilla Ejecución" sheetId="3" r:id="rId1"/>
  </sheets>
  <definedNames>
    <definedName name="_xlnm.Print_Titles" localSheetId="0">'Plantilla Ejecución'!$7:$7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6" i="3" l="1"/>
  <c r="C84" i="3" l="1"/>
  <c r="D84" i="3"/>
  <c r="E84" i="3"/>
  <c r="F84" i="3"/>
  <c r="G84" i="3"/>
  <c r="H84" i="3"/>
  <c r="I84" i="3"/>
  <c r="J84" i="3"/>
  <c r="B29" i="3" l="1"/>
  <c r="H47" i="3"/>
  <c r="G47" i="3" s="1"/>
  <c r="F47" i="3" s="1"/>
  <c r="E47" i="3" s="1"/>
  <c r="D47" i="3" s="1"/>
  <c r="C47" i="3" s="1"/>
  <c r="H48" i="3"/>
  <c r="G48" i="3" s="1"/>
  <c r="F48" i="3" s="1"/>
  <c r="E48" i="3" s="1"/>
  <c r="D48" i="3" s="1"/>
  <c r="C48" i="3" s="1"/>
  <c r="H49" i="3"/>
  <c r="G49" i="3" s="1"/>
  <c r="F49" i="3" s="1"/>
  <c r="E49" i="3" s="1"/>
  <c r="D49" i="3" s="1"/>
  <c r="C49" i="3" s="1"/>
  <c r="H50" i="3"/>
  <c r="G50" i="3" s="1"/>
  <c r="F50" i="3" s="1"/>
  <c r="E50" i="3" s="1"/>
  <c r="D50" i="3" s="1"/>
  <c r="C50" i="3" s="1"/>
  <c r="B14" i="3"/>
  <c r="B10" i="3"/>
  <c r="B83" i="3" l="1"/>
  <c r="B84" i="3" s="1"/>
  <c r="B81" i="3"/>
  <c r="B80" i="3"/>
  <c r="B78" i="3"/>
  <c r="B77" i="3"/>
  <c r="N73" i="3"/>
  <c r="M73" i="3"/>
  <c r="L73" i="3"/>
  <c r="K73" i="3"/>
  <c r="J73" i="3"/>
  <c r="J86" i="3" s="1"/>
  <c r="I73" i="3"/>
  <c r="I86" i="3" s="1"/>
  <c r="H73" i="3"/>
  <c r="H86" i="3" s="1"/>
  <c r="G73" i="3"/>
  <c r="G86" i="3" s="1"/>
  <c r="F73" i="3"/>
  <c r="F86" i="3" s="1"/>
  <c r="E73" i="3"/>
  <c r="E86" i="3" s="1"/>
  <c r="D73" i="3"/>
  <c r="D86" i="3" s="1"/>
  <c r="C73" i="3"/>
  <c r="C86" i="3" s="1"/>
  <c r="B72" i="3"/>
  <c r="B71" i="3"/>
  <c r="B70" i="3"/>
  <c r="B68" i="3"/>
  <c r="B67" i="3"/>
  <c r="B65" i="3"/>
  <c r="B64" i="3"/>
  <c r="B63" i="3"/>
  <c r="B62" i="3"/>
  <c r="B60" i="3"/>
  <c r="B59" i="3"/>
  <c r="B58" i="3"/>
  <c r="B57" i="3"/>
  <c r="B56" i="3"/>
  <c r="B55" i="3"/>
  <c r="B54" i="3"/>
  <c r="B53" i="3"/>
  <c r="B52" i="3"/>
  <c r="B50" i="3"/>
  <c r="B49" i="3"/>
  <c r="B48" i="3"/>
  <c r="B47" i="3"/>
  <c r="B46" i="3"/>
  <c r="B45" i="3"/>
  <c r="B44" i="3"/>
  <c r="B42" i="3"/>
  <c r="B41" i="3"/>
  <c r="B40" i="3"/>
  <c r="B39" i="3"/>
  <c r="B38" i="3"/>
  <c r="B37" i="3"/>
  <c r="B36" i="3"/>
  <c r="B34" i="3"/>
  <c r="B33" i="3"/>
  <c r="B32" i="3"/>
  <c r="B31" i="3"/>
  <c r="B30" i="3"/>
  <c r="B28" i="3"/>
  <c r="B27" i="3"/>
  <c r="B26" i="3"/>
  <c r="B24" i="3"/>
  <c r="B23" i="3"/>
  <c r="B22" i="3"/>
  <c r="B21" i="3"/>
  <c r="B20" i="3"/>
  <c r="B19" i="3"/>
  <c r="B18" i="3"/>
  <c r="B17" i="3"/>
  <c r="B16" i="3"/>
  <c r="B13" i="3"/>
  <c r="B12" i="3"/>
  <c r="B11" i="3"/>
  <c r="B73" i="3" l="1"/>
  <c r="B86" i="3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<sst xmlns="http://schemas.openxmlformats.org/spreadsheetml/2006/main" count="108" uniqueCount="108">
  <si>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</si>
  <si>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</si>
  <si>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</si>
  <si>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</si>
  <si>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</si>
  <si>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</si>
  <si>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</si>
  <si>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</si>
  <si>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</si>
  <si>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</si>
  <si>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</si>
  <si>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</si>
  <si>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</si>
  <si>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</si>
  <si>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</si>
  <si>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</si>
  <si>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</si>
  <si>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</si>
  <si>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</si>
  <si>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</si>
  <si>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</si>
  <si>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</si>
  <si>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</si>
  <si>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</si>
  <si>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</si>
  <si>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</si>
  <si>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</si>
  <si>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</si>
  <si>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</si>
  <si>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</si>
  <si>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</si>
  <si>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</si>
  <si>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</si>
  <si>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</si>
  <si>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</si>
  <si>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</si>
  <si>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</si>
  <si>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</si>
  <si>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</si>
  <si>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</si>
  <si>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</si>
  <si>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</si>
  <si>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</si>
  <si>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</si>
  <si>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</si>
  <si>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</si>
  <si>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</si>
  <si>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</si>
  <si>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</si>
  <si>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</si>
  <si>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</si>
  <si>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</si>
  <si>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</si>
  <si>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</si>
  <si>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</si>
  <si>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</si>
  <si>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</si>
  <si>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</si>
  <si>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</si>
  <si>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</si>
  <si>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</si>
  <si>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</si>
  <si>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</si>
  <si>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</si>
  <si>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</si>
  <si>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</si>
  <si>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</si>
  <si>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</si>
  <si>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</si>
  <si>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</si>
  <si>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</si>
  <si>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</si>
  <si>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</si>
  <si>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</si>
  <si>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</si>
  <si>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</si>
  <si>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</si>
  <si>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</si>
  <si>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</si>
  <si>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</si>
  <si>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MINISTERIO DE AGRICULTURA</t>
  </si>
  <si>
    <t>DIRECCION GENERAL DE GANADERIA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</si>
  <si>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</si>
  <si>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</si>
  <si>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</si>
  <si>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</si>
  <si>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</si>
  <si>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</si>
  <si>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</si>
  <si>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</si>
  <si>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</si>
  <si>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</si>
  <si>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</si>
  <si>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</si>
  <si>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</si>
  <si>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</si>
  <si>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</si>
  <si>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</si>
  <si>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</si>
  <si>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</si>
  <si>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</si>
  <si>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Año 2021</t>
  </si>
  <si>
    <t>Fuente: [SIGEF]</t>
  </si>
  <si>
    <t>Departamento Financiero</t>
  </si>
  <si>
    <t>Analista de Presupuesto</t>
  </si>
  <si>
    <t xml:space="preserve"> Estefani Taveras</t>
  </si>
  <si>
    <t>Fecha de registro: hasta el [30] de [septiembre] del [2021]</t>
  </si>
  <si>
    <t>Fecha de imputación: hasta el [30] de [septiembre] del [2021]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</si>
</sst>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43" fontId="3" fillId="0" borderId="0" xfId="1" applyFont="1"/>
    <xf numFmtId="9" fontId="3" fillId="0" borderId="0" xfId="2" applyFont="1"/>
    <xf numFmtId="0" fontId="5" fillId="0" borderId="0" xfId="0" applyFont="1"/>
    <xf numFmtId="43" fontId="5" fillId="0" borderId="0" xfId="0" applyNumberFormat="1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5" fillId="0" borderId="1" xfId="0" applyFont="1" applyBorder="1"/>
    <xf numFmtId="43" fontId="5" fillId="0" borderId="0" xfId="1" applyFont="1" applyAlignment="1">
      <alignment horizontal="right" vertical="center"/>
    </xf>
    <xf numFmtId="43" fontId="5" fillId="0" borderId="0" xfId="1" applyFont="1" applyAlignment="1">
      <alignment horizontal="right" vertical="center" wrapText="1"/>
    </xf>
    <xf numFmtId="43" fontId="5" fillId="0" borderId="0" xfId="1" applyFont="1" applyAlignment="1">
      <alignment horizontal="right"/>
    </xf>
    <xf numFmtId="0" fontId="6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3" fontId="4" fillId="0" borderId="3" xfId="1" applyFont="1" applyBorder="1" applyAlignment="1">
      <alignment horizontal="right" vertical="center"/>
    </xf>
    <xf numFmtId="43" fontId="4" fillId="0" borderId="3" xfId="1" applyFont="1" applyBorder="1" applyAlignment="1">
      <alignment horizontal="right" vertical="center" wrapText="1"/>
    </xf>
    <xf numFmtId="43" fontId="5" fillId="0" borderId="3" xfId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43" fontId="5" fillId="0" borderId="3" xfId="1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right" vertical="center" wrapText="1"/>
    </xf>
    <xf numFmtId="43" fontId="5" fillId="0" borderId="3" xfId="1" applyFont="1" applyBorder="1" applyAlignment="1">
      <alignment horizontal="right"/>
    </xf>
    <xf numFmtId="0" fontId="4" fillId="2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43" fontId="4" fillId="3" borderId="3" xfId="1" applyFont="1" applyFill="1" applyBorder="1" applyAlignment="1">
      <alignment horizontal="right" vertical="center" wrapText="1"/>
    </xf>
    <xf numFmtId="43" fontId="9" fillId="3" borderId="4" xfId="1" applyFont="1" applyFill="1" applyBorder="1" applyAlignment="1">
      <alignment horizontal="right" vertical="center" wrapText="1"/>
    </xf>
    <xf numFmtId="43" fontId="6" fillId="2" borderId="4" xfId="1" applyFont="1" applyFill="1" applyBorder="1" applyAlignment="1">
      <alignment horizontal="right" vertical="center" wrapText="1"/>
    </xf>
    <xf numFmtId="43" fontId="4" fillId="2" borderId="4" xfId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781050</xdr:colOff>
      <xdr:row>0</xdr:row>
      <xdr:rowOff>95250</xdr:rowOff>
    </xdr:from>
    <xdr:to>
      <xdr:col>12</xdr:col>
      <xdr:colOff>590551</xdr:colOff>
      <xdr:row>5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FFF113E-B9CE-4FB6-B838-2E9E0405B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3300" y="95250"/>
          <a:ext cx="1628776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583997</xdr:colOff>
      <xdr:row>0</xdr:row>
      <xdr:rowOff>47627</xdr:rowOff>
    </xdr:from>
    <xdr:to>
      <xdr:col>1</xdr:col>
      <xdr:colOff>116606</xdr:colOff>
      <xdr:row>5</xdr:row>
      <xdr:rowOff>19051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C2AF1FC-A5F2-4CE9-89D4-3F5336490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997" y="47627"/>
          <a:ext cx="158048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4"/>
  <sheetViews>
    <sheetView tabSelected="1" zoomScaleNormal="100" workbookViewId="0">
      <selection activeCell="B89" sqref="B89"/>
    </sheetView>
  </sheetViews>
  <sheetFormatPr baseColWidth="10" defaultRowHeight="15" x14ac:dyDescent="0.25"/>
  <cols>
    <col min="1" max="1" width="30.7109375" style="9" customWidth="1"/>
    <col min="2" max="2" width="16.5703125" style="6" bestFit="1" customWidth="1"/>
    <col min="3" max="11" width="15.28515625" style="6" bestFit="1" customWidth="1"/>
    <col min="12" max="13" width="12" style="6" bestFit="1" customWidth="1"/>
    <col min="14" max="14" width="10.85546875" style="6" customWidth="1"/>
    <col min="15" max="15" width="9.140625" style="1"/>
    <col min="16" max="16" width="85.42578125" style="1" bestFit="1" customWidth="1"/>
    <col min="17" max="17" width="9.140625" style="1"/>
    <col min="18" max="25" width="6" style="1" bestFit="1" customWidth="1"/>
  </cols>
  <sheetData>
    <row r="1" spans="1:25" x14ac:dyDescent="0.25">
      <c r="A1" s="37" t="s">
        <v>80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P1" s="2" t="s">
        <v>79</v>
      </c>
    </row>
    <row r="2" spans="1:25" x14ac:dyDescent="0.25">
      <c r="A2" s="37" t="s">
        <v>81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P2" s="3" t="s">
        <v>82</v>
      </c>
    </row>
    <row r="3" spans="1:25" x14ac:dyDescent="0.25">
      <c r="A3" s="37" t="s">
        <v>101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P3" s="3" t="s">
        <v>83</v>
      </c>
    </row>
    <row r="4" spans="1:25" x14ac:dyDescent="0.25">
      <c r="A4" s="37" t="s">
        <v>84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P4" s="3" t="s">
        <v>85</v>
      </c>
    </row>
    <row r="5" spans="1:25" x14ac:dyDescent="0.25">
      <c r="A5" s="38" t="s">
        <v>36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P5" s="3" t="s">
        <v>86</v>
      </c>
    </row>
    <row r="6" spans="1:25" x14ac:dyDescent="0.25">
      <c r="P6" s="3" t="s">
        <v>87</v>
      </c>
    </row>
    <row r="7" spans="1:25" s="10" customFormat="1" ht="12.75" x14ac:dyDescent="0.2">
      <c r="A7" s="16" t="s">
        <v>0</v>
      </c>
      <c r="B7" s="16" t="s">
        <v>88</v>
      </c>
      <c r="C7" s="16" t="s">
        <v>89</v>
      </c>
      <c r="D7" s="16" t="s">
        <v>90</v>
      </c>
      <c r="E7" s="16" t="s">
        <v>91</v>
      </c>
      <c r="F7" s="16" t="s">
        <v>92</v>
      </c>
      <c r="G7" s="16" t="s">
        <v>93</v>
      </c>
      <c r="H7" s="16" t="s">
        <v>94</v>
      </c>
      <c r="I7" s="16" t="s">
        <v>95</v>
      </c>
      <c r="J7" s="16" t="s">
        <v>96</v>
      </c>
      <c r="K7" s="16" t="s">
        <v>97</v>
      </c>
      <c r="L7" s="16" t="s">
        <v>98</v>
      </c>
      <c r="M7" s="16" t="s">
        <v>99</v>
      </c>
      <c r="N7" s="16" t="s">
        <v>100</v>
      </c>
    </row>
    <row r="8" spans="1:25" x14ac:dyDescent="0.25">
      <c r="A8" s="32" t="s">
        <v>1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4"/>
      <c r="R8" s="4"/>
      <c r="S8" s="4"/>
      <c r="T8" s="4"/>
      <c r="U8" s="4"/>
      <c r="V8" s="4"/>
      <c r="W8" s="4"/>
      <c r="X8" s="4"/>
      <c r="Y8" s="4"/>
    </row>
    <row r="9" spans="1:25" ht="24.95" customHeight="1" x14ac:dyDescent="0.25">
      <c r="A9" s="32" t="s">
        <v>2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4"/>
      <c r="R9" s="5"/>
    </row>
    <row r="10" spans="1:25" x14ac:dyDescent="0.25">
      <c r="A10" s="21" t="s">
        <v>3</v>
      </c>
      <c r="B10" s="18">
        <f>C10+D10+E10+F10+G10+H10+I10+J10+K10+L10+M10+N10</f>
        <v>276359828.88</v>
      </c>
      <c r="C10" s="22">
        <v>27921826.52</v>
      </c>
      <c r="D10" s="20">
        <v>31226326.52</v>
      </c>
      <c r="E10" s="20">
        <v>30550833.579999998</v>
      </c>
      <c r="F10" s="20">
        <v>30144808.780000001</v>
      </c>
      <c r="G10" s="20">
        <v>31655763.399999999</v>
      </c>
      <c r="H10" s="20">
        <v>30025945.719999999</v>
      </c>
      <c r="I10" s="20">
        <v>30347447.829999998</v>
      </c>
      <c r="J10" s="20">
        <v>30660234.289999999</v>
      </c>
      <c r="K10" s="20">
        <v>33826642.240000002</v>
      </c>
      <c r="L10" s="20"/>
      <c r="M10" s="20"/>
      <c r="N10" s="20"/>
    </row>
    <row r="11" spans="1:25" x14ac:dyDescent="0.25">
      <c r="A11" s="21" t="s">
        <v>4</v>
      </c>
      <c r="B11" s="18">
        <f t="shared" ref="B11:B72" si="0">C11+D11+E11+F11+G11+H11+I11+J11+K11+L11+M11+N11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0">
        <v>0</v>
      </c>
      <c r="J11" s="20">
        <v>0</v>
      </c>
      <c r="K11" s="20">
        <v>0</v>
      </c>
      <c r="L11" s="20"/>
      <c r="M11" s="20"/>
      <c r="N11" s="20"/>
    </row>
    <row r="12" spans="1:25" ht="24.95" customHeight="1" x14ac:dyDescent="0.25">
      <c r="A12" s="21" t="s">
        <v>37</v>
      </c>
      <c r="B12" s="18">
        <f t="shared" si="0"/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0">
        <v>0</v>
      </c>
      <c r="J12" s="20">
        <v>0</v>
      </c>
      <c r="K12" s="20">
        <v>0</v>
      </c>
      <c r="L12" s="20"/>
      <c r="M12" s="20"/>
      <c r="N12" s="20"/>
    </row>
    <row r="13" spans="1:25" ht="24.95" customHeight="1" x14ac:dyDescent="0.25">
      <c r="A13" s="21" t="s">
        <v>5</v>
      </c>
      <c r="B13" s="18">
        <f t="shared" si="0"/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0">
        <v>0</v>
      </c>
      <c r="J13" s="20">
        <v>0</v>
      </c>
      <c r="K13" s="20">
        <v>0</v>
      </c>
      <c r="L13" s="20"/>
      <c r="M13" s="20"/>
      <c r="N13" s="20"/>
    </row>
    <row r="14" spans="1:25" ht="24.95" customHeight="1" x14ac:dyDescent="0.25">
      <c r="A14" s="21" t="s">
        <v>6</v>
      </c>
      <c r="B14" s="18">
        <f>C14+D14+E14+F14+G14+H14+I14+J14+K14+L14+M14+N14</f>
        <v>41647691.329999998</v>
      </c>
      <c r="C14" s="22">
        <v>4301127.1399999997</v>
      </c>
      <c r="D14" s="20">
        <v>4807699.63</v>
      </c>
      <c r="E14" s="20">
        <v>4608651.8899999997</v>
      </c>
      <c r="F14" s="20">
        <v>4601197.7300000004</v>
      </c>
      <c r="G14" s="20">
        <v>4736363.8600000003</v>
      </c>
      <c r="H14" s="20">
        <v>4514054.8600000003</v>
      </c>
      <c r="I14" s="20">
        <v>4680221.25</v>
      </c>
      <c r="J14" s="20">
        <v>4722872.97</v>
      </c>
      <c r="K14" s="20">
        <v>4675502</v>
      </c>
      <c r="L14" s="20"/>
      <c r="M14" s="20"/>
      <c r="N14" s="20"/>
    </row>
    <row r="15" spans="1:25" x14ac:dyDescent="0.25">
      <c r="A15" s="32" t="s">
        <v>7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4"/>
    </row>
    <row r="16" spans="1:25" x14ac:dyDescent="0.25">
      <c r="A16" s="21" t="s">
        <v>8</v>
      </c>
      <c r="B16" s="18">
        <f>C16+D16+E16+F16+G16+H16+I16+J16+K16+L16+M16+N16</f>
        <v>9114016.8399999999</v>
      </c>
      <c r="C16" s="22">
        <v>790264.03</v>
      </c>
      <c r="D16" s="20">
        <v>699622.87</v>
      </c>
      <c r="E16" s="20">
        <v>883457.09</v>
      </c>
      <c r="F16" s="20">
        <v>1232676.6299999999</v>
      </c>
      <c r="G16" s="20">
        <v>824027.84</v>
      </c>
      <c r="H16" s="20">
        <v>434749.09</v>
      </c>
      <c r="I16" s="20">
        <v>1179094.93</v>
      </c>
      <c r="J16" s="20">
        <v>1950555.19</v>
      </c>
      <c r="K16" s="20">
        <v>1119569.17</v>
      </c>
      <c r="L16" s="20"/>
      <c r="M16" s="20"/>
      <c r="N16" s="20"/>
    </row>
    <row r="17" spans="1:14" ht="24.95" customHeight="1" x14ac:dyDescent="0.25">
      <c r="A17" s="21" t="s">
        <v>9</v>
      </c>
      <c r="B17" s="18">
        <f t="shared" si="0"/>
        <v>0</v>
      </c>
      <c r="C17" s="22">
        <v>0</v>
      </c>
      <c r="D17" s="20">
        <v>0</v>
      </c>
      <c r="E17" s="22">
        <v>0</v>
      </c>
      <c r="F17" s="20">
        <v>0</v>
      </c>
      <c r="G17" s="22">
        <v>0</v>
      </c>
      <c r="H17" s="20">
        <v>0</v>
      </c>
      <c r="I17" s="20">
        <v>0</v>
      </c>
      <c r="J17" s="20">
        <v>0</v>
      </c>
      <c r="K17" s="20">
        <v>0</v>
      </c>
      <c r="L17" s="20"/>
      <c r="M17" s="20"/>
      <c r="N17" s="20"/>
    </row>
    <row r="18" spans="1:14" x14ac:dyDescent="0.25">
      <c r="A18" s="21" t="s">
        <v>10</v>
      </c>
      <c r="B18" s="18">
        <f t="shared" si="0"/>
        <v>652310</v>
      </c>
      <c r="C18" s="22">
        <v>0</v>
      </c>
      <c r="D18" s="20">
        <v>0</v>
      </c>
      <c r="E18" s="20">
        <v>47370</v>
      </c>
      <c r="F18" s="20">
        <v>92760</v>
      </c>
      <c r="G18" s="20">
        <v>0</v>
      </c>
      <c r="H18" s="20">
        <v>0</v>
      </c>
      <c r="I18" s="20">
        <v>0</v>
      </c>
      <c r="J18" s="20">
        <v>0</v>
      </c>
      <c r="K18" s="20">
        <v>512180</v>
      </c>
      <c r="L18" s="20"/>
      <c r="M18" s="20"/>
      <c r="N18" s="20"/>
    </row>
    <row r="19" spans="1:14" ht="24" x14ac:dyDescent="0.25">
      <c r="A19" s="21" t="s">
        <v>11</v>
      </c>
      <c r="B19" s="18">
        <f t="shared" si="0"/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0">
        <v>0</v>
      </c>
      <c r="J19" s="20">
        <v>0</v>
      </c>
      <c r="K19" s="20">
        <v>0</v>
      </c>
      <c r="L19" s="20"/>
      <c r="M19" s="20"/>
      <c r="N19" s="20"/>
    </row>
    <row r="20" spans="1:14" x14ac:dyDescent="0.25">
      <c r="A20" s="21" t="s">
        <v>12</v>
      </c>
      <c r="B20" s="18">
        <f t="shared" si="0"/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0">
        <v>0</v>
      </c>
      <c r="J20" s="20">
        <v>0</v>
      </c>
      <c r="K20" s="20">
        <v>0</v>
      </c>
      <c r="L20" s="20"/>
      <c r="M20" s="20"/>
      <c r="N20" s="20"/>
    </row>
    <row r="21" spans="1:14" x14ac:dyDescent="0.25">
      <c r="A21" s="21" t="s">
        <v>13</v>
      </c>
      <c r="B21" s="18">
        <f t="shared" si="0"/>
        <v>1999431.09</v>
      </c>
      <c r="C21" s="22">
        <v>0</v>
      </c>
      <c r="D21" s="20">
        <v>0</v>
      </c>
      <c r="E21" s="20">
        <v>525546.75</v>
      </c>
      <c r="F21" s="20">
        <v>0</v>
      </c>
      <c r="G21" s="20">
        <v>0</v>
      </c>
      <c r="H21" s="20">
        <v>0</v>
      </c>
      <c r="I21" s="20">
        <v>0</v>
      </c>
      <c r="J21" s="20">
        <v>1473884.34</v>
      </c>
      <c r="K21" s="20">
        <v>0</v>
      </c>
      <c r="L21" s="20"/>
      <c r="M21" s="20"/>
      <c r="N21" s="20"/>
    </row>
    <row r="22" spans="1:14" ht="48" x14ac:dyDescent="0.25">
      <c r="A22" s="21" t="s">
        <v>14</v>
      </c>
      <c r="B22" s="18">
        <f t="shared" si="0"/>
        <v>878099.68</v>
      </c>
      <c r="C22" s="22">
        <v>0</v>
      </c>
      <c r="D22" s="20">
        <v>0</v>
      </c>
      <c r="E22" s="20">
        <v>0</v>
      </c>
      <c r="F22" s="20">
        <v>0</v>
      </c>
      <c r="G22" s="20">
        <v>71213</v>
      </c>
      <c r="H22" s="20">
        <v>0</v>
      </c>
      <c r="I22" s="20">
        <v>10148</v>
      </c>
      <c r="J22" s="20">
        <v>32197.5</v>
      </c>
      <c r="K22" s="20">
        <v>764541.18</v>
      </c>
      <c r="L22" s="20"/>
      <c r="M22" s="20"/>
      <c r="N22" s="20"/>
    </row>
    <row r="23" spans="1:14" ht="36" x14ac:dyDescent="0.25">
      <c r="A23" s="21" t="s">
        <v>15</v>
      </c>
      <c r="B23" s="18">
        <f t="shared" si="0"/>
        <v>1616260</v>
      </c>
      <c r="C23" s="22">
        <v>0</v>
      </c>
      <c r="D23" s="20">
        <v>0</v>
      </c>
      <c r="E23" s="20">
        <v>261960</v>
      </c>
      <c r="F23" s="20">
        <v>0</v>
      </c>
      <c r="G23" s="20">
        <v>0</v>
      </c>
      <c r="H23" s="20">
        <v>165200</v>
      </c>
      <c r="I23" s="20">
        <v>0</v>
      </c>
      <c r="J23" s="20">
        <v>782500</v>
      </c>
      <c r="K23" s="20">
        <v>406600</v>
      </c>
      <c r="L23" s="20"/>
      <c r="M23" s="20"/>
      <c r="N23" s="20"/>
    </row>
    <row r="24" spans="1:14" ht="24.95" customHeight="1" x14ac:dyDescent="0.25">
      <c r="A24" s="21" t="s">
        <v>38</v>
      </c>
      <c r="B24" s="18">
        <f t="shared" si="0"/>
        <v>24968.799999999999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0">
        <v>0</v>
      </c>
      <c r="J24" s="20">
        <v>24968.799999999999</v>
      </c>
      <c r="K24" s="20">
        <v>0</v>
      </c>
      <c r="L24" s="20"/>
      <c r="M24" s="20"/>
      <c r="N24" s="20"/>
    </row>
    <row r="25" spans="1:14" x14ac:dyDescent="0.25">
      <c r="A25" s="32" t="s">
        <v>16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4"/>
    </row>
    <row r="26" spans="1:14" ht="24.95" customHeight="1" x14ac:dyDescent="0.25">
      <c r="A26" s="21" t="s">
        <v>17</v>
      </c>
      <c r="B26" s="18">
        <f t="shared" si="0"/>
        <v>704999</v>
      </c>
      <c r="C26" s="22">
        <v>0</v>
      </c>
      <c r="D26" s="22">
        <v>0</v>
      </c>
      <c r="E26" s="20">
        <v>649000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55999</v>
      </c>
      <c r="L26" s="20"/>
      <c r="M26" s="20"/>
      <c r="N26" s="20"/>
    </row>
    <row r="27" spans="1:14" x14ac:dyDescent="0.25">
      <c r="A27" s="21" t="s">
        <v>18</v>
      </c>
      <c r="B27" s="18">
        <f t="shared" si="0"/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0">
        <v>0</v>
      </c>
      <c r="J27" s="20">
        <v>0</v>
      </c>
      <c r="K27" s="20">
        <v>0</v>
      </c>
      <c r="L27" s="20"/>
      <c r="M27" s="20"/>
      <c r="N27" s="20"/>
    </row>
    <row r="28" spans="1:14" ht="24.95" customHeight="1" x14ac:dyDescent="0.25">
      <c r="A28" s="21" t="s">
        <v>19</v>
      </c>
      <c r="B28" s="18">
        <f t="shared" si="0"/>
        <v>551836.80000000005</v>
      </c>
      <c r="C28" s="22">
        <v>0</v>
      </c>
      <c r="D28" s="22">
        <v>0</v>
      </c>
      <c r="E28" s="20">
        <v>196470</v>
      </c>
      <c r="F28" s="20">
        <v>0</v>
      </c>
      <c r="G28" s="20">
        <v>0</v>
      </c>
      <c r="H28" s="20">
        <v>155461.70000000001</v>
      </c>
      <c r="I28" s="20">
        <v>199905.1</v>
      </c>
      <c r="J28" s="20">
        <v>0</v>
      </c>
      <c r="K28" s="20">
        <v>0</v>
      </c>
      <c r="L28" s="20"/>
      <c r="M28" s="20"/>
      <c r="N28" s="20"/>
    </row>
    <row r="29" spans="1:14" ht="24" x14ac:dyDescent="0.25">
      <c r="A29" s="21" t="s">
        <v>20</v>
      </c>
      <c r="B29" s="18">
        <f>C29+D29+E29+F29+G29+H29+I29+J29+K29+L29+M29+N29</f>
        <v>6537600</v>
      </c>
      <c r="C29" s="22">
        <v>0</v>
      </c>
      <c r="D29" s="22">
        <v>0</v>
      </c>
      <c r="E29" s="22">
        <v>0</v>
      </c>
      <c r="F29" s="20">
        <v>1811000</v>
      </c>
      <c r="G29" s="20">
        <v>260000</v>
      </c>
      <c r="H29" s="20">
        <v>0</v>
      </c>
      <c r="I29" s="20">
        <v>0</v>
      </c>
      <c r="J29" s="20">
        <v>2754500</v>
      </c>
      <c r="K29" s="20">
        <v>1712100</v>
      </c>
      <c r="L29" s="20"/>
      <c r="M29" s="20"/>
      <c r="N29" s="20"/>
    </row>
    <row r="30" spans="1:14" ht="24.95" customHeight="1" x14ac:dyDescent="0.25">
      <c r="A30" s="21" t="s">
        <v>21</v>
      </c>
      <c r="B30" s="18">
        <f t="shared" si="0"/>
        <v>204465.92000000001</v>
      </c>
      <c r="C30" s="22">
        <v>0</v>
      </c>
      <c r="D30" s="22">
        <v>0</v>
      </c>
      <c r="E30" s="22">
        <v>0</v>
      </c>
      <c r="F30" s="22">
        <v>0</v>
      </c>
      <c r="G30" s="20">
        <v>16343</v>
      </c>
      <c r="H30" s="20">
        <v>80433.52</v>
      </c>
      <c r="I30" s="20">
        <v>106120</v>
      </c>
      <c r="J30" s="20">
        <v>0</v>
      </c>
      <c r="K30" s="20">
        <v>1569.4</v>
      </c>
      <c r="L30" s="20"/>
      <c r="M30" s="20"/>
      <c r="N30" s="20"/>
    </row>
    <row r="31" spans="1:14" ht="24.95" customHeight="1" x14ac:dyDescent="0.25">
      <c r="A31" s="21" t="s">
        <v>22</v>
      </c>
      <c r="B31" s="18">
        <f t="shared" si="0"/>
        <v>92134.399999999994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0">
        <v>0</v>
      </c>
      <c r="J31" s="20">
        <v>0</v>
      </c>
      <c r="K31" s="20">
        <v>92134.399999999994</v>
      </c>
      <c r="L31" s="20"/>
      <c r="M31" s="20"/>
      <c r="N31" s="20"/>
    </row>
    <row r="32" spans="1:14" ht="36" x14ac:dyDescent="0.25">
      <c r="A32" s="21" t="s">
        <v>23</v>
      </c>
      <c r="B32" s="18">
        <f t="shared" si="0"/>
        <v>13109229.719999999</v>
      </c>
      <c r="C32" s="22">
        <v>0</v>
      </c>
      <c r="D32" s="20">
        <v>235400</v>
      </c>
      <c r="E32" s="20">
        <v>1835400</v>
      </c>
      <c r="F32" s="20">
        <v>2184804.2000000002</v>
      </c>
      <c r="G32" s="20">
        <v>2364688.9</v>
      </c>
      <c r="H32" s="20">
        <v>0</v>
      </c>
      <c r="I32" s="20">
        <v>1895832.42</v>
      </c>
      <c r="J32" s="20">
        <v>2379202.1</v>
      </c>
      <c r="K32" s="20">
        <v>2213902.1</v>
      </c>
      <c r="L32" s="20"/>
      <c r="M32" s="20"/>
      <c r="N32" s="20"/>
    </row>
    <row r="33" spans="1:14" ht="36" x14ac:dyDescent="0.25">
      <c r="A33" s="21" t="s">
        <v>39</v>
      </c>
      <c r="B33" s="18">
        <f t="shared" si="0"/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0">
        <v>0</v>
      </c>
      <c r="J33" s="20">
        <v>0</v>
      </c>
      <c r="K33" s="20">
        <v>0</v>
      </c>
      <c r="L33" s="20"/>
      <c r="M33" s="20"/>
      <c r="N33" s="20"/>
    </row>
    <row r="34" spans="1:14" ht="24" x14ac:dyDescent="0.25">
      <c r="A34" s="21" t="s">
        <v>24</v>
      </c>
      <c r="B34" s="18">
        <f t="shared" si="0"/>
        <v>3226007.47</v>
      </c>
      <c r="C34" s="22">
        <v>0</v>
      </c>
      <c r="D34" s="20">
        <v>0</v>
      </c>
      <c r="E34" s="20">
        <v>170777.96</v>
      </c>
      <c r="F34" s="20">
        <v>135524.47</v>
      </c>
      <c r="G34" s="20">
        <v>1179993.3</v>
      </c>
      <c r="H34" s="20">
        <v>113510.52</v>
      </c>
      <c r="I34" s="20">
        <v>239869.62</v>
      </c>
      <c r="J34" s="20">
        <v>584208.6</v>
      </c>
      <c r="K34" s="20">
        <v>802123</v>
      </c>
      <c r="L34" s="20"/>
      <c r="M34" s="20"/>
      <c r="N34" s="20"/>
    </row>
    <row r="35" spans="1:14" x14ac:dyDescent="0.25">
      <c r="A35" s="32" t="s">
        <v>25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4"/>
    </row>
    <row r="36" spans="1:14" ht="24" x14ac:dyDescent="0.25">
      <c r="A36" s="21" t="s">
        <v>26</v>
      </c>
      <c r="B36" s="18">
        <f t="shared" si="0"/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0">
        <v>0</v>
      </c>
      <c r="J36" s="20">
        <v>0</v>
      </c>
      <c r="K36" s="20">
        <v>0</v>
      </c>
      <c r="L36" s="20"/>
      <c r="M36" s="20"/>
      <c r="N36" s="20"/>
    </row>
    <row r="37" spans="1:14" ht="36" x14ac:dyDescent="0.25">
      <c r="A37" s="21" t="s">
        <v>40</v>
      </c>
      <c r="B37" s="18">
        <f t="shared" si="0"/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0">
        <v>0</v>
      </c>
      <c r="J37" s="20">
        <v>0</v>
      </c>
      <c r="K37" s="20">
        <v>0</v>
      </c>
      <c r="L37" s="20"/>
      <c r="M37" s="20"/>
      <c r="N37" s="20"/>
    </row>
    <row r="38" spans="1:14" ht="36" x14ac:dyDescent="0.25">
      <c r="A38" s="21" t="s">
        <v>41</v>
      </c>
      <c r="B38" s="18">
        <f t="shared" si="0"/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0">
        <v>0</v>
      </c>
      <c r="J38" s="20">
        <v>0</v>
      </c>
      <c r="K38" s="20">
        <v>0</v>
      </c>
      <c r="L38" s="20"/>
      <c r="M38" s="20"/>
      <c r="N38" s="20"/>
    </row>
    <row r="39" spans="1:14" ht="36" x14ac:dyDescent="0.25">
      <c r="A39" s="21" t="s">
        <v>42</v>
      </c>
      <c r="B39" s="18">
        <f t="shared" si="0"/>
        <v>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0">
        <v>0</v>
      </c>
      <c r="J39" s="20">
        <v>0</v>
      </c>
      <c r="K39" s="20">
        <v>0</v>
      </c>
      <c r="L39" s="20"/>
      <c r="M39" s="20"/>
      <c r="N39" s="20"/>
    </row>
    <row r="40" spans="1:14" ht="36" x14ac:dyDescent="0.25">
      <c r="A40" s="21" t="s">
        <v>43</v>
      </c>
      <c r="B40" s="18">
        <f t="shared" si="0"/>
        <v>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0">
        <v>0</v>
      </c>
      <c r="J40" s="20">
        <v>0</v>
      </c>
      <c r="K40" s="20">
        <v>0</v>
      </c>
      <c r="L40" s="20"/>
      <c r="M40" s="20"/>
      <c r="N40" s="20"/>
    </row>
    <row r="41" spans="1:14" ht="36" x14ac:dyDescent="0.25">
      <c r="A41" s="21" t="s">
        <v>27</v>
      </c>
      <c r="B41" s="18">
        <f t="shared" si="0"/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0">
        <v>0</v>
      </c>
      <c r="J41" s="20">
        <v>0</v>
      </c>
      <c r="K41" s="20">
        <v>0</v>
      </c>
      <c r="L41" s="20"/>
      <c r="M41" s="20"/>
      <c r="N41" s="20"/>
    </row>
    <row r="42" spans="1:14" ht="36" x14ac:dyDescent="0.25">
      <c r="A42" s="21" t="s">
        <v>44</v>
      </c>
      <c r="B42" s="18">
        <f t="shared" si="0"/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0">
        <v>0</v>
      </c>
      <c r="J42" s="20">
        <v>0</v>
      </c>
      <c r="K42" s="20">
        <v>0</v>
      </c>
      <c r="L42" s="20"/>
      <c r="M42" s="20"/>
      <c r="N42" s="20"/>
    </row>
    <row r="43" spans="1:14" x14ac:dyDescent="0.25">
      <c r="A43" s="32" t="s">
        <v>45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4"/>
    </row>
    <row r="44" spans="1:14" ht="24.95" customHeight="1" x14ac:dyDescent="0.25">
      <c r="A44" s="21" t="s">
        <v>46</v>
      </c>
      <c r="B44" s="18">
        <f t="shared" si="0"/>
        <v>0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0">
        <v>0</v>
      </c>
      <c r="J44" s="20">
        <v>0</v>
      </c>
      <c r="K44" s="20">
        <v>0</v>
      </c>
      <c r="L44" s="20"/>
      <c r="M44" s="20"/>
      <c r="N44" s="20"/>
    </row>
    <row r="45" spans="1:14" ht="36" x14ac:dyDescent="0.25">
      <c r="A45" s="21" t="s">
        <v>47</v>
      </c>
      <c r="B45" s="18">
        <f t="shared" si="0"/>
        <v>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0">
        <v>0</v>
      </c>
      <c r="J45" s="20">
        <v>0</v>
      </c>
      <c r="K45" s="20">
        <v>0</v>
      </c>
      <c r="L45" s="20"/>
      <c r="M45" s="20"/>
      <c r="N45" s="20"/>
    </row>
    <row r="46" spans="1:14" ht="36" x14ac:dyDescent="0.25">
      <c r="A46" s="21" t="s">
        <v>48</v>
      </c>
      <c r="B46" s="18">
        <f t="shared" si="0"/>
        <v>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0">
        <v>0</v>
      </c>
      <c r="J46" s="20">
        <v>0</v>
      </c>
      <c r="K46" s="20">
        <v>0</v>
      </c>
      <c r="L46" s="20"/>
      <c r="M46" s="20"/>
      <c r="N46" s="20"/>
    </row>
    <row r="47" spans="1:14" ht="36" x14ac:dyDescent="0.25">
      <c r="A47" s="21" t="s">
        <v>49</v>
      </c>
      <c r="B47" s="18">
        <f t="shared" si="0"/>
        <v>0</v>
      </c>
      <c r="C47" s="20">
        <f t="shared" ref="C47:C50" si="1">D47+E47+F47+G47+H47+I47+J47+K47+L47+M47+N47+O47</f>
        <v>0</v>
      </c>
      <c r="D47" s="20">
        <f t="shared" ref="D47:D50" si="2">E47+F47+G47+H47+I47+J47+K47+L47+M47+N47+O47+P47</f>
        <v>0</v>
      </c>
      <c r="E47" s="20">
        <f t="shared" ref="E47:E50" si="3">F47+G47+H47+I47+J47+K47+L47+M47+N47+O47+P47+Q47</f>
        <v>0</v>
      </c>
      <c r="F47" s="20">
        <f t="shared" ref="F47:F50" si="4">G47+H47+I47+J47+K47+L47+M47+N47+O47+P47+Q47+R47</f>
        <v>0</v>
      </c>
      <c r="G47" s="20">
        <f t="shared" ref="G47:G50" si="5">H47+I47+J47+K47+L47+M47+N47+O47+P47+Q47+R47+S47</f>
        <v>0</v>
      </c>
      <c r="H47" s="20">
        <f t="shared" ref="H47:H50" si="6">I47+J47+K47+L47+M47+N47+O47+P47+Q47+R47+S47+T47</f>
        <v>0</v>
      </c>
      <c r="I47" s="20">
        <v>0</v>
      </c>
      <c r="J47" s="20">
        <v>0</v>
      </c>
      <c r="K47" s="20">
        <v>0</v>
      </c>
      <c r="L47" s="20"/>
      <c r="M47" s="20"/>
      <c r="N47" s="20"/>
    </row>
    <row r="48" spans="1:14" ht="36" x14ac:dyDescent="0.25">
      <c r="A48" s="21" t="s">
        <v>50</v>
      </c>
      <c r="B48" s="18">
        <f t="shared" si="0"/>
        <v>0</v>
      </c>
      <c r="C48" s="20">
        <f t="shared" si="1"/>
        <v>0</v>
      </c>
      <c r="D48" s="20">
        <f t="shared" si="2"/>
        <v>0</v>
      </c>
      <c r="E48" s="20">
        <f t="shared" si="3"/>
        <v>0</v>
      </c>
      <c r="F48" s="20">
        <f t="shared" si="4"/>
        <v>0</v>
      </c>
      <c r="G48" s="20">
        <f t="shared" si="5"/>
        <v>0</v>
      </c>
      <c r="H48" s="20">
        <f t="shared" si="6"/>
        <v>0</v>
      </c>
      <c r="I48" s="20">
        <v>0</v>
      </c>
      <c r="J48" s="20">
        <v>0</v>
      </c>
      <c r="K48" s="20">
        <v>0</v>
      </c>
      <c r="L48" s="20"/>
      <c r="M48" s="20"/>
      <c r="N48" s="20"/>
    </row>
    <row r="49" spans="1:14" ht="24.95" customHeight="1" x14ac:dyDescent="0.25">
      <c r="A49" s="21" t="s">
        <v>51</v>
      </c>
      <c r="B49" s="18">
        <f t="shared" si="0"/>
        <v>0</v>
      </c>
      <c r="C49" s="20">
        <f t="shared" si="1"/>
        <v>0</v>
      </c>
      <c r="D49" s="20">
        <f t="shared" si="2"/>
        <v>0</v>
      </c>
      <c r="E49" s="20">
        <f t="shared" si="3"/>
        <v>0</v>
      </c>
      <c r="F49" s="20">
        <f t="shared" si="4"/>
        <v>0</v>
      </c>
      <c r="G49" s="20">
        <f t="shared" si="5"/>
        <v>0</v>
      </c>
      <c r="H49" s="20">
        <f t="shared" si="6"/>
        <v>0</v>
      </c>
      <c r="I49" s="20">
        <v>0</v>
      </c>
      <c r="J49" s="20">
        <v>0</v>
      </c>
      <c r="K49" s="20">
        <v>0</v>
      </c>
      <c r="L49" s="20"/>
      <c r="M49" s="20"/>
      <c r="N49" s="20"/>
    </row>
    <row r="50" spans="1:14" ht="36" x14ac:dyDescent="0.25">
      <c r="A50" s="21" t="s">
        <v>52</v>
      </c>
      <c r="B50" s="18">
        <f t="shared" si="0"/>
        <v>0</v>
      </c>
      <c r="C50" s="20">
        <f t="shared" si="1"/>
        <v>0</v>
      </c>
      <c r="D50" s="20">
        <f t="shared" si="2"/>
        <v>0</v>
      </c>
      <c r="E50" s="20">
        <f t="shared" si="3"/>
        <v>0</v>
      </c>
      <c r="F50" s="20">
        <f t="shared" si="4"/>
        <v>0</v>
      </c>
      <c r="G50" s="20">
        <f t="shared" si="5"/>
        <v>0</v>
      </c>
      <c r="H50" s="20">
        <f t="shared" si="6"/>
        <v>0</v>
      </c>
      <c r="I50" s="20">
        <v>0</v>
      </c>
      <c r="J50" s="20">
        <v>0</v>
      </c>
      <c r="K50" s="20">
        <v>0</v>
      </c>
      <c r="L50" s="20"/>
      <c r="M50" s="20"/>
      <c r="N50" s="20"/>
    </row>
    <row r="51" spans="1:14" ht="24.95" customHeight="1" x14ac:dyDescent="0.25">
      <c r="A51" s="32" t="s">
        <v>28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4"/>
    </row>
    <row r="52" spans="1:14" x14ac:dyDescent="0.25">
      <c r="A52" s="21" t="s">
        <v>29</v>
      </c>
      <c r="B52" s="18">
        <f t="shared" si="0"/>
        <v>1558367.63</v>
      </c>
      <c r="C52" s="22">
        <v>0</v>
      </c>
      <c r="D52" s="22">
        <v>0</v>
      </c>
      <c r="E52" s="20">
        <v>213441.17</v>
      </c>
      <c r="F52" s="20">
        <v>260139.04</v>
      </c>
      <c r="G52" s="20">
        <v>534399.97</v>
      </c>
      <c r="H52" s="20">
        <v>134545.04</v>
      </c>
      <c r="I52" s="20">
        <v>0</v>
      </c>
      <c r="J52" s="20">
        <v>262799.98</v>
      </c>
      <c r="K52" s="20">
        <v>153042.43</v>
      </c>
      <c r="L52" s="20"/>
      <c r="M52" s="20"/>
      <c r="N52" s="20"/>
    </row>
    <row r="53" spans="1:14" ht="24.95" customHeight="1" x14ac:dyDescent="0.25">
      <c r="A53" s="21" t="s">
        <v>30</v>
      </c>
      <c r="B53" s="18">
        <f t="shared" si="0"/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0">
        <v>0</v>
      </c>
      <c r="J53" s="20">
        <v>0</v>
      </c>
      <c r="K53" s="20">
        <v>0</v>
      </c>
      <c r="L53" s="20"/>
      <c r="M53" s="20"/>
      <c r="N53" s="20"/>
    </row>
    <row r="54" spans="1:14" ht="24.95" customHeight="1" x14ac:dyDescent="0.25">
      <c r="A54" s="21" t="s">
        <v>31</v>
      </c>
      <c r="B54" s="18">
        <f t="shared" si="0"/>
        <v>188434.2</v>
      </c>
      <c r="C54" s="22">
        <v>0</v>
      </c>
      <c r="D54" s="22">
        <v>0</v>
      </c>
      <c r="E54" s="20">
        <v>188434.2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/>
      <c r="M54" s="20"/>
      <c r="N54" s="20"/>
    </row>
    <row r="55" spans="1:14" ht="36" x14ac:dyDescent="0.25">
      <c r="A55" s="21" t="s">
        <v>32</v>
      </c>
      <c r="B55" s="18">
        <f t="shared" si="0"/>
        <v>0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0">
        <v>0</v>
      </c>
      <c r="J55" s="20">
        <v>0</v>
      </c>
      <c r="K55" s="20">
        <v>0</v>
      </c>
      <c r="L55" s="20"/>
      <c r="M55" s="20"/>
      <c r="N55" s="20"/>
    </row>
    <row r="56" spans="1:14" ht="24.95" customHeight="1" x14ac:dyDescent="0.25">
      <c r="A56" s="21" t="s">
        <v>33</v>
      </c>
      <c r="B56" s="18">
        <f t="shared" si="0"/>
        <v>421473.2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0">
        <v>0</v>
      </c>
      <c r="J56" s="20">
        <v>390273.2</v>
      </c>
      <c r="K56" s="20">
        <v>31200</v>
      </c>
      <c r="L56" s="20"/>
      <c r="M56" s="20"/>
      <c r="N56" s="20"/>
    </row>
    <row r="57" spans="1:14" ht="24.95" customHeight="1" x14ac:dyDescent="0.25">
      <c r="A57" s="21" t="s">
        <v>53</v>
      </c>
      <c r="B57" s="18">
        <f t="shared" si="0"/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0">
        <v>0</v>
      </c>
      <c r="J57" s="20">
        <v>0</v>
      </c>
      <c r="K57" s="20">
        <v>0</v>
      </c>
      <c r="L57" s="20"/>
      <c r="M57" s="20"/>
      <c r="N57" s="20"/>
    </row>
    <row r="58" spans="1:14" ht="24.95" customHeight="1" x14ac:dyDescent="0.25">
      <c r="A58" s="21" t="s">
        <v>54</v>
      </c>
      <c r="B58" s="18">
        <f t="shared" si="0"/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0">
        <v>0</v>
      </c>
      <c r="J58" s="20">
        <v>0</v>
      </c>
      <c r="K58" s="20">
        <v>0</v>
      </c>
      <c r="L58" s="20"/>
      <c r="M58" s="20"/>
      <c r="N58" s="20"/>
    </row>
    <row r="59" spans="1:14" x14ac:dyDescent="0.25">
      <c r="A59" s="21" t="s">
        <v>34</v>
      </c>
      <c r="B59" s="18">
        <f t="shared" si="0"/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0">
        <v>0</v>
      </c>
      <c r="J59" s="20">
        <v>0</v>
      </c>
      <c r="K59" s="20">
        <v>0</v>
      </c>
      <c r="L59" s="20"/>
      <c r="M59" s="20"/>
      <c r="N59" s="20"/>
    </row>
    <row r="60" spans="1:14" ht="36" x14ac:dyDescent="0.25">
      <c r="A60" s="21" t="s">
        <v>55</v>
      </c>
      <c r="B60" s="18">
        <f t="shared" si="0"/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0">
        <v>0</v>
      </c>
      <c r="J60" s="20">
        <v>0</v>
      </c>
      <c r="K60" s="20">
        <v>0</v>
      </c>
      <c r="L60" s="20"/>
      <c r="M60" s="20"/>
      <c r="N60" s="20"/>
    </row>
    <row r="61" spans="1:14" x14ac:dyDescent="0.25">
      <c r="A61" s="32" t="s">
        <v>56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4"/>
    </row>
    <row r="62" spans="1:14" x14ac:dyDescent="0.25">
      <c r="A62" s="21" t="s">
        <v>57</v>
      </c>
      <c r="B62" s="18">
        <f t="shared" si="0"/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0">
        <v>0</v>
      </c>
      <c r="J62" s="20">
        <v>0</v>
      </c>
      <c r="K62" s="20">
        <v>0</v>
      </c>
      <c r="L62" s="20"/>
      <c r="M62" s="20"/>
      <c r="N62" s="20"/>
    </row>
    <row r="63" spans="1:14" x14ac:dyDescent="0.25">
      <c r="A63" s="21" t="s">
        <v>58</v>
      </c>
      <c r="B63" s="18">
        <f t="shared" si="0"/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0">
        <v>0</v>
      </c>
      <c r="J63" s="20">
        <v>0</v>
      </c>
      <c r="K63" s="20">
        <v>0</v>
      </c>
      <c r="L63" s="20"/>
      <c r="M63" s="20"/>
      <c r="N63" s="20"/>
    </row>
    <row r="64" spans="1:14" ht="24.95" customHeight="1" x14ac:dyDescent="0.25">
      <c r="A64" s="21" t="s">
        <v>59</v>
      </c>
      <c r="B64" s="18">
        <f t="shared" si="0"/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0">
        <v>0</v>
      </c>
      <c r="J64" s="20">
        <v>0</v>
      </c>
      <c r="K64" s="20">
        <v>0</v>
      </c>
      <c r="L64" s="20"/>
      <c r="M64" s="20"/>
      <c r="N64" s="20"/>
    </row>
    <row r="65" spans="1:14" ht="48" x14ac:dyDescent="0.25">
      <c r="A65" s="21" t="s">
        <v>60</v>
      </c>
      <c r="B65" s="18">
        <f t="shared" si="0"/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0">
        <v>0</v>
      </c>
      <c r="J65" s="20">
        <v>0</v>
      </c>
      <c r="K65" s="20">
        <v>0</v>
      </c>
      <c r="L65" s="20"/>
      <c r="M65" s="20"/>
      <c r="N65" s="20"/>
    </row>
    <row r="66" spans="1:14" ht="36" customHeight="1" x14ac:dyDescent="0.25">
      <c r="A66" s="32" t="s">
        <v>61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4"/>
    </row>
    <row r="67" spans="1:14" ht="24" x14ac:dyDescent="0.25">
      <c r="A67" s="21" t="s">
        <v>62</v>
      </c>
      <c r="B67" s="18">
        <f t="shared" si="0"/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0">
        <v>0</v>
      </c>
      <c r="J67" s="20">
        <v>0</v>
      </c>
      <c r="K67" s="20">
        <v>0</v>
      </c>
      <c r="L67" s="20"/>
      <c r="M67" s="20"/>
      <c r="N67" s="20"/>
    </row>
    <row r="68" spans="1:14" ht="36" x14ac:dyDescent="0.25">
      <c r="A68" s="21" t="s">
        <v>63</v>
      </c>
      <c r="B68" s="18">
        <f t="shared" si="0"/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0">
        <v>0</v>
      </c>
      <c r="J68" s="20">
        <v>0</v>
      </c>
      <c r="K68" s="20">
        <v>0</v>
      </c>
      <c r="L68" s="20"/>
      <c r="M68" s="20"/>
      <c r="N68" s="20"/>
    </row>
    <row r="69" spans="1:14" x14ac:dyDescent="0.25">
      <c r="A69" s="32" t="s">
        <v>64</v>
      </c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4"/>
    </row>
    <row r="70" spans="1:14" ht="24.95" customHeight="1" x14ac:dyDescent="0.25">
      <c r="A70" s="21" t="s">
        <v>65</v>
      </c>
      <c r="B70" s="18">
        <f t="shared" si="0"/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0">
        <v>0</v>
      </c>
      <c r="J70" s="20">
        <v>0</v>
      </c>
      <c r="K70" s="20">
        <v>0</v>
      </c>
      <c r="L70" s="20"/>
      <c r="M70" s="20"/>
      <c r="N70" s="20"/>
    </row>
    <row r="71" spans="1:14" ht="24.95" customHeight="1" x14ac:dyDescent="0.25">
      <c r="A71" s="21" t="s">
        <v>66</v>
      </c>
      <c r="B71" s="18">
        <f t="shared" si="0"/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0">
        <v>0</v>
      </c>
      <c r="J71" s="20">
        <v>0</v>
      </c>
      <c r="K71" s="20">
        <v>0</v>
      </c>
      <c r="L71" s="20"/>
      <c r="M71" s="20"/>
      <c r="N71" s="20"/>
    </row>
    <row r="72" spans="1:14" ht="36" x14ac:dyDescent="0.25">
      <c r="A72" s="21" t="s">
        <v>67</v>
      </c>
      <c r="B72" s="18">
        <f t="shared" si="0"/>
        <v>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0">
        <v>0</v>
      </c>
      <c r="J72" s="20">
        <v>0</v>
      </c>
      <c r="K72" s="20">
        <v>0</v>
      </c>
      <c r="L72" s="20"/>
      <c r="M72" s="20"/>
      <c r="N72" s="20"/>
    </row>
    <row r="73" spans="1:14" ht="15.75" thickBot="1" x14ac:dyDescent="0.3">
      <c r="A73" s="23" t="s">
        <v>35</v>
      </c>
      <c r="B73" s="30">
        <f>C73+D73+E73+F73+G73+H73+I73+J73+K73+L73+M73+N73</f>
        <v>358887154.95999998</v>
      </c>
      <c r="C73" s="30">
        <f>SUM(C10:C72)</f>
        <v>33013217.690000001</v>
      </c>
      <c r="D73" s="30">
        <f t="shared" ref="D73:M73" si="7">SUM(D10:D72)</f>
        <v>36969049.019999996</v>
      </c>
      <c r="E73" s="30">
        <f t="shared" si="7"/>
        <v>40131342.640000008</v>
      </c>
      <c r="F73" s="30">
        <f t="shared" si="7"/>
        <v>40462910.850000009</v>
      </c>
      <c r="G73" s="30">
        <f t="shared" si="7"/>
        <v>41642793.269999996</v>
      </c>
      <c r="H73" s="30">
        <f t="shared" si="7"/>
        <v>35623900.45000001</v>
      </c>
      <c r="I73" s="31">
        <f t="shared" si="7"/>
        <v>38658639.149999999</v>
      </c>
      <c r="J73" s="31">
        <f t="shared" si="7"/>
        <v>46018196.969999999</v>
      </c>
      <c r="K73" s="31">
        <f t="shared" si="7"/>
        <v>46367104.920000002</v>
      </c>
      <c r="L73" s="24">
        <f t="shared" si="7"/>
        <v>0</v>
      </c>
      <c r="M73" s="24">
        <f t="shared" si="7"/>
        <v>0</v>
      </c>
      <c r="N73" s="24">
        <f>SUM(N10:N72)</f>
        <v>0</v>
      </c>
    </row>
    <row r="74" spans="1:14" ht="15.75" thickTop="1" x14ac:dyDescent="0.25">
      <c r="A74" s="8"/>
      <c r="B74" s="13"/>
      <c r="C74" s="14"/>
      <c r="D74" s="13"/>
      <c r="E74" s="13"/>
      <c r="F74" s="13"/>
      <c r="G74" s="13"/>
      <c r="H74" s="13"/>
      <c r="I74" s="13"/>
      <c r="J74" s="15"/>
      <c r="K74" s="15"/>
      <c r="L74" s="15"/>
      <c r="M74" s="15"/>
      <c r="N74" s="15"/>
    </row>
    <row r="75" spans="1:14" x14ac:dyDescent="0.25">
      <c r="A75" s="17" t="s">
        <v>68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spans="1:14" ht="24.95" customHeight="1" x14ac:dyDescent="0.25">
      <c r="A76" s="17" t="s">
        <v>69</v>
      </c>
      <c r="B76" s="20"/>
      <c r="C76" s="19"/>
      <c r="D76" s="20"/>
      <c r="E76" s="20"/>
      <c r="F76" s="20"/>
      <c r="G76" s="20"/>
      <c r="H76" s="20"/>
      <c r="I76" s="20"/>
      <c r="J76" s="25"/>
      <c r="K76" s="25"/>
      <c r="L76" s="25"/>
      <c r="M76" s="25"/>
      <c r="N76" s="25"/>
    </row>
    <row r="77" spans="1:14" ht="24.95" customHeight="1" x14ac:dyDescent="0.25">
      <c r="A77" s="21" t="s">
        <v>70</v>
      </c>
      <c r="B77" s="20">
        <f t="shared" ref="B77:B78" si="8">C77+D77+E77+F77+G77+H77+I77+J77+K77+L77+M77+N77</f>
        <v>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5">
        <v>0</v>
      </c>
      <c r="K77" s="25"/>
      <c r="L77" s="25"/>
      <c r="M77" s="25"/>
      <c r="N77" s="25"/>
    </row>
    <row r="78" spans="1:14" ht="24.95" customHeight="1" x14ac:dyDescent="0.25">
      <c r="A78" s="21" t="s">
        <v>71</v>
      </c>
      <c r="B78" s="20">
        <f t="shared" si="8"/>
        <v>0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5">
        <v>0</v>
      </c>
      <c r="K78" s="25"/>
      <c r="L78" s="25"/>
      <c r="M78" s="25"/>
      <c r="N78" s="25"/>
    </row>
    <row r="79" spans="1:14" x14ac:dyDescent="0.25">
      <c r="A79" s="17" t="s">
        <v>72</v>
      </c>
      <c r="B79" s="20"/>
      <c r="C79" s="19"/>
      <c r="D79" s="20"/>
      <c r="E79" s="20"/>
      <c r="F79" s="20"/>
      <c r="G79" s="20"/>
      <c r="H79" s="20"/>
      <c r="I79" s="20"/>
      <c r="J79" s="25">
        <v>0</v>
      </c>
      <c r="K79" s="25"/>
      <c r="L79" s="25"/>
      <c r="M79" s="25"/>
      <c r="N79" s="25"/>
    </row>
    <row r="80" spans="1:14" ht="24.95" customHeight="1" x14ac:dyDescent="0.25">
      <c r="A80" s="21" t="s">
        <v>73</v>
      </c>
      <c r="B80" s="20">
        <f t="shared" ref="B80:B81" si="9">C80+D80+E80+F80+G80+H80+I80+J80+K80+L80+M80+N80</f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5">
        <v>0</v>
      </c>
      <c r="K80" s="25"/>
      <c r="L80" s="25"/>
      <c r="M80" s="25"/>
      <c r="N80" s="25"/>
    </row>
    <row r="81" spans="1:14" ht="24.95" customHeight="1" x14ac:dyDescent="0.25">
      <c r="A81" s="21" t="s">
        <v>74</v>
      </c>
      <c r="B81" s="20">
        <f t="shared" si="9"/>
        <v>0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5">
        <v>0</v>
      </c>
      <c r="K81" s="25"/>
      <c r="L81" s="25"/>
      <c r="M81" s="25"/>
      <c r="N81" s="25"/>
    </row>
    <row r="82" spans="1:14" ht="24.95" customHeight="1" x14ac:dyDescent="0.25">
      <c r="A82" s="17" t="s">
        <v>75</v>
      </c>
      <c r="B82" s="20"/>
      <c r="C82" s="19"/>
      <c r="D82" s="20"/>
      <c r="E82" s="20"/>
      <c r="F82" s="20"/>
      <c r="G82" s="20"/>
      <c r="H82" s="20"/>
      <c r="I82" s="20"/>
      <c r="J82" s="25"/>
      <c r="K82" s="25"/>
      <c r="L82" s="25"/>
      <c r="M82" s="25"/>
      <c r="N82" s="25"/>
    </row>
    <row r="83" spans="1:14" ht="24.95" customHeight="1" x14ac:dyDescent="0.25">
      <c r="A83" s="21" t="s">
        <v>76</v>
      </c>
      <c r="B83" s="20">
        <f t="shared" ref="B83" si="10">C83+D83+E83+F83+G83+H83+I83+J83+K83+L83+M83+N83</f>
        <v>0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5">
        <v>0</v>
      </c>
      <c r="K83" s="25"/>
      <c r="L83" s="25"/>
      <c r="M83" s="25"/>
      <c r="N83" s="25"/>
    </row>
    <row r="84" spans="1:14" x14ac:dyDescent="0.25">
      <c r="A84" s="26" t="s">
        <v>77</v>
      </c>
      <c r="B84" s="24">
        <f>+B77+B78+B80+B81+B83</f>
        <v>0</v>
      </c>
      <c r="C84" s="24">
        <f t="shared" ref="C84:J84" si="11">+C77+C78+C80+C81+C83</f>
        <v>0</v>
      </c>
      <c r="D84" s="24">
        <f t="shared" si="11"/>
        <v>0</v>
      </c>
      <c r="E84" s="24">
        <f t="shared" si="11"/>
        <v>0</v>
      </c>
      <c r="F84" s="24">
        <f t="shared" si="11"/>
        <v>0</v>
      </c>
      <c r="G84" s="24">
        <f t="shared" si="11"/>
        <v>0</v>
      </c>
      <c r="H84" s="24">
        <f t="shared" si="11"/>
        <v>0</v>
      </c>
      <c r="I84" s="24">
        <f t="shared" si="11"/>
        <v>0</v>
      </c>
      <c r="J84" s="24">
        <f t="shared" si="11"/>
        <v>0</v>
      </c>
      <c r="K84" s="24"/>
      <c r="L84" s="24"/>
      <c r="M84" s="24"/>
      <c r="N84" s="24"/>
    </row>
    <row r="85" spans="1:14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</row>
    <row r="86" spans="1:14" ht="24.75" thickBot="1" x14ac:dyDescent="0.3">
      <c r="A86" s="27" t="s">
        <v>78</v>
      </c>
      <c r="B86" s="29">
        <f>+B73+B84</f>
        <v>358887154.95999998</v>
      </c>
      <c r="C86" s="29">
        <f t="shared" ref="C86:K86" si="12">+C73+C84</f>
        <v>33013217.690000001</v>
      </c>
      <c r="D86" s="29">
        <f t="shared" si="12"/>
        <v>36969049.019999996</v>
      </c>
      <c r="E86" s="29">
        <f t="shared" si="12"/>
        <v>40131342.640000008</v>
      </c>
      <c r="F86" s="29">
        <f t="shared" si="12"/>
        <v>40462910.850000009</v>
      </c>
      <c r="G86" s="29">
        <f t="shared" si="12"/>
        <v>41642793.269999996</v>
      </c>
      <c r="H86" s="29">
        <f t="shared" si="12"/>
        <v>35623900.45000001</v>
      </c>
      <c r="I86" s="29">
        <f t="shared" si="12"/>
        <v>38658639.149999999</v>
      </c>
      <c r="J86" s="29">
        <f t="shared" si="12"/>
        <v>46018196.969999999</v>
      </c>
      <c r="K86" s="29">
        <f t="shared" si="12"/>
        <v>46367104.920000002</v>
      </c>
      <c r="L86" s="28"/>
      <c r="M86" s="28"/>
      <c r="N86" s="28"/>
    </row>
    <row r="87" spans="1:14" ht="15.75" thickTop="1" x14ac:dyDescent="0.25">
      <c r="A87" s="9" t="s">
        <v>102</v>
      </c>
    </row>
    <row r="88" spans="1:14" ht="23.25" x14ac:dyDescent="0.25">
      <c r="A88" s="11" t="s">
        <v>106</v>
      </c>
    </row>
    <row r="89" spans="1:14" ht="23.25" x14ac:dyDescent="0.25">
      <c r="A89" s="11" t="s">
        <v>107</v>
      </c>
      <c r="E89" s="12"/>
      <c r="F89" s="12"/>
      <c r="G89" s="12"/>
    </row>
    <row r="90" spans="1:14" x14ac:dyDescent="0.25">
      <c r="E90" s="35" t="s">
        <v>105</v>
      </c>
      <c r="F90" s="35"/>
      <c r="G90" s="35"/>
    </row>
    <row r="91" spans="1:14" x14ac:dyDescent="0.25">
      <c r="E91" s="36" t="s">
        <v>104</v>
      </c>
      <c r="F91" s="36"/>
      <c r="G91" s="36"/>
    </row>
    <row r="92" spans="1:14" x14ac:dyDescent="0.25">
      <c r="E92" s="36" t="s">
        <v>103</v>
      </c>
      <c r="F92" s="36"/>
      <c r="G92" s="36"/>
    </row>
    <row r="194" spans="2:14" x14ac:dyDescent="0.25">
      <c r="N194" s="7"/>
    </row>
    <row r="200" spans="2:14" x14ac:dyDescent="0.25">
      <c r="N200" s="7"/>
    </row>
    <row r="204" spans="2:14" x14ac:dyDescent="0.25">
      <c r="B204" s="7"/>
    </row>
  </sheetData>
  <mergeCells count="18">
    <mergeCell ref="A43:N43"/>
    <mergeCell ref="A51:N51"/>
    <mergeCell ref="A61:N61"/>
    <mergeCell ref="A35:N35"/>
    <mergeCell ref="A25:N25"/>
    <mergeCell ref="A15:N15"/>
    <mergeCell ref="A9:N9"/>
    <mergeCell ref="A8:N8"/>
    <mergeCell ref="A1:N1"/>
    <mergeCell ref="A2:N2"/>
    <mergeCell ref="A3:N3"/>
    <mergeCell ref="A4:N4"/>
    <mergeCell ref="A5:N5"/>
    <mergeCell ref="A66:N66"/>
    <mergeCell ref="A69:N69"/>
    <mergeCell ref="E90:G90"/>
    <mergeCell ref="E91:G91"/>
    <mergeCell ref="E92:G92"/>
  </mergeCells>
  <pageMargins left="0.25" right="0.25" top="0.75" bottom="0.75" header="0.3" footer="0.3"/>
  <pageSetup paperSize="5" scale="78" fitToHeight="0" orientation="landscape" horizontalDpi="0" verticalDpi="0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</vt:lpstr>
      <vt:lpstr>'Plantilla Ejecución'!Títulos_a_imprimir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Presupuesto</cp:lastModifiedBy>
  <cp:lastPrinted>2021-10-06T19:26:08Z</cp:lastPrinted>
  <dcterms:created xsi:type="dcterms:W3CDTF">2018-04-17T18:57:16Z</dcterms:created>
  <dcterms:modified xsi:type="dcterms:W3CDTF">2021-10-07T14:38:39Z</dcterms:modified>
</cp:coreProperties>
</file>