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6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N80" i="1" l="1"/>
  <c r="N93" i="1" s="1"/>
  <c r="M80" i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<sst xmlns="http://schemas.openxmlformats.org/spreadsheetml/2006/main" count="108" uniqueCount="108">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</sst>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A5" zoomScale="120" zoomScaleNormal="120" workbookViewId="0">
      <selection activeCell="F29" sqref="F29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5.85546875" customWidth="1"/>
    <col min="9" max="9" width="17.42578125" customWidth="1"/>
    <col min="10" max="10" width="16.140625" customWidth="1"/>
    <col min="11" max="11" width="16.28515625" customWidth="1"/>
    <col min="12" max="12" width="17.140625" customWidth="1"/>
    <col min="13" max="13" width="15.7109375" customWidth="1"/>
    <col min="14" max="14" width="16.140625" customWidth="1"/>
    <col min="15" max="15" width="17.28515625" customWidth="1"/>
    <col min="16" max="16" width="19.14062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678202299</v>
      </c>
      <c r="C16" s="14">
        <f t="shared" ref="C16:M16" si="0">C17+C18+C19+C20+C21</f>
        <v>72817159</v>
      </c>
      <c r="D16" s="41">
        <f>D17+D18+D19+D20+D21</f>
        <v>46088573.950000003</v>
      </c>
      <c r="E16" s="41">
        <f>E17+E18+E19+E20+E21</f>
        <v>55761393.359999999</v>
      </c>
      <c r="F16" s="41">
        <f>F17+F18+F19+F20+F21</f>
        <v>57026852.079999998</v>
      </c>
      <c r="G16" s="41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158876819.38999999</v>
      </c>
    </row>
    <row r="17" spans="1:16" x14ac:dyDescent="0.25">
      <c r="A17" s="10" t="s">
        <v>21</v>
      </c>
      <c r="B17" s="42">
        <v>520371642</v>
      </c>
      <c r="C17" s="42">
        <v>56818003</v>
      </c>
      <c r="D17" s="43">
        <v>39384743.340000004</v>
      </c>
      <c r="E17" s="43">
        <v>47750143.340000004</v>
      </c>
      <c r="F17" s="43">
        <v>49077555.369999997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9">
        <f>D17+E17+F17+G17+H17+I17+J17+K17+L17+M17+N17+O17</f>
        <v>136212442.05000001</v>
      </c>
    </row>
    <row r="18" spans="1:16" x14ac:dyDescent="0.25">
      <c r="A18" s="10" t="s">
        <v>22</v>
      </c>
      <c r="B18" s="42">
        <v>85699418</v>
      </c>
      <c r="C18" s="45">
        <v>8318400</v>
      </c>
      <c r="D18" s="43">
        <v>659000</v>
      </c>
      <c r="E18" s="43">
        <v>659000</v>
      </c>
      <c r="F18" s="43">
        <v>1211000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9">
        <f>D18+E18+F18+G18+H18+I18+J18+K18+L18+M18+N18+O18</f>
        <v>2529000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72031239</v>
      </c>
      <c r="C21" s="58">
        <v>7680756</v>
      </c>
      <c r="D21" s="43">
        <v>6044830.6100000003</v>
      </c>
      <c r="E21" s="43">
        <v>7352250.0199999996</v>
      </c>
      <c r="F21" s="43">
        <v>6738296.71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9">
        <f t="shared" si="3"/>
        <v>20135377.34</v>
      </c>
    </row>
    <row r="22" spans="1:16" x14ac:dyDescent="0.25">
      <c r="A22" s="56" t="s">
        <v>26</v>
      </c>
      <c r="B22" s="57">
        <f>B23+B24+B25+B26+B27+B28+B29+B30+B31</f>
        <v>63306337</v>
      </c>
      <c r="C22" s="55">
        <f t="shared" ref="C22:O22" si="4">C23+C24+C25+C26+C27+C28+C29+C30+C31</f>
        <v>37372064</v>
      </c>
      <c r="D22" s="57">
        <f>D23+D24+D25+D26+D27+D28+D29+D30+D31</f>
        <v>0</v>
      </c>
      <c r="E22" s="57">
        <f>E23+E24+E25+E26+E27+E28+E29+E30+E31</f>
        <v>7009719.71</v>
      </c>
      <c r="F22" s="57">
        <f t="shared" si="4"/>
        <v>37615951.350000001</v>
      </c>
      <c r="G22" s="57">
        <f t="shared" si="4"/>
        <v>0</v>
      </c>
      <c r="H22" s="55">
        <f t="shared" si="4"/>
        <v>0</v>
      </c>
      <c r="I22" s="55">
        <f t="shared" si="4"/>
        <v>0</v>
      </c>
      <c r="J22" s="55">
        <f t="shared" si="4"/>
        <v>0</v>
      </c>
      <c r="K22" s="55">
        <f t="shared" si="4"/>
        <v>0</v>
      </c>
      <c r="L22" s="55">
        <f t="shared" si="4"/>
        <v>0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9">
        <f t="shared" si="3"/>
        <v>44625671.060000002</v>
      </c>
    </row>
    <row r="23" spans="1:16" x14ac:dyDescent="0.25">
      <c r="A23" s="10" t="s">
        <v>27</v>
      </c>
      <c r="B23" s="42">
        <v>17028977</v>
      </c>
      <c r="C23" s="45">
        <v>0</v>
      </c>
      <c r="D23" s="43">
        <v>0</v>
      </c>
      <c r="E23" s="43">
        <v>2144542.83</v>
      </c>
      <c r="F23" s="43">
        <v>253259.57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9">
        <f t="shared" si="3"/>
        <v>2397802.4</v>
      </c>
    </row>
    <row r="24" spans="1:16" ht="24" x14ac:dyDescent="0.25">
      <c r="A24" s="10" t="s">
        <v>28</v>
      </c>
      <c r="B24" s="42">
        <v>1136380</v>
      </c>
      <c r="C24" s="45">
        <v>0</v>
      </c>
      <c r="D24" s="43">
        <v>0</v>
      </c>
      <c r="E24" s="44">
        <v>0</v>
      </c>
      <c r="F24" s="43">
        <v>0</v>
      </c>
      <c r="G24" s="44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9">
        <f t="shared" si="3"/>
        <v>0</v>
      </c>
    </row>
    <row r="25" spans="1:16" x14ac:dyDescent="0.25">
      <c r="A25" s="10" t="s">
        <v>29</v>
      </c>
      <c r="B25" s="42">
        <v>6550000</v>
      </c>
      <c r="C25" s="45">
        <v>2408844</v>
      </c>
      <c r="D25" s="43">
        <v>0</v>
      </c>
      <c r="E25" s="44">
        <v>2734910.5</v>
      </c>
      <c r="F25" s="44">
        <v>2558125</v>
      </c>
      <c r="G25" s="44">
        <v>0</v>
      </c>
      <c r="H25" s="44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9">
        <f t="shared" si="3"/>
        <v>5293035.5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4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9">
        <f t="shared" si="3"/>
        <v>0</v>
      </c>
    </row>
    <row r="27" spans="1:16" x14ac:dyDescent="0.25">
      <c r="A27" s="10" t="s">
        <v>31</v>
      </c>
      <c r="B27" s="42">
        <v>5850075</v>
      </c>
      <c r="C27" s="45">
        <v>0</v>
      </c>
      <c r="D27" s="43">
        <v>0</v>
      </c>
      <c r="E27" s="44">
        <v>1827407.62</v>
      </c>
      <c r="F27" s="44">
        <v>118000</v>
      </c>
      <c r="G27" s="44">
        <v>0</v>
      </c>
      <c r="H27" s="44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9">
        <f t="shared" si="3"/>
        <v>1945407.62</v>
      </c>
    </row>
    <row r="28" spans="1:16" x14ac:dyDescent="0.25">
      <c r="A28" s="10" t="s">
        <v>32</v>
      </c>
      <c r="B28" s="42">
        <v>11897018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44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0</v>
      </c>
    </row>
    <row r="29" spans="1:16" ht="36" x14ac:dyDescent="0.25">
      <c r="A29" s="10" t="s">
        <v>33</v>
      </c>
      <c r="B29" s="42">
        <v>11914033</v>
      </c>
      <c r="C29" s="58">
        <v>0</v>
      </c>
      <c r="D29" s="43">
        <v>0</v>
      </c>
      <c r="E29" s="44">
        <v>302858.76</v>
      </c>
      <c r="F29" s="44">
        <v>223972.78</v>
      </c>
      <c r="G29" s="44">
        <v>0</v>
      </c>
      <c r="H29" s="44">
        <v>0</v>
      </c>
      <c r="I29" s="44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9">
        <f t="shared" si="3"/>
        <v>526831.54</v>
      </c>
    </row>
    <row r="30" spans="1:16" ht="24" x14ac:dyDescent="0.25">
      <c r="A30" s="10" t="s">
        <v>34</v>
      </c>
      <c r="B30" s="42">
        <v>3229854</v>
      </c>
      <c r="C30" s="58">
        <v>34963220</v>
      </c>
      <c r="D30" s="43">
        <v>0</v>
      </c>
      <c r="E30" s="44">
        <v>0</v>
      </c>
      <c r="F30" s="44">
        <v>34410320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3">
        <v>0</v>
      </c>
      <c r="M30" s="43">
        <v>0</v>
      </c>
      <c r="N30" s="43">
        <v>0</v>
      </c>
      <c r="O30" s="43">
        <v>0</v>
      </c>
      <c r="P30" s="9">
        <f t="shared" si="3"/>
        <v>34410320</v>
      </c>
    </row>
    <row r="31" spans="1:16" ht="24" x14ac:dyDescent="0.25">
      <c r="A31" s="10" t="s">
        <v>35</v>
      </c>
      <c r="B31" s="42">
        <v>5700000</v>
      </c>
      <c r="C31" s="45">
        <v>0</v>
      </c>
      <c r="D31" s="43">
        <v>0</v>
      </c>
      <c r="E31" s="44">
        <v>0</v>
      </c>
      <c r="F31" s="44">
        <v>52274</v>
      </c>
      <c r="G31" s="44">
        <v>0</v>
      </c>
      <c r="H31" s="44">
        <v>0</v>
      </c>
      <c r="I31" s="43">
        <v>0</v>
      </c>
      <c r="J31" s="43">
        <v>0</v>
      </c>
      <c r="K31" s="44">
        <v>0</v>
      </c>
      <c r="L31" s="43">
        <v>0</v>
      </c>
      <c r="M31" s="43">
        <v>0</v>
      </c>
      <c r="N31" s="43">
        <v>0</v>
      </c>
      <c r="O31" s="43">
        <v>0</v>
      </c>
      <c r="P31" s="9">
        <f t="shared" si="3"/>
        <v>52274</v>
      </c>
    </row>
    <row r="32" spans="1:16" x14ac:dyDescent="0.25">
      <c r="A32" s="13" t="s">
        <v>36</v>
      </c>
      <c r="B32" s="46">
        <f>B33+B34+B35+B36+B37+B38+B39+B40+B41</f>
        <v>107792943</v>
      </c>
      <c r="C32" s="14">
        <f t="shared" ref="C32:O32" si="5">C33+C34+C35+C36+C37+C38+C39+C40+C41</f>
        <v>2773997</v>
      </c>
      <c r="D32" s="14">
        <f t="shared" si="5"/>
        <v>0</v>
      </c>
      <c r="E32" s="46">
        <f>E33+E34+E35+E36+E37+E38+E39+E40+E41</f>
        <v>190001.78000000003</v>
      </c>
      <c r="F32" s="46">
        <f t="shared" si="5"/>
        <v>4188592.69</v>
      </c>
      <c r="G32" s="46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4378594.47</v>
      </c>
    </row>
    <row r="33" spans="1:16" ht="24" x14ac:dyDescent="0.25">
      <c r="A33" s="10" t="s">
        <v>37</v>
      </c>
      <c r="B33" s="42">
        <v>7636608</v>
      </c>
      <c r="C33" s="58">
        <v>0</v>
      </c>
      <c r="D33" s="44">
        <v>0</v>
      </c>
      <c r="E33" s="44">
        <v>171169.17</v>
      </c>
      <c r="F33" s="44">
        <v>57474.14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3">
        <v>0</v>
      </c>
      <c r="M33" s="43">
        <v>0</v>
      </c>
      <c r="N33" s="43">
        <v>0</v>
      </c>
      <c r="O33" s="43">
        <v>0</v>
      </c>
      <c r="P33" s="9">
        <f t="shared" si="3"/>
        <v>228643.31</v>
      </c>
    </row>
    <row r="34" spans="1:16" x14ac:dyDescent="0.25">
      <c r="A34" s="10" t="s">
        <v>38</v>
      </c>
      <c r="B34" s="42">
        <v>3540803</v>
      </c>
      <c r="C34" s="45">
        <v>0</v>
      </c>
      <c r="D34" s="44">
        <v>0</v>
      </c>
      <c r="E34" s="44">
        <v>0</v>
      </c>
      <c r="F34" s="44">
        <v>415772.65</v>
      </c>
      <c r="G34" s="44">
        <v>0</v>
      </c>
      <c r="H34" s="44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9">
        <f t="shared" si="3"/>
        <v>415772.65</v>
      </c>
    </row>
    <row r="35" spans="1:16" ht="24" x14ac:dyDescent="0.25">
      <c r="A35" s="10" t="s">
        <v>39</v>
      </c>
      <c r="B35" s="42">
        <v>1097416</v>
      </c>
      <c r="C35" s="58">
        <v>0</v>
      </c>
      <c r="D35" s="44">
        <v>0</v>
      </c>
      <c r="E35" s="44">
        <v>0</v>
      </c>
      <c r="F35" s="44">
        <v>0</v>
      </c>
      <c r="G35" s="44">
        <v>0</v>
      </c>
      <c r="H35" s="43">
        <v>0</v>
      </c>
      <c r="I35" s="43">
        <v>0</v>
      </c>
      <c r="J35" s="44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9">
        <f t="shared" si="3"/>
        <v>0</v>
      </c>
    </row>
    <row r="36" spans="1:16" x14ac:dyDescent="0.25">
      <c r="A36" s="10" t="s">
        <v>40</v>
      </c>
      <c r="B36" s="42">
        <v>7568250</v>
      </c>
      <c r="C36" s="45">
        <v>0</v>
      </c>
      <c r="D36" s="44">
        <v>0</v>
      </c>
      <c r="E36" s="44"/>
      <c r="F36" s="44">
        <v>0</v>
      </c>
      <c r="G36" s="44">
        <v>0</v>
      </c>
      <c r="H36" s="43">
        <v>0</v>
      </c>
      <c r="I36" s="44">
        <v>0</v>
      </c>
      <c r="J36" s="44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9">
        <f t="shared" si="3"/>
        <v>0</v>
      </c>
    </row>
    <row r="37" spans="1:16" ht="24" x14ac:dyDescent="0.25">
      <c r="A37" s="10" t="s">
        <v>41</v>
      </c>
      <c r="B37" s="42">
        <v>464600</v>
      </c>
      <c r="C37" s="45">
        <v>0</v>
      </c>
      <c r="D37" s="44">
        <v>0</v>
      </c>
      <c r="E37" s="44">
        <v>0</v>
      </c>
      <c r="F37" s="44">
        <v>0</v>
      </c>
      <c r="G37" s="44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9">
        <f t="shared" si="3"/>
        <v>0</v>
      </c>
    </row>
    <row r="38" spans="1:16" ht="24" x14ac:dyDescent="0.25">
      <c r="A38" s="10" t="s">
        <v>42</v>
      </c>
      <c r="B38" s="42">
        <v>1544265</v>
      </c>
      <c r="C38" s="58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9">
        <f t="shared" si="3"/>
        <v>0</v>
      </c>
    </row>
    <row r="39" spans="1:16" ht="24" x14ac:dyDescent="0.25">
      <c r="A39" s="10" t="s">
        <v>43</v>
      </c>
      <c r="B39" s="42">
        <v>60129877</v>
      </c>
      <c r="C39" s="45">
        <v>0</v>
      </c>
      <c r="D39" s="44">
        <v>0</v>
      </c>
      <c r="E39" s="44">
        <v>18832.61</v>
      </c>
      <c r="F39" s="44">
        <v>3670500</v>
      </c>
      <c r="G39" s="44">
        <v>0</v>
      </c>
      <c r="H39" s="44">
        <v>0</v>
      </c>
      <c r="I39" s="44">
        <v>0</v>
      </c>
      <c r="J39" s="44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9">
        <f t="shared" si="3"/>
        <v>3689332.61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25811124</v>
      </c>
      <c r="C41" s="45">
        <v>2773997</v>
      </c>
      <c r="D41" s="44">
        <v>0</v>
      </c>
      <c r="E41" s="44">
        <v>0</v>
      </c>
      <c r="F41" s="44">
        <v>44845.9</v>
      </c>
      <c r="G41" s="44">
        <v>0</v>
      </c>
      <c r="H41" s="44">
        <v>0</v>
      </c>
      <c r="I41" s="44">
        <v>0</v>
      </c>
      <c r="J41" s="44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9">
        <f t="shared" si="3"/>
        <v>44845.9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5619882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0</v>
      </c>
      <c r="G58" s="14">
        <f t="shared" si="8"/>
        <v>0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0</v>
      </c>
    </row>
    <row r="59" spans="1:16" x14ac:dyDescent="0.25">
      <c r="A59" s="10" t="s">
        <v>63</v>
      </c>
      <c r="B59" s="42">
        <v>1686863</v>
      </c>
      <c r="C59" s="45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12">
        <v>0</v>
      </c>
      <c r="K59" s="43">
        <v>0</v>
      </c>
      <c r="L59" s="43">
        <v>0</v>
      </c>
      <c r="M59" s="12">
        <v>0</v>
      </c>
      <c r="N59" s="43">
        <v>0</v>
      </c>
      <c r="O59" s="43">
        <v>0</v>
      </c>
      <c r="P59" s="9">
        <f t="shared" si="3"/>
        <v>0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4"/>
      <c r="I60" s="44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858260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4"/>
      <c r="I61" s="43">
        <v>0</v>
      </c>
      <c r="J61" s="44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9">
        <f t="shared" si="3"/>
        <v>0</v>
      </c>
    </row>
    <row r="62" spans="1:16" ht="24" x14ac:dyDescent="0.25">
      <c r="A62" s="10" t="s">
        <v>66</v>
      </c>
      <c r="B62" s="42">
        <v>50000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9">
        <f t="shared" si="3"/>
        <v>0</v>
      </c>
    </row>
    <row r="63" spans="1:16" ht="24" x14ac:dyDescent="0.25">
      <c r="A63" s="10" t="s">
        <v>67</v>
      </c>
      <c r="B63" s="42">
        <v>0</v>
      </c>
      <c r="C63" s="45">
        <v>0</v>
      </c>
      <c r="D63" s="44">
        <v>0</v>
      </c>
      <c r="E63" s="44">
        <v>0</v>
      </c>
      <c r="F63" s="44">
        <v>0</v>
      </c>
      <c r="G63" s="44">
        <v>0</v>
      </c>
      <c r="H63" s="43">
        <v>0</v>
      </c>
      <c r="I63" s="43">
        <v>0</v>
      </c>
      <c r="J63" s="44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9">
        <f t="shared" si="3"/>
        <v>0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3024759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9">
        <f t="shared" si="3"/>
        <v>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854921461</v>
      </c>
      <c r="C80" s="47">
        <f t="shared" ref="C80:M80" si="12">C76+C73+C68+C58+C50+C42+C32+C22+C16</f>
        <v>112963220</v>
      </c>
      <c r="D80" s="47">
        <f t="shared" si="12"/>
        <v>46088573.950000003</v>
      </c>
      <c r="E80" s="47">
        <f t="shared" si="12"/>
        <v>62961114.850000001</v>
      </c>
      <c r="F80" s="47">
        <f t="shared" si="12"/>
        <v>98831396.120000005</v>
      </c>
      <c r="G80" s="47">
        <f t="shared" si="12"/>
        <v>0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207881084.92000002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854921461</v>
      </c>
      <c r="C93" s="31">
        <f>+C80+C91</f>
        <v>112963220</v>
      </c>
      <c r="D93" s="31">
        <f t="shared" ref="D93:P93" si="16">+D80+D91</f>
        <v>46088573.950000003</v>
      </c>
      <c r="E93" s="31">
        <f t="shared" si="16"/>
        <v>62961114.850000001</v>
      </c>
      <c r="F93" s="31">
        <f t="shared" si="16"/>
        <v>98831396.120000005</v>
      </c>
      <c r="G93" s="31">
        <f t="shared" si="16"/>
        <v>0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207881084.92000002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2025-06-12T17:07:05Z</cp:lastPrinted>
  <dcterms:created xsi:type="dcterms:W3CDTF">2023-02-08T18:19:49Z</dcterms:created>
  <dcterms:modified xsi:type="dcterms:W3CDTF">2026-04-14T19:52:59Z</dcterms:modified>
</cp:coreProperties>
</file>