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<sst xmlns="http://schemas.openxmlformats.org/spreadsheetml/2006/main" count="108" uniqueCount="108">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</sst>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" fontId="0" fillId="0" borderId="0" xfId="0" applyNumberFormat="1"/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21" zoomScale="120" zoomScaleNormal="120" workbookViewId="0">
      <selection activeCell="E29" sqref="E29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5.75" x14ac:dyDescent="0.2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x14ac:dyDescent="0.25">
      <c r="A9" s="65" t="s">
        <v>107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15.75" x14ac:dyDescent="0.25">
      <c r="A10" s="65" t="s">
        <v>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x14ac:dyDescent="0.25">
      <c r="A11" s="66" t="s">
        <v>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3" t="s">
        <v>4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60" t="s">
        <v>19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x14ac:dyDescent="0.25">
      <c r="A16" s="7" t="s">
        <v>20</v>
      </c>
      <c r="B16" s="41">
        <f>B17+B18+B19+B20+B21</f>
        <v>678202299</v>
      </c>
      <c r="C16" s="14">
        <f t="shared" ref="C16:M16" si="0">C17+C18+C19+C20+C21</f>
        <v>72817159</v>
      </c>
      <c r="D16" s="41">
        <f>D17+D18+D19+D20+D21</f>
        <v>46088573.950000003</v>
      </c>
      <c r="E16" s="41">
        <f>E17+E18+E19+E20+E21</f>
        <v>55761393.359999999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101849967.31</v>
      </c>
    </row>
    <row r="17" spans="1:16" x14ac:dyDescent="0.25">
      <c r="A17" s="10" t="s">
        <v>21</v>
      </c>
      <c r="B17" s="42">
        <v>520371642</v>
      </c>
      <c r="C17" s="42">
        <v>56818003</v>
      </c>
      <c r="D17" s="59">
        <v>39384743.340000004</v>
      </c>
      <c r="E17" s="59">
        <v>47750143.340000004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9">
        <f>D17+E17+F17+G17+H17+I17+J17+K17+L17+M17+N17+O17</f>
        <v>87134886.680000007</v>
      </c>
    </row>
    <row r="18" spans="1:16" x14ac:dyDescent="0.25">
      <c r="A18" s="10" t="s">
        <v>22</v>
      </c>
      <c r="B18" s="42">
        <v>85699418</v>
      </c>
      <c r="C18" s="45">
        <v>8318400</v>
      </c>
      <c r="D18" s="59">
        <v>659000</v>
      </c>
      <c r="E18" s="59">
        <v>659000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9">
        <f>D18+E18+F18+G18+H18+I18+J18+K18+L18+M18+N18+O18</f>
        <v>1318000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72031239</v>
      </c>
      <c r="C21" s="58">
        <v>7680756</v>
      </c>
      <c r="D21" s="42">
        <v>6044830.6100000003</v>
      </c>
      <c r="E21" s="42">
        <v>7352250.0199999996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9">
        <f t="shared" si="3"/>
        <v>13397080.629999999</v>
      </c>
    </row>
    <row r="22" spans="1:16" x14ac:dyDescent="0.25">
      <c r="A22" s="56" t="s">
        <v>26</v>
      </c>
      <c r="B22" s="57">
        <f>B23+B24+B25+B26+B27+B28+B29+B30+B31</f>
        <v>63306337</v>
      </c>
      <c r="C22" s="55">
        <f t="shared" ref="C22:O22" si="4">C23+C24+C25+C26+C27+C28+C29+C30+C31</f>
        <v>2408844</v>
      </c>
      <c r="D22" s="57">
        <f>D23+D24+D25+D26+D27+D28+D29+D30+D31</f>
        <v>0</v>
      </c>
      <c r="E22" s="57">
        <f>E23+E24+E25+E26+E27+E28+E29+E30+E31</f>
        <v>7009719.71</v>
      </c>
      <c r="F22" s="57">
        <f t="shared" si="4"/>
        <v>0</v>
      </c>
      <c r="G22" s="57">
        <f t="shared" si="4"/>
        <v>0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7009719.71</v>
      </c>
    </row>
    <row r="23" spans="1:16" x14ac:dyDescent="0.25">
      <c r="A23" s="10" t="s">
        <v>27</v>
      </c>
      <c r="B23" s="42">
        <v>17028977</v>
      </c>
      <c r="C23" s="45">
        <v>0</v>
      </c>
      <c r="D23" s="43">
        <v>0</v>
      </c>
      <c r="E23" s="59">
        <v>2144542.83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9">
        <f t="shared" si="3"/>
        <v>2144542.83</v>
      </c>
    </row>
    <row r="24" spans="1:16" ht="24" x14ac:dyDescent="0.25">
      <c r="A24" s="10" t="s">
        <v>28</v>
      </c>
      <c r="B24" s="42">
        <v>1136380</v>
      </c>
      <c r="C24" s="45">
        <v>0</v>
      </c>
      <c r="D24" s="43">
        <v>0</v>
      </c>
      <c r="E24" s="44">
        <v>0</v>
      </c>
      <c r="F24" s="43">
        <v>0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6550000</v>
      </c>
      <c r="C25" s="45">
        <v>2408844</v>
      </c>
      <c r="D25" s="43">
        <v>0</v>
      </c>
      <c r="E25" s="59">
        <v>2734910.5</v>
      </c>
      <c r="F25" s="44">
        <v>0</v>
      </c>
      <c r="G25" s="44">
        <v>0</v>
      </c>
      <c r="H25" s="44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9">
        <f t="shared" si="3"/>
        <v>2734910.5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9">
        <f t="shared" si="3"/>
        <v>0</v>
      </c>
    </row>
    <row r="27" spans="1:16" x14ac:dyDescent="0.25">
      <c r="A27" s="10" t="s">
        <v>31</v>
      </c>
      <c r="B27" s="42">
        <v>5850075</v>
      </c>
      <c r="C27" s="45">
        <v>0</v>
      </c>
      <c r="D27" s="43">
        <v>0</v>
      </c>
      <c r="E27" s="59">
        <v>1827407.62</v>
      </c>
      <c r="F27" s="44">
        <v>0</v>
      </c>
      <c r="G27" s="44">
        <v>0</v>
      </c>
      <c r="H27" s="44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9">
        <f t="shared" si="3"/>
        <v>1827407.62</v>
      </c>
    </row>
    <row r="28" spans="1:16" x14ac:dyDescent="0.25">
      <c r="A28" s="10" t="s">
        <v>32</v>
      </c>
      <c r="B28" s="42">
        <v>11897018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0</v>
      </c>
    </row>
    <row r="29" spans="1:16" ht="36" x14ac:dyDescent="0.25">
      <c r="A29" s="10" t="s">
        <v>33</v>
      </c>
      <c r="B29" s="42">
        <v>11914033</v>
      </c>
      <c r="C29" s="58">
        <v>0</v>
      </c>
      <c r="D29" s="43">
        <v>0</v>
      </c>
      <c r="E29" s="42">
        <v>302858.76</v>
      </c>
      <c r="F29" s="44">
        <v>0</v>
      </c>
      <c r="G29" s="44">
        <v>0</v>
      </c>
      <c r="H29" s="44">
        <v>0</v>
      </c>
      <c r="I29" s="44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9">
        <f t="shared" si="3"/>
        <v>302858.76</v>
      </c>
    </row>
    <row r="30" spans="1:16" ht="24" x14ac:dyDescent="0.25">
      <c r="A30" s="10" t="s">
        <v>34</v>
      </c>
      <c r="B30" s="42">
        <v>3229854</v>
      </c>
      <c r="C30" s="58">
        <v>0</v>
      </c>
      <c r="D30" s="43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3">
        <v>0</v>
      </c>
      <c r="M30" s="43">
        <v>0</v>
      </c>
      <c r="N30" s="43">
        <v>0</v>
      </c>
      <c r="O30" s="43">
        <v>0</v>
      </c>
      <c r="P30" s="9">
        <f t="shared" si="3"/>
        <v>0</v>
      </c>
    </row>
    <row r="31" spans="1:16" ht="24" x14ac:dyDescent="0.25">
      <c r="A31" s="10" t="s">
        <v>35</v>
      </c>
      <c r="B31" s="42">
        <v>5700000</v>
      </c>
      <c r="C31" s="45">
        <v>0</v>
      </c>
      <c r="D31" s="43">
        <v>0</v>
      </c>
      <c r="E31" s="44">
        <v>0</v>
      </c>
      <c r="F31" s="44">
        <v>0</v>
      </c>
      <c r="G31" s="44">
        <v>0</v>
      </c>
      <c r="H31" s="44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>
        <v>0</v>
      </c>
      <c r="O31" s="43">
        <v>0</v>
      </c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107792943</v>
      </c>
      <c r="C32" s="14">
        <f t="shared" ref="C32:O32" si="5">C33+C34+C35+C36+C37+C38+C39+C40+C41</f>
        <v>2773997</v>
      </c>
      <c r="D32" s="14">
        <f t="shared" si="5"/>
        <v>0</v>
      </c>
      <c r="E32" s="46">
        <f>E33+E34+E35+E36+E37+E38+E39+E40+E41</f>
        <v>190001.78000000003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190001.78000000003</v>
      </c>
    </row>
    <row r="33" spans="1:16" ht="24" x14ac:dyDescent="0.25">
      <c r="A33" s="10" t="s">
        <v>37</v>
      </c>
      <c r="B33" s="42">
        <v>7636608</v>
      </c>
      <c r="C33" s="58">
        <v>0</v>
      </c>
      <c r="D33" s="44">
        <v>0</v>
      </c>
      <c r="E33" s="59">
        <v>171169.17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3">
        <v>0</v>
      </c>
      <c r="M33" s="43">
        <v>0</v>
      </c>
      <c r="N33" s="43">
        <v>0</v>
      </c>
      <c r="O33" s="43">
        <v>0</v>
      </c>
      <c r="P33" s="9">
        <f t="shared" si="3"/>
        <v>171169.17</v>
      </c>
    </row>
    <row r="34" spans="1:16" x14ac:dyDescent="0.25">
      <c r="A34" s="10" t="s">
        <v>38</v>
      </c>
      <c r="B34" s="42">
        <v>3540803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9">
        <f t="shared" si="3"/>
        <v>0</v>
      </c>
    </row>
    <row r="35" spans="1:16" ht="24" x14ac:dyDescent="0.25">
      <c r="A35" s="10" t="s">
        <v>39</v>
      </c>
      <c r="B35" s="42">
        <v>1097416</v>
      </c>
      <c r="C35" s="58">
        <v>0</v>
      </c>
      <c r="D35" s="44">
        <v>0</v>
      </c>
      <c r="E35" s="44">
        <v>0</v>
      </c>
      <c r="F35" s="44">
        <v>0</v>
      </c>
      <c r="G35" s="44">
        <v>0</v>
      </c>
      <c r="H35" s="43">
        <v>0</v>
      </c>
      <c r="I35" s="43">
        <v>0</v>
      </c>
      <c r="J35" s="44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9">
        <f t="shared" si="3"/>
        <v>0</v>
      </c>
    </row>
    <row r="36" spans="1:16" x14ac:dyDescent="0.25">
      <c r="A36" s="10" t="s">
        <v>40</v>
      </c>
      <c r="B36" s="42">
        <v>7568250</v>
      </c>
      <c r="C36" s="45">
        <v>0</v>
      </c>
      <c r="D36" s="44">
        <v>0</v>
      </c>
      <c r="E36" s="44"/>
      <c r="F36" s="44">
        <v>0</v>
      </c>
      <c r="G36" s="44">
        <v>0</v>
      </c>
      <c r="H36" s="43">
        <v>0</v>
      </c>
      <c r="I36" s="44">
        <v>0</v>
      </c>
      <c r="J36" s="44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9">
        <f t="shared" si="3"/>
        <v>0</v>
      </c>
    </row>
    <row r="37" spans="1:16" ht="24" x14ac:dyDescent="0.25">
      <c r="A37" s="10" t="s">
        <v>41</v>
      </c>
      <c r="B37" s="42">
        <v>464600</v>
      </c>
      <c r="C37" s="45">
        <v>0</v>
      </c>
      <c r="D37" s="44">
        <v>0</v>
      </c>
      <c r="E37" s="44">
        <v>0</v>
      </c>
      <c r="F37" s="44">
        <v>0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9">
        <f t="shared" si="3"/>
        <v>0</v>
      </c>
    </row>
    <row r="38" spans="1:16" ht="24" x14ac:dyDescent="0.25">
      <c r="A38" s="10" t="s">
        <v>42</v>
      </c>
      <c r="B38" s="42">
        <v>1544265</v>
      </c>
      <c r="C38" s="58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9">
        <f t="shared" si="3"/>
        <v>0</v>
      </c>
    </row>
    <row r="39" spans="1:16" ht="24" x14ac:dyDescent="0.25">
      <c r="A39" s="10" t="s">
        <v>43</v>
      </c>
      <c r="B39" s="42">
        <v>60129877</v>
      </c>
      <c r="C39" s="45">
        <v>0</v>
      </c>
      <c r="D39" s="44">
        <v>0</v>
      </c>
      <c r="E39" s="59">
        <v>18832.61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9">
        <f t="shared" si="3"/>
        <v>18832.61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25811124</v>
      </c>
      <c r="C41" s="45">
        <v>2773997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5619882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1686863</v>
      </c>
      <c r="C59" s="45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12">
        <v>0</v>
      </c>
      <c r="K59" s="43">
        <v>0</v>
      </c>
      <c r="L59" s="43">
        <v>0</v>
      </c>
      <c r="M59" s="12">
        <v>0</v>
      </c>
      <c r="N59" s="43">
        <v>0</v>
      </c>
      <c r="O59" s="43">
        <v>0</v>
      </c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/>
      <c r="I60" s="44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858260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/>
      <c r="I61" s="43">
        <v>0</v>
      </c>
      <c r="J61" s="44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9">
        <f t="shared" si="3"/>
        <v>0</v>
      </c>
    </row>
    <row r="62" spans="1:16" ht="24" x14ac:dyDescent="0.25">
      <c r="A62" s="10" t="s">
        <v>66</v>
      </c>
      <c r="B62" s="42">
        <v>50000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9">
        <f t="shared" si="3"/>
        <v>0</v>
      </c>
    </row>
    <row r="63" spans="1:16" ht="24" x14ac:dyDescent="0.25">
      <c r="A63" s="10" t="s">
        <v>67</v>
      </c>
      <c r="B63" s="42">
        <v>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3024759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854921461</v>
      </c>
      <c r="C80" s="47">
        <f t="shared" ref="C80:M80" si="12">C76+C73+C68+C58+C50+C42+C32+C22+C16</f>
        <v>78000000</v>
      </c>
      <c r="D80" s="47">
        <f t="shared" si="12"/>
        <v>46088573.950000003</v>
      </c>
      <c r="E80" s="47">
        <f t="shared" si="12"/>
        <v>62961114.850000001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109049688.80000001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854921461</v>
      </c>
      <c r="C93" s="31">
        <f>+C80+C91</f>
        <v>78000000</v>
      </c>
      <c r="D93" s="31">
        <f t="shared" ref="D93:P93" si="16">+D80+D91</f>
        <v>46088573.950000003</v>
      </c>
      <c r="E93" s="31">
        <f t="shared" si="16"/>
        <v>62961114.850000001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109049688.80000001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7"/>
      <c r="K98" s="67"/>
      <c r="L98" s="67"/>
      <c r="M98" s="67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1" t="s">
        <v>102</v>
      </c>
      <c r="H99" s="61"/>
      <c r="I99" s="61"/>
      <c r="J99" s="62"/>
      <c r="K99" s="62"/>
      <c r="L99" s="62"/>
      <c r="M99" s="62"/>
      <c r="N99" s="61"/>
      <c r="O99" s="61"/>
      <c r="P99" s="61"/>
    </row>
    <row r="100" spans="1:16" x14ac:dyDescent="0.25">
      <c r="A100" s="33" t="s">
        <v>103</v>
      </c>
      <c r="D100" s="37"/>
      <c r="E100" s="37"/>
      <c r="F100" s="37"/>
      <c r="G100" s="61" t="s">
        <v>104</v>
      </c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2026-03-09T15:45:47Z</dcterms:modified>
</cp:coreProperties>
</file>