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1 Noviembre\INFORME FINANCIERO OCTUBRE\"/>
    </mc:Choice>
  </mc:AlternateContent>
  <xr:revisionPtr revIDLastSave="0" documentId="13_ncr:1_{D287A32F-F3B2-4D60-9F17-B29DA9D67E27}" xr6:coauthVersionLast="47" xr6:coauthVersionMax="47" xr10:uidLastSave="{00000000-0000-0000-0000-000000000000}"/>
  <bookViews>
    <workbookView xWindow="17610" yWindow="3555" windowWidth="17100" windowHeight="16965" tabRatio="605" xr2:uid="{00000000-000D-0000-FFFF-FFFF00000000}"/>
  </bookViews>
  <sheets>
    <sheet name="CTAS.X P. OCT. 2024" sheetId="242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9" i="242" l="1"/>
  <c r="I139" i="242"/>
  <c r="G139" i="242"/>
  <c r="D139" i="242"/>
  <c r="L88" i="242"/>
  <c r="I88" i="242"/>
  <c r="G88" i="242"/>
  <c r="D88" i="242"/>
  <c r="L61" i="242"/>
  <c r="I61" i="242"/>
  <c r="G61" i="242"/>
  <c r="D61" i="242"/>
  <c r="L58" i="242"/>
  <c r="I58" i="242"/>
  <c r="G58" i="242"/>
  <c r="D58" i="242"/>
  <c r="L55" i="242"/>
  <c r="L140" i="242" s="1"/>
  <c r="I55" i="242"/>
  <c r="I140" i="242" s="1"/>
  <c r="G55" i="242"/>
  <c r="G140" i="242" s="1"/>
  <c r="D55" i="242"/>
  <c r="D52" i="242"/>
  <c r="D18" i="242"/>
  <c r="D140" i="242" s="1"/>
</calcChain>
</file>

<file path=xl/sharedStrings.xml><?xml version="1.0" encoding="utf-8"?>
<sst xmlns="http://schemas.openxmlformats.org/spreadsheetml/2006/main" count="990" uniqueCount="312">
  <si>
    <t>CONCEPTO</t>
  </si>
  <si>
    <t>DIRECCION GENERAL DE GANADERIA</t>
  </si>
  <si>
    <t xml:space="preserve"> </t>
  </si>
  <si>
    <t>Servicio de internet y televisión por cable</t>
  </si>
  <si>
    <t>Productos eléctricos y afines</t>
  </si>
  <si>
    <t>Productos de artes gráficas</t>
  </si>
  <si>
    <t>Otros equipos</t>
  </si>
  <si>
    <t>Servicios sanitarios médicos y veterinarios</t>
  </si>
  <si>
    <t>Alimentos para animales</t>
  </si>
  <si>
    <t>Otros alquileres</t>
  </si>
  <si>
    <t>CREDITO</t>
  </si>
  <si>
    <t>2.3.1.1.01</t>
  </si>
  <si>
    <t>2.3.9.8.01</t>
  </si>
  <si>
    <t>2.2.7.2.06</t>
  </si>
  <si>
    <t>2.3.9.2.01</t>
  </si>
  <si>
    <t>2.3.3.3.01</t>
  </si>
  <si>
    <t>2.3.9.9.01</t>
  </si>
  <si>
    <t>Servicios de alimentación</t>
  </si>
  <si>
    <t>30/09/2024</t>
  </si>
  <si>
    <t>2.3.1.2.01</t>
  </si>
  <si>
    <t>2.2.9.2.01</t>
  </si>
  <si>
    <t>2.2.8.3.01</t>
  </si>
  <si>
    <t>2.2.1.8.01</t>
  </si>
  <si>
    <t>Llantas y neumáticos</t>
  </si>
  <si>
    <t>2.3.7.2.99</t>
  </si>
  <si>
    <t>2.3.9.9.04</t>
  </si>
  <si>
    <t>2.3.9.6.01</t>
  </si>
  <si>
    <t>2.3.5.3.01</t>
  </si>
  <si>
    <t>RELACION FACTURAS PENDIENTES DE PAGO AL 31 DE OCTUBRE  2024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</si>
  <si>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</si>
  <si>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</si>
  <si>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</si>
  <si>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</si>
  <si>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</si>
  <si>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</si>
  <si>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</si>
  <si>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</si>
  <si>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</si>
  <si>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</si>
  <si>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</si>
  <si>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</si>
  <si>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</si>
  <si>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</si>
  <si>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</si>
  <si>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</si>
  <si>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30/11/2024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</si>
  <si>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</si>
  <si>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</si>
  <si>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</si>
  <si>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</si>
  <si>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</si>
  <si>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</si>
  <si>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</si>
  <si>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</si>
  <si>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</si>
  <si>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</si>
  <si>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</si>
  <si>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</si>
  <si>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</si>
  <si>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</si>
  <si>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</si>
  <si>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</si>
  <si>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</si>
  <si>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</si>
  <si>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</si>
  <si>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</si>
  <si>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</si>
  <si>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</si>
  <si>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</si>
  <si>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</si>
  <si>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</si>
  <si>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</si>
  <si>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</si>
  <si>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</si>
  <si>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</si>
  <si>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</si>
  <si>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</si>
  <si>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</si>
  <si>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</si>
  <si>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</si>
  <si>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</si>
  <si>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</si>
  <si>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</si>
  <si>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</si>
  <si>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</si>
  <si>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</si>
  <si>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</si>
  <si>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</si>
  <si>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</si>
  <si>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</si>
  <si>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</si>
  <si>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</si>
  <si>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</si>
  <si>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B1500000001</t>
  </si>
  <si>
    <t>D CRISTAL EVENTOS</t>
  </si>
  <si>
    <t>SERVICO DE BUFFET</t>
  </si>
  <si>
    <t xml:space="preserve">Servicios de Alimentacion </t>
  </si>
  <si>
    <t>SUB TOTAL AGOSTO/2022</t>
  </si>
  <si>
    <t>DICIEMBRE 2023</t>
  </si>
  <si>
    <t>B1500003022</t>
  </si>
  <si>
    <t>REPUESTOS DE LA COSTA</t>
  </si>
  <si>
    <t>PIEZAS PARA VEHICULOS</t>
  </si>
  <si>
    <t>Repuestos</t>
  </si>
  <si>
    <t>SUB-TOTAL  DICIEMBRE 2023</t>
  </si>
  <si>
    <t>AGOSTO 2024</t>
  </si>
  <si>
    <t>E450000000024</t>
  </si>
  <si>
    <t>SANTO DOMINGO MOTORS</t>
  </si>
  <si>
    <t>MANTENIMIENTO VEHICULAR</t>
  </si>
  <si>
    <t xml:space="preserve"> Mantenimiento y reparación de equipos de transporte, tracción y elevación </t>
  </si>
  <si>
    <t>SUB-TOTAL AGOSTO  2024</t>
  </si>
  <si>
    <t>SEPTIEMBRE 2024</t>
  </si>
  <si>
    <t>E450000004166</t>
  </si>
  <si>
    <t>AGUA PLANETA AZUL</t>
  </si>
  <si>
    <t xml:space="preserve"> Alimentos y bebidas para personas </t>
  </si>
  <si>
    <t>E450000004226</t>
  </si>
  <si>
    <t>B1500000931</t>
  </si>
  <si>
    <t>ALFA DIGITAL SINGS AND GRAPHICS</t>
  </si>
  <si>
    <t>B1500002829</t>
  </si>
  <si>
    <t>CANTABRIA</t>
  </si>
  <si>
    <t>17/09/24</t>
  </si>
  <si>
    <t>B1500002830</t>
  </si>
  <si>
    <t>E450000055549</t>
  </si>
  <si>
    <t>CLARO</t>
  </si>
  <si>
    <t>28/09/24</t>
  </si>
  <si>
    <t>2.2.1.5.01</t>
  </si>
  <si>
    <t>B1500457570</t>
  </si>
  <si>
    <t>EDENORTE</t>
  </si>
  <si>
    <t>Energia Electrica</t>
  </si>
  <si>
    <t>2.2.1.6.01</t>
  </si>
  <si>
    <t>B1500452950</t>
  </si>
  <si>
    <t>B1500456161</t>
  </si>
  <si>
    <t>B1500000104</t>
  </si>
  <si>
    <t>INVERSIONES FURO</t>
  </si>
  <si>
    <t>Productos y útiles diversos (C/etiquetas)</t>
  </si>
  <si>
    <t>18/09/24</t>
  </si>
  <si>
    <t>Productos y útiles varios</t>
  </si>
  <si>
    <t>E450000000175</t>
  </si>
  <si>
    <t xml:space="preserve">ISLA DOMINICANA </t>
  </si>
  <si>
    <t>Gasolina</t>
  </si>
  <si>
    <t>25/09/24</t>
  </si>
  <si>
    <t>Gasoil</t>
  </si>
  <si>
    <t>gasoil</t>
  </si>
  <si>
    <t>E450000000176</t>
  </si>
  <si>
    <t>E450000004237</t>
  </si>
  <si>
    <t>E450000000454</t>
  </si>
  <si>
    <t>19/09/24</t>
  </si>
  <si>
    <t>E450000000443</t>
  </si>
  <si>
    <t>B1500013367</t>
  </si>
  <si>
    <t xml:space="preserve">LABORATORIO VETERINARIO CENTRAL. </t>
  </si>
  <si>
    <t>Estudios Histopatologicos.</t>
  </si>
  <si>
    <t>19/09/2024</t>
  </si>
  <si>
    <t>ALIMENTOS PARA PERSONAS</t>
  </si>
  <si>
    <t>E450000004690</t>
  </si>
  <si>
    <t>B1500056787</t>
  </si>
  <si>
    <t>AYUNTAMIENTO</t>
  </si>
  <si>
    <t>RESIDUOS SOLIDOS</t>
  </si>
  <si>
    <t>Residuos solidos</t>
  </si>
  <si>
    <t>B1500056788</t>
  </si>
  <si>
    <t>B1500000272</t>
  </si>
  <si>
    <t>PATRONATO NAC. GANADEROS</t>
  </si>
  <si>
    <t>ALQUILER GALPON</t>
  </si>
  <si>
    <t>2.2.5.8.01</t>
  </si>
  <si>
    <t>B1500002077</t>
  </si>
  <si>
    <t>SUPERMERCADO CARIBE</t>
  </si>
  <si>
    <t>ALIMENTOS Y BEBIDAS PARA PERSONAS</t>
  </si>
  <si>
    <t>23/09/2024</t>
  </si>
  <si>
    <t>SUB TOTAL  AL 30 DE SEPTIEMBRE DEL 2024.</t>
  </si>
  <si>
    <t>OCTUBRE 2024.</t>
  </si>
  <si>
    <t>B1500002088</t>
  </si>
  <si>
    <t>B1500000080</t>
  </si>
  <si>
    <t>RC TECNOLOGY, S.R.L.</t>
  </si>
  <si>
    <t xml:space="preserve">CONTROLADOR  DE CARGA SOLAR </t>
  </si>
  <si>
    <t>30/10/2024</t>
  </si>
  <si>
    <t>B1500001066</t>
  </si>
  <si>
    <t>MIX AIR DOMINICANA, S.R.L.</t>
  </si>
  <si>
    <t>NITROGENO LIQUIDO</t>
  </si>
  <si>
    <t>Otros productos químicos y conexos</t>
  </si>
  <si>
    <t>E450000000250</t>
  </si>
  <si>
    <t>ISLA DOMINICANA DE PETROLEO</t>
  </si>
  <si>
    <t>COMBUSTIBLE</t>
  </si>
  <si>
    <t>B1500057520</t>
  </si>
  <si>
    <t xml:space="preserve">AYUNTAMIENTO </t>
  </si>
  <si>
    <t>B1500057519</t>
  </si>
  <si>
    <t>E450000005658</t>
  </si>
  <si>
    <t>15/10/2024</t>
  </si>
  <si>
    <t>B1500000585</t>
  </si>
  <si>
    <t>AVION DIESELL</t>
  </si>
  <si>
    <t>COMBUSTIBLE (GASOIL)</t>
  </si>
  <si>
    <t>B1500002890</t>
  </si>
  <si>
    <t>CANTABRIA BRAND REPRESENTATUVE, S.R.L.</t>
  </si>
  <si>
    <t>SERVICIOS REFRIGERIO</t>
  </si>
  <si>
    <t>B1500002891</t>
  </si>
  <si>
    <t>B1500002916</t>
  </si>
  <si>
    <t>B1500000057</t>
  </si>
  <si>
    <t>CINCE OBRAS CIVILES Y ESTETICA</t>
  </si>
  <si>
    <t>MANTENIMIENTO A EDIFICIO</t>
  </si>
  <si>
    <t>21/10/2024</t>
  </si>
  <si>
    <t>2.2.7.1.01</t>
  </si>
  <si>
    <t>Mantenimiento y reparaciones menores en edificaciones</t>
  </si>
  <si>
    <t>E450000058249</t>
  </si>
  <si>
    <t>COMPAÑIA DOM. TELEFONO</t>
  </si>
  <si>
    <t>SERVICIOS TELECOMUNICACION</t>
  </si>
  <si>
    <t>27/10/2024</t>
  </si>
  <si>
    <t>2.2.1.3.01</t>
  </si>
  <si>
    <t>Telefono local</t>
  </si>
  <si>
    <t>E450000058720</t>
  </si>
  <si>
    <t>Internet Inalambrico Admvo.</t>
  </si>
  <si>
    <t>E450000058765</t>
  </si>
  <si>
    <t>E450000058806</t>
  </si>
  <si>
    <t>E450000059524</t>
  </si>
  <si>
    <t>E450000002890</t>
  </si>
  <si>
    <t>VIAMAR</t>
  </si>
  <si>
    <t>B1500002619</t>
  </si>
  <si>
    <t>CREACIONES SORIVEL, S.R.L.</t>
  </si>
  <si>
    <t>CORONAL FLORAL</t>
  </si>
  <si>
    <t>25/10/2024</t>
  </si>
  <si>
    <t>2.3.1.3.03</t>
  </si>
  <si>
    <t>Productos forestales</t>
  </si>
  <si>
    <t>B1500000537</t>
  </si>
  <si>
    <t>PEGUEDI COMERCIAL, S.R.L</t>
  </si>
  <si>
    <t xml:space="preserve">REPARACION TREN DELANTERO </t>
  </si>
  <si>
    <t>B1500000538</t>
  </si>
  <si>
    <t>REPARACION PARTE HIDRAULICA DEL CLUTCH</t>
  </si>
  <si>
    <t>B1500000540</t>
  </si>
  <si>
    <t xml:space="preserve">RECONSTRUCCION DEL MOTOR </t>
  </si>
  <si>
    <t xml:space="preserve">AYUNTAMIENTO DEL DISTRITO NACIONAL </t>
  </si>
  <si>
    <t>BASURA</t>
  </si>
  <si>
    <t>19/10/2024</t>
  </si>
  <si>
    <t>E450000004697</t>
  </si>
  <si>
    <t xml:space="preserve">AGUA PLANETA AZUL, S.A </t>
  </si>
  <si>
    <t xml:space="preserve">BOTELLONES DE AGUA </t>
  </si>
  <si>
    <t>B150000004</t>
  </si>
  <si>
    <t xml:space="preserve">IMPORTADORA GANAGRO SRL </t>
  </si>
  <si>
    <t>SEMILLA / ZURI- MOMBAZA</t>
  </si>
  <si>
    <t>Alimento para animales</t>
  </si>
  <si>
    <t>B1500000071</t>
  </si>
  <si>
    <t xml:space="preserve">COLEGIO MEDICO VETERINARIO </t>
  </si>
  <si>
    <t xml:space="preserve">CONGRESO COLVET </t>
  </si>
  <si>
    <t>2.2.8.7.04</t>
  </si>
  <si>
    <t>Servicios de caoacitacion</t>
  </si>
  <si>
    <t>B1500002008</t>
  </si>
  <si>
    <t>ALIMENTO PERSONAL SAN LUIS</t>
  </si>
  <si>
    <t>B1500001838</t>
  </si>
  <si>
    <t>ASOCIACION DOMINICANA DE PRODUCTORES DE LECHE, INC.</t>
  </si>
  <si>
    <t>ADQUISION DE ALIMENTOS</t>
  </si>
  <si>
    <t>18/10/2024</t>
  </si>
  <si>
    <t>B1500000060</t>
  </si>
  <si>
    <t>ORDEÑADORAS DOMINICANA  ORDON,</t>
  </si>
  <si>
    <t xml:space="preserve">TANQUE 350 GALONES - DE LAVECEN </t>
  </si>
  <si>
    <t>23/10/2024</t>
  </si>
  <si>
    <t>2.6.5.8.01</t>
  </si>
  <si>
    <t>B1500001839</t>
  </si>
  <si>
    <t xml:space="preserve">TANQUE DE MELAZA </t>
  </si>
  <si>
    <t>B1500000204</t>
  </si>
  <si>
    <t xml:space="preserve">FESA SRL </t>
  </si>
  <si>
    <t xml:space="preserve">CASCOS PROTECTORES </t>
  </si>
  <si>
    <t>22/10/2024</t>
  </si>
  <si>
    <t>Productos y útiles de defensa y seguridad</t>
  </si>
  <si>
    <t>E450000005664</t>
  </si>
  <si>
    <t>E450000006254</t>
  </si>
  <si>
    <t xml:space="preserve">FARDO DE BOTELLITAS </t>
  </si>
  <si>
    <t>E450000005670</t>
  </si>
  <si>
    <t>AGUA PLANETA AZUL, S.A</t>
  </si>
  <si>
    <t>28/10/2024</t>
  </si>
  <si>
    <t>B1500006060</t>
  </si>
  <si>
    <t xml:space="preserve">OFFITEK, SRL </t>
  </si>
  <si>
    <t xml:space="preserve">TINTAS Y TARJETAS DE IMPRESORA </t>
  </si>
  <si>
    <t>29/10/2024</t>
  </si>
  <si>
    <t>Utiles de Escritorio, Oficina e Informatica</t>
  </si>
  <si>
    <t>B1500002083</t>
  </si>
  <si>
    <t>SUPERMERCADO CARIBE  (UNASE)</t>
  </si>
  <si>
    <t>ALIMENTO DEL PERSONAL CUARENTENA AILA</t>
  </si>
  <si>
    <t>B1500000529</t>
  </si>
  <si>
    <t xml:space="preserve">PEGUEDI COMERCIAL, SRL </t>
  </si>
  <si>
    <t>MANTENIMIENTO CORRECTIVO PARA VEHICULOS</t>
  </si>
  <si>
    <t>B1500000528</t>
  </si>
  <si>
    <t>B1500000531</t>
  </si>
  <si>
    <t>B1500000530</t>
  </si>
  <si>
    <t>B1500000532</t>
  </si>
  <si>
    <t>E450000000737</t>
  </si>
  <si>
    <t>MAGANA MOTORS, S.A</t>
  </si>
  <si>
    <t>MANTENIMIENTO DE VEHICULO</t>
  </si>
  <si>
    <t>31/10/2024</t>
  </si>
  <si>
    <t>E450000004231</t>
  </si>
  <si>
    <t xml:space="preserve">AGUA PLANETA AZUL </t>
  </si>
  <si>
    <t>B1500000647</t>
  </si>
  <si>
    <t>DIES TRADING  S.R.L</t>
  </si>
  <si>
    <t xml:space="preserve">GOMA TRASERA &amp; DELANTERA </t>
  </si>
  <si>
    <t>B1500361648</t>
  </si>
  <si>
    <t xml:space="preserve">EMPRESA DISTRIBUIDORA DE ELECTRICIDAD DEL ESTE, S.A </t>
  </si>
  <si>
    <t>FINCA MAL HARAS NACIONALES (VILLA MELLA)</t>
  </si>
  <si>
    <t>20/12/2024</t>
  </si>
  <si>
    <t>B1500028830</t>
  </si>
  <si>
    <t xml:space="preserve">SANTO DOMINGO MOTORS COMPANY, S.A </t>
  </si>
  <si>
    <t xml:space="preserve">MANTENIMIENTO Y CAMBIO DE FILTRO </t>
  </si>
  <si>
    <t>24/06/2024</t>
  </si>
  <si>
    <t>B1500028831</t>
  </si>
  <si>
    <t>B1500564736</t>
  </si>
  <si>
    <t>EDESUR DOMINICANA</t>
  </si>
  <si>
    <t>ENERGIA ELECTRICA SEDE CENTRAL</t>
  </si>
  <si>
    <t>SUB-TOTAL OCTUBRE 2024</t>
  </si>
  <si>
    <t>TOTAL GENERAL POR PAGAR  AL 31 DE OCTUBRE DEL 2024.</t>
  </si>
  <si>
    <t>XIOMARA M. COLON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</si>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</sst>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2"/>
      <color indexed="8"/>
      <name val="Calibri"/>
      <family val="2"/>
    </font>
    <font>
      <b/>
      <sz val="12"/>
      <name val="Times New Roman"/>
      <family val="1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2"/>
      <color rgb="FF00002A"/>
      <name val="Calibri"/>
      <family val="2"/>
    </font>
    <font>
      <b/>
      <sz val="12"/>
      <color rgb="FF000000"/>
      <name val="Calibri"/>
      <family val="2"/>
    </font>
    <font>
      <sz val="9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" borderId="5" applyNumberFormat="0" applyAlignment="0" applyProtection="0"/>
    <xf numFmtId="0" fontId="27" fillId="21" borderId="6" applyNumberFormat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5" applyNumberFormat="0" applyAlignment="0" applyProtection="0"/>
    <xf numFmtId="0" fontId="34" fillId="0" borderId="7" applyNumberFormat="0" applyFill="0" applyAlignment="0" applyProtection="0"/>
    <xf numFmtId="0" fontId="35" fillId="22" borderId="0" applyNumberFormat="0" applyBorder="0" applyAlignment="0" applyProtection="0"/>
    <xf numFmtId="0" fontId="23" fillId="23" borderId="11" applyNumberFormat="0" applyFont="0" applyAlignment="0" applyProtection="0"/>
    <xf numFmtId="0" fontId="36" fillId="2" borderId="12" applyNumberFormat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" borderId="5" applyNumberFormat="0" applyAlignment="0" applyProtection="0"/>
    <xf numFmtId="0" fontId="28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6" fillId="2" borderId="12" applyNumberFormat="0" applyAlignment="0" applyProtection="0"/>
    <xf numFmtId="0" fontId="37" fillId="0" borderId="0" applyNumberFormat="0" applyFill="0" applyBorder="0" applyAlignment="0" applyProtection="0"/>
    <xf numFmtId="0" fontId="26" fillId="2" borderId="14" applyNumberFormat="0" applyAlignment="0" applyProtection="0"/>
    <xf numFmtId="0" fontId="36" fillId="2" borderId="15" applyNumberFormat="0" applyAlignment="0" applyProtection="0"/>
    <xf numFmtId="0" fontId="38" fillId="0" borderId="16" applyNumberFormat="0" applyFill="0" applyAlignment="0" applyProtection="0"/>
    <xf numFmtId="0" fontId="26" fillId="2" borderId="14" applyNumberFormat="0" applyAlignment="0" applyProtection="0"/>
    <xf numFmtId="0" fontId="33" fillId="8" borderId="14" applyNumberFormat="0" applyAlignment="0" applyProtection="0"/>
    <xf numFmtId="0" fontId="23" fillId="23" borderId="17" applyNumberFormat="0" applyFont="0" applyAlignment="0" applyProtection="0"/>
    <xf numFmtId="0" fontId="36" fillId="2" borderId="15" applyNumberFormat="0" applyAlignment="0" applyProtection="0"/>
    <xf numFmtId="0" fontId="26" fillId="2" borderId="18" applyNumberFormat="0" applyAlignment="0" applyProtection="0"/>
    <xf numFmtId="0" fontId="36" fillId="2" borderId="19" applyNumberFormat="0" applyAlignment="0" applyProtection="0"/>
    <xf numFmtId="0" fontId="38" fillId="0" borderId="20" applyNumberFormat="0" applyFill="0" applyAlignment="0" applyProtection="0"/>
    <xf numFmtId="0" fontId="26" fillId="2" borderId="18" applyNumberFormat="0" applyAlignment="0" applyProtection="0"/>
    <xf numFmtId="0" fontId="33" fillId="8" borderId="18" applyNumberFormat="0" applyAlignment="0" applyProtection="0"/>
    <xf numFmtId="0" fontId="23" fillId="23" borderId="21" applyNumberFormat="0" applyFont="0" applyAlignment="0" applyProtection="0"/>
    <xf numFmtId="0" fontId="36" fillId="2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2" borderId="22" applyNumberFormat="0" applyAlignment="0" applyProtection="0"/>
    <xf numFmtId="0" fontId="36" fillId="2" borderId="23" applyNumberFormat="0" applyAlignment="0" applyProtection="0"/>
    <xf numFmtId="0" fontId="38" fillId="0" borderId="24" applyNumberFormat="0" applyFill="0" applyAlignment="0" applyProtection="0"/>
    <xf numFmtId="0" fontId="26" fillId="2" borderId="22" applyNumberFormat="0" applyAlignment="0" applyProtection="0"/>
    <xf numFmtId="0" fontId="33" fillId="8" borderId="22" applyNumberFormat="0" applyAlignment="0" applyProtection="0"/>
    <xf numFmtId="0" fontId="23" fillId="23" borderId="25" applyNumberFormat="0" applyFont="0" applyAlignment="0" applyProtection="0"/>
    <xf numFmtId="0" fontId="36" fillId="2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1" fillId="0" borderId="0"/>
    <xf numFmtId="43" fontId="4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wrapText="1"/>
    </xf>
    <xf numFmtId="43" fontId="16" fillId="0" borderId="1" xfId="2" applyFont="1" applyFill="1" applyBorder="1" applyAlignment="1">
      <alignment wrapText="1"/>
    </xf>
    <xf numFmtId="0" fontId="20" fillId="0" borderId="0" xfId="0" applyFont="1"/>
    <xf numFmtId="0" fontId="20" fillId="0" borderId="1" xfId="0" applyFont="1" applyBorder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wrapText="1"/>
    </xf>
    <xf numFmtId="0" fontId="48" fillId="0" borderId="0" xfId="0" applyFont="1" applyAlignment="1">
      <alignment horizontal="right" wrapText="1"/>
    </xf>
    <xf numFmtId="0" fontId="50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4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0" fontId="58" fillId="0" borderId="1" xfId="0" applyFont="1" applyBorder="1" applyAlignment="1">
      <alignment horizontal="left" wrapText="1"/>
    </xf>
    <xf numFmtId="43" fontId="16" fillId="0" borderId="1" xfId="2" applyFont="1" applyFill="1" applyBorder="1" applyAlignment="1">
      <alignment horizontal="right" wrapText="1"/>
    </xf>
    <xf numFmtId="0" fontId="57" fillId="0" borderId="1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" fontId="17" fillId="0" borderId="4" xfId="0" applyNumberFormat="1" applyFont="1" applyBorder="1" applyAlignment="1">
      <alignment horizontal="right" wrapText="1"/>
    </xf>
    <xf numFmtId="0" fontId="16" fillId="0" borderId="4" xfId="0" applyFont="1" applyBorder="1" applyAlignment="1">
      <alignment horizontal="right" wrapText="1"/>
    </xf>
    <xf numFmtId="43" fontId="16" fillId="0" borderId="4" xfId="2" applyFont="1" applyFill="1" applyBorder="1" applyAlignment="1">
      <alignment horizontal="right" wrapText="1"/>
    </xf>
    <xf numFmtId="0" fontId="16" fillId="0" borderId="4" xfId="0" applyFont="1" applyBorder="1" applyAlignment="1">
      <alignment horizontal="left" wrapText="1"/>
    </xf>
    <xf numFmtId="0" fontId="16" fillId="0" borderId="27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4" fontId="16" fillId="0" borderId="2" xfId="0" applyNumberFormat="1" applyFont="1" applyBorder="1" applyAlignment="1">
      <alignment horizontal="left" wrapText="1"/>
    </xf>
    <xf numFmtId="43" fontId="16" fillId="0" borderId="1" xfId="2" applyFont="1" applyFill="1" applyBorder="1" applyAlignment="1">
      <alignment horizontal="left" wrapText="1"/>
    </xf>
    <xf numFmtId="4" fontId="22" fillId="0" borderId="0" xfId="0" applyNumberFormat="1" applyFont="1" applyAlignment="1">
      <alignment horizontal="right"/>
    </xf>
    <xf numFmtId="43" fontId="20" fillId="0" borderId="0" xfId="2" applyFont="1" applyFill="1" applyBorder="1" applyAlignment="1">
      <alignment horizontal="righ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4" fontId="19" fillId="0" borderId="0" xfId="0" applyNumberFormat="1" applyFont="1" applyAlignment="1">
      <alignment horizontal="left"/>
    </xf>
    <xf numFmtId="4" fontId="16" fillId="0" borderId="1" xfId="0" applyNumberFormat="1" applyFont="1" applyBorder="1" applyAlignment="1">
      <alignment horizontal="left" wrapText="1"/>
    </xf>
    <xf numFmtId="0" fontId="59" fillId="0" borderId="1" xfId="0" applyFont="1" applyBorder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16" fillId="0" borderId="27" xfId="0" applyFont="1" applyBorder="1" applyAlignment="1">
      <alignment wrapText="1"/>
    </xf>
    <xf numFmtId="43" fontId="16" fillId="0" borderId="2" xfId="2" applyFont="1" applyFill="1" applyBorder="1" applyAlignment="1">
      <alignment horizontal="right" wrapText="1"/>
    </xf>
    <xf numFmtId="0" fontId="17" fillId="24" borderId="34" xfId="0" applyFont="1" applyFill="1" applyBorder="1" applyAlignment="1">
      <alignment horizontal="left" wrapText="1"/>
    </xf>
    <xf numFmtId="0" fontId="16" fillId="24" borderId="3" xfId="0" applyFont="1" applyFill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9" fillId="0" borderId="35" xfId="0" applyFont="1" applyBorder="1" applyAlignment="1">
      <alignment horizontal="center" wrapText="1"/>
    </xf>
    <xf numFmtId="0" fontId="63" fillId="0" borderId="0" xfId="0" applyFont="1" applyAlignment="1">
      <alignment horizontal="center" wrapText="1"/>
    </xf>
    <xf numFmtId="49" fontId="67" fillId="0" borderId="0" xfId="0" applyNumberFormat="1" applyFont="1" applyAlignment="1">
      <alignment horizontal="left" wrapText="1"/>
    </xf>
    <xf numFmtId="0" fontId="44" fillId="0" borderId="0" xfId="0" applyFont="1" applyAlignment="1" applyProtection="1">
      <alignment horizontal="left" wrapText="1"/>
      <protection locked="0"/>
    </xf>
    <xf numFmtId="4" fontId="16" fillId="0" borderId="1" xfId="0" applyNumberFormat="1" applyFont="1" applyBorder="1" applyAlignment="1">
      <alignment wrapText="1"/>
    </xf>
    <xf numFmtId="14" fontId="16" fillId="0" borderId="1" xfId="0" applyNumberFormat="1" applyFont="1" applyBorder="1" applyAlignment="1">
      <alignment horizontal="left" wrapText="1"/>
    </xf>
    <xf numFmtId="0" fontId="17" fillId="0" borderId="27" xfId="0" applyFont="1" applyBorder="1" applyAlignment="1">
      <alignment wrapText="1"/>
    </xf>
    <xf numFmtId="49" fontId="17" fillId="0" borderId="27" xfId="0" applyNumberFormat="1" applyFont="1" applyBorder="1" applyAlignment="1">
      <alignment wrapText="1"/>
    </xf>
    <xf numFmtId="0" fontId="16" fillId="0" borderId="28" xfId="0" applyFont="1" applyBorder="1" applyAlignment="1">
      <alignment wrapText="1"/>
    </xf>
    <xf numFmtId="0" fontId="16" fillId="0" borderId="29" xfId="0" applyFont="1" applyBorder="1" applyAlignment="1">
      <alignment wrapText="1"/>
    </xf>
    <xf numFmtId="43" fontId="16" fillId="0" borderId="29" xfId="2" applyFont="1" applyFill="1" applyBorder="1" applyAlignment="1">
      <alignment wrapText="1"/>
    </xf>
    <xf numFmtId="171" fontId="16" fillId="0" borderId="30" xfId="0" applyNumberFormat="1" applyFont="1" applyBorder="1" applyAlignment="1">
      <alignment wrapText="1"/>
    </xf>
    <xf numFmtId="172" fontId="16" fillId="0" borderId="29" xfId="0" applyNumberFormat="1" applyFont="1" applyBorder="1" applyAlignment="1">
      <alignment wrapText="1"/>
    </xf>
    <xf numFmtId="43" fontId="16" fillId="0" borderId="31" xfId="2" applyFont="1" applyFill="1" applyBorder="1" applyAlignment="1">
      <alignment wrapText="1"/>
    </xf>
    <xf numFmtId="43" fontId="16" fillId="0" borderId="28" xfId="2" applyFont="1" applyFill="1" applyBorder="1" applyAlignment="1">
      <alignment wrapText="1"/>
    </xf>
    <xf numFmtId="0" fontId="58" fillId="0" borderId="27" xfId="0" applyFont="1" applyBorder="1" applyAlignment="1">
      <alignment wrapText="1"/>
    </xf>
    <xf numFmtId="0" fontId="16" fillId="0" borderId="4" xfId="0" applyFont="1" applyBorder="1" applyAlignment="1">
      <alignment wrapText="1"/>
    </xf>
    <xf numFmtId="43" fontId="16" fillId="0" borderId="2" xfId="2" applyFont="1" applyFill="1" applyBorder="1" applyAlignment="1">
      <alignment wrapText="1"/>
    </xf>
    <xf numFmtId="0" fontId="60" fillId="0" borderId="33" xfId="0" applyFont="1" applyBorder="1" applyAlignment="1">
      <alignment horizontal="left" wrapText="1"/>
    </xf>
    <xf numFmtId="0" fontId="60" fillId="0" borderId="30" xfId="0" applyFont="1" applyBorder="1" applyAlignment="1">
      <alignment horizontal="left" wrapText="1"/>
    </xf>
    <xf numFmtId="0" fontId="60" fillId="0" borderId="27" xfId="0" applyFont="1" applyBorder="1" applyAlignment="1">
      <alignment horizontal="left" wrapText="1"/>
    </xf>
    <xf numFmtId="0" fontId="60" fillId="0" borderId="1" xfId="0" applyFont="1" applyBorder="1" applyAlignment="1">
      <alignment horizontal="left" wrapText="1"/>
    </xf>
    <xf numFmtId="4" fontId="16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right" wrapText="1"/>
    </xf>
    <xf numFmtId="14" fontId="16" fillId="0" borderId="2" xfId="0" applyNumberFormat="1" applyFont="1" applyBorder="1" applyAlignment="1">
      <alignment horizontal="left" wrapText="1"/>
    </xf>
    <xf numFmtId="0" fontId="60" fillId="0" borderId="34" xfId="0" applyFont="1" applyBorder="1" applyAlignment="1">
      <alignment horizontal="left" wrapText="1"/>
    </xf>
    <xf numFmtId="0" fontId="61" fillId="0" borderId="34" xfId="0" applyFont="1" applyBorder="1" applyAlignment="1">
      <alignment horizontal="left" wrapText="1"/>
    </xf>
    <xf numFmtId="4" fontId="17" fillId="0" borderId="2" xfId="0" applyNumberFormat="1" applyFont="1" applyBorder="1" applyAlignment="1">
      <alignment horizontal="right" wrapText="1"/>
    </xf>
    <xf numFmtId="4" fontId="17" fillId="24" borderId="2" xfId="0" applyNumberFormat="1" applyFont="1" applyFill="1" applyBorder="1" applyAlignment="1">
      <alignment horizontal="right" wrapText="1"/>
    </xf>
    <xf numFmtId="0" fontId="16" fillId="24" borderId="2" xfId="0" applyFont="1" applyFill="1" applyBorder="1" applyAlignment="1">
      <alignment wrapText="1"/>
    </xf>
    <xf numFmtId="0" fontId="16" fillId="24" borderId="3" xfId="0" applyFont="1" applyFill="1" applyBorder="1" applyAlignment="1">
      <alignment horizontal="right" wrapText="1"/>
    </xf>
    <xf numFmtId="4" fontId="17" fillId="24" borderId="3" xfId="0" applyNumberFormat="1" applyFont="1" applyFill="1" applyBorder="1" applyAlignment="1">
      <alignment horizontal="right" wrapText="1"/>
    </xf>
    <xf numFmtId="43" fontId="17" fillId="24" borderId="3" xfId="2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4" fontId="17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43" fontId="17" fillId="0" borderId="0" xfId="2" applyFont="1" applyFill="1" applyBorder="1" applyAlignment="1">
      <alignment horizontal="right"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64" fillId="0" borderId="0" xfId="0" applyFont="1" applyAlignment="1">
      <alignment horizontal="right" wrapText="1"/>
    </xf>
    <xf numFmtId="0" fontId="64" fillId="0" borderId="0" xfId="0" applyFont="1" applyAlignment="1">
      <alignment wrapText="1"/>
    </xf>
    <xf numFmtId="4" fontId="64" fillId="0" borderId="0" xfId="0" applyNumberFormat="1" applyFont="1" applyAlignment="1">
      <alignment wrapText="1"/>
    </xf>
    <xf numFmtId="170" fontId="53" fillId="0" borderId="0" xfId="0" applyNumberFormat="1" applyFont="1" applyAlignment="1">
      <alignment horizontal="left" wrapText="1"/>
    </xf>
    <xf numFmtId="8" fontId="19" fillId="0" borderId="0" xfId="0" applyNumberFormat="1" applyFont="1" applyAlignment="1">
      <alignment wrapText="1"/>
    </xf>
    <xf numFmtId="0" fontId="21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42" fillId="0" borderId="0" xfId="0" applyFont="1" applyAlignment="1">
      <alignment horizontal="center" wrapText="1"/>
    </xf>
    <xf numFmtId="8" fontId="42" fillId="0" borderId="0" xfId="0" applyNumberFormat="1" applyFont="1" applyAlignment="1">
      <alignment horizontal="center" wrapText="1"/>
    </xf>
    <xf numFmtId="14" fontId="42" fillId="0" borderId="0" xfId="0" applyNumberFormat="1" applyFont="1" applyAlignment="1">
      <alignment horizontal="center" wrapText="1"/>
    </xf>
    <xf numFmtId="0" fontId="42" fillId="0" borderId="0" xfId="0" applyFont="1" applyAlignment="1">
      <alignment wrapText="1"/>
    </xf>
    <xf numFmtId="0" fontId="42" fillId="25" borderId="0" xfId="0" applyFont="1" applyFill="1" applyAlignment="1">
      <alignment horizontal="center" wrapText="1"/>
    </xf>
    <xf numFmtId="49" fontId="54" fillId="0" borderId="0" xfId="0" applyNumberFormat="1" applyFont="1" applyAlignment="1">
      <alignment horizontal="left" wrapText="1"/>
    </xf>
    <xf numFmtId="15" fontId="67" fillId="0" borderId="0" xfId="0" applyNumberFormat="1" applyFont="1" applyAlignment="1">
      <alignment horizontal="center" wrapText="1"/>
    </xf>
    <xf numFmtId="0" fontId="67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43" fillId="0" borderId="0" xfId="0" applyFont="1" applyAlignment="1" applyProtection="1">
      <alignment wrapText="1"/>
      <protection locked="0"/>
    </xf>
    <xf numFmtId="0" fontId="45" fillId="0" borderId="0" xfId="0" applyFont="1" applyAlignment="1" applyProtection="1">
      <alignment wrapText="1"/>
      <protection locked="0"/>
    </xf>
    <xf numFmtId="43" fontId="46" fillId="0" borderId="0" xfId="2" applyFont="1" applyBorder="1" applyAlignment="1" applyProtection="1">
      <alignment horizontal="right" wrapText="1"/>
      <protection locked="0"/>
    </xf>
    <xf numFmtId="0" fontId="48" fillId="0" borderId="0" xfId="0" applyFont="1" applyAlignment="1" applyProtection="1">
      <alignment horizontal="right" wrapText="1"/>
      <protection locked="0"/>
    </xf>
    <xf numFmtId="0" fontId="47" fillId="0" borderId="0" xfId="0" applyFont="1" applyAlignment="1" applyProtection="1">
      <alignment horizontal="center" wrapText="1"/>
      <protection locked="0"/>
    </xf>
    <xf numFmtId="43" fontId="47" fillId="0" borderId="0" xfId="2" applyFont="1" applyBorder="1" applyAlignment="1" applyProtection="1">
      <alignment wrapText="1"/>
      <protection locked="0"/>
    </xf>
    <xf numFmtId="43" fontId="45" fillId="0" borderId="0" xfId="2" applyFont="1" applyBorder="1" applyAlignment="1" applyProtection="1">
      <alignment wrapText="1"/>
      <protection locked="0"/>
    </xf>
    <xf numFmtId="43" fontId="49" fillId="0" borderId="0" xfId="2" applyFont="1" applyBorder="1" applyAlignment="1" applyProtection="1">
      <alignment wrapText="1"/>
      <protection locked="0"/>
    </xf>
    <xf numFmtId="0" fontId="50" fillId="0" borderId="0" xfId="0" applyFont="1" applyAlignment="1" applyProtection="1">
      <alignment wrapText="1"/>
      <protection locked="0"/>
    </xf>
    <xf numFmtId="0" fontId="47" fillId="0" borderId="0" xfId="0" applyFont="1" applyAlignment="1" applyProtection="1">
      <alignment horizontal="left" wrapText="1"/>
      <protection locked="0"/>
    </xf>
    <xf numFmtId="0" fontId="43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left" wrapText="1"/>
    </xf>
    <xf numFmtId="0" fontId="56" fillId="26" borderId="27" xfId="0" applyFont="1" applyFill="1" applyBorder="1" applyAlignment="1">
      <alignment horizontal="center" wrapText="1"/>
    </xf>
    <xf numFmtId="0" fontId="47" fillId="26" borderId="1" xfId="0" applyFont="1" applyFill="1" applyBorder="1" applyAlignment="1">
      <alignment horizontal="center" wrapText="1"/>
    </xf>
    <xf numFmtId="0" fontId="56" fillId="26" borderId="1" xfId="0" applyFont="1" applyFill="1" applyBorder="1" applyAlignment="1">
      <alignment horizontal="center" wrapText="1"/>
    </xf>
    <xf numFmtId="0" fontId="47" fillId="26" borderId="1" xfId="0" applyFont="1" applyFill="1" applyBorder="1" applyAlignment="1">
      <alignment horizontal="left" wrapText="1"/>
    </xf>
    <xf numFmtId="0" fontId="57" fillId="0" borderId="1" xfId="0" applyFont="1" applyBorder="1" applyAlignment="1">
      <alignment wrapText="1"/>
    </xf>
    <xf numFmtId="0" fontId="55" fillId="0" borderId="0" xfId="0" applyFont="1" applyAlignment="1">
      <alignment horizontal="center" wrapText="1"/>
    </xf>
    <xf numFmtId="4" fontId="59" fillId="0" borderId="0" xfId="0" applyNumberFormat="1" applyFont="1" applyAlignment="1">
      <alignment wrapText="1"/>
    </xf>
    <xf numFmtId="0" fontId="52" fillId="0" borderId="0" xfId="0" applyFont="1" applyAlignment="1">
      <alignment horizontal="center" wrapText="1"/>
    </xf>
    <xf numFmtId="14" fontId="65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51" fillId="0" borderId="0" xfId="0" applyFont="1" applyAlignment="1" applyProtection="1">
      <alignment horizontal="center" wrapText="1"/>
      <protection locked="0"/>
    </xf>
    <xf numFmtId="0" fontId="51" fillId="0" borderId="0" xfId="0" applyFont="1" applyAlignment="1">
      <alignment horizontal="center" wrapText="1"/>
    </xf>
    <xf numFmtId="0" fontId="59" fillId="0" borderId="32" xfId="0" applyFont="1" applyBorder="1" applyAlignment="1">
      <alignment horizontal="left" wrapText="1"/>
    </xf>
    <xf numFmtId="0" fontId="59" fillId="0" borderId="27" xfId="0" applyFont="1" applyBorder="1" applyAlignment="1">
      <alignment horizontal="left" wrapText="1"/>
    </xf>
    <xf numFmtId="0" fontId="17" fillId="0" borderId="26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59" fillId="0" borderId="35" xfId="0" applyFont="1" applyBorder="1" applyAlignment="1">
      <alignment horizontal="center" wrapText="1"/>
    </xf>
    <xf numFmtId="0" fontId="59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5050"/>
      <color rgb="FFFF00FF"/>
      <color rgb="FF85FFDF"/>
      <color rgb="FF00FFFF"/>
      <color rgb="FF0066FF"/>
      <color rgb="FF00FF00"/>
      <color rgb="FF9F9FFF"/>
      <color rgb="FF66FFFF"/>
      <color rgb="FF007774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350182</xdr:colOff>
      <xdr:row>0</xdr:row>
      <xdr:rowOff>378197</xdr:rowOff>
    </xdr:from>
    <xdr:to>
      <xdr:col>2</xdr:col>
      <xdr:colOff>2208099</xdr:colOff>
      <xdr:row>3</xdr:row>
      <xdr:rowOff>336175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16" y="378197"/>
          <a:ext cx="1857917" cy="1092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1</xdr:row>
          <xdr:rowOff>180975</xdr:rowOff>
        </xdr:from>
        <xdr:to>
          <xdr:col>6</xdr:col>
          <xdr:colOff>295275</xdr:colOff>
          <xdr:row>3</xdr:row>
          <xdr:rowOff>295275</xdr:rowOff>
        </xdr:to>
        <xdr:sp macro="" textlink="">
          <xdr:nvSpPr>
            <xdr:cNvPr id="115714" name="Object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B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864321</xdr:colOff>
      <xdr:row>1</xdr:row>
      <xdr:rowOff>231401</xdr:rowOff>
    </xdr:from>
    <xdr:to>
      <xdr:col>10</xdr:col>
      <xdr:colOff>1142360</xdr:colOff>
      <xdr:row>3</xdr:row>
      <xdr:rowOff>183776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60461" y="609600"/>
          <a:ext cx="1216531" cy="708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C4AD-DFAF-4834-A5F0-C080ADEB303A}">
  <sheetPr>
    <tabColor theme="5" tint="-0.249977111117893"/>
  </sheetPr>
  <dimension ref="A4:AK268"/>
  <sheetViews>
    <sheetView tabSelected="1" topLeftCell="A117" zoomScale="68" zoomScaleNormal="68" workbookViewId="0">
      <selection activeCell="E148" sqref="E148"/>
    </sheetView>
  </sheetViews>
  <sheetFormatPr baseColWidth="10" defaultColWidth="9.140625" defaultRowHeight="29.25" customHeight="1" x14ac:dyDescent="0.25"/>
  <cols>
    <col min="1" max="1" width="16.85546875" style="87" customWidth="1"/>
    <col min="2" max="2" width="38.42578125" style="94" customWidth="1"/>
    <col min="3" max="3" width="40.42578125" style="1" customWidth="1"/>
    <col min="4" max="4" width="15.5703125" style="1" customWidth="1"/>
    <col min="5" max="5" width="10.42578125" style="103" customWidth="1"/>
    <col min="6" max="6" width="13.7109375" style="93" customWidth="1"/>
    <col min="7" max="7" width="17" style="1" customWidth="1"/>
    <col min="8" max="8" width="9" style="1" customWidth="1"/>
    <col min="9" max="9" width="18.140625" style="1" customWidth="1"/>
    <col min="10" max="10" width="14" style="1" customWidth="1"/>
    <col min="11" max="11" width="36.28515625" style="1" customWidth="1"/>
    <col min="12" max="12" width="17.5703125" style="1" customWidth="1"/>
    <col min="13" max="13" width="14.5703125" style="94" customWidth="1"/>
  </cols>
  <sheetData>
    <row r="4" spans="1:13" ht="29.25" customHeight="1" x14ac:dyDescent="0.25">
      <c r="A4" s="104"/>
      <c r="B4" s="50"/>
      <c r="C4" s="105"/>
      <c r="D4" s="106"/>
      <c r="E4" s="105"/>
      <c r="F4" s="107"/>
      <c r="G4" s="108"/>
      <c r="H4" s="109"/>
      <c r="I4" s="110"/>
      <c r="J4" s="111"/>
      <c r="K4" s="112"/>
      <c r="L4" s="109"/>
      <c r="M4" s="113"/>
    </row>
    <row r="5" spans="1:13" ht="29.25" customHeight="1" x14ac:dyDescent="0.3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 ht="29.25" customHeight="1" x14ac:dyDescent="0.3">
      <c r="A6" s="132" t="s">
        <v>28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 ht="29.25" customHeight="1" x14ac:dyDescent="0.3">
      <c r="A7" s="114"/>
      <c r="B7" s="5" t="s">
        <v>2</v>
      </c>
      <c r="C7" s="6"/>
      <c r="D7" s="115"/>
      <c r="E7" s="6"/>
      <c r="F7" s="7"/>
      <c r="G7" s="116"/>
      <c r="H7" s="116"/>
      <c r="I7" s="6"/>
      <c r="J7" s="117"/>
      <c r="K7" s="8"/>
      <c r="L7" s="118"/>
      <c r="M7" s="119"/>
    </row>
    <row r="8" spans="1:13" ht="48" customHeight="1" x14ac:dyDescent="0.2">
      <c r="A8" s="120" t="s">
        <v>29</v>
      </c>
      <c r="B8" s="121" t="s">
        <v>30</v>
      </c>
      <c r="C8" s="121" t="s">
        <v>0</v>
      </c>
      <c r="D8" s="121" t="s">
        <v>31</v>
      </c>
      <c r="E8" s="121" t="s">
        <v>32</v>
      </c>
      <c r="F8" s="122" t="s">
        <v>33</v>
      </c>
      <c r="G8" s="121" t="s">
        <v>34</v>
      </c>
      <c r="H8" s="121" t="s">
        <v>35</v>
      </c>
      <c r="I8" s="121" t="s">
        <v>36</v>
      </c>
      <c r="J8" s="121" t="s">
        <v>37</v>
      </c>
      <c r="K8" s="121" t="s">
        <v>38</v>
      </c>
      <c r="L8" s="121" t="s">
        <v>39</v>
      </c>
      <c r="M8" s="123" t="s">
        <v>40</v>
      </c>
    </row>
    <row r="9" spans="1:13" s="3" customFormat="1" ht="33.75" customHeight="1" x14ac:dyDescent="0.2">
      <c r="A9" s="41" t="s">
        <v>41</v>
      </c>
      <c r="B9" s="11" t="s">
        <v>42</v>
      </c>
      <c r="C9" s="11" t="s">
        <v>43</v>
      </c>
      <c r="D9" s="51">
        <v>94985.1</v>
      </c>
      <c r="E9" s="18" t="s">
        <v>10</v>
      </c>
      <c r="F9" s="12" t="s">
        <v>44</v>
      </c>
      <c r="G9" s="51">
        <v>94985.1</v>
      </c>
      <c r="H9" s="2">
        <v>0</v>
      </c>
      <c r="I9" s="51">
        <v>94985.1</v>
      </c>
      <c r="J9" s="18" t="s">
        <v>19</v>
      </c>
      <c r="K9" s="11" t="s">
        <v>8</v>
      </c>
      <c r="L9" s="51">
        <v>94985.1</v>
      </c>
      <c r="M9" s="52" t="s">
        <v>45</v>
      </c>
    </row>
    <row r="10" spans="1:13" s="3" customFormat="1" ht="33.75" customHeight="1" x14ac:dyDescent="0.2">
      <c r="A10" s="41" t="s">
        <v>46</v>
      </c>
      <c r="B10" s="11" t="s">
        <v>42</v>
      </c>
      <c r="C10" s="11" t="s">
        <v>43</v>
      </c>
      <c r="D10" s="51">
        <v>250974.9</v>
      </c>
      <c r="E10" s="18" t="s">
        <v>10</v>
      </c>
      <c r="F10" s="12" t="s">
        <v>44</v>
      </c>
      <c r="G10" s="51">
        <v>250974.9</v>
      </c>
      <c r="H10" s="2">
        <v>0</v>
      </c>
      <c r="I10" s="51">
        <v>250974.9</v>
      </c>
      <c r="J10" s="18" t="s">
        <v>19</v>
      </c>
      <c r="K10" s="11" t="s">
        <v>8</v>
      </c>
      <c r="L10" s="51">
        <v>250974.9</v>
      </c>
      <c r="M10" s="52" t="s">
        <v>45</v>
      </c>
    </row>
    <row r="11" spans="1:13" s="3" customFormat="1" ht="33.75" customHeight="1" x14ac:dyDescent="0.2">
      <c r="A11" s="41" t="s">
        <v>47</v>
      </c>
      <c r="B11" s="11" t="s">
        <v>42</v>
      </c>
      <c r="C11" s="11" t="s">
        <v>43</v>
      </c>
      <c r="D11" s="51">
        <v>125047.8</v>
      </c>
      <c r="E11" s="18" t="s">
        <v>10</v>
      </c>
      <c r="F11" s="12" t="s">
        <v>48</v>
      </c>
      <c r="G11" s="51">
        <v>125047.8</v>
      </c>
      <c r="H11" s="2">
        <v>0</v>
      </c>
      <c r="I11" s="51">
        <v>125047.8</v>
      </c>
      <c r="J11" s="18" t="s">
        <v>19</v>
      </c>
      <c r="K11" s="11" t="s">
        <v>8</v>
      </c>
      <c r="L11" s="51">
        <v>125047.8</v>
      </c>
      <c r="M11" s="52" t="s">
        <v>45</v>
      </c>
    </row>
    <row r="12" spans="1:13" s="3" customFormat="1" ht="33.75" customHeight="1" x14ac:dyDescent="0.2">
      <c r="A12" s="41" t="s">
        <v>49</v>
      </c>
      <c r="B12" s="11" t="s">
        <v>42</v>
      </c>
      <c r="C12" s="11" t="s">
        <v>43</v>
      </c>
      <c r="D12" s="51">
        <v>15598.98</v>
      </c>
      <c r="E12" s="18" t="s">
        <v>10</v>
      </c>
      <c r="F12" s="12" t="s">
        <v>50</v>
      </c>
      <c r="G12" s="51">
        <v>15598.98</v>
      </c>
      <c r="H12" s="2">
        <v>0</v>
      </c>
      <c r="I12" s="51">
        <v>15598.98</v>
      </c>
      <c r="J12" s="18" t="s">
        <v>19</v>
      </c>
      <c r="K12" s="11" t="s">
        <v>8</v>
      </c>
      <c r="L12" s="51">
        <v>15598.98</v>
      </c>
      <c r="M12" s="52" t="s">
        <v>45</v>
      </c>
    </row>
    <row r="13" spans="1:13" s="3" customFormat="1" ht="33.75" customHeight="1" x14ac:dyDescent="0.2">
      <c r="A13" s="41" t="s">
        <v>51</v>
      </c>
      <c r="B13" s="11" t="s">
        <v>42</v>
      </c>
      <c r="C13" s="11" t="s">
        <v>43</v>
      </c>
      <c r="D13" s="51">
        <v>227642.18</v>
      </c>
      <c r="E13" s="18" t="s">
        <v>10</v>
      </c>
      <c r="F13" s="12" t="s">
        <v>52</v>
      </c>
      <c r="G13" s="51">
        <v>227642.18</v>
      </c>
      <c r="H13" s="2">
        <v>0</v>
      </c>
      <c r="I13" s="51">
        <v>227642.18</v>
      </c>
      <c r="J13" s="18" t="s">
        <v>19</v>
      </c>
      <c r="K13" s="11" t="s">
        <v>8</v>
      </c>
      <c r="L13" s="51">
        <v>227642.18</v>
      </c>
      <c r="M13" s="52" t="s">
        <v>45</v>
      </c>
    </row>
    <row r="14" spans="1:13" s="3" customFormat="1" ht="33.75" customHeight="1" x14ac:dyDescent="0.2">
      <c r="A14" s="41" t="s">
        <v>53</v>
      </c>
      <c r="B14" s="11" t="s">
        <v>42</v>
      </c>
      <c r="C14" s="11" t="s">
        <v>43</v>
      </c>
      <c r="D14" s="51">
        <v>81717.3</v>
      </c>
      <c r="E14" s="18" t="s">
        <v>10</v>
      </c>
      <c r="F14" s="12" t="s">
        <v>52</v>
      </c>
      <c r="G14" s="51">
        <v>81717.3</v>
      </c>
      <c r="H14" s="2">
        <v>0</v>
      </c>
      <c r="I14" s="51">
        <v>81717.3</v>
      </c>
      <c r="J14" s="18" t="s">
        <v>19</v>
      </c>
      <c r="K14" s="11" t="s">
        <v>8</v>
      </c>
      <c r="L14" s="51">
        <v>81717.3</v>
      </c>
      <c r="M14" s="52" t="s">
        <v>45</v>
      </c>
    </row>
    <row r="15" spans="1:13" s="3" customFormat="1" ht="33.75" customHeight="1" x14ac:dyDescent="0.2">
      <c r="A15" s="41" t="s">
        <v>54</v>
      </c>
      <c r="B15" s="11" t="s">
        <v>42</v>
      </c>
      <c r="C15" s="11" t="s">
        <v>43</v>
      </c>
      <c r="D15" s="51">
        <v>332692.2</v>
      </c>
      <c r="E15" s="18" t="s">
        <v>10</v>
      </c>
      <c r="F15" s="12" t="s">
        <v>55</v>
      </c>
      <c r="G15" s="51">
        <v>332692.2</v>
      </c>
      <c r="H15" s="2">
        <v>0</v>
      </c>
      <c r="I15" s="51">
        <v>332692.2</v>
      </c>
      <c r="J15" s="18" t="s">
        <v>19</v>
      </c>
      <c r="K15" s="11" t="s">
        <v>8</v>
      </c>
      <c r="L15" s="51">
        <v>332692.2</v>
      </c>
      <c r="M15" s="52" t="s">
        <v>45</v>
      </c>
    </row>
    <row r="16" spans="1:13" s="3" customFormat="1" ht="33.75" customHeight="1" x14ac:dyDescent="0.2">
      <c r="A16" s="41" t="s">
        <v>56</v>
      </c>
      <c r="B16" s="11" t="s">
        <v>42</v>
      </c>
      <c r="C16" s="11" t="s">
        <v>43</v>
      </c>
      <c r="D16" s="51">
        <v>77994.899999999994</v>
      </c>
      <c r="E16" s="18" t="s">
        <v>10</v>
      </c>
      <c r="F16" s="12" t="s">
        <v>57</v>
      </c>
      <c r="G16" s="51">
        <v>77994.899999999994</v>
      </c>
      <c r="H16" s="2">
        <v>0</v>
      </c>
      <c r="I16" s="51">
        <v>77994.899999999994</v>
      </c>
      <c r="J16" s="18" t="s">
        <v>19</v>
      </c>
      <c r="K16" s="11" t="s">
        <v>8</v>
      </c>
      <c r="L16" s="51">
        <v>77994.899999999994</v>
      </c>
      <c r="M16" s="52" t="s">
        <v>45</v>
      </c>
    </row>
    <row r="17" spans="1:13" s="3" customFormat="1" ht="33.75" customHeight="1" x14ac:dyDescent="0.2">
      <c r="A17" s="41" t="s">
        <v>58</v>
      </c>
      <c r="B17" s="11" t="s">
        <v>42</v>
      </c>
      <c r="C17" s="11" t="s">
        <v>43</v>
      </c>
      <c r="D17" s="51">
        <v>786642.44</v>
      </c>
      <c r="E17" s="18" t="s">
        <v>10</v>
      </c>
      <c r="F17" s="13">
        <v>43959</v>
      </c>
      <c r="G17" s="51">
        <v>786642.44</v>
      </c>
      <c r="H17" s="2">
        <v>0</v>
      </c>
      <c r="I17" s="51">
        <v>786642.44</v>
      </c>
      <c r="J17" s="18" t="s">
        <v>19</v>
      </c>
      <c r="K17" s="11" t="s">
        <v>8</v>
      </c>
      <c r="L17" s="51">
        <v>786642.44</v>
      </c>
      <c r="M17" s="52" t="s">
        <v>45</v>
      </c>
    </row>
    <row r="18" spans="1:13" s="3" customFormat="1" ht="29.25" customHeight="1" x14ac:dyDescent="0.2">
      <c r="A18" s="53"/>
      <c r="B18" s="14"/>
      <c r="C18" s="14" t="s">
        <v>59</v>
      </c>
      <c r="D18" s="16">
        <f>SUM(D9:D17)</f>
        <v>1993295.7999999998</v>
      </c>
      <c r="E18" s="17"/>
      <c r="F18" s="15"/>
      <c r="G18" s="16">
        <v>1993295.8</v>
      </c>
      <c r="H18" s="17"/>
      <c r="I18" s="16">
        <v>1993295.8</v>
      </c>
      <c r="J18" s="17"/>
      <c r="K18" s="17"/>
      <c r="L18" s="16">
        <v>1993295.8</v>
      </c>
      <c r="M18" s="11"/>
    </row>
    <row r="19" spans="1:13" s="3" customFormat="1" ht="29.25" customHeight="1" x14ac:dyDescent="0.2">
      <c r="A19" s="53"/>
      <c r="B19" s="14"/>
      <c r="C19" s="14"/>
      <c r="D19" s="16"/>
      <c r="E19" s="17"/>
      <c r="F19" s="15"/>
      <c r="G19" s="16"/>
      <c r="H19" s="17"/>
      <c r="I19" s="16"/>
      <c r="J19" s="17"/>
      <c r="K19" s="17"/>
      <c r="L19" s="16"/>
      <c r="M19" s="11"/>
    </row>
    <row r="20" spans="1:13" s="3" customFormat="1" ht="29.25" customHeight="1" x14ac:dyDescent="0.2">
      <c r="A20" s="41" t="s">
        <v>60</v>
      </c>
      <c r="B20" s="124" t="s">
        <v>61</v>
      </c>
      <c r="C20" s="11" t="s">
        <v>62</v>
      </c>
      <c r="D20" s="51">
        <v>250000</v>
      </c>
      <c r="E20" s="18" t="s">
        <v>10</v>
      </c>
      <c r="F20" s="13">
        <v>43750</v>
      </c>
      <c r="G20" s="51">
        <v>250000</v>
      </c>
      <c r="H20" s="2">
        <v>0</v>
      </c>
      <c r="I20" s="51">
        <v>250000</v>
      </c>
      <c r="J20" s="18" t="s">
        <v>63</v>
      </c>
      <c r="K20" s="11" t="s">
        <v>64</v>
      </c>
      <c r="L20" s="51">
        <v>150000</v>
      </c>
      <c r="M20" s="52" t="s">
        <v>45</v>
      </c>
    </row>
    <row r="21" spans="1:13" s="3" customFormat="1" ht="29.25" customHeight="1" x14ac:dyDescent="0.2">
      <c r="A21" s="41" t="s">
        <v>60</v>
      </c>
      <c r="B21" s="124" t="s">
        <v>61</v>
      </c>
      <c r="C21" s="11" t="s">
        <v>62</v>
      </c>
      <c r="D21" s="18" t="s">
        <v>65</v>
      </c>
      <c r="E21" s="18" t="s">
        <v>10</v>
      </c>
      <c r="F21" s="13">
        <v>43750</v>
      </c>
      <c r="G21" s="18" t="s">
        <v>66</v>
      </c>
      <c r="H21" s="2">
        <v>0</v>
      </c>
      <c r="I21" s="18" t="s">
        <v>65</v>
      </c>
      <c r="J21" s="18" t="s">
        <v>67</v>
      </c>
      <c r="K21" s="11" t="s">
        <v>64</v>
      </c>
      <c r="L21" s="51">
        <v>100000</v>
      </c>
      <c r="M21" s="52" t="s">
        <v>45</v>
      </c>
    </row>
    <row r="22" spans="1:13" s="3" customFormat="1" ht="29.25" customHeight="1" x14ac:dyDescent="0.2">
      <c r="A22" s="41" t="s">
        <v>68</v>
      </c>
      <c r="B22" s="124" t="s">
        <v>61</v>
      </c>
      <c r="C22" s="11" t="s">
        <v>62</v>
      </c>
      <c r="D22" s="51">
        <v>50000</v>
      </c>
      <c r="E22" s="18" t="s">
        <v>10</v>
      </c>
      <c r="F22" s="12" t="s">
        <v>44</v>
      </c>
      <c r="G22" s="51">
        <v>50000</v>
      </c>
      <c r="H22" s="2">
        <v>0</v>
      </c>
      <c r="I22" s="51">
        <v>50000</v>
      </c>
      <c r="J22" s="18" t="s">
        <v>63</v>
      </c>
      <c r="K22" s="11" t="s">
        <v>64</v>
      </c>
      <c r="L22" s="51">
        <v>30000</v>
      </c>
      <c r="M22" s="52" t="s">
        <v>45</v>
      </c>
    </row>
    <row r="23" spans="1:13" s="3" customFormat="1" ht="29.25" customHeight="1" x14ac:dyDescent="0.2">
      <c r="A23" s="41" t="s">
        <v>68</v>
      </c>
      <c r="B23" s="124" t="s">
        <v>61</v>
      </c>
      <c r="C23" s="11" t="s">
        <v>62</v>
      </c>
      <c r="D23" s="18" t="s">
        <v>65</v>
      </c>
      <c r="E23" s="18" t="s">
        <v>10</v>
      </c>
      <c r="F23" s="12" t="s">
        <v>44</v>
      </c>
      <c r="G23" s="18" t="s">
        <v>66</v>
      </c>
      <c r="H23" s="2">
        <v>0</v>
      </c>
      <c r="I23" s="18" t="s">
        <v>65</v>
      </c>
      <c r="J23" s="18" t="s">
        <v>67</v>
      </c>
      <c r="K23" s="11" t="s">
        <v>64</v>
      </c>
      <c r="L23" s="51">
        <v>20000</v>
      </c>
      <c r="M23" s="52" t="s">
        <v>45</v>
      </c>
    </row>
    <row r="24" spans="1:13" s="3" customFormat="1" ht="29.25" customHeight="1" x14ac:dyDescent="0.2">
      <c r="A24" s="41" t="s">
        <v>69</v>
      </c>
      <c r="B24" s="124" t="s">
        <v>61</v>
      </c>
      <c r="C24" s="11" t="s">
        <v>62</v>
      </c>
      <c r="D24" s="51">
        <v>200000</v>
      </c>
      <c r="E24" s="18" t="s">
        <v>10</v>
      </c>
      <c r="F24" s="12" t="s">
        <v>44</v>
      </c>
      <c r="G24" s="51">
        <v>200000</v>
      </c>
      <c r="H24" s="2">
        <v>0</v>
      </c>
      <c r="I24" s="51">
        <v>200000</v>
      </c>
      <c r="J24" s="18" t="s">
        <v>63</v>
      </c>
      <c r="K24" s="11" t="s">
        <v>64</v>
      </c>
      <c r="L24" s="51">
        <v>125000</v>
      </c>
      <c r="M24" s="52" t="s">
        <v>45</v>
      </c>
    </row>
    <row r="25" spans="1:13" s="3" customFormat="1" ht="29.25" customHeight="1" x14ac:dyDescent="0.2">
      <c r="A25" s="41" t="s">
        <v>69</v>
      </c>
      <c r="B25" s="124" t="s">
        <v>61</v>
      </c>
      <c r="C25" s="11" t="s">
        <v>62</v>
      </c>
      <c r="D25" s="18" t="s">
        <v>65</v>
      </c>
      <c r="E25" s="18" t="s">
        <v>10</v>
      </c>
      <c r="F25" s="12" t="s">
        <v>44</v>
      </c>
      <c r="G25" s="18" t="s">
        <v>66</v>
      </c>
      <c r="H25" s="2">
        <v>0</v>
      </c>
      <c r="I25" s="18" t="s">
        <v>65</v>
      </c>
      <c r="J25" s="18" t="s">
        <v>67</v>
      </c>
      <c r="K25" s="11" t="s">
        <v>70</v>
      </c>
      <c r="L25" s="51">
        <v>75000</v>
      </c>
      <c r="M25" s="52" t="s">
        <v>45</v>
      </c>
    </row>
    <row r="26" spans="1:13" s="3" customFormat="1" ht="29.25" customHeight="1" x14ac:dyDescent="0.2">
      <c r="A26" s="41" t="s">
        <v>71</v>
      </c>
      <c r="B26" s="124" t="s">
        <v>61</v>
      </c>
      <c r="C26" s="11" t="s">
        <v>62</v>
      </c>
      <c r="D26" s="51">
        <v>200000</v>
      </c>
      <c r="E26" s="18" t="s">
        <v>10</v>
      </c>
      <c r="F26" s="13">
        <v>44013</v>
      </c>
      <c r="G26" s="51">
        <v>200000</v>
      </c>
      <c r="H26" s="2">
        <v>0</v>
      </c>
      <c r="I26" s="51">
        <v>200000</v>
      </c>
      <c r="J26" s="18" t="s">
        <v>67</v>
      </c>
      <c r="K26" s="11" t="s">
        <v>70</v>
      </c>
      <c r="L26" s="51">
        <v>125000</v>
      </c>
      <c r="M26" s="52" t="s">
        <v>45</v>
      </c>
    </row>
    <row r="27" spans="1:13" s="3" customFormat="1" ht="29.25" customHeight="1" x14ac:dyDescent="0.2">
      <c r="A27" s="41" t="s">
        <v>71</v>
      </c>
      <c r="B27" s="124" t="s">
        <v>61</v>
      </c>
      <c r="C27" s="11" t="s">
        <v>62</v>
      </c>
      <c r="D27" s="18" t="s">
        <v>65</v>
      </c>
      <c r="E27" s="18" t="s">
        <v>10</v>
      </c>
      <c r="F27" s="13">
        <v>44013</v>
      </c>
      <c r="G27" s="18" t="s">
        <v>66</v>
      </c>
      <c r="H27" s="2">
        <v>0</v>
      </c>
      <c r="I27" s="18" t="s">
        <v>65</v>
      </c>
      <c r="J27" s="18" t="s">
        <v>67</v>
      </c>
      <c r="K27" s="11" t="s">
        <v>70</v>
      </c>
      <c r="L27" s="51">
        <v>75000</v>
      </c>
      <c r="M27" s="52" t="s">
        <v>45</v>
      </c>
    </row>
    <row r="28" spans="1:13" s="3" customFormat="1" ht="29.25" customHeight="1" x14ac:dyDescent="0.2">
      <c r="A28" s="41" t="s">
        <v>72</v>
      </c>
      <c r="B28" s="124" t="s">
        <v>61</v>
      </c>
      <c r="C28" s="11" t="s">
        <v>62</v>
      </c>
      <c r="D28" s="51">
        <v>250000</v>
      </c>
      <c r="E28" s="18" t="s">
        <v>10</v>
      </c>
      <c r="F28" s="12" t="s">
        <v>73</v>
      </c>
      <c r="G28" s="51">
        <v>250000</v>
      </c>
      <c r="H28" s="2">
        <v>0</v>
      </c>
      <c r="I28" s="51">
        <v>250000</v>
      </c>
      <c r="J28" s="18" t="s">
        <v>63</v>
      </c>
      <c r="K28" s="11" t="s">
        <v>64</v>
      </c>
      <c r="L28" s="51">
        <v>150000</v>
      </c>
      <c r="M28" s="52" t="s">
        <v>45</v>
      </c>
    </row>
    <row r="29" spans="1:13" s="3" customFormat="1" ht="29.25" customHeight="1" x14ac:dyDescent="0.2">
      <c r="A29" s="41" t="s">
        <v>72</v>
      </c>
      <c r="B29" s="124" t="s">
        <v>61</v>
      </c>
      <c r="C29" s="11" t="s">
        <v>62</v>
      </c>
      <c r="D29" s="18" t="s">
        <v>65</v>
      </c>
      <c r="E29" s="18" t="s">
        <v>10</v>
      </c>
      <c r="F29" s="12" t="s">
        <v>73</v>
      </c>
      <c r="G29" s="18" t="s">
        <v>66</v>
      </c>
      <c r="H29" s="2">
        <v>0</v>
      </c>
      <c r="I29" s="18" t="s">
        <v>65</v>
      </c>
      <c r="J29" s="18" t="s">
        <v>67</v>
      </c>
      <c r="K29" s="11" t="s">
        <v>70</v>
      </c>
      <c r="L29" s="51">
        <v>100000</v>
      </c>
      <c r="M29" s="52" t="s">
        <v>45</v>
      </c>
    </row>
    <row r="30" spans="1:13" s="3" customFormat="1" ht="29.25" customHeight="1" x14ac:dyDescent="0.2">
      <c r="A30" s="41" t="s">
        <v>74</v>
      </c>
      <c r="B30" s="124" t="s">
        <v>61</v>
      </c>
      <c r="C30" s="11" t="s">
        <v>62</v>
      </c>
      <c r="D30" s="51">
        <v>200000</v>
      </c>
      <c r="E30" s="18" t="s">
        <v>10</v>
      </c>
      <c r="F30" s="12" t="s">
        <v>75</v>
      </c>
      <c r="G30" s="51">
        <v>200000</v>
      </c>
      <c r="H30" s="2">
        <v>0</v>
      </c>
      <c r="I30" s="51">
        <v>200000</v>
      </c>
      <c r="J30" s="18" t="s">
        <v>63</v>
      </c>
      <c r="K30" s="11" t="s">
        <v>64</v>
      </c>
      <c r="L30" s="51">
        <v>125000</v>
      </c>
      <c r="M30" s="52" t="s">
        <v>45</v>
      </c>
    </row>
    <row r="31" spans="1:13" s="3" customFormat="1" ht="29.25" customHeight="1" x14ac:dyDescent="0.2">
      <c r="A31" s="41" t="s">
        <v>74</v>
      </c>
      <c r="B31" s="124" t="s">
        <v>61</v>
      </c>
      <c r="C31" s="11" t="s">
        <v>62</v>
      </c>
      <c r="D31" s="18" t="s">
        <v>65</v>
      </c>
      <c r="E31" s="18" t="s">
        <v>10</v>
      </c>
      <c r="F31" s="12" t="s">
        <v>75</v>
      </c>
      <c r="G31" s="18" t="s">
        <v>66</v>
      </c>
      <c r="H31" s="2">
        <v>0</v>
      </c>
      <c r="I31" s="18" t="s">
        <v>65</v>
      </c>
      <c r="J31" s="18" t="s">
        <v>67</v>
      </c>
      <c r="K31" s="11" t="s">
        <v>70</v>
      </c>
      <c r="L31" s="51">
        <v>75000</v>
      </c>
      <c r="M31" s="52" t="s">
        <v>45</v>
      </c>
    </row>
    <row r="32" spans="1:13" s="3" customFormat="1" ht="29.25" customHeight="1" x14ac:dyDescent="0.2">
      <c r="A32" s="41" t="s">
        <v>76</v>
      </c>
      <c r="B32" s="124" t="s">
        <v>61</v>
      </c>
      <c r="C32" s="11" t="s">
        <v>62</v>
      </c>
      <c r="D32" s="51">
        <v>200000</v>
      </c>
      <c r="E32" s="18" t="s">
        <v>10</v>
      </c>
      <c r="F32" s="12" t="s">
        <v>77</v>
      </c>
      <c r="G32" s="51">
        <v>200000</v>
      </c>
      <c r="H32" s="2">
        <v>0</v>
      </c>
      <c r="I32" s="51">
        <v>200000</v>
      </c>
      <c r="J32" s="18" t="s">
        <v>63</v>
      </c>
      <c r="K32" s="11" t="s">
        <v>64</v>
      </c>
      <c r="L32" s="51">
        <v>125000</v>
      </c>
      <c r="M32" s="52" t="s">
        <v>45</v>
      </c>
    </row>
    <row r="33" spans="1:13" s="3" customFormat="1" ht="29.25" customHeight="1" x14ac:dyDescent="0.2">
      <c r="A33" s="41" t="s">
        <v>76</v>
      </c>
      <c r="B33" s="124" t="s">
        <v>61</v>
      </c>
      <c r="C33" s="11" t="s">
        <v>62</v>
      </c>
      <c r="D33" s="18" t="s">
        <v>65</v>
      </c>
      <c r="E33" s="18" t="s">
        <v>10</v>
      </c>
      <c r="F33" s="12" t="s">
        <v>77</v>
      </c>
      <c r="G33" s="18" t="s">
        <v>66</v>
      </c>
      <c r="H33" s="2">
        <v>0</v>
      </c>
      <c r="I33" s="18" t="s">
        <v>65</v>
      </c>
      <c r="J33" s="18" t="s">
        <v>67</v>
      </c>
      <c r="K33" s="11" t="s">
        <v>70</v>
      </c>
      <c r="L33" s="51">
        <v>75000</v>
      </c>
      <c r="M33" s="52" t="s">
        <v>45</v>
      </c>
    </row>
    <row r="34" spans="1:13" s="3" customFormat="1" ht="29.25" customHeight="1" x14ac:dyDescent="0.2">
      <c r="A34" s="41" t="s">
        <v>78</v>
      </c>
      <c r="B34" s="124" t="s">
        <v>61</v>
      </c>
      <c r="C34" s="11" t="s">
        <v>62</v>
      </c>
      <c r="D34" s="51">
        <v>200000</v>
      </c>
      <c r="E34" s="18" t="s">
        <v>10</v>
      </c>
      <c r="F34" s="13">
        <v>43892</v>
      </c>
      <c r="G34" s="51">
        <v>200000</v>
      </c>
      <c r="H34" s="2">
        <v>0</v>
      </c>
      <c r="I34" s="51">
        <v>200000</v>
      </c>
      <c r="J34" s="18" t="s">
        <v>67</v>
      </c>
      <c r="K34" s="11" t="s">
        <v>70</v>
      </c>
      <c r="L34" s="51">
        <v>135000</v>
      </c>
      <c r="M34" s="52" t="s">
        <v>45</v>
      </c>
    </row>
    <row r="35" spans="1:13" s="3" customFormat="1" ht="29.25" customHeight="1" x14ac:dyDescent="0.2">
      <c r="A35" s="41" t="s">
        <v>78</v>
      </c>
      <c r="B35" s="124" t="s">
        <v>61</v>
      </c>
      <c r="C35" s="11" t="s">
        <v>62</v>
      </c>
      <c r="D35" s="18" t="s">
        <v>65</v>
      </c>
      <c r="E35" s="18" t="s">
        <v>10</v>
      </c>
      <c r="F35" s="13">
        <v>43892</v>
      </c>
      <c r="G35" s="18" t="s">
        <v>66</v>
      </c>
      <c r="H35" s="2">
        <v>0</v>
      </c>
      <c r="I35" s="18" t="s">
        <v>65</v>
      </c>
      <c r="J35" s="18" t="s">
        <v>67</v>
      </c>
      <c r="K35" s="11" t="s">
        <v>70</v>
      </c>
      <c r="L35" s="51">
        <v>65000</v>
      </c>
      <c r="M35" s="52" t="s">
        <v>45</v>
      </c>
    </row>
    <row r="36" spans="1:13" s="3" customFormat="1" ht="29.25" customHeight="1" x14ac:dyDescent="0.2">
      <c r="A36" s="41" t="s">
        <v>79</v>
      </c>
      <c r="B36" s="124" t="s">
        <v>61</v>
      </c>
      <c r="C36" s="11" t="s">
        <v>62</v>
      </c>
      <c r="D36" s="51">
        <v>200000</v>
      </c>
      <c r="E36" s="18" t="s">
        <v>10</v>
      </c>
      <c r="F36" s="13">
        <v>44106</v>
      </c>
      <c r="G36" s="51">
        <v>200000</v>
      </c>
      <c r="H36" s="2">
        <v>0</v>
      </c>
      <c r="I36" s="51">
        <v>200000</v>
      </c>
      <c r="J36" s="18" t="s">
        <v>67</v>
      </c>
      <c r="K36" s="11" t="s">
        <v>70</v>
      </c>
      <c r="L36" s="51">
        <v>135000</v>
      </c>
      <c r="M36" s="52" t="s">
        <v>45</v>
      </c>
    </row>
    <row r="37" spans="1:13" s="3" customFormat="1" ht="29.25" customHeight="1" x14ac:dyDescent="0.2">
      <c r="A37" s="41" t="s">
        <v>79</v>
      </c>
      <c r="B37" s="124" t="s">
        <v>61</v>
      </c>
      <c r="C37" s="11" t="s">
        <v>62</v>
      </c>
      <c r="D37" s="18" t="s">
        <v>65</v>
      </c>
      <c r="E37" s="18" t="s">
        <v>10</v>
      </c>
      <c r="F37" s="13">
        <v>44106</v>
      </c>
      <c r="G37" s="18" t="s">
        <v>66</v>
      </c>
      <c r="H37" s="2">
        <v>0</v>
      </c>
      <c r="I37" s="18" t="s">
        <v>65</v>
      </c>
      <c r="J37" s="18" t="s">
        <v>67</v>
      </c>
      <c r="K37" s="11" t="s">
        <v>70</v>
      </c>
      <c r="L37" s="51">
        <v>65000</v>
      </c>
      <c r="M37" s="52" t="s">
        <v>45</v>
      </c>
    </row>
    <row r="38" spans="1:13" s="3" customFormat="1" ht="29.25" customHeight="1" x14ac:dyDescent="0.2">
      <c r="A38" s="41" t="s">
        <v>80</v>
      </c>
      <c r="B38" s="124" t="s">
        <v>61</v>
      </c>
      <c r="C38" s="11" t="s">
        <v>62</v>
      </c>
      <c r="D38" s="51">
        <v>200000</v>
      </c>
      <c r="E38" s="18" t="s">
        <v>10</v>
      </c>
      <c r="F38" s="12" t="s">
        <v>81</v>
      </c>
      <c r="G38" s="51">
        <v>200000</v>
      </c>
      <c r="H38" s="2">
        <v>0</v>
      </c>
      <c r="I38" s="51">
        <v>200000</v>
      </c>
      <c r="J38" s="18" t="s">
        <v>67</v>
      </c>
      <c r="K38" s="11" t="s">
        <v>70</v>
      </c>
      <c r="L38" s="51">
        <v>125000</v>
      </c>
      <c r="M38" s="52" t="s">
        <v>45</v>
      </c>
    </row>
    <row r="39" spans="1:13" s="3" customFormat="1" ht="29.25" customHeight="1" x14ac:dyDescent="0.2">
      <c r="A39" s="41" t="s">
        <v>80</v>
      </c>
      <c r="B39" s="124" t="s">
        <v>61</v>
      </c>
      <c r="C39" s="11" t="s">
        <v>62</v>
      </c>
      <c r="D39" s="18" t="s">
        <v>65</v>
      </c>
      <c r="E39" s="18" t="s">
        <v>10</v>
      </c>
      <c r="F39" s="12" t="s">
        <v>81</v>
      </c>
      <c r="G39" s="18" t="s">
        <v>66</v>
      </c>
      <c r="H39" s="2">
        <v>0</v>
      </c>
      <c r="I39" s="18" t="s">
        <v>65</v>
      </c>
      <c r="J39" s="18" t="s">
        <v>67</v>
      </c>
      <c r="K39" s="11" t="s">
        <v>70</v>
      </c>
      <c r="L39" s="51">
        <v>75000</v>
      </c>
      <c r="M39" s="52" t="s">
        <v>45</v>
      </c>
    </row>
    <row r="40" spans="1:13" s="3" customFormat="1" ht="29.25" customHeight="1" x14ac:dyDescent="0.2">
      <c r="A40" s="41" t="s">
        <v>82</v>
      </c>
      <c r="B40" s="124" t="s">
        <v>61</v>
      </c>
      <c r="C40" s="11" t="s">
        <v>62</v>
      </c>
      <c r="D40" s="51">
        <v>200000</v>
      </c>
      <c r="E40" s="18" t="s">
        <v>10</v>
      </c>
      <c r="F40" s="12" t="s">
        <v>57</v>
      </c>
      <c r="G40" s="51">
        <v>200000</v>
      </c>
      <c r="H40" s="2">
        <v>0</v>
      </c>
      <c r="I40" s="51">
        <v>200000</v>
      </c>
      <c r="J40" s="18" t="s">
        <v>67</v>
      </c>
      <c r="K40" s="11" t="s">
        <v>70</v>
      </c>
      <c r="L40" s="51">
        <v>125000</v>
      </c>
      <c r="M40" s="52" t="s">
        <v>45</v>
      </c>
    </row>
    <row r="41" spans="1:13" s="3" customFormat="1" ht="29.25" customHeight="1" x14ac:dyDescent="0.2">
      <c r="A41" s="41" t="s">
        <v>82</v>
      </c>
      <c r="B41" s="124" t="s">
        <v>61</v>
      </c>
      <c r="C41" s="11" t="s">
        <v>62</v>
      </c>
      <c r="D41" s="18" t="s">
        <v>65</v>
      </c>
      <c r="E41" s="18" t="s">
        <v>10</v>
      </c>
      <c r="F41" s="12" t="s">
        <v>57</v>
      </c>
      <c r="G41" s="18" t="s">
        <v>66</v>
      </c>
      <c r="H41" s="2">
        <v>0</v>
      </c>
      <c r="I41" s="18" t="s">
        <v>65</v>
      </c>
      <c r="J41" s="18" t="s">
        <v>67</v>
      </c>
      <c r="K41" s="11" t="s">
        <v>70</v>
      </c>
      <c r="L41" s="51">
        <v>75000</v>
      </c>
      <c r="M41" s="52" t="s">
        <v>45</v>
      </c>
    </row>
    <row r="42" spans="1:13" s="3" customFormat="1" ht="29.25" customHeight="1" x14ac:dyDescent="0.2">
      <c r="A42" s="41" t="s">
        <v>83</v>
      </c>
      <c r="B42" s="124" t="s">
        <v>61</v>
      </c>
      <c r="C42" s="11" t="s">
        <v>62</v>
      </c>
      <c r="D42" s="51">
        <v>200000</v>
      </c>
      <c r="E42" s="18" t="s">
        <v>10</v>
      </c>
      <c r="F42" s="12" t="s">
        <v>84</v>
      </c>
      <c r="G42" s="51">
        <v>200000</v>
      </c>
      <c r="H42" s="2">
        <v>0</v>
      </c>
      <c r="I42" s="51">
        <v>200000</v>
      </c>
      <c r="J42" s="18" t="s">
        <v>67</v>
      </c>
      <c r="K42" s="11" t="s">
        <v>70</v>
      </c>
      <c r="L42" s="51">
        <v>125000</v>
      </c>
      <c r="M42" s="52" t="s">
        <v>45</v>
      </c>
    </row>
    <row r="43" spans="1:13" s="3" customFormat="1" ht="29.25" customHeight="1" x14ac:dyDescent="0.2">
      <c r="A43" s="41" t="s">
        <v>83</v>
      </c>
      <c r="B43" s="124" t="s">
        <v>61</v>
      </c>
      <c r="C43" s="11" t="s">
        <v>62</v>
      </c>
      <c r="D43" s="18" t="s">
        <v>65</v>
      </c>
      <c r="E43" s="18" t="s">
        <v>10</v>
      </c>
      <c r="F43" s="12" t="s">
        <v>84</v>
      </c>
      <c r="G43" s="18" t="s">
        <v>66</v>
      </c>
      <c r="H43" s="2">
        <v>0</v>
      </c>
      <c r="I43" s="18" t="s">
        <v>65</v>
      </c>
      <c r="J43" s="18" t="s">
        <v>67</v>
      </c>
      <c r="K43" s="11" t="s">
        <v>70</v>
      </c>
      <c r="L43" s="51">
        <v>75000</v>
      </c>
      <c r="M43" s="52" t="s">
        <v>45</v>
      </c>
    </row>
    <row r="44" spans="1:13" s="3" customFormat="1" ht="29.25" customHeight="1" x14ac:dyDescent="0.2">
      <c r="A44" s="41" t="s">
        <v>85</v>
      </c>
      <c r="B44" s="124" t="s">
        <v>61</v>
      </c>
      <c r="C44" s="11" t="s">
        <v>62</v>
      </c>
      <c r="D44" s="51">
        <v>200000</v>
      </c>
      <c r="E44" s="18" t="s">
        <v>10</v>
      </c>
      <c r="F44" s="13">
        <v>43954</v>
      </c>
      <c r="G44" s="51">
        <v>200000</v>
      </c>
      <c r="H44" s="2">
        <v>0</v>
      </c>
      <c r="I44" s="51">
        <v>200000</v>
      </c>
      <c r="J44" s="18" t="s">
        <v>63</v>
      </c>
      <c r="K44" s="11" t="s">
        <v>64</v>
      </c>
      <c r="L44" s="51">
        <v>125000</v>
      </c>
      <c r="M44" s="52" t="s">
        <v>45</v>
      </c>
    </row>
    <row r="45" spans="1:13" s="3" customFormat="1" ht="29.25" customHeight="1" x14ac:dyDescent="0.2">
      <c r="A45" s="41" t="s">
        <v>85</v>
      </c>
      <c r="B45" s="124" t="s">
        <v>61</v>
      </c>
      <c r="C45" s="11" t="s">
        <v>62</v>
      </c>
      <c r="D45" s="18" t="s">
        <v>65</v>
      </c>
      <c r="E45" s="18" t="s">
        <v>10</v>
      </c>
      <c r="F45" s="13">
        <v>43954</v>
      </c>
      <c r="G45" s="18" t="s">
        <v>66</v>
      </c>
      <c r="H45" s="2">
        <v>0</v>
      </c>
      <c r="I45" s="18" t="s">
        <v>65</v>
      </c>
      <c r="J45" s="18" t="s">
        <v>67</v>
      </c>
      <c r="K45" s="11" t="s">
        <v>70</v>
      </c>
      <c r="L45" s="51">
        <v>75000</v>
      </c>
      <c r="M45" s="52" t="s">
        <v>45</v>
      </c>
    </row>
    <row r="46" spans="1:13" s="3" customFormat="1" ht="29.25" customHeight="1" x14ac:dyDescent="0.2">
      <c r="A46" s="41" t="s">
        <v>86</v>
      </c>
      <c r="B46" s="124" t="s">
        <v>61</v>
      </c>
      <c r="C46" s="11" t="s">
        <v>62</v>
      </c>
      <c r="D46" s="51">
        <v>200000</v>
      </c>
      <c r="E46" s="18" t="s">
        <v>10</v>
      </c>
      <c r="F46" s="13">
        <v>44168</v>
      </c>
      <c r="G46" s="51">
        <v>200000</v>
      </c>
      <c r="H46" s="2">
        <v>0</v>
      </c>
      <c r="I46" s="51">
        <v>200000</v>
      </c>
      <c r="J46" s="18" t="s">
        <v>63</v>
      </c>
      <c r="K46" s="11" t="s">
        <v>64</v>
      </c>
      <c r="L46" s="51">
        <v>125000</v>
      </c>
      <c r="M46" s="52" t="s">
        <v>45</v>
      </c>
    </row>
    <row r="47" spans="1:13" s="3" customFormat="1" ht="29.25" customHeight="1" x14ac:dyDescent="0.2">
      <c r="A47" s="41" t="s">
        <v>86</v>
      </c>
      <c r="B47" s="124" t="s">
        <v>61</v>
      </c>
      <c r="C47" s="11" t="s">
        <v>62</v>
      </c>
      <c r="D47" s="18" t="s">
        <v>65</v>
      </c>
      <c r="E47" s="18" t="s">
        <v>10</v>
      </c>
      <c r="F47" s="13">
        <v>44168</v>
      </c>
      <c r="G47" s="18" t="s">
        <v>66</v>
      </c>
      <c r="H47" s="2">
        <v>0</v>
      </c>
      <c r="I47" s="18" t="s">
        <v>65</v>
      </c>
      <c r="J47" s="18" t="s">
        <v>67</v>
      </c>
      <c r="K47" s="11" t="s">
        <v>70</v>
      </c>
      <c r="L47" s="51">
        <v>75000</v>
      </c>
      <c r="M47" s="52" t="s">
        <v>45</v>
      </c>
    </row>
    <row r="48" spans="1:13" s="3" customFormat="1" ht="29.25" customHeight="1" x14ac:dyDescent="0.2">
      <c r="A48" s="41" t="s">
        <v>87</v>
      </c>
      <c r="B48" s="124" t="s">
        <v>61</v>
      </c>
      <c r="C48" s="11" t="s">
        <v>62</v>
      </c>
      <c r="D48" s="51">
        <v>200000</v>
      </c>
      <c r="E48" s="18" t="s">
        <v>10</v>
      </c>
      <c r="F48" s="12" t="s">
        <v>88</v>
      </c>
      <c r="G48" s="51">
        <v>200000</v>
      </c>
      <c r="H48" s="2">
        <v>0</v>
      </c>
      <c r="I48" s="51">
        <v>200000</v>
      </c>
      <c r="J48" s="18" t="s">
        <v>63</v>
      </c>
      <c r="K48" s="11" t="s">
        <v>64</v>
      </c>
      <c r="L48" s="51">
        <v>125000</v>
      </c>
      <c r="M48" s="52" t="s">
        <v>45</v>
      </c>
    </row>
    <row r="49" spans="1:37" s="3" customFormat="1" ht="29.25" customHeight="1" x14ac:dyDescent="0.2">
      <c r="A49" s="41" t="s">
        <v>87</v>
      </c>
      <c r="B49" s="124" t="s">
        <v>61</v>
      </c>
      <c r="C49" s="11" t="s">
        <v>62</v>
      </c>
      <c r="D49" s="18" t="s">
        <v>65</v>
      </c>
      <c r="E49" s="18" t="s">
        <v>10</v>
      </c>
      <c r="F49" s="12" t="s">
        <v>88</v>
      </c>
      <c r="G49" s="18"/>
      <c r="H49" s="2">
        <v>0</v>
      </c>
      <c r="I49" s="18" t="s">
        <v>66</v>
      </c>
      <c r="J49" s="18" t="s">
        <v>67</v>
      </c>
      <c r="K49" s="11" t="s">
        <v>70</v>
      </c>
      <c r="L49" s="51">
        <v>75000</v>
      </c>
      <c r="M49" s="52" t="s">
        <v>45</v>
      </c>
    </row>
    <row r="50" spans="1:37" s="3" customFormat="1" ht="29.25" customHeight="1" x14ac:dyDescent="0.2">
      <c r="A50" s="41" t="s">
        <v>89</v>
      </c>
      <c r="B50" s="124" t="s">
        <v>90</v>
      </c>
      <c r="C50" s="11" t="s">
        <v>91</v>
      </c>
      <c r="D50" s="51">
        <v>250000</v>
      </c>
      <c r="E50" s="18" t="s">
        <v>10</v>
      </c>
      <c r="F50" s="13">
        <v>43933</v>
      </c>
      <c r="G50" s="51">
        <v>250000</v>
      </c>
      <c r="H50" s="2">
        <v>0</v>
      </c>
      <c r="I50" s="51">
        <v>250000</v>
      </c>
      <c r="J50" s="18" t="s">
        <v>63</v>
      </c>
      <c r="K50" s="11" t="s">
        <v>64</v>
      </c>
      <c r="L50" s="51">
        <v>150000</v>
      </c>
      <c r="M50" s="52" t="s">
        <v>45</v>
      </c>
    </row>
    <row r="51" spans="1:37" s="3" customFormat="1" ht="29.25" customHeight="1" x14ac:dyDescent="0.2">
      <c r="A51" s="41" t="s">
        <v>89</v>
      </c>
      <c r="B51" s="124" t="s">
        <v>90</v>
      </c>
      <c r="C51" s="11" t="s">
        <v>91</v>
      </c>
      <c r="D51" s="18" t="s">
        <v>66</v>
      </c>
      <c r="E51" s="18" t="s">
        <v>10</v>
      </c>
      <c r="F51" s="13">
        <v>43933</v>
      </c>
      <c r="G51" s="18" t="s">
        <v>66</v>
      </c>
      <c r="H51" s="2">
        <v>0</v>
      </c>
      <c r="I51" s="18" t="s">
        <v>65</v>
      </c>
      <c r="J51" s="18" t="s">
        <v>67</v>
      </c>
      <c r="K51" s="11" t="s">
        <v>70</v>
      </c>
      <c r="L51" s="51">
        <v>100000</v>
      </c>
      <c r="M51" s="52" t="s">
        <v>45</v>
      </c>
    </row>
    <row r="52" spans="1:37" s="3" customFormat="1" ht="29.25" customHeight="1" x14ac:dyDescent="0.2">
      <c r="A52" s="41"/>
      <c r="B52" s="11"/>
      <c r="C52" s="14" t="s">
        <v>59</v>
      </c>
      <c r="D52" s="16">
        <f>SUM(D20:D51)</f>
        <v>3200000</v>
      </c>
      <c r="E52" s="17"/>
      <c r="F52" s="15"/>
      <c r="G52" s="16">
        <v>3200000</v>
      </c>
      <c r="H52" s="17"/>
      <c r="I52" s="16">
        <v>3200000</v>
      </c>
      <c r="J52" s="17"/>
      <c r="K52" s="17"/>
      <c r="L52" s="16">
        <v>3200000</v>
      </c>
      <c r="M52" s="11"/>
    </row>
    <row r="53" spans="1:37" s="4" customFormat="1" ht="29.25" customHeight="1" x14ac:dyDescent="0.2">
      <c r="A53" s="40" t="s">
        <v>92</v>
      </c>
      <c r="B53" s="11"/>
      <c r="C53" s="14"/>
      <c r="D53" s="16"/>
      <c r="E53" s="17"/>
      <c r="F53" s="40"/>
      <c r="G53" s="40"/>
      <c r="H53" s="16"/>
      <c r="I53" s="16"/>
      <c r="J53" s="17"/>
      <c r="K53" s="17"/>
      <c r="L53" s="16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s="4" customFormat="1" ht="29.25" customHeight="1" x14ac:dyDescent="0.2">
      <c r="A54" s="41" t="s">
        <v>93</v>
      </c>
      <c r="B54" s="11" t="s">
        <v>94</v>
      </c>
      <c r="C54" s="11" t="s">
        <v>95</v>
      </c>
      <c r="D54" s="19">
        <v>23010</v>
      </c>
      <c r="E54" s="18" t="s">
        <v>10</v>
      </c>
      <c r="F54" s="13">
        <v>44628</v>
      </c>
      <c r="G54" s="19">
        <v>23010</v>
      </c>
      <c r="H54" s="2">
        <v>0</v>
      </c>
      <c r="I54" s="19">
        <v>23010</v>
      </c>
      <c r="J54" s="11" t="s">
        <v>20</v>
      </c>
      <c r="K54" s="11" t="s">
        <v>96</v>
      </c>
      <c r="L54" s="19">
        <v>23010</v>
      </c>
      <c r="M54" s="52" t="s">
        <v>45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s="3" customFormat="1" ht="29.25" customHeight="1" x14ac:dyDescent="0.2">
      <c r="A55" s="41"/>
      <c r="B55" s="11"/>
      <c r="C55" s="14" t="s">
        <v>97</v>
      </c>
      <c r="D55" s="20">
        <f>SUM(D54)</f>
        <v>23010</v>
      </c>
      <c r="E55" s="15"/>
      <c r="F55" s="15"/>
      <c r="G55" s="20">
        <f>SUM(G54:G54)</f>
        <v>23010</v>
      </c>
      <c r="H55" s="2">
        <v>0</v>
      </c>
      <c r="I55" s="20">
        <f>SUM(I54:I54)</f>
        <v>23010</v>
      </c>
      <c r="J55" s="15"/>
      <c r="K55" s="15"/>
      <c r="L55" s="20">
        <f>SUM(L54:L54)</f>
        <v>23010</v>
      </c>
      <c r="M55" s="11"/>
    </row>
    <row r="56" spans="1:37" ht="29.25" customHeight="1" x14ac:dyDescent="0.2">
      <c r="A56" s="54" t="s">
        <v>98</v>
      </c>
      <c r="B56" s="21"/>
      <c r="C56" s="14"/>
      <c r="D56" s="20"/>
      <c r="E56" s="17"/>
      <c r="F56" s="15"/>
      <c r="G56" s="20"/>
      <c r="H56" s="20"/>
      <c r="I56" s="20"/>
      <c r="J56" s="14"/>
      <c r="K56" s="14"/>
      <c r="L56" s="20"/>
      <c r="M56" s="11"/>
    </row>
    <row r="57" spans="1:37" ht="29.25" customHeight="1" x14ac:dyDescent="0.2">
      <c r="A57" s="55" t="s">
        <v>99</v>
      </c>
      <c r="B57" s="56" t="s">
        <v>100</v>
      </c>
      <c r="C57" s="56" t="s">
        <v>101</v>
      </c>
      <c r="D57" s="57">
        <v>20440</v>
      </c>
      <c r="E57" s="58" t="s">
        <v>10</v>
      </c>
      <c r="F57" s="59">
        <v>45273</v>
      </c>
      <c r="G57" s="57">
        <v>20440</v>
      </c>
      <c r="H57" s="57">
        <v>0</v>
      </c>
      <c r="I57" s="60">
        <v>20440</v>
      </c>
      <c r="J57" s="28" t="s">
        <v>12</v>
      </c>
      <c r="K57" s="28" t="s">
        <v>102</v>
      </c>
      <c r="L57" s="61">
        <v>20440</v>
      </c>
      <c r="M57" s="52" t="s">
        <v>45</v>
      </c>
    </row>
    <row r="58" spans="1:37" ht="29.25" customHeight="1" x14ac:dyDescent="0.2">
      <c r="A58" s="62"/>
      <c r="B58" s="21"/>
      <c r="C58" s="14" t="s">
        <v>103</v>
      </c>
      <c r="D58" s="20">
        <f>SUM(D57:D57)</f>
        <v>20440</v>
      </c>
      <c r="E58" s="17"/>
      <c r="F58" s="15"/>
      <c r="G58" s="20">
        <f>SUM(G57:G57)</f>
        <v>20440</v>
      </c>
      <c r="H58" s="20"/>
      <c r="I58" s="20">
        <f>SUM(I57:I57)</f>
        <v>20440</v>
      </c>
      <c r="J58" s="14"/>
      <c r="K58" s="14"/>
      <c r="L58" s="20">
        <f>SUM(L57:L57)</f>
        <v>20440</v>
      </c>
      <c r="M58" s="11"/>
    </row>
    <row r="59" spans="1:37" ht="29.25" customHeight="1" x14ac:dyDescent="0.2">
      <c r="A59" s="133" t="s">
        <v>104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4"/>
    </row>
    <row r="60" spans="1:37" s="10" customFormat="1" ht="29.25" customHeight="1" x14ac:dyDescent="0.2">
      <c r="A60" s="62" t="s">
        <v>105</v>
      </c>
      <c r="B60" s="21" t="s">
        <v>106</v>
      </c>
      <c r="C60" s="18" t="s">
        <v>107</v>
      </c>
      <c r="D60" s="19">
        <v>55666.400000000001</v>
      </c>
      <c r="E60" s="18" t="s">
        <v>10</v>
      </c>
      <c r="F60" s="13">
        <v>45451</v>
      </c>
      <c r="G60" s="19">
        <v>55666.400000000001</v>
      </c>
      <c r="H60" s="22">
        <v>0</v>
      </c>
      <c r="I60" s="19">
        <v>55666.400000000001</v>
      </c>
      <c r="J60" s="11" t="s">
        <v>13</v>
      </c>
      <c r="K60" s="23" t="s">
        <v>108</v>
      </c>
      <c r="L60" s="19">
        <v>55666.400000000001</v>
      </c>
      <c r="M60" s="52" t="s">
        <v>45</v>
      </c>
    </row>
    <row r="61" spans="1:37" s="10" customFormat="1" ht="29.25" customHeight="1" x14ac:dyDescent="0.2">
      <c r="A61" s="62"/>
      <c r="B61" s="21"/>
      <c r="C61" s="24" t="s">
        <v>109</v>
      </c>
      <c r="D61" s="25">
        <f>SUM(D60:D60)</f>
        <v>55666.400000000001</v>
      </c>
      <c r="E61" s="63"/>
      <c r="F61" s="26"/>
      <c r="G61" s="25">
        <f>SUM(G60:G60)</f>
        <v>55666.400000000001</v>
      </c>
      <c r="H61" s="27"/>
      <c r="I61" s="25">
        <f>SUM(I60:I60)</f>
        <v>55666.400000000001</v>
      </c>
      <c r="J61" s="28"/>
      <c r="K61" s="28"/>
      <c r="L61" s="20">
        <f>SUM(L60:L60)</f>
        <v>55666.400000000001</v>
      </c>
      <c r="M61" s="11"/>
    </row>
    <row r="62" spans="1:37" s="10" customFormat="1" ht="29.25" customHeight="1" x14ac:dyDescent="0.2">
      <c r="A62" s="133" t="s">
        <v>110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4"/>
    </row>
    <row r="63" spans="1:37" s="10" customFormat="1" ht="29.25" customHeight="1" x14ac:dyDescent="0.2">
      <c r="A63" s="62" t="s">
        <v>111</v>
      </c>
      <c r="B63" s="21" t="s">
        <v>112</v>
      </c>
      <c r="C63" s="28" t="s">
        <v>113</v>
      </c>
      <c r="D63" s="19">
        <v>13500</v>
      </c>
      <c r="E63" s="18" t="s">
        <v>10</v>
      </c>
      <c r="F63" s="13">
        <v>45331</v>
      </c>
      <c r="G63" s="19">
        <v>13500</v>
      </c>
      <c r="H63" s="22"/>
      <c r="I63" s="19">
        <v>13500</v>
      </c>
      <c r="J63" s="28" t="s">
        <v>11</v>
      </c>
      <c r="K63" s="28" t="s">
        <v>113</v>
      </c>
      <c r="L63" s="19">
        <v>13500</v>
      </c>
      <c r="M63" s="52" t="s">
        <v>45</v>
      </c>
    </row>
    <row r="64" spans="1:37" s="10" customFormat="1" ht="29.25" customHeight="1" x14ac:dyDescent="0.2">
      <c r="A64" s="62" t="s">
        <v>114</v>
      </c>
      <c r="B64" s="21" t="s">
        <v>112</v>
      </c>
      <c r="C64" s="28" t="s">
        <v>113</v>
      </c>
      <c r="D64" s="19">
        <v>2100</v>
      </c>
      <c r="E64" s="18" t="s">
        <v>10</v>
      </c>
      <c r="F64" s="13">
        <v>45391</v>
      </c>
      <c r="G64" s="19">
        <v>2100</v>
      </c>
      <c r="H64" s="22"/>
      <c r="I64" s="19">
        <v>2100</v>
      </c>
      <c r="J64" s="28" t="s">
        <v>11</v>
      </c>
      <c r="K64" s="28" t="s">
        <v>113</v>
      </c>
      <c r="L64" s="19">
        <v>2100</v>
      </c>
      <c r="M64" s="52" t="s">
        <v>45</v>
      </c>
    </row>
    <row r="65" spans="1:13" s="10" customFormat="1" ht="29.25" customHeight="1" x14ac:dyDescent="0.2">
      <c r="A65" s="62" t="s">
        <v>115</v>
      </c>
      <c r="B65" s="21" t="s">
        <v>116</v>
      </c>
      <c r="C65" s="28" t="s">
        <v>5</v>
      </c>
      <c r="D65" s="19">
        <v>227150</v>
      </c>
      <c r="E65" s="18" t="s">
        <v>10</v>
      </c>
      <c r="F65" s="13">
        <v>45544</v>
      </c>
      <c r="G65" s="19">
        <v>227150</v>
      </c>
      <c r="H65" s="22"/>
      <c r="I65" s="19">
        <v>227150</v>
      </c>
      <c r="J65" s="28" t="s">
        <v>15</v>
      </c>
      <c r="K65" s="28" t="s">
        <v>5</v>
      </c>
      <c r="L65" s="19">
        <v>227150</v>
      </c>
      <c r="M65" s="52" t="s">
        <v>45</v>
      </c>
    </row>
    <row r="66" spans="1:13" s="10" customFormat="1" ht="29.25" customHeight="1" x14ac:dyDescent="0.2">
      <c r="A66" s="62" t="s">
        <v>117</v>
      </c>
      <c r="B66" s="21" t="s">
        <v>118</v>
      </c>
      <c r="C66" s="28" t="s">
        <v>113</v>
      </c>
      <c r="D66" s="19">
        <v>8400</v>
      </c>
      <c r="E66" s="18" t="s">
        <v>10</v>
      </c>
      <c r="F66" s="12" t="s">
        <v>119</v>
      </c>
      <c r="G66" s="19">
        <v>8400</v>
      </c>
      <c r="H66" s="22"/>
      <c r="I66" s="19">
        <v>8400</v>
      </c>
      <c r="J66" s="11" t="s">
        <v>20</v>
      </c>
      <c r="K66" s="23" t="s">
        <v>17</v>
      </c>
      <c r="L66" s="19">
        <v>8400</v>
      </c>
      <c r="M66" s="52" t="s">
        <v>45</v>
      </c>
    </row>
    <row r="67" spans="1:13" s="10" customFormat="1" ht="29.25" customHeight="1" x14ac:dyDescent="0.2">
      <c r="A67" s="62" t="s">
        <v>120</v>
      </c>
      <c r="B67" s="21" t="s">
        <v>118</v>
      </c>
      <c r="C67" s="28" t="s">
        <v>113</v>
      </c>
      <c r="D67" s="19">
        <v>14160</v>
      </c>
      <c r="E67" s="18" t="s">
        <v>10</v>
      </c>
      <c r="F67" s="12" t="s">
        <v>119</v>
      </c>
      <c r="G67" s="19">
        <v>14160</v>
      </c>
      <c r="H67" s="22"/>
      <c r="I67" s="19">
        <v>14160</v>
      </c>
      <c r="J67" s="11" t="s">
        <v>20</v>
      </c>
      <c r="K67" s="23" t="s">
        <v>17</v>
      </c>
      <c r="L67" s="19">
        <v>14160</v>
      </c>
      <c r="M67" s="52" t="s">
        <v>45</v>
      </c>
    </row>
    <row r="68" spans="1:13" s="10" customFormat="1" ht="29.25" customHeight="1" x14ac:dyDescent="0.2">
      <c r="A68" s="62" t="s">
        <v>121</v>
      </c>
      <c r="B68" s="21" t="s">
        <v>122</v>
      </c>
      <c r="C68" s="28" t="s">
        <v>3</v>
      </c>
      <c r="D68" s="19">
        <v>4461</v>
      </c>
      <c r="E68" s="18" t="s">
        <v>10</v>
      </c>
      <c r="F68" s="12" t="s">
        <v>123</v>
      </c>
      <c r="G68" s="19">
        <v>4461</v>
      </c>
      <c r="H68" s="22"/>
      <c r="I68" s="19">
        <v>4461</v>
      </c>
      <c r="J68" s="28" t="s">
        <v>124</v>
      </c>
      <c r="K68" s="28" t="s">
        <v>3</v>
      </c>
      <c r="L68" s="19">
        <v>4461</v>
      </c>
      <c r="M68" s="52" t="s">
        <v>45</v>
      </c>
    </row>
    <row r="69" spans="1:13" s="10" customFormat="1" ht="29.25" customHeight="1" x14ac:dyDescent="0.2">
      <c r="A69" s="62" t="s">
        <v>125</v>
      </c>
      <c r="B69" s="21" t="s">
        <v>126</v>
      </c>
      <c r="C69" s="28" t="s">
        <v>127</v>
      </c>
      <c r="D69" s="19">
        <v>3842.96</v>
      </c>
      <c r="E69" s="18" t="s">
        <v>10</v>
      </c>
      <c r="F69" s="13">
        <v>45331</v>
      </c>
      <c r="G69" s="19">
        <v>3842.96</v>
      </c>
      <c r="H69" s="22"/>
      <c r="I69" s="19">
        <v>3842.96</v>
      </c>
      <c r="J69" s="28" t="s">
        <v>128</v>
      </c>
      <c r="K69" s="28" t="s">
        <v>127</v>
      </c>
      <c r="L69" s="19">
        <v>3842.96</v>
      </c>
      <c r="M69" s="52" t="s">
        <v>45</v>
      </c>
    </row>
    <row r="70" spans="1:13" s="10" customFormat="1" ht="29.25" customHeight="1" x14ac:dyDescent="0.2">
      <c r="A70" s="62" t="s">
        <v>129</v>
      </c>
      <c r="B70" s="21" t="s">
        <v>126</v>
      </c>
      <c r="C70" s="28" t="s">
        <v>127</v>
      </c>
      <c r="D70" s="19">
        <v>20931.919999999998</v>
      </c>
      <c r="E70" s="18" t="s">
        <v>10</v>
      </c>
      <c r="F70" s="13">
        <v>45331</v>
      </c>
      <c r="G70" s="19">
        <v>20931.919999999998</v>
      </c>
      <c r="H70" s="22"/>
      <c r="I70" s="19">
        <v>20931.919999999998</v>
      </c>
      <c r="J70" s="28" t="s">
        <v>128</v>
      </c>
      <c r="K70" s="28" t="s">
        <v>127</v>
      </c>
      <c r="L70" s="19">
        <v>20931.919999999998</v>
      </c>
      <c r="M70" s="52" t="s">
        <v>45</v>
      </c>
    </row>
    <row r="71" spans="1:13" s="10" customFormat="1" ht="29.25" customHeight="1" x14ac:dyDescent="0.2">
      <c r="A71" s="62" t="s">
        <v>130</v>
      </c>
      <c r="B71" s="21" t="s">
        <v>126</v>
      </c>
      <c r="C71" s="28" t="s">
        <v>127</v>
      </c>
      <c r="D71" s="19">
        <v>6364.08</v>
      </c>
      <c r="E71" s="18" t="s">
        <v>10</v>
      </c>
      <c r="F71" s="13">
        <v>45331</v>
      </c>
      <c r="G71" s="19">
        <v>6364.08</v>
      </c>
      <c r="H71" s="22"/>
      <c r="I71" s="19">
        <v>6364.08</v>
      </c>
      <c r="J71" s="28" t="s">
        <v>128</v>
      </c>
      <c r="K71" s="28" t="s">
        <v>127</v>
      </c>
      <c r="L71" s="19">
        <v>6364.08</v>
      </c>
      <c r="M71" s="52" t="s">
        <v>45</v>
      </c>
    </row>
    <row r="72" spans="1:13" s="10" customFormat="1" ht="29.25" customHeight="1" x14ac:dyDescent="0.2">
      <c r="A72" s="62" t="s">
        <v>131</v>
      </c>
      <c r="B72" s="21" t="s">
        <v>132</v>
      </c>
      <c r="C72" s="28" t="s">
        <v>133</v>
      </c>
      <c r="D72" s="19">
        <v>8260</v>
      </c>
      <c r="E72" s="18" t="s">
        <v>10</v>
      </c>
      <c r="F72" s="12" t="s">
        <v>134</v>
      </c>
      <c r="G72" s="19">
        <v>8260</v>
      </c>
      <c r="H72" s="22"/>
      <c r="I72" s="19">
        <v>8260</v>
      </c>
      <c r="J72" s="28" t="s">
        <v>16</v>
      </c>
      <c r="K72" s="28" t="s">
        <v>135</v>
      </c>
      <c r="L72" s="19">
        <v>8260</v>
      </c>
      <c r="M72" s="52" t="s">
        <v>45</v>
      </c>
    </row>
    <row r="73" spans="1:13" s="10" customFormat="1" ht="29.25" customHeight="1" x14ac:dyDescent="0.2">
      <c r="A73" s="62" t="s">
        <v>136</v>
      </c>
      <c r="B73" s="21" t="s">
        <v>137</v>
      </c>
      <c r="C73" s="28" t="s">
        <v>138</v>
      </c>
      <c r="D73" s="19">
        <v>2700000</v>
      </c>
      <c r="E73" s="18" t="s">
        <v>10</v>
      </c>
      <c r="F73" s="12" t="s">
        <v>139</v>
      </c>
      <c r="G73" s="19">
        <v>2700000</v>
      </c>
      <c r="H73" s="22"/>
      <c r="I73" s="19">
        <v>2700000</v>
      </c>
      <c r="J73" s="28" t="s">
        <v>63</v>
      </c>
      <c r="K73" s="28" t="s">
        <v>138</v>
      </c>
      <c r="L73" s="19">
        <v>1350000</v>
      </c>
      <c r="M73" s="52" t="s">
        <v>45</v>
      </c>
    </row>
    <row r="74" spans="1:13" s="10" customFormat="1" ht="29.25" customHeight="1" x14ac:dyDescent="0.2">
      <c r="A74" s="62" t="s">
        <v>136</v>
      </c>
      <c r="B74" s="21" t="s">
        <v>137</v>
      </c>
      <c r="C74" s="28" t="s">
        <v>140</v>
      </c>
      <c r="D74" s="19">
        <v>0</v>
      </c>
      <c r="E74" s="18" t="s">
        <v>10</v>
      </c>
      <c r="F74" s="12" t="s">
        <v>139</v>
      </c>
      <c r="G74" s="19">
        <v>0</v>
      </c>
      <c r="H74" s="22"/>
      <c r="I74" s="19">
        <v>0</v>
      </c>
      <c r="J74" s="28" t="s">
        <v>67</v>
      </c>
      <c r="K74" s="28" t="s">
        <v>141</v>
      </c>
      <c r="L74" s="19">
        <v>1350000</v>
      </c>
      <c r="M74" s="52" t="s">
        <v>45</v>
      </c>
    </row>
    <row r="75" spans="1:13" s="10" customFormat="1" ht="29.25" customHeight="1" x14ac:dyDescent="0.2">
      <c r="A75" s="62" t="s">
        <v>142</v>
      </c>
      <c r="B75" s="21" t="s">
        <v>137</v>
      </c>
      <c r="C75" s="28" t="s">
        <v>138</v>
      </c>
      <c r="D75" s="19">
        <v>2700000</v>
      </c>
      <c r="E75" s="18" t="s">
        <v>10</v>
      </c>
      <c r="F75" s="12" t="s">
        <v>139</v>
      </c>
      <c r="G75" s="19">
        <v>2700000</v>
      </c>
      <c r="H75" s="22"/>
      <c r="I75" s="19">
        <v>2700000</v>
      </c>
      <c r="J75" s="28" t="s">
        <v>63</v>
      </c>
      <c r="K75" s="28" t="s">
        <v>138</v>
      </c>
      <c r="L75" s="19">
        <v>1350000</v>
      </c>
      <c r="M75" s="52" t="s">
        <v>45</v>
      </c>
    </row>
    <row r="76" spans="1:13" s="10" customFormat="1" ht="29.25" customHeight="1" x14ac:dyDescent="0.2">
      <c r="A76" s="62" t="s">
        <v>142</v>
      </c>
      <c r="B76" s="21" t="s">
        <v>137</v>
      </c>
      <c r="C76" s="28" t="s">
        <v>140</v>
      </c>
      <c r="D76" s="19">
        <v>0</v>
      </c>
      <c r="E76" s="18" t="s">
        <v>10</v>
      </c>
      <c r="F76" s="12" t="s">
        <v>139</v>
      </c>
      <c r="G76" s="19">
        <v>0</v>
      </c>
      <c r="H76" s="22"/>
      <c r="I76" s="19">
        <v>0</v>
      </c>
      <c r="J76" s="28" t="s">
        <v>67</v>
      </c>
      <c r="K76" s="28" t="s">
        <v>141</v>
      </c>
      <c r="L76" s="19">
        <v>1350000</v>
      </c>
      <c r="M76" s="52" t="s">
        <v>45</v>
      </c>
    </row>
    <row r="77" spans="1:13" s="10" customFormat="1" ht="29.25" customHeight="1" x14ac:dyDescent="0.2">
      <c r="A77" s="62" t="s">
        <v>143</v>
      </c>
      <c r="B77" s="21" t="s">
        <v>112</v>
      </c>
      <c r="C77" s="28" t="s">
        <v>113</v>
      </c>
      <c r="D77" s="19">
        <v>1440</v>
      </c>
      <c r="E77" s="18" t="s">
        <v>10</v>
      </c>
      <c r="F77" s="12" t="s">
        <v>119</v>
      </c>
      <c r="G77" s="19">
        <v>1440</v>
      </c>
      <c r="H77" s="22"/>
      <c r="I77" s="19">
        <v>1440</v>
      </c>
      <c r="J77" s="28" t="s">
        <v>11</v>
      </c>
      <c r="K77" s="28" t="s">
        <v>113</v>
      </c>
      <c r="L77" s="19">
        <v>1440</v>
      </c>
      <c r="M77" s="52" t="s">
        <v>45</v>
      </c>
    </row>
    <row r="78" spans="1:13" s="10" customFormat="1" ht="29.25" customHeight="1" x14ac:dyDescent="0.2">
      <c r="A78" s="62" t="s">
        <v>144</v>
      </c>
      <c r="B78" s="21" t="s">
        <v>106</v>
      </c>
      <c r="C78" s="23" t="s">
        <v>108</v>
      </c>
      <c r="D78" s="19">
        <v>11741.55</v>
      </c>
      <c r="E78" s="18" t="s">
        <v>10</v>
      </c>
      <c r="F78" s="12" t="s">
        <v>145</v>
      </c>
      <c r="G78" s="19">
        <v>11741.55</v>
      </c>
      <c r="H78" s="22"/>
      <c r="I78" s="19">
        <v>11741.55</v>
      </c>
      <c r="J78" s="11" t="s">
        <v>13</v>
      </c>
      <c r="K78" s="23" t="s">
        <v>108</v>
      </c>
      <c r="L78" s="19">
        <v>11741.55</v>
      </c>
      <c r="M78" s="52" t="s">
        <v>45</v>
      </c>
    </row>
    <row r="79" spans="1:13" s="10" customFormat="1" ht="29.25" customHeight="1" x14ac:dyDescent="0.2">
      <c r="A79" s="62" t="s">
        <v>146</v>
      </c>
      <c r="B79" s="21" t="s">
        <v>106</v>
      </c>
      <c r="C79" s="23" t="s">
        <v>108</v>
      </c>
      <c r="D79" s="19">
        <v>55698.64</v>
      </c>
      <c r="E79" s="18" t="s">
        <v>10</v>
      </c>
      <c r="F79" s="12" t="s">
        <v>134</v>
      </c>
      <c r="G79" s="19">
        <v>55698.64</v>
      </c>
      <c r="H79" s="22"/>
      <c r="I79" s="19">
        <v>55698.64</v>
      </c>
      <c r="J79" s="11" t="s">
        <v>13</v>
      </c>
      <c r="K79" s="23" t="s">
        <v>108</v>
      </c>
      <c r="L79" s="19">
        <v>55698.64</v>
      </c>
      <c r="M79" s="52" t="s">
        <v>45</v>
      </c>
    </row>
    <row r="80" spans="1:13" s="10" customFormat="1" ht="29.25" customHeight="1" x14ac:dyDescent="0.2">
      <c r="A80" s="62" t="s">
        <v>147</v>
      </c>
      <c r="B80" s="21" t="s">
        <v>148</v>
      </c>
      <c r="C80" s="28" t="s">
        <v>149</v>
      </c>
      <c r="D80" s="19">
        <v>547500</v>
      </c>
      <c r="E80" s="18" t="s">
        <v>10</v>
      </c>
      <c r="F80" s="12" t="s">
        <v>150</v>
      </c>
      <c r="G80" s="19">
        <v>547500</v>
      </c>
      <c r="H80" s="22"/>
      <c r="I80" s="19">
        <v>547500</v>
      </c>
      <c r="J80" s="11" t="s">
        <v>21</v>
      </c>
      <c r="K80" s="11" t="s">
        <v>7</v>
      </c>
      <c r="L80" s="19">
        <v>547500</v>
      </c>
      <c r="M80" s="52" t="s">
        <v>45</v>
      </c>
    </row>
    <row r="81" spans="1:20" s="10" customFormat="1" ht="29.25" customHeight="1" x14ac:dyDescent="0.2">
      <c r="A81" s="62" t="s">
        <v>111</v>
      </c>
      <c r="B81" s="11" t="s">
        <v>112</v>
      </c>
      <c r="C81" s="29" t="s">
        <v>151</v>
      </c>
      <c r="D81" s="19">
        <v>13500</v>
      </c>
      <c r="E81" s="18" t="s">
        <v>10</v>
      </c>
      <c r="F81" s="13">
        <v>45331</v>
      </c>
      <c r="G81" s="19">
        <v>13500</v>
      </c>
      <c r="H81" s="22"/>
      <c r="I81" s="19">
        <v>13500</v>
      </c>
      <c r="J81" s="30" t="s">
        <v>11</v>
      </c>
      <c r="K81" s="31" t="s">
        <v>113</v>
      </c>
      <c r="L81" s="64">
        <v>13500</v>
      </c>
      <c r="M81" s="11" t="s">
        <v>45</v>
      </c>
    </row>
    <row r="82" spans="1:20" s="10" customFormat="1" ht="29.25" customHeight="1" x14ac:dyDescent="0.2">
      <c r="A82" s="62" t="s">
        <v>114</v>
      </c>
      <c r="B82" s="11" t="s">
        <v>112</v>
      </c>
      <c r="C82" s="29" t="s">
        <v>151</v>
      </c>
      <c r="D82" s="19">
        <v>2100</v>
      </c>
      <c r="E82" s="18" t="s">
        <v>10</v>
      </c>
      <c r="F82" s="13">
        <v>46486</v>
      </c>
      <c r="G82" s="19">
        <v>2100</v>
      </c>
      <c r="H82" s="22"/>
      <c r="I82" s="19">
        <v>2100</v>
      </c>
      <c r="J82" s="30" t="s">
        <v>11</v>
      </c>
      <c r="K82" s="31" t="s">
        <v>113</v>
      </c>
      <c r="L82" s="64">
        <v>2100</v>
      </c>
      <c r="M82" s="11" t="s">
        <v>45</v>
      </c>
    </row>
    <row r="83" spans="1:20" s="10" customFormat="1" ht="29.25" customHeight="1" x14ac:dyDescent="0.25">
      <c r="A83" s="41" t="s">
        <v>152</v>
      </c>
      <c r="B83" s="11" t="s">
        <v>112</v>
      </c>
      <c r="C83" s="29" t="s">
        <v>151</v>
      </c>
      <c r="D83" s="19">
        <v>2280</v>
      </c>
      <c r="E83" s="18" t="s">
        <v>10</v>
      </c>
      <c r="F83" s="12" t="s">
        <v>18</v>
      </c>
      <c r="G83" s="19">
        <v>2280</v>
      </c>
      <c r="H83" s="18"/>
      <c r="I83" s="32">
        <v>2280</v>
      </c>
      <c r="J83" s="18" t="s">
        <v>11</v>
      </c>
      <c r="K83" s="18" t="s">
        <v>113</v>
      </c>
      <c r="L83" s="2">
        <v>2280</v>
      </c>
      <c r="M83" s="11" t="s">
        <v>45</v>
      </c>
      <c r="N83" s="33"/>
      <c r="O83" s="34"/>
      <c r="P83" s="33"/>
      <c r="Q83" s="35"/>
      <c r="R83" s="36"/>
      <c r="S83" s="33"/>
      <c r="T83" s="37"/>
    </row>
    <row r="84" spans="1:20" s="10" customFormat="1" ht="29.25" customHeight="1" x14ac:dyDescent="0.25">
      <c r="A84" s="41" t="s">
        <v>153</v>
      </c>
      <c r="B84" s="11" t="s">
        <v>154</v>
      </c>
      <c r="C84" s="29" t="s">
        <v>155</v>
      </c>
      <c r="D84" s="19">
        <v>7375</v>
      </c>
      <c r="E84" s="18" t="s">
        <v>10</v>
      </c>
      <c r="F84" s="13">
        <v>45331</v>
      </c>
      <c r="G84" s="19">
        <v>7375</v>
      </c>
      <c r="H84" s="18"/>
      <c r="I84" s="32">
        <v>7375</v>
      </c>
      <c r="J84" s="11" t="s">
        <v>22</v>
      </c>
      <c r="K84" s="38" t="s">
        <v>156</v>
      </c>
      <c r="L84" s="2">
        <v>7375</v>
      </c>
      <c r="M84" s="11" t="s">
        <v>45</v>
      </c>
      <c r="N84" s="33"/>
      <c r="O84" s="34"/>
      <c r="P84" s="33"/>
      <c r="Q84" s="35"/>
      <c r="R84" s="36"/>
      <c r="S84" s="33"/>
      <c r="T84" s="37"/>
    </row>
    <row r="85" spans="1:20" s="10" customFormat="1" ht="29.25" customHeight="1" x14ac:dyDescent="0.25">
      <c r="A85" s="41" t="s">
        <v>157</v>
      </c>
      <c r="B85" s="11" t="s">
        <v>154</v>
      </c>
      <c r="C85" s="29" t="s">
        <v>155</v>
      </c>
      <c r="D85" s="19">
        <v>600</v>
      </c>
      <c r="E85" s="18" t="s">
        <v>10</v>
      </c>
      <c r="F85" s="13">
        <v>45331</v>
      </c>
      <c r="G85" s="19">
        <v>600</v>
      </c>
      <c r="H85" s="18"/>
      <c r="I85" s="32">
        <v>600</v>
      </c>
      <c r="J85" s="11" t="s">
        <v>22</v>
      </c>
      <c r="K85" s="38" t="s">
        <v>156</v>
      </c>
      <c r="L85" s="2">
        <v>600</v>
      </c>
      <c r="M85" s="11" t="s">
        <v>45</v>
      </c>
      <c r="N85" s="33"/>
      <c r="O85" s="34"/>
      <c r="P85" s="33"/>
      <c r="Q85" s="35"/>
      <c r="R85" s="36"/>
      <c r="S85" s="33"/>
      <c r="T85" s="37"/>
    </row>
    <row r="86" spans="1:20" s="10" customFormat="1" ht="29.25" customHeight="1" x14ac:dyDescent="0.25">
      <c r="A86" s="41" t="s">
        <v>158</v>
      </c>
      <c r="B86" s="11" t="s">
        <v>159</v>
      </c>
      <c r="C86" s="29" t="s">
        <v>160</v>
      </c>
      <c r="D86" s="19">
        <v>29500</v>
      </c>
      <c r="E86" s="18" t="s">
        <v>10</v>
      </c>
      <c r="F86" s="12" t="s">
        <v>18</v>
      </c>
      <c r="G86" s="19">
        <v>29500</v>
      </c>
      <c r="H86" s="18"/>
      <c r="I86" s="32">
        <v>29500</v>
      </c>
      <c r="J86" s="11" t="s">
        <v>161</v>
      </c>
      <c r="K86" s="38" t="s">
        <v>9</v>
      </c>
      <c r="L86" s="2">
        <v>29500</v>
      </c>
      <c r="M86" s="11" t="s">
        <v>45</v>
      </c>
      <c r="N86" s="33"/>
      <c r="O86" s="34"/>
      <c r="P86" s="33"/>
      <c r="Q86" s="35"/>
      <c r="R86" s="36"/>
      <c r="S86" s="33"/>
      <c r="T86" s="37"/>
    </row>
    <row r="87" spans="1:20" s="10" customFormat="1" ht="29.25" customHeight="1" x14ac:dyDescent="0.25">
      <c r="A87" s="41" t="s">
        <v>162</v>
      </c>
      <c r="B87" s="11" t="s">
        <v>163</v>
      </c>
      <c r="C87" s="29" t="s">
        <v>164</v>
      </c>
      <c r="D87" s="19">
        <v>36712.06</v>
      </c>
      <c r="E87" s="18" t="s">
        <v>10</v>
      </c>
      <c r="F87" s="12" t="s">
        <v>165</v>
      </c>
      <c r="G87" s="19">
        <v>36712.06</v>
      </c>
      <c r="H87" s="18"/>
      <c r="I87" s="32">
        <v>36712.06</v>
      </c>
      <c r="J87" s="11" t="s">
        <v>11</v>
      </c>
      <c r="K87" s="38" t="s">
        <v>113</v>
      </c>
      <c r="L87" s="2">
        <v>36712.06</v>
      </c>
      <c r="M87" s="11" t="s">
        <v>45</v>
      </c>
      <c r="N87" s="33"/>
      <c r="O87" s="34"/>
      <c r="P87" s="33"/>
      <c r="Q87" s="35"/>
      <c r="R87" s="36"/>
      <c r="S87" s="33"/>
      <c r="T87" s="37"/>
    </row>
    <row r="88" spans="1:20" s="10" customFormat="1" ht="29.25" customHeight="1" x14ac:dyDescent="0.25">
      <c r="A88" s="41"/>
      <c r="B88" s="39" t="s">
        <v>166</v>
      </c>
      <c r="C88" s="40"/>
      <c r="D88" s="20">
        <f>SUM(D63:D87)</f>
        <v>6417617.209999999</v>
      </c>
      <c r="E88" s="18"/>
      <c r="F88" s="15"/>
      <c r="G88" s="20">
        <f>SUM(G63:G87)</f>
        <v>6417617.209999999</v>
      </c>
      <c r="H88" s="18"/>
      <c r="I88" s="20">
        <f>SUM(I63:I87)</f>
        <v>6417617.209999999</v>
      </c>
      <c r="J88" s="14"/>
      <c r="K88" s="20"/>
      <c r="L88" s="20">
        <f>SUM(L63:L87)</f>
        <v>6417617.209999999</v>
      </c>
      <c r="M88" s="15"/>
      <c r="N88" s="33"/>
      <c r="O88" s="34"/>
      <c r="P88" s="33"/>
      <c r="Q88" s="35"/>
      <c r="R88" s="36"/>
      <c r="S88" s="33"/>
      <c r="T88" s="37"/>
    </row>
    <row r="89" spans="1:20" s="10" customFormat="1" ht="29.25" customHeight="1" x14ac:dyDescent="0.2">
      <c r="A89" s="135" t="s">
        <v>167</v>
      </c>
      <c r="B89" s="136"/>
      <c r="C89" s="41"/>
      <c r="D89" s="20"/>
      <c r="E89" s="135"/>
      <c r="F89" s="136"/>
      <c r="G89" s="20"/>
      <c r="H89" s="22"/>
      <c r="I89" s="20"/>
      <c r="J89" s="14"/>
      <c r="K89" s="14"/>
      <c r="L89" s="20"/>
      <c r="M89" s="52"/>
    </row>
    <row r="90" spans="1:20" s="10" customFormat="1" ht="29.25" customHeight="1" x14ac:dyDescent="0.2">
      <c r="A90" s="41" t="s">
        <v>168</v>
      </c>
      <c r="B90" s="11" t="s">
        <v>163</v>
      </c>
      <c r="C90" s="29" t="s">
        <v>164</v>
      </c>
      <c r="D90" s="19">
        <v>51468.74</v>
      </c>
      <c r="E90" s="18" t="s">
        <v>10</v>
      </c>
      <c r="F90" s="13">
        <v>45545</v>
      </c>
      <c r="G90" s="19">
        <v>51468.74</v>
      </c>
      <c r="H90" s="22"/>
      <c r="I90" s="19">
        <v>51468.74</v>
      </c>
      <c r="J90" s="11" t="s">
        <v>11</v>
      </c>
      <c r="K90" s="11" t="s">
        <v>113</v>
      </c>
      <c r="L90" s="19">
        <v>51468.74</v>
      </c>
      <c r="M90" s="52" t="s">
        <v>45</v>
      </c>
    </row>
    <row r="91" spans="1:20" s="10" customFormat="1" ht="29.25" customHeight="1" x14ac:dyDescent="0.2">
      <c r="A91" s="41" t="s">
        <v>169</v>
      </c>
      <c r="B91" s="11" t="s">
        <v>170</v>
      </c>
      <c r="C91" s="29" t="s">
        <v>171</v>
      </c>
      <c r="D91" s="19">
        <v>82600</v>
      </c>
      <c r="E91" s="18" t="s">
        <v>10</v>
      </c>
      <c r="F91" s="12" t="s">
        <v>172</v>
      </c>
      <c r="G91" s="19">
        <v>82600</v>
      </c>
      <c r="H91" s="22"/>
      <c r="I91" s="19">
        <v>82600</v>
      </c>
      <c r="J91" s="11" t="s">
        <v>26</v>
      </c>
      <c r="K91" s="11" t="s">
        <v>4</v>
      </c>
      <c r="L91" s="19">
        <v>82600</v>
      </c>
      <c r="M91" s="52" t="s">
        <v>45</v>
      </c>
    </row>
    <row r="92" spans="1:20" s="10" customFormat="1" ht="29.25" customHeight="1" x14ac:dyDescent="0.2">
      <c r="A92" s="41" t="s">
        <v>173</v>
      </c>
      <c r="B92" s="11" t="s">
        <v>174</v>
      </c>
      <c r="C92" s="29" t="s">
        <v>175</v>
      </c>
      <c r="D92" s="19">
        <v>64902.07</v>
      </c>
      <c r="E92" s="18" t="s">
        <v>10</v>
      </c>
      <c r="F92" s="13">
        <v>45483</v>
      </c>
      <c r="G92" s="19">
        <v>64902.07</v>
      </c>
      <c r="H92" s="22"/>
      <c r="I92" s="19">
        <v>64902.07</v>
      </c>
      <c r="J92" s="11" t="s">
        <v>24</v>
      </c>
      <c r="K92" s="11" t="s">
        <v>176</v>
      </c>
      <c r="L92" s="19">
        <v>64902.07</v>
      </c>
      <c r="M92" s="52" t="s">
        <v>45</v>
      </c>
    </row>
    <row r="93" spans="1:20" s="10" customFormat="1" ht="29.25" customHeight="1" x14ac:dyDescent="0.2">
      <c r="A93" s="41" t="s">
        <v>177</v>
      </c>
      <c r="B93" s="11" t="s">
        <v>178</v>
      </c>
      <c r="C93" s="29" t="s">
        <v>179</v>
      </c>
      <c r="D93" s="19">
        <v>2000000</v>
      </c>
      <c r="E93" s="18" t="s">
        <v>10</v>
      </c>
      <c r="F93" s="13">
        <v>45483</v>
      </c>
      <c r="G93" s="19">
        <v>2000000</v>
      </c>
      <c r="H93" s="22"/>
      <c r="I93" s="19">
        <v>2000000</v>
      </c>
      <c r="J93" s="11" t="s">
        <v>67</v>
      </c>
      <c r="K93" s="11" t="s">
        <v>140</v>
      </c>
      <c r="L93" s="19">
        <v>2000000</v>
      </c>
      <c r="M93" s="52" t="s">
        <v>45</v>
      </c>
    </row>
    <row r="94" spans="1:20" s="10" customFormat="1" ht="29.25" customHeight="1" x14ac:dyDescent="0.2">
      <c r="A94" s="41" t="s">
        <v>177</v>
      </c>
      <c r="B94" s="11" t="s">
        <v>178</v>
      </c>
      <c r="C94" s="29" t="s">
        <v>179</v>
      </c>
      <c r="D94" s="19">
        <v>700000</v>
      </c>
      <c r="E94" s="18" t="s">
        <v>10</v>
      </c>
      <c r="F94" s="13">
        <v>45483</v>
      </c>
      <c r="G94" s="19">
        <v>700000</v>
      </c>
      <c r="H94" s="22"/>
      <c r="I94" s="19">
        <v>700000</v>
      </c>
      <c r="J94" s="11" t="s">
        <v>63</v>
      </c>
      <c r="K94" s="11" t="s">
        <v>138</v>
      </c>
      <c r="L94" s="19">
        <v>700000</v>
      </c>
      <c r="M94" s="52" t="s">
        <v>45</v>
      </c>
    </row>
    <row r="95" spans="1:20" s="10" customFormat="1" ht="29.25" customHeight="1" x14ac:dyDescent="0.2">
      <c r="A95" s="41" t="s">
        <v>180</v>
      </c>
      <c r="B95" s="11" t="s">
        <v>181</v>
      </c>
      <c r="C95" s="29" t="s">
        <v>155</v>
      </c>
      <c r="D95" s="19">
        <v>1270</v>
      </c>
      <c r="E95" s="18" t="s">
        <v>10</v>
      </c>
      <c r="F95" s="13">
        <v>45301</v>
      </c>
      <c r="G95" s="19">
        <v>1270</v>
      </c>
      <c r="H95" s="22"/>
      <c r="I95" s="19">
        <v>1270</v>
      </c>
      <c r="J95" s="11" t="s">
        <v>22</v>
      </c>
      <c r="K95" s="11" t="s">
        <v>156</v>
      </c>
      <c r="L95" s="19">
        <v>1270</v>
      </c>
      <c r="M95" s="52" t="s">
        <v>45</v>
      </c>
    </row>
    <row r="96" spans="1:20" s="10" customFormat="1" ht="29.25" customHeight="1" x14ac:dyDescent="0.2">
      <c r="A96" s="41" t="s">
        <v>182</v>
      </c>
      <c r="B96" s="11" t="s">
        <v>181</v>
      </c>
      <c r="C96" s="29" t="s">
        <v>155</v>
      </c>
      <c r="D96" s="19">
        <v>7375</v>
      </c>
      <c r="E96" s="18" t="s">
        <v>10</v>
      </c>
      <c r="F96" s="13">
        <v>45301</v>
      </c>
      <c r="G96" s="19">
        <v>7375</v>
      </c>
      <c r="H96" s="22"/>
      <c r="I96" s="19">
        <v>7375</v>
      </c>
      <c r="J96" s="11" t="s">
        <v>22</v>
      </c>
      <c r="K96" s="11" t="s">
        <v>156</v>
      </c>
      <c r="L96" s="19">
        <v>7375</v>
      </c>
      <c r="M96" s="52" t="s">
        <v>45</v>
      </c>
    </row>
    <row r="97" spans="1:13" s="10" customFormat="1" ht="29.25" customHeight="1" x14ac:dyDescent="0.2">
      <c r="A97" s="41" t="s">
        <v>183</v>
      </c>
      <c r="B97" s="11" t="s">
        <v>112</v>
      </c>
      <c r="C97" s="29" t="s">
        <v>151</v>
      </c>
      <c r="D97" s="19">
        <v>1800</v>
      </c>
      <c r="E97" s="18" t="s">
        <v>10</v>
      </c>
      <c r="F97" s="13" t="s">
        <v>184</v>
      </c>
      <c r="G97" s="19">
        <v>1800</v>
      </c>
      <c r="H97" s="22"/>
      <c r="I97" s="19">
        <v>1800</v>
      </c>
      <c r="J97" s="11" t="s">
        <v>11</v>
      </c>
      <c r="K97" s="11" t="s">
        <v>113</v>
      </c>
      <c r="L97" s="19">
        <v>1800</v>
      </c>
      <c r="M97" s="52" t="s">
        <v>45</v>
      </c>
    </row>
    <row r="98" spans="1:13" s="10" customFormat="1" ht="29.25" customHeight="1" x14ac:dyDescent="0.2">
      <c r="A98" s="41" t="s">
        <v>185</v>
      </c>
      <c r="B98" s="11" t="s">
        <v>186</v>
      </c>
      <c r="C98" s="29" t="s">
        <v>187</v>
      </c>
      <c r="D98" s="19">
        <v>177280</v>
      </c>
      <c r="E98" s="18" t="s">
        <v>10</v>
      </c>
      <c r="F98" s="13">
        <v>45606</v>
      </c>
      <c r="G98" s="19">
        <v>177280</v>
      </c>
      <c r="H98" s="22"/>
      <c r="I98" s="19">
        <v>177280</v>
      </c>
      <c r="J98" s="11" t="s">
        <v>67</v>
      </c>
      <c r="K98" s="11" t="s">
        <v>140</v>
      </c>
      <c r="L98" s="19">
        <v>177280</v>
      </c>
      <c r="M98" s="52" t="s">
        <v>45</v>
      </c>
    </row>
    <row r="99" spans="1:13" s="10" customFormat="1" ht="29.25" customHeight="1" x14ac:dyDescent="0.2">
      <c r="A99" s="41" t="s">
        <v>188</v>
      </c>
      <c r="B99" s="11" t="s">
        <v>189</v>
      </c>
      <c r="C99" s="29" t="s">
        <v>190</v>
      </c>
      <c r="D99" s="19">
        <v>7316</v>
      </c>
      <c r="E99" s="18" t="s">
        <v>10</v>
      </c>
      <c r="F99" s="13">
        <v>45514</v>
      </c>
      <c r="G99" s="19">
        <v>7316</v>
      </c>
      <c r="H99" s="22"/>
      <c r="I99" s="19">
        <v>7316</v>
      </c>
      <c r="J99" s="11" t="s">
        <v>20</v>
      </c>
      <c r="K99" s="11" t="s">
        <v>17</v>
      </c>
      <c r="L99" s="19">
        <v>7316</v>
      </c>
      <c r="M99" s="52" t="s">
        <v>45</v>
      </c>
    </row>
    <row r="100" spans="1:13" s="10" customFormat="1" ht="29.25" customHeight="1" x14ac:dyDescent="0.2">
      <c r="A100" s="41" t="s">
        <v>191</v>
      </c>
      <c r="B100" s="11" t="s">
        <v>189</v>
      </c>
      <c r="C100" s="29" t="s">
        <v>190</v>
      </c>
      <c r="D100" s="19">
        <v>13806</v>
      </c>
      <c r="E100" s="18" t="s">
        <v>10</v>
      </c>
      <c r="F100" s="13">
        <v>45514</v>
      </c>
      <c r="G100" s="19">
        <v>13806</v>
      </c>
      <c r="H100" s="22"/>
      <c r="I100" s="19">
        <v>13806</v>
      </c>
      <c r="J100" s="11" t="s">
        <v>20</v>
      </c>
      <c r="K100" s="11" t="s">
        <v>17</v>
      </c>
      <c r="L100" s="19">
        <v>13806</v>
      </c>
      <c r="M100" s="52" t="s">
        <v>45</v>
      </c>
    </row>
    <row r="101" spans="1:13" s="10" customFormat="1" ht="29.25" customHeight="1" x14ac:dyDescent="0.2">
      <c r="A101" s="41" t="s">
        <v>192</v>
      </c>
      <c r="B101" s="11" t="s">
        <v>189</v>
      </c>
      <c r="C101" s="29" t="s">
        <v>190</v>
      </c>
      <c r="D101" s="19">
        <v>3300</v>
      </c>
      <c r="E101" s="18" t="s">
        <v>10</v>
      </c>
      <c r="F101" s="12" t="s">
        <v>184</v>
      </c>
      <c r="G101" s="19">
        <v>3300</v>
      </c>
      <c r="H101" s="22"/>
      <c r="I101" s="19">
        <v>3300</v>
      </c>
      <c r="J101" s="11" t="s">
        <v>20</v>
      </c>
      <c r="K101" s="11" t="s">
        <v>17</v>
      </c>
      <c r="L101" s="19">
        <v>3300</v>
      </c>
      <c r="M101" s="52" t="s">
        <v>45</v>
      </c>
    </row>
    <row r="102" spans="1:13" s="10" customFormat="1" ht="29.25" customHeight="1" x14ac:dyDescent="0.2">
      <c r="A102" s="41" t="s">
        <v>193</v>
      </c>
      <c r="B102" s="11" t="s">
        <v>194</v>
      </c>
      <c r="C102" s="29" t="s">
        <v>195</v>
      </c>
      <c r="D102" s="19">
        <v>82471.320000000007</v>
      </c>
      <c r="E102" s="18" t="s">
        <v>10</v>
      </c>
      <c r="F102" s="12" t="s">
        <v>196</v>
      </c>
      <c r="G102" s="19">
        <v>82471.320000000007</v>
      </c>
      <c r="H102" s="22"/>
      <c r="I102" s="19">
        <v>82471.320000000007</v>
      </c>
      <c r="J102" s="11" t="s">
        <v>197</v>
      </c>
      <c r="K102" s="11" t="s">
        <v>198</v>
      </c>
      <c r="L102" s="19">
        <v>82471.320000000007</v>
      </c>
      <c r="M102" s="52" t="s">
        <v>45</v>
      </c>
    </row>
    <row r="103" spans="1:13" s="10" customFormat="1" ht="29.25" customHeight="1" x14ac:dyDescent="0.2">
      <c r="A103" s="41" t="s">
        <v>199</v>
      </c>
      <c r="B103" s="11" t="s">
        <v>200</v>
      </c>
      <c r="C103" s="29" t="s">
        <v>201</v>
      </c>
      <c r="D103" s="19">
        <v>195453.99</v>
      </c>
      <c r="E103" s="18" t="s">
        <v>10</v>
      </c>
      <c r="F103" s="12" t="s">
        <v>202</v>
      </c>
      <c r="G103" s="19">
        <v>195453.99</v>
      </c>
      <c r="H103" s="22"/>
      <c r="I103" s="19">
        <v>195453.99</v>
      </c>
      <c r="J103" s="11" t="s">
        <v>203</v>
      </c>
      <c r="K103" s="11" t="s">
        <v>204</v>
      </c>
      <c r="L103" s="19">
        <v>195453.99</v>
      </c>
      <c r="M103" s="52" t="s">
        <v>45</v>
      </c>
    </row>
    <row r="104" spans="1:13" s="10" customFormat="1" ht="29.25" customHeight="1" x14ac:dyDescent="0.2">
      <c r="A104" s="41" t="s">
        <v>205</v>
      </c>
      <c r="B104" s="11" t="s">
        <v>200</v>
      </c>
      <c r="C104" s="29" t="s">
        <v>201</v>
      </c>
      <c r="D104" s="19">
        <v>7878</v>
      </c>
      <c r="E104" s="18" t="s">
        <v>10</v>
      </c>
      <c r="F104" s="12" t="s">
        <v>202</v>
      </c>
      <c r="G104" s="19">
        <v>7878</v>
      </c>
      <c r="H104" s="22"/>
      <c r="I104" s="19">
        <v>7878</v>
      </c>
      <c r="J104" s="11" t="s">
        <v>124</v>
      </c>
      <c r="K104" s="11" t="s">
        <v>206</v>
      </c>
      <c r="L104" s="19">
        <v>7878</v>
      </c>
      <c r="M104" s="52" t="s">
        <v>45</v>
      </c>
    </row>
    <row r="105" spans="1:13" s="10" customFormat="1" ht="29.25" customHeight="1" x14ac:dyDescent="0.2">
      <c r="A105" s="41" t="s">
        <v>207</v>
      </c>
      <c r="B105" s="11" t="s">
        <v>200</v>
      </c>
      <c r="C105" s="29" t="s">
        <v>201</v>
      </c>
      <c r="D105" s="19">
        <v>2177.5</v>
      </c>
      <c r="E105" s="18" t="s">
        <v>10</v>
      </c>
      <c r="F105" s="12" t="s">
        <v>202</v>
      </c>
      <c r="G105" s="19">
        <v>2177.5</v>
      </c>
      <c r="H105" s="22"/>
      <c r="I105" s="19">
        <v>2177.5</v>
      </c>
      <c r="J105" s="11" t="s">
        <v>124</v>
      </c>
      <c r="K105" s="11" t="s">
        <v>206</v>
      </c>
      <c r="L105" s="19">
        <v>2177.5</v>
      </c>
      <c r="M105" s="52" t="s">
        <v>45</v>
      </c>
    </row>
    <row r="106" spans="1:13" s="10" customFormat="1" ht="29.25" customHeight="1" x14ac:dyDescent="0.2">
      <c r="A106" s="41" t="s">
        <v>208</v>
      </c>
      <c r="B106" s="11" t="s">
        <v>200</v>
      </c>
      <c r="C106" s="29" t="s">
        <v>201</v>
      </c>
      <c r="D106" s="19">
        <v>3615.9</v>
      </c>
      <c r="E106" s="18" t="s">
        <v>10</v>
      </c>
      <c r="F106" s="12" t="s">
        <v>202</v>
      </c>
      <c r="G106" s="19">
        <v>3615.9</v>
      </c>
      <c r="H106" s="22"/>
      <c r="I106" s="19">
        <v>3615.9</v>
      </c>
      <c r="J106" s="11" t="s">
        <v>124</v>
      </c>
      <c r="K106" s="11" t="s">
        <v>206</v>
      </c>
      <c r="L106" s="19">
        <v>3615.9</v>
      </c>
      <c r="M106" s="52" t="s">
        <v>45</v>
      </c>
    </row>
    <row r="107" spans="1:13" s="10" customFormat="1" ht="29.25" customHeight="1" x14ac:dyDescent="0.2">
      <c r="A107" s="41" t="s">
        <v>209</v>
      </c>
      <c r="B107" s="11" t="s">
        <v>200</v>
      </c>
      <c r="C107" s="29" t="s">
        <v>201</v>
      </c>
      <c r="D107" s="19">
        <v>67162.83</v>
      </c>
      <c r="E107" s="18" t="s">
        <v>10</v>
      </c>
      <c r="F107" s="12" t="s">
        <v>202</v>
      </c>
      <c r="G107" s="19">
        <v>67162.83</v>
      </c>
      <c r="H107" s="22"/>
      <c r="I107" s="19">
        <v>67162.83</v>
      </c>
      <c r="J107" s="11" t="s">
        <v>203</v>
      </c>
      <c r="K107" s="11" t="s">
        <v>204</v>
      </c>
      <c r="L107" s="19">
        <v>67162.83</v>
      </c>
      <c r="M107" s="52" t="s">
        <v>45</v>
      </c>
    </row>
    <row r="108" spans="1:13" s="10" customFormat="1" ht="29.25" customHeight="1" x14ac:dyDescent="0.2">
      <c r="A108" s="41" t="s">
        <v>210</v>
      </c>
      <c r="B108" s="11" t="s">
        <v>211</v>
      </c>
      <c r="C108" s="29" t="s">
        <v>107</v>
      </c>
      <c r="D108" s="19">
        <v>15366.62</v>
      </c>
      <c r="E108" s="18" t="s">
        <v>10</v>
      </c>
      <c r="F108" s="12" t="s">
        <v>184</v>
      </c>
      <c r="G108" s="19">
        <v>15366.62</v>
      </c>
      <c r="H108" s="22"/>
      <c r="I108" s="19">
        <v>15366.62</v>
      </c>
      <c r="J108" s="11" t="s">
        <v>13</v>
      </c>
      <c r="K108" s="11" t="s">
        <v>108</v>
      </c>
      <c r="L108" s="19">
        <v>15366.62</v>
      </c>
      <c r="M108" s="52" t="s">
        <v>45</v>
      </c>
    </row>
    <row r="109" spans="1:13" s="10" customFormat="1" ht="29.25" customHeight="1" x14ac:dyDescent="0.2">
      <c r="A109" s="41" t="s">
        <v>212</v>
      </c>
      <c r="B109" s="11" t="s">
        <v>213</v>
      </c>
      <c r="C109" s="29" t="s">
        <v>214</v>
      </c>
      <c r="D109" s="19">
        <v>14160</v>
      </c>
      <c r="E109" s="18" t="s">
        <v>10</v>
      </c>
      <c r="F109" s="12" t="s">
        <v>215</v>
      </c>
      <c r="G109" s="19">
        <v>14160</v>
      </c>
      <c r="H109" s="22"/>
      <c r="I109" s="19">
        <v>14160</v>
      </c>
      <c r="J109" s="11" t="s">
        <v>216</v>
      </c>
      <c r="K109" s="11" t="s">
        <v>217</v>
      </c>
      <c r="L109" s="19">
        <v>14160</v>
      </c>
      <c r="M109" s="52" t="s">
        <v>45</v>
      </c>
    </row>
    <row r="110" spans="1:13" s="10" customFormat="1" ht="29.25" customHeight="1" x14ac:dyDescent="0.2">
      <c r="A110" s="41" t="s">
        <v>218</v>
      </c>
      <c r="B110" s="11" t="s">
        <v>219</v>
      </c>
      <c r="C110" s="29" t="s">
        <v>220</v>
      </c>
      <c r="D110" s="19">
        <v>5616.8</v>
      </c>
      <c r="E110" s="18" t="s">
        <v>10</v>
      </c>
      <c r="F110" s="12" t="s">
        <v>172</v>
      </c>
      <c r="G110" s="19">
        <v>5616.8</v>
      </c>
      <c r="H110" s="22"/>
      <c r="I110" s="19">
        <v>5616.8</v>
      </c>
      <c r="J110" s="11" t="s">
        <v>13</v>
      </c>
      <c r="K110" s="11" t="s">
        <v>108</v>
      </c>
      <c r="L110" s="19">
        <v>5616.8</v>
      </c>
      <c r="M110" s="52" t="s">
        <v>45</v>
      </c>
    </row>
    <row r="111" spans="1:13" s="10" customFormat="1" ht="29.25" customHeight="1" x14ac:dyDescent="0.2">
      <c r="A111" s="41" t="s">
        <v>221</v>
      </c>
      <c r="B111" s="11" t="s">
        <v>219</v>
      </c>
      <c r="C111" s="29" t="s">
        <v>222</v>
      </c>
      <c r="D111" s="19">
        <v>4248</v>
      </c>
      <c r="E111" s="18" t="s">
        <v>10</v>
      </c>
      <c r="F111" s="12" t="s">
        <v>172</v>
      </c>
      <c r="G111" s="19">
        <v>4248</v>
      </c>
      <c r="H111" s="22"/>
      <c r="I111" s="19">
        <v>4248</v>
      </c>
      <c r="J111" s="11" t="s">
        <v>13</v>
      </c>
      <c r="K111" s="11" t="s">
        <v>108</v>
      </c>
      <c r="L111" s="19">
        <v>4248</v>
      </c>
      <c r="M111" s="52" t="s">
        <v>45</v>
      </c>
    </row>
    <row r="112" spans="1:13" s="10" customFormat="1" ht="29.25" customHeight="1" x14ac:dyDescent="0.2">
      <c r="A112" s="41" t="s">
        <v>223</v>
      </c>
      <c r="B112" s="11" t="s">
        <v>219</v>
      </c>
      <c r="C112" s="29" t="s">
        <v>224</v>
      </c>
      <c r="D112" s="19">
        <v>42373.8</v>
      </c>
      <c r="E112" s="18" t="s">
        <v>10</v>
      </c>
      <c r="F112" s="12" t="s">
        <v>172</v>
      </c>
      <c r="G112" s="19">
        <v>42373.8</v>
      </c>
      <c r="H112" s="22"/>
      <c r="I112" s="19">
        <v>42373.8</v>
      </c>
      <c r="J112" s="11" t="s">
        <v>13</v>
      </c>
      <c r="K112" s="11" t="s">
        <v>108</v>
      </c>
      <c r="L112" s="19">
        <v>42373.8</v>
      </c>
      <c r="M112" s="52" t="s">
        <v>45</v>
      </c>
    </row>
    <row r="113" spans="1:13" s="10" customFormat="1" ht="29.25" customHeight="1" x14ac:dyDescent="0.2">
      <c r="A113" s="41" t="s">
        <v>182</v>
      </c>
      <c r="B113" s="11" t="s">
        <v>225</v>
      </c>
      <c r="C113" s="29" t="s">
        <v>226</v>
      </c>
      <c r="D113" s="19">
        <v>8240</v>
      </c>
      <c r="E113" s="18" t="s">
        <v>10</v>
      </c>
      <c r="F113" s="12" t="s">
        <v>227</v>
      </c>
      <c r="G113" s="19">
        <v>8240</v>
      </c>
      <c r="H113" s="22"/>
      <c r="I113" s="19">
        <v>8240</v>
      </c>
      <c r="J113" s="11" t="s">
        <v>22</v>
      </c>
      <c r="K113" s="11" t="s">
        <v>156</v>
      </c>
      <c r="L113" s="19">
        <v>8240</v>
      </c>
      <c r="M113" s="52" t="s">
        <v>45</v>
      </c>
    </row>
    <row r="114" spans="1:13" s="10" customFormat="1" ht="29.25" customHeight="1" x14ac:dyDescent="0.2">
      <c r="A114" s="41" t="s">
        <v>228</v>
      </c>
      <c r="B114" s="11" t="s">
        <v>229</v>
      </c>
      <c r="C114" s="29" t="s">
        <v>230</v>
      </c>
      <c r="D114" s="19">
        <v>1440</v>
      </c>
      <c r="E114" s="18" t="s">
        <v>10</v>
      </c>
      <c r="F114" s="13">
        <v>45483</v>
      </c>
      <c r="G114" s="19">
        <v>1440</v>
      </c>
      <c r="H114" s="22"/>
      <c r="I114" s="19">
        <v>1440</v>
      </c>
      <c r="J114" s="11" t="s">
        <v>11</v>
      </c>
      <c r="K114" s="11" t="s">
        <v>113</v>
      </c>
      <c r="L114" s="19">
        <v>1440</v>
      </c>
      <c r="M114" s="52" t="s">
        <v>45</v>
      </c>
    </row>
    <row r="115" spans="1:13" s="10" customFormat="1" ht="29.25" customHeight="1" x14ac:dyDescent="0.2">
      <c r="A115" s="41" t="s">
        <v>231</v>
      </c>
      <c r="B115" s="11" t="s">
        <v>232</v>
      </c>
      <c r="C115" s="29" t="s">
        <v>233</v>
      </c>
      <c r="D115" s="19">
        <v>442200</v>
      </c>
      <c r="E115" s="18" t="s">
        <v>10</v>
      </c>
      <c r="F115" s="13">
        <v>45545</v>
      </c>
      <c r="G115" s="19">
        <v>442200</v>
      </c>
      <c r="H115" s="22"/>
      <c r="I115" s="19">
        <v>442200</v>
      </c>
      <c r="J115" s="11" t="s">
        <v>19</v>
      </c>
      <c r="K115" s="11" t="s">
        <v>234</v>
      </c>
      <c r="L115" s="19">
        <v>442200</v>
      </c>
      <c r="M115" s="52" t="s">
        <v>45</v>
      </c>
    </row>
    <row r="116" spans="1:13" s="10" customFormat="1" ht="29.25" customHeight="1" x14ac:dyDescent="0.2">
      <c r="A116" s="41" t="s">
        <v>235</v>
      </c>
      <c r="B116" s="11" t="s">
        <v>236</v>
      </c>
      <c r="C116" s="29" t="s">
        <v>237</v>
      </c>
      <c r="D116" s="19">
        <v>165000</v>
      </c>
      <c r="E116" s="18" t="s">
        <v>10</v>
      </c>
      <c r="F116" s="13">
        <v>45514</v>
      </c>
      <c r="G116" s="19">
        <v>165000</v>
      </c>
      <c r="H116" s="22"/>
      <c r="I116" s="19">
        <v>165000</v>
      </c>
      <c r="J116" s="11" t="s">
        <v>238</v>
      </c>
      <c r="K116" s="11" t="s">
        <v>239</v>
      </c>
      <c r="L116" s="19">
        <v>165000</v>
      </c>
      <c r="M116" s="52" t="s">
        <v>45</v>
      </c>
    </row>
    <row r="117" spans="1:13" s="10" customFormat="1" ht="29.25" customHeight="1" x14ac:dyDescent="0.2">
      <c r="A117" s="41" t="s">
        <v>240</v>
      </c>
      <c r="B117" s="11" t="s">
        <v>163</v>
      </c>
      <c r="C117" s="29" t="s">
        <v>241</v>
      </c>
      <c r="D117" s="19">
        <v>51468.74</v>
      </c>
      <c r="E117" s="18" t="s">
        <v>10</v>
      </c>
      <c r="F117" s="13">
        <v>45545</v>
      </c>
      <c r="G117" s="19">
        <v>51468.74</v>
      </c>
      <c r="H117" s="22"/>
      <c r="I117" s="19">
        <v>51468.74</v>
      </c>
      <c r="J117" s="11" t="s">
        <v>11</v>
      </c>
      <c r="K117" s="11" t="s">
        <v>113</v>
      </c>
      <c r="L117" s="19">
        <v>51468.74</v>
      </c>
      <c r="M117" s="52" t="s">
        <v>45</v>
      </c>
    </row>
    <row r="118" spans="1:13" s="10" customFormat="1" ht="29.25" customHeight="1" x14ac:dyDescent="0.2">
      <c r="A118" s="41" t="s">
        <v>242</v>
      </c>
      <c r="B118" s="11" t="s">
        <v>243</v>
      </c>
      <c r="C118" s="29" t="s">
        <v>244</v>
      </c>
      <c r="D118" s="19">
        <v>115130</v>
      </c>
      <c r="E118" s="18" t="s">
        <v>10</v>
      </c>
      <c r="F118" s="13" t="s">
        <v>245</v>
      </c>
      <c r="G118" s="19">
        <v>115130</v>
      </c>
      <c r="H118" s="22"/>
      <c r="I118" s="19">
        <v>115130</v>
      </c>
      <c r="J118" s="11" t="s">
        <v>19</v>
      </c>
      <c r="K118" s="11" t="s">
        <v>234</v>
      </c>
      <c r="L118" s="19">
        <v>115130</v>
      </c>
      <c r="M118" s="52" t="s">
        <v>45</v>
      </c>
    </row>
    <row r="119" spans="1:13" s="10" customFormat="1" ht="29.25" customHeight="1" x14ac:dyDescent="0.2">
      <c r="A119" s="41" t="s">
        <v>246</v>
      </c>
      <c r="B119" s="11" t="s">
        <v>247</v>
      </c>
      <c r="C119" s="29" t="s">
        <v>248</v>
      </c>
      <c r="D119" s="19">
        <v>137753.20000000001</v>
      </c>
      <c r="E119" s="18" t="s">
        <v>10</v>
      </c>
      <c r="F119" s="12" t="s">
        <v>249</v>
      </c>
      <c r="G119" s="19">
        <v>137753.20000000001</v>
      </c>
      <c r="H119" s="22"/>
      <c r="I119" s="19">
        <v>137753.20000000001</v>
      </c>
      <c r="J119" s="11" t="s">
        <v>250</v>
      </c>
      <c r="K119" s="11" t="s">
        <v>6</v>
      </c>
      <c r="L119" s="19">
        <v>137753.20000000001</v>
      </c>
      <c r="M119" s="52" t="s">
        <v>45</v>
      </c>
    </row>
    <row r="120" spans="1:13" s="10" customFormat="1" ht="29.25" customHeight="1" x14ac:dyDescent="0.2">
      <c r="A120" s="41" t="s">
        <v>251</v>
      </c>
      <c r="B120" s="11" t="s">
        <v>243</v>
      </c>
      <c r="C120" s="29" t="s">
        <v>252</v>
      </c>
      <c r="D120" s="19">
        <v>17600</v>
      </c>
      <c r="E120" s="18" t="s">
        <v>10</v>
      </c>
      <c r="F120" s="12" t="s">
        <v>245</v>
      </c>
      <c r="G120" s="19">
        <v>17600</v>
      </c>
      <c r="H120" s="22"/>
      <c r="I120" s="19">
        <v>17600</v>
      </c>
      <c r="J120" s="11" t="s">
        <v>19</v>
      </c>
      <c r="K120" s="11" t="s">
        <v>234</v>
      </c>
      <c r="L120" s="19">
        <v>17600</v>
      </c>
      <c r="M120" s="52" t="s">
        <v>45</v>
      </c>
    </row>
    <row r="121" spans="1:13" s="10" customFormat="1" ht="29.25" customHeight="1" x14ac:dyDescent="0.2">
      <c r="A121" s="41" t="s">
        <v>253</v>
      </c>
      <c r="B121" s="11" t="s">
        <v>254</v>
      </c>
      <c r="C121" s="29" t="s">
        <v>255</v>
      </c>
      <c r="D121" s="19">
        <v>8850</v>
      </c>
      <c r="E121" s="18" t="s">
        <v>10</v>
      </c>
      <c r="F121" s="12" t="s">
        <v>256</v>
      </c>
      <c r="G121" s="19">
        <v>8850</v>
      </c>
      <c r="H121" s="22"/>
      <c r="I121" s="19">
        <v>8850</v>
      </c>
      <c r="J121" s="11" t="s">
        <v>25</v>
      </c>
      <c r="K121" s="11" t="s">
        <v>257</v>
      </c>
      <c r="L121" s="19">
        <v>8850</v>
      </c>
      <c r="M121" s="52" t="s">
        <v>45</v>
      </c>
    </row>
    <row r="122" spans="1:13" s="10" customFormat="1" ht="29.25" customHeight="1" x14ac:dyDescent="0.2">
      <c r="A122" s="41" t="s">
        <v>258</v>
      </c>
      <c r="B122" s="11" t="s">
        <v>229</v>
      </c>
      <c r="C122" s="29" t="s">
        <v>230</v>
      </c>
      <c r="D122" s="19">
        <v>1440</v>
      </c>
      <c r="E122" s="18" t="s">
        <v>10</v>
      </c>
      <c r="F122" s="12" t="s">
        <v>256</v>
      </c>
      <c r="G122" s="19">
        <v>1440</v>
      </c>
      <c r="H122" s="22"/>
      <c r="I122" s="19">
        <v>1440</v>
      </c>
      <c r="J122" s="11" t="s">
        <v>11</v>
      </c>
      <c r="K122" s="11" t="s">
        <v>113</v>
      </c>
      <c r="L122" s="19">
        <v>1440</v>
      </c>
      <c r="M122" s="52" t="s">
        <v>45</v>
      </c>
    </row>
    <row r="123" spans="1:13" s="10" customFormat="1" ht="29.25" customHeight="1" x14ac:dyDescent="0.2">
      <c r="A123" s="41" t="s">
        <v>259</v>
      </c>
      <c r="B123" s="11" t="s">
        <v>229</v>
      </c>
      <c r="C123" s="29" t="s">
        <v>260</v>
      </c>
      <c r="D123" s="19">
        <v>13500</v>
      </c>
      <c r="E123" s="18" t="s">
        <v>10</v>
      </c>
      <c r="F123" s="12" t="s">
        <v>256</v>
      </c>
      <c r="G123" s="19">
        <v>13500</v>
      </c>
      <c r="H123" s="22"/>
      <c r="I123" s="19">
        <v>13500</v>
      </c>
      <c r="J123" s="11" t="s">
        <v>11</v>
      </c>
      <c r="K123" s="11" t="s">
        <v>113</v>
      </c>
      <c r="L123" s="19">
        <v>13500</v>
      </c>
      <c r="M123" s="52" t="s">
        <v>45</v>
      </c>
    </row>
    <row r="124" spans="1:13" s="10" customFormat="1" ht="29.25" customHeight="1" x14ac:dyDescent="0.2">
      <c r="A124" s="41" t="s">
        <v>261</v>
      </c>
      <c r="B124" s="11" t="s">
        <v>262</v>
      </c>
      <c r="C124" s="29" t="s">
        <v>230</v>
      </c>
      <c r="D124" s="19">
        <v>1320</v>
      </c>
      <c r="E124" s="18" t="s">
        <v>10</v>
      </c>
      <c r="F124" s="12" t="s">
        <v>263</v>
      </c>
      <c r="G124" s="19">
        <v>1320</v>
      </c>
      <c r="H124" s="22"/>
      <c r="I124" s="19">
        <v>1320</v>
      </c>
      <c r="J124" s="11" t="s">
        <v>11</v>
      </c>
      <c r="K124" s="11" t="s">
        <v>113</v>
      </c>
      <c r="L124" s="19">
        <v>1320</v>
      </c>
      <c r="M124" s="52" t="s">
        <v>45</v>
      </c>
    </row>
    <row r="125" spans="1:13" s="10" customFormat="1" ht="29.25" customHeight="1" x14ac:dyDescent="0.2">
      <c r="A125" s="41" t="s">
        <v>264</v>
      </c>
      <c r="B125" s="11" t="s">
        <v>265</v>
      </c>
      <c r="C125" s="29" t="s">
        <v>266</v>
      </c>
      <c r="D125" s="19">
        <v>5900</v>
      </c>
      <c r="E125" s="18" t="s">
        <v>10</v>
      </c>
      <c r="F125" s="12" t="s">
        <v>267</v>
      </c>
      <c r="G125" s="19">
        <v>5900</v>
      </c>
      <c r="H125" s="22"/>
      <c r="I125" s="19">
        <v>5900</v>
      </c>
      <c r="J125" s="11" t="s">
        <v>14</v>
      </c>
      <c r="K125" s="11" t="s">
        <v>268</v>
      </c>
      <c r="L125" s="19">
        <v>5900</v>
      </c>
      <c r="M125" s="52" t="s">
        <v>45</v>
      </c>
    </row>
    <row r="126" spans="1:13" s="10" customFormat="1" ht="29.25" customHeight="1" x14ac:dyDescent="0.2">
      <c r="A126" s="41" t="s">
        <v>269</v>
      </c>
      <c r="B126" s="11" t="s">
        <v>270</v>
      </c>
      <c r="C126" s="29" t="s">
        <v>271</v>
      </c>
      <c r="D126" s="19">
        <v>36124.36</v>
      </c>
      <c r="E126" s="18" t="s">
        <v>10</v>
      </c>
      <c r="F126" s="12" t="s">
        <v>263</v>
      </c>
      <c r="G126" s="19">
        <v>36124.36</v>
      </c>
      <c r="H126" s="22"/>
      <c r="I126" s="19">
        <v>36124.36</v>
      </c>
      <c r="J126" s="11" t="s">
        <v>11</v>
      </c>
      <c r="K126" s="11" t="s">
        <v>113</v>
      </c>
      <c r="L126" s="19">
        <v>36124.36</v>
      </c>
      <c r="M126" s="52" t="s">
        <v>45</v>
      </c>
    </row>
    <row r="127" spans="1:13" s="10" customFormat="1" ht="29.25" customHeight="1" x14ac:dyDescent="0.2">
      <c r="A127" s="41" t="s">
        <v>272</v>
      </c>
      <c r="B127" s="11" t="s">
        <v>273</v>
      </c>
      <c r="C127" s="29" t="s">
        <v>274</v>
      </c>
      <c r="D127" s="19">
        <v>10891.4</v>
      </c>
      <c r="E127" s="18" t="s">
        <v>10</v>
      </c>
      <c r="F127" s="12" t="s">
        <v>245</v>
      </c>
      <c r="G127" s="19">
        <v>10891.4</v>
      </c>
      <c r="H127" s="22"/>
      <c r="I127" s="19">
        <v>10891.4</v>
      </c>
      <c r="J127" s="11" t="s">
        <v>13</v>
      </c>
      <c r="K127" s="11" t="s">
        <v>108</v>
      </c>
      <c r="L127" s="19">
        <v>10891.4</v>
      </c>
      <c r="M127" s="52" t="s">
        <v>45</v>
      </c>
    </row>
    <row r="128" spans="1:13" s="10" customFormat="1" ht="29.25" customHeight="1" x14ac:dyDescent="0.2">
      <c r="A128" s="41" t="s">
        <v>275</v>
      </c>
      <c r="B128" s="11" t="s">
        <v>273</v>
      </c>
      <c r="C128" s="29" t="s">
        <v>274</v>
      </c>
      <c r="D128" s="19">
        <v>10620</v>
      </c>
      <c r="E128" s="18" t="s">
        <v>10</v>
      </c>
      <c r="F128" s="12" t="s">
        <v>245</v>
      </c>
      <c r="G128" s="19">
        <v>10620</v>
      </c>
      <c r="H128" s="22"/>
      <c r="I128" s="19">
        <v>10620</v>
      </c>
      <c r="J128" s="11" t="s">
        <v>13</v>
      </c>
      <c r="K128" s="11" t="s">
        <v>108</v>
      </c>
      <c r="L128" s="19">
        <v>10620</v>
      </c>
      <c r="M128" s="52" t="s">
        <v>45</v>
      </c>
    </row>
    <row r="129" spans="1:13" s="10" customFormat="1" ht="29.25" customHeight="1" x14ac:dyDescent="0.2">
      <c r="A129" s="41" t="s">
        <v>276</v>
      </c>
      <c r="B129" s="11" t="s">
        <v>273</v>
      </c>
      <c r="C129" s="29" t="s">
        <v>274</v>
      </c>
      <c r="D129" s="19">
        <v>10089</v>
      </c>
      <c r="E129" s="18" t="s">
        <v>10</v>
      </c>
      <c r="F129" s="12" t="s">
        <v>245</v>
      </c>
      <c r="G129" s="19">
        <v>10089</v>
      </c>
      <c r="H129" s="22"/>
      <c r="I129" s="19">
        <v>10089</v>
      </c>
      <c r="J129" s="11" t="s">
        <v>13</v>
      </c>
      <c r="K129" s="11" t="s">
        <v>108</v>
      </c>
      <c r="L129" s="19">
        <v>10089</v>
      </c>
      <c r="M129" s="52" t="s">
        <v>45</v>
      </c>
    </row>
    <row r="130" spans="1:13" s="10" customFormat="1" ht="29.25" customHeight="1" x14ac:dyDescent="0.2">
      <c r="A130" s="41" t="s">
        <v>277</v>
      </c>
      <c r="B130" s="11" t="s">
        <v>273</v>
      </c>
      <c r="C130" s="29" t="s">
        <v>274</v>
      </c>
      <c r="D130" s="19">
        <v>9027</v>
      </c>
      <c r="E130" s="18" t="s">
        <v>10</v>
      </c>
      <c r="F130" s="12" t="s">
        <v>245</v>
      </c>
      <c r="G130" s="19">
        <v>9027</v>
      </c>
      <c r="H130" s="22"/>
      <c r="I130" s="19">
        <v>9027</v>
      </c>
      <c r="J130" s="11" t="s">
        <v>13</v>
      </c>
      <c r="K130" s="11" t="s">
        <v>108</v>
      </c>
      <c r="L130" s="19">
        <v>9027</v>
      </c>
      <c r="M130" s="52" t="s">
        <v>45</v>
      </c>
    </row>
    <row r="131" spans="1:13" s="10" customFormat="1" ht="29.25" customHeight="1" x14ac:dyDescent="0.2">
      <c r="A131" s="41" t="s">
        <v>278</v>
      </c>
      <c r="B131" s="11" t="s">
        <v>273</v>
      </c>
      <c r="C131" s="29" t="s">
        <v>274</v>
      </c>
      <c r="D131" s="19">
        <v>57595.8</v>
      </c>
      <c r="E131" s="18" t="s">
        <v>10</v>
      </c>
      <c r="F131" s="12" t="s">
        <v>196</v>
      </c>
      <c r="G131" s="19">
        <v>57595.8</v>
      </c>
      <c r="H131" s="22"/>
      <c r="I131" s="19">
        <v>57595.8</v>
      </c>
      <c r="J131" s="11" t="s">
        <v>13</v>
      </c>
      <c r="K131" s="11" t="s">
        <v>108</v>
      </c>
      <c r="L131" s="19">
        <v>57595.8</v>
      </c>
      <c r="M131" s="52" t="s">
        <v>45</v>
      </c>
    </row>
    <row r="132" spans="1:13" s="10" customFormat="1" ht="29.25" customHeight="1" x14ac:dyDescent="0.2">
      <c r="A132" s="65" t="s">
        <v>279</v>
      </c>
      <c r="B132" s="66" t="s">
        <v>280</v>
      </c>
      <c r="C132" s="66" t="s">
        <v>281</v>
      </c>
      <c r="D132" s="19">
        <v>10592.48</v>
      </c>
      <c r="E132" s="18" t="s">
        <v>10</v>
      </c>
      <c r="F132" s="12" t="s">
        <v>282</v>
      </c>
      <c r="G132" s="19">
        <v>10592.48</v>
      </c>
      <c r="H132" s="22"/>
      <c r="I132" s="19">
        <v>10592.48</v>
      </c>
      <c r="J132" s="11" t="s">
        <v>13</v>
      </c>
      <c r="K132" s="11" t="s">
        <v>108</v>
      </c>
      <c r="L132" s="19">
        <v>10592.48</v>
      </c>
      <c r="M132" s="52" t="s">
        <v>45</v>
      </c>
    </row>
    <row r="133" spans="1:13" s="10" customFormat="1" ht="29.25" customHeight="1" x14ac:dyDescent="0.2">
      <c r="A133" s="67" t="s">
        <v>283</v>
      </c>
      <c r="B133" s="68" t="s">
        <v>262</v>
      </c>
      <c r="C133" s="68" t="s">
        <v>284</v>
      </c>
      <c r="D133" s="69">
        <v>1620</v>
      </c>
      <c r="E133" s="70" t="s">
        <v>10</v>
      </c>
      <c r="F133" s="71" t="s">
        <v>282</v>
      </c>
      <c r="G133" s="69">
        <v>1620</v>
      </c>
      <c r="H133" s="42"/>
      <c r="I133" s="69">
        <v>1620</v>
      </c>
      <c r="J133" s="30" t="s">
        <v>11</v>
      </c>
      <c r="K133" s="30" t="s">
        <v>113</v>
      </c>
      <c r="L133" s="69">
        <v>1620</v>
      </c>
      <c r="M133" s="72" t="s">
        <v>45</v>
      </c>
    </row>
    <row r="134" spans="1:13" s="10" customFormat="1" ht="29.25" customHeight="1" x14ac:dyDescent="0.2">
      <c r="A134" s="67" t="s">
        <v>285</v>
      </c>
      <c r="B134" s="68" t="s">
        <v>286</v>
      </c>
      <c r="C134" s="68" t="s">
        <v>287</v>
      </c>
      <c r="D134" s="69">
        <v>193980.2</v>
      </c>
      <c r="E134" s="70" t="s">
        <v>10</v>
      </c>
      <c r="F134" s="71" t="s">
        <v>282</v>
      </c>
      <c r="G134" s="69">
        <v>193980.2</v>
      </c>
      <c r="H134" s="42"/>
      <c r="I134" s="69">
        <v>193980.2</v>
      </c>
      <c r="J134" s="30" t="s">
        <v>27</v>
      </c>
      <c r="K134" s="30" t="s">
        <v>23</v>
      </c>
      <c r="L134" s="69">
        <v>193980.2</v>
      </c>
      <c r="M134" s="72" t="s">
        <v>45</v>
      </c>
    </row>
    <row r="135" spans="1:13" s="10" customFormat="1" ht="29.25" customHeight="1" x14ac:dyDescent="0.2">
      <c r="A135" s="68" t="s">
        <v>288</v>
      </c>
      <c r="B135" s="68" t="s">
        <v>289</v>
      </c>
      <c r="C135" s="73" t="s">
        <v>290</v>
      </c>
      <c r="D135" s="69">
        <v>798.71</v>
      </c>
      <c r="E135" s="70" t="s">
        <v>10</v>
      </c>
      <c r="F135" s="71" t="s">
        <v>291</v>
      </c>
      <c r="G135" s="69">
        <v>798.71</v>
      </c>
      <c r="H135" s="42"/>
      <c r="I135" s="69">
        <v>798.71</v>
      </c>
      <c r="J135" s="30" t="s">
        <v>128</v>
      </c>
      <c r="K135" s="30" t="s">
        <v>127</v>
      </c>
      <c r="L135" s="69">
        <v>798.71</v>
      </c>
      <c r="M135" s="72" t="s">
        <v>45</v>
      </c>
    </row>
    <row r="136" spans="1:13" s="10" customFormat="1" ht="29.25" customHeight="1" x14ac:dyDescent="0.2">
      <c r="A136" s="68" t="s">
        <v>292</v>
      </c>
      <c r="B136" s="68" t="s">
        <v>293</v>
      </c>
      <c r="C136" s="73" t="s">
        <v>294</v>
      </c>
      <c r="D136" s="69">
        <v>18373.97</v>
      </c>
      <c r="E136" s="70" t="s">
        <v>10</v>
      </c>
      <c r="F136" s="71" t="s">
        <v>295</v>
      </c>
      <c r="G136" s="69">
        <v>18373.97</v>
      </c>
      <c r="H136" s="42"/>
      <c r="I136" s="69">
        <v>18373.97</v>
      </c>
      <c r="J136" s="30" t="s">
        <v>13</v>
      </c>
      <c r="K136" s="30" t="s">
        <v>108</v>
      </c>
      <c r="L136" s="69">
        <v>18373.97</v>
      </c>
      <c r="M136" s="72" t="s">
        <v>45</v>
      </c>
    </row>
    <row r="137" spans="1:13" s="10" customFormat="1" ht="29.25" customHeight="1" x14ac:dyDescent="0.2">
      <c r="A137" s="68" t="s">
        <v>296</v>
      </c>
      <c r="B137" s="68" t="s">
        <v>293</v>
      </c>
      <c r="C137" s="73" t="s">
        <v>294</v>
      </c>
      <c r="D137" s="69">
        <v>18374</v>
      </c>
      <c r="E137" s="70" t="s">
        <v>10</v>
      </c>
      <c r="F137" s="71" t="s">
        <v>295</v>
      </c>
      <c r="G137" s="69">
        <v>18374</v>
      </c>
      <c r="H137" s="42"/>
      <c r="I137" s="69">
        <v>18374</v>
      </c>
      <c r="J137" s="30" t="s">
        <v>13</v>
      </c>
      <c r="K137" s="30" t="s">
        <v>108</v>
      </c>
      <c r="L137" s="69">
        <v>18374</v>
      </c>
      <c r="M137" s="72" t="s">
        <v>45</v>
      </c>
    </row>
    <row r="138" spans="1:13" s="10" customFormat="1" ht="29.25" customHeight="1" x14ac:dyDescent="0.2">
      <c r="A138" s="68" t="s">
        <v>297</v>
      </c>
      <c r="B138" s="68" t="s">
        <v>298</v>
      </c>
      <c r="C138" s="73" t="s">
        <v>299</v>
      </c>
      <c r="D138" s="69">
        <v>255220.18</v>
      </c>
      <c r="E138" s="70"/>
      <c r="F138" s="71" t="s">
        <v>282</v>
      </c>
      <c r="G138" s="69">
        <v>255220.18</v>
      </c>
      <c r="H138" s="42"/>
      <c r="I138" s="69">
        <v>255220.18</v>
      </c>
      <c r="J138" s="30" t="s">
        <v>128</v>
      </c>
      <c r="K138" s="30" t="s">
        <v>127</v>
      </c>
      <c r="L138" s="69">
        <v>255220.18</v>
      </c>
      <c r="M138" s="72" t="s">
        <v>45</v>
      </c>
    </row>
    <row r="139" spans="1:13" s="10" customFormat="1" ht="29.25" customHeight="1" x14ac:dyDescent="0.2">
      <c r="A139" s="68"/>
      <c r="B139" s="68"/>
      <c r="C139" s="74" t="s">
        <v>300</v>
      </c>
      <c r="D139" s="75">
        <f>SUM(D90:D138)</f>
        <v>5154791.6100000003</v>
      </c>
      <c r="E139" s="70"/>
      <c r="F139" s="71"/>
      <c r="G139" s="75">
        <f>SUM(G90:G138)</f>
        <v>5154791.6100000003</v>
      </c>
      <c r="H139" s="42"/>
      <c r="I139" s="75">
        <f>SUM(I90:I138)</f>
        <v>5154791.6100000003</v>
      </c>
      <c r="J139" s="30"/>
      <c r="K139" s="30"/>
      <c r="L139" s="75">
        <f>SUM(L90:L138)</f>
        <v>5154791.6100000003</v>
      </c>
      <c r="M139" s="72"/>
    </row>
    <row r="140" spans="1:13" s="3" customFormat="1" ht="29.25" customHeight="1" thickBot="1" x14ac:dyDescent="0.25">
      <c r="A140" s="18"/>
      <c r="B140" s="11"/>
      <c r="C140" s="43" t="s">
        <v>301</v>
      </c>
      <c r="D140" s="76">
        <f>D18+D52+D55+D58+D61+D88+D139</f>
        <v>16864821.02</v>
      </c>
      <c r="E140" s="77"/>
      <c r="F140" s="78"/>
      <c r="G140" s="79">
        <f>G18+G52+G55+G58+G61+G88+G139</f>
        <v>16864821.02</v>
      </c>
      <c r="H140" s="80"/>
      <c r="I140" s="79">
        <f>I18+I52+I55+I58+I61+I88+I139</f>
        <v>16864821.02</v>
      </c>
      <c r="J140" s="44"/>
      <c r="K140" s="44"/>
      <c r="L140" s="79">
        <f>L18+L52+L55+L58+L61+L88+L139</f>
        <v>16864821.02</v>
      </c>
      <c r="M140" s="44"/>
    </row>
    <row r="141" spans="1:13" s="3" customFormat="1" ht="29.25" customHeight="1" thickTop="1" x14ac:dyDescent="0.2">
      <c r="A141" s="81"/>
      <c r="B141" s="45"/>
      <c r="C141" s="46"/>
      <c r="D141" s="82"/>
      <c r="E141" s="81"/>
      <c r="F141" s="83"/>
      <c r="G141" s="82"/>
      <c r="H141" s="84"/>
      <c r="I141" s="82"/>
      <c r="J141" s="45"/>
      <c r="K141" s="45"/>
      <c r="L141" s="82"/>
      <c r="M141" s="45"/>
    </row>
    <row r="142" spans="1:13" s="3" customFormat="1" ht="29.25" customHeight="1" x14ac:dyDescent="0.2">
      <c r="A142" s="81"/>
      <c r="B142" s="45"/>
      <c r="C142" s="46"/>
      <c r="D142" s="82"/>
      <c r="E142" s="81"/>
      <c r="F142" s="83"/>
      <c r="G142" s="82"/>
      <c r="H142" s="84"/>
      <c r="I142" s="82"/>
      <c r="J142" s="45"/>
      <c r="K142" s="45"/>
      <c r="L142" s="82"/>
      <c r="M142" s="45"/>
    </row>
    <row r="143" spans="1:13" ht="29.25" customHeight="1" x14ac:dyDescent="0.3">
      <c r="A143" s="125"/>
      <c r="B143" s="47" t="s">
        <v>302</v>
      </c>
      <c r="C143" s="126"/>
      <c r="D143" s="137" t="s">
        <v>303</v>
      </c>
      <c r="E143" s="137"/>
      <c r="F143" s="85"/>
      <c r="G143" s="86"/>
      <c r="H143" s="138" t="s">
        <v>304</v>
      </c>
      <c r="I143" s="138"/>
      <c r="J143" s="86"/>
      <c r="L143" s="139" t="s">
        <v>305</v>
      </c>
      <c r="M143" s="139"/>
    </row>
    <row r="144" spans="1:13" ht="29.25" customHeight="1" x14ac:dyDescent="0.25">
      <c r="B144" s="48" t="s">
        <v>306</v>
      </c>
      <c r="C144" s="81"/>
      <c r="D144" s="140" t="s">
        <v>306</v>
      </c>
      <c r="E144" s="140"/>
      <c r="F144" s="88"/>
      <c r="G144" s="89"/>
      <c r="H144" s="140" t="s">
        <v>307</v>
      </c>
      <c r="I144" s="140"/>
      <c r="J144" s="86"/>
      <c r="L144" s="140" t="s">
        <v>308</v>
      </c>
      <c r="M144" s="140"/>
    </row>
    <row r="145" spans="1:13" ht="29.25" customHeight="1" x14ac:dyDescent="0.25">
      <c r="B145" s="48" t="s">
        <v>309</v>
      </c>
      <c r="C145" s="81"/>
      <c r="D145" s="140" t="s">
        <v>310</v>
      </c>
      <c r="E145" s="140"/>
      <c r="F145" s="88"/>
      <c r="G145" s="90"/>
      <c r="H145" s="140" t="s">
        <v>310</v>
      </c>
      <c r="I145" s="140"/>
      <c r="J145" s="86"/>
      <c r="L145" s="140" t="s">
        <v>311</v>
      </c>
      <c r="M145" s="140"/>
    </row>
    <row r="146" spans="1:13" ht="29.25" customHeight="1" x14ac:dyDescent="0.25">
      <c r="A146" s="127"/>
      <c r="B146" s="91"/>
      <c r="C146" s="9"/>
      <c r="E146" s="92"/>
    </row>
    <row r="147" spans="1:13" ht="29.25" customHeight="1" x14ac:dyDescent="0.25">
      <c r="A147" s="95"/>
      <c r="B147" s="95"/>
      <c r="C147" s="95"/>
      <c r="D147" s="96"/>
      <c r="E147" s="96"/>
      <c r="F147" s="97"/>
      <c r="G147" s="98"/>
      <c r="H147" s="96"/>
      <c r="I147" s="95"/>
      <c r="J147" s="98"/>
      <c r="K147" s="96"/>
      <c r="L147" s="97"/>
    </row>
    <row r="148" spans="1:13" ht="29.25" customHeight="1" x14ac:dyDescent="0.25">
      <c r="A148" s="95"/>
      <c r="B148" s="99"/>
      <c r="C148" s="99"/>
      <c r="D148" s="96"/>
      <c r="E148" s="96"/>
      <c r="F148" s="128"/>
      <c r="G148" s="129"/>
      <c r="H148" s="96"/>
      <c r="I148" s="130"/>
      <c r="J148" s="130"/>
      <c r="K148" s="96"/>
      <c r="L148" s="95"/>
    </row>
    <row r="149" spans="1:13" ht="29.25" customHeight="1" x14ac:dyDescent="0.25">
      <c r="A149" s="100"/>
      <c r="B149" s="100"/>
      <c r="C149" s="100"/>
      <c r="D149" s="100"/>
      <c r="E149" s="100"/>
      <c r="F149" s="100"/>
      <c r="G149" s="100"/>
      <c r="H149" s="100"/>
      <c r="I149" s="100"/>
      <c r="J149" s="130"/>
      <c r="K149" s="96"/>
      <c r="L149" s="95"/>
    </row>
    <row r="150" spans="1:13" ht="29.25" customHeight="1" x14ac:dyDescent="0.25">
      <c r="A150" s="49"/>
      <c r="B150" s="49"/>
      <c r="C150" s="49"/>
      <c r="D150" s="101"/>
      <c r="E150" s="101"/>
      <c r="F150" s="49"/>
      <c r="G150" s="102"/>
      <c r="H150" s="102"/>
      <c r="I150" s="102"/>
      <c r="J150" s="130"/>
      <c r="K150" s="96"/>
      <c r="L150" s="95"/>
    </row>
    <row r="151" spans="1:13" ht="29.25" customHeight="1" x14ac:dyDescent="0.2">
      <c r="A151" s="49"/>
      <c r="B151" s="49"/>
      <c r="C151" s="49"/>
      <c r="D151" s="101"/>
      <c r="E151" s="101"/>
      <c r="F151" s="49"/>
      <c r="G151" s="102"/>
      <c r="H151" s="102"/>
      <c r="I151" s="102"/>
    </row>
    <row r="152" spans="1:13" ht="29.25" customHeight="1" x14ac:dyDescent="0.2">
      <c r="A152" s="49"/>
      <c r="B152" s="49"/>
      <c r="C152" s="49"/>
      <c r="D152" s="101"/>
      <c r="E152" s="101"/>
      <c r="F152" s="49"/>
      <c r="G152" s="102"/>
      <c r="H152" s="102"/>
      <c r="I152" s="102"/>
    </row>
    <row r="153" spans="1:13" ht="29.25" customHeight="1" x14ac:dyDescent="0.2">
      <c r="A153" s="49"/>
      <c r="B153" s="49"/>
      <c r="C153" s="49"/>
      <c r="D153" s="101"/>
      <c r="E153" s="101"/>
      <c r="F153" s="49"/>
      <c r="G153" s="102"/>
      <c r="H153" s="102"/>
      <c r="I153" s="102"/>
    </row>
    <row r="154" spans="1:13" ht="29.25" customHeight="1" x14ac:dyDescent="0.2">
      <c r="A154" s="49"/>
      <c r="B154" s="49"/>
      <c r="C154" s="49"/>
      <c r="D154" s="101"/>
      <c r="E154" s="101"/>
      <c r="F154" s="49"/>
      <c r="G154" s="102"/>
      <c r="H154" s="102"/>
      <c r="I154" s="102"/>
    </row>
    <row r="155" spans="1:13" ht="29.25" customHeight="1" x14ac:dyDescent="0.2">
      <c r="A155" s="49"/>
      <c r="B155" s="49"/>
      <c r="C155" s="49"/>
      <c r="D155" s="101"/>
      <c r="E155" s="101"/>
      <c r="F155" s="49"/>
      <c r="G155" s="102"/>
      <c r="H155" s="102"/>
      <c r="I155" s="102"/>
    </row>
    <row r="156" spans="1:13" ht="29.25" customHeight="1" x14ac:dyDescent="0.2">
      <c r="A156" s="49"/>
      <c r="B156" s="49"/>
      <c r="C156" s="49"/>
      <c r="D156" s="101"/>
      <c r="E156" s="101"/>
      <c r="F156" s="49"/>
      <c r="G156" s="102"/>
      <c r="H156" s="102"/>
      <c r="I156" s="102"/>
    </row>
    <row r="157" spans="1:13" ht="29.25" customHeight="1" x14ac:dyDescent="0.2">
      <c r="A157" s="49"/>
      <c r="B157" s="49"/>
      <c r="C157" s="49"/>
      <c r="D157" s="101"/>
      <c r="E157" s="101"/>
      <c r="F157" s="49"/>
      <c r="G157" s="102"/>
      <c r="H157" s="102"/>
      <c r="I157" s="102"/>
    </row>
    <row r="158" spans="1:13" ht="29.25" customHeight="1" x14ac:dyDescent="0.2">
      <c r="A158" s="49"/>
      <c r="B158" s="49"/>
      <c r="C158" s="49"/>
      <c r="D158" s="101"/>
      <c r="E158" s="101"/>
      <c r="F158" s="49"/>
      <c r="G158" s="102"/>
      <c r="H158" s="102"/>
      <c r="I158" s="102"/>
    </row>
    <row r="159" spans="1:13" ht="29.25" customHeight="1" x14ac:dyDescent="0.2">
      <c r="A159" s="49"/>
      <c r="B159" s="49"/>
      <c r="C159" s="49"/>
      <c r="D159" s="101"/>
      <c r="E159" s="101"/>
      <c r="F159" s="49"/>
      <c r="G159" s="102"/>
      <c r="H159" s="102"/>
      <c r="I159" s="102"/>
    </row>
    <row r="160" spans="1:13" ht="29.25" customHeight="1" x14ac:dyDescent="0.2">
      <c r="A160" s="49"/>
      <c r="B160" s="49"/>
      <c r="C160" s="49"/>
      <c r="D160" s="101"/>
      <c r="E160" s="101"/>
      <c r="F160" s="49"/>
      <c r="G160" s="102"/>
      <c r="H160" s="102"/>
      <c r="I160" s="102"/>
    </row>
    <row r="161" spans="1:9" ht="29.25" customHeight="1" x14ac:dyDescent="0.2">
      <c r="A161" s="49"/>
      <c r="B161" s="49"/>
      <c r="C161" s="49"/>
      <c r="D161" s="101"/>
      <c r="E161" s="101"/>
      <c r="F161" s="49"/>
      <c r="G161" s="102"/>
      <c r="H161" s="102"/>
      <c r="I161" s="102"/>
    </row>
    <row r="162" spans="1:9" ht="29.25" customHeight="1" x14ac:dyDescent="0.2">
      <c r="A162" s="49"/>
      <c r="B162" s="49"/>
      <c r="C162" s="49"/>
      <c r="D162" s="101"/>
      <c r="E162" s="101"/>
      <c r="F162" s="49"/>
      <c r="G162" s="102"/>
      <c r="H162" s="102"/>
      <c r="I162" s="102"/>
    </row>
    <row r="163" spans="1:9" ht="29.25" customHeight="1" x14ac:dyDescent="0.2">
      <c r="A163" s="49"/>
      <c r="B163" s="49"/>
      <c r="C163" s="49"/>
      <c r="D163" s="101"/>
      <c r="E163" s="101"/>
      <c r="F163" s="49"/>
      <c r="G163" s="102"/>
      <c r="H163" s="102"/>
      <c r="I163" s="102"/>
    </row>
    <row r="164" spans="1:9" ht="29.25" customHeight="1" x14ac:dyDescent="0.2">
      <c r="A164" s="49"/>
      <c r="B164" s="49"/>
      <c r="C164" s="49"/>
      <c r="D164" s="101"/>
      <c r="E164" s="101"/>
      <c r="F164" s="49"/>
      <c r="G164" s="102"/>
      <c r="H164" s="102"/>
      <c r="I164" s="102"/>
    </row>
    <row r="165" spans="1:9" ht="29.25" customHeight="1" x14ac:dyDescent="0.2">
      <c r="A165" s="49"/>
      <c r="B165" s="49"/>
      <c r="C165" s="49"/>
      <c r="D165" s="101"/>
      <c r="E165" s="101"/>
      <c r="F165" s="49"/>
      <c r="G165" s="102"/>
      <c r="H165" s="102"/>
      <c r="I165" s="102"/>
    </row>
    <row r="166" spans="1:9" ht="29.25" customHeight="1" x14ac:dyDescent="0.2">
      <c r="A166" s="49"/>
      <c r="B166" s="49"/>
      <c r="C166" s="49"/>
      <c r="D166" s="101"/>
      <c r="E166" s="101"/>
      <c r="F166" s="49"/>
      <c r="G166" s="102"/>
      <c r="H166" s="102"/>
      <c r="I166" s="102"/>
    </row>
    <row r="167" spans="1:9" ht="29.25" customHeight="1" x14ac:dyDescent="0.2">
      <c r="A167" s="49"/>
      <c r="B167" s="49"/>
      <c r="C167" s="49"/>
      <c r="D167" s="101"/>
      <c r="E167" s="101"/>
      <c r="F167" s="49"/>
      <c r="G167" s="102"/>
      <c r="H167" s="102"/>
      <c r="I167" s="102"/>
    </row>
    <row r="168" spans="1:9" ht="29.25" customHeight="1" x14ac:dyDescent="0.2">
      <c r="A168" s="49"/>
      <c r="B168" s="49"/>
      <c r="C168" s="49"/>
      <c r="D168" s="101"/>
      <c r="E168" s="101"/>
      <c r="F168" s="49"/>
      <c r="G168" s="102"/>
      <c r="H168" s="102"/>
      <c r="I168" s="102"/>
    </row>
    <row r="169" spans="1:9" ht="29.25" customHeight="1" x14ac:dyDescent="0.2">
      <c r="A169" s="49"/>
      <c r="B169" s="49"/>
      <c r="C169" s="49"/>
      <c r="D169" s="101"/>
      <c r="E169" s="101"/>
      <c r="F169" s="49"/>
      <c r="G169" s="102"/>
      <c r="H169" s="102"/>
      <c r="I169" s="102"/>
    </row>
    <row r="170" spans="1:9" ht="29.25" customHeight="1" x14ac:dyDescent="0.2">
      <c r="A170" s="49"/>
      <c r="B170" s="49"/>
      <c r="C170" s="49"/>
      <c r="D170" s="101"/>
      <c r="E170" s="101"/>
      <c r="F170" s="49"/>
      <c r="G170" s="102"/>
      <c r="H170" s="102"/>
      <c r="I170" s="102"/>
    </row>
    <row r="171" spans="1:9" ht="29.25" customHeight="1" x14ac:dyDescent="0.2">
      <c r="A171" s="49"/>
      <c r="B171" s="49"/>
      <c r="C171" s="49"/>
      <c r="D171" s="101"/>
      <c r="E171" s="101"/>
      <c r="F171" s="49"/>
      <c r="G171" s="102"/>
      <c r="H171" s="102"/>
      <c r="I171" s="102"/>
    </row>
    <row r="172" spans="1:9" ht="29.25" customHeight="1" x14ac:dyDescent="0.2">
      <c r="A172" s="49"/>
      <c r="B172" s="49"/>
      <c r="C172" s="49"/>
      <c r="D172" s="101"/>
      <c r="E172" s="101"/>
      <c r="F172" s="49"/>
      <c r="G172" s="102"/>
      <c r="H172" s="102"/>
      <c r="I172" s="102"/>
    </row>
    <row r="173" spans="1:9" ht="29.25" customHeight="1" x14ac:dyDescent="0.2">
      <c r="A173" s="49"/>
      <c r="B173" s="49"/>
      <c r="C173" s="49"/>
      <c r="D173" s="101"/>
      <c r="E173" s="101"/>
      <c r="F173" s="49"/>
      <c r="G173" s="102"/>
      <c r="H173" s="102"/>
      <c r="I173" s="102"/>
    </row>
    <row r="174" spans="1:9" ht="29.25" customHeight="1" x14ac:dyDescent="0.2">
      <c r="A174" s="49"/>
      <c r="B174" s="49"/>
      <c r="C174" s="49"/>
      <c r="D174" s="101"/>
      <c r="E174" s="101"/>
      <c r="F174" s="49"/>
      <c r="G174" s="102"/>
      <c r="H174" s="102"/>
      <c r="I174" s="102"/>
    </row>
    <row r="175" spans="1:9" ht="29.25" customHeight="1" x14ac:dyDescent="0.2">
      <c r="A175" s="49"/>
      <c r="B175" s="49"/>
      <c r="C175" s="49"/>
      <c r="D175" s="101"/>
      <c r="E175" s="101"/>
      <c r="F175" s="49"/>
      <c r="G175" s="102"/>
      <c r="H175" s="102"/>
      <c r="I175" s="102"/>
    </row>
    <row r="176" spans="1:9" ht="29.25" customHeight="1" x14ac:dyDescent="0.2">
      <c r="A176" s="49"/>
      <c r="B176" s="49"/>
      <c r="C176" s="49"/>
      <c r="D176" s="101"/>
      <c r="E176" s="101"/>
      <c r="F176" s="49"/>
      <c r="G176" s="102"/>
      <c r="H176" s="102"/>
      <c r="I176" s="102"/>
    </row>
    <row r="177" spans="1:9" ht="29.25" customHeight="1" x14ac:dyDescent="0.2">
      <c r="A177" s="49"/>
      <c r="B177" s="49"/>
      <c r="C177" s="49"/>
      <c r="D177" s="101"/>
      <c r="E177" s="101"/>
      <c r="F177" s="49"/>
      <c r="G177" s="102"/>
      <c r="H177" s="102"/>
      <c r="I177" s="102"/>
    </row>
    <row r="178" spans="1:9" ht="29.25" customHeight="1" x14ac:dyDescent="0.2">
      <c r="A178" s="49"/>
      <c r="B178" s="49"/>
      <c r="C178" s="49"/>
      <c r="D178" s="101"/>
      <c r="E178" s="101"/>
      <c r="F178" s="49"/>
      <c r="G178" s="102"/>
      <c r="H178" s="102"/>
      <c r="I178" s="102"/>
    </row>
    <row r="179" spans="1:9" ht="29.25" customHeight="1" x14ac:dyDescent="0.2">
      <c r="A179" s="49"/>
      <c r="B179" s="49"/>
      <c r="C179" s="49"/>
      <c r="D179" s="101"/>
      <c r="E179" s="101"/>
      <c r="F179" s="49"/>
      <c r="G179" s="102"/>
      <c r="H179" s="102"/>
      <c r="I179" s="102"/>
    </row>
    <row r="180" spans="1:9" ht="29.25" customHeight="1" x14ac:dyDescent="0.2">
      <c r="A180" s="49"/>
      <c r="B180" s="49"/>
      <c r="C180" s="49"/>
      <c r="D180" s="101"/>
      <c r="E180" s="101"/>
      <c r="F180" s="49"/>
      <c r="G180" s="102"/>
      <c r="H180" s="102"/>
      <c r="I180" s="102"/>
    </row>
    <row r="181" spans="1:9" ht="29.25" customHeight="1" x14ac:dyDescent="0.2">
      <c r="A181" s="49"/>
      <c r="B181" s="49"/>
      <c r="C181" s="49"/>
      <c r="D181" s="101"/>
      <c r="E181" s="101"/>
      <c r="F181" s="49"/>
      <c r="G181" s="102"/>
      <c r="H181" s="102"/>
      <c r="I181" s="102"/>
    </row>
    <row r="182" spans="1:9" ht="29.25" customHeight="1" x14ac:dyDescent="0.2">
      <c r="A182" s="49"/>
      <c r="B182" s="49"/>
      <c r="C182" s="49"/>
      <c r="D182" s="101"/>
      <c r="E182" s="101"/>
      <c r="F182" s="49"/>
      <c r="G182" s="102"/>
      <c r="H182" s="102"/>
      <c r="I182" s="102"/>
    </row>
    <row r="183" spans="1:9" ht="29.25" customHeight="1" x14ac:dyDescent="0.2">
      <c r="A183" s="49"/>
      <c r="B183" s="49"/>
      <c r="C183" s="49"/>
      <c r="D183" s="101"/>
      <c r="E183" s="101"/>
      <c r="F183" s="49"/>
      <c r="G183" s="102"/>
      <c r="H183" s="102"/>
      <c r="I183" s="102"/>
    </row>
    <row r="184" spans="1:9" ht="29.25" customHeight="1" x14ac:dyDescent="0.2">
      <c r="A184" s="49"/>
      <c r="B184" s="49"/>
      <c r="C184" s="49"/>
      <c r="D184" s="101"/>
      <c r="E184" s="101"/>
      <c r="F184" s="49"/>
      <c r="G184" s="102"/>
      <c r="H184" s="102"/>
      <c r="I184" s="102"/>
    </row>
    <row r="185" spans="1:9" ht="29.25" customHeight="1" x14ac:dyDescent="0.2">
      <c r="A185" s="49"/>
      <c r="B185" s="49"/>
      <c r="C185" s="49"/>
      <c r="D185" s="101"/>
      <c r="E185" s="101"/>
      <c r="F185" s="49"/>
      <c r="G185" s="102"/>
      <c r="H185" s="102"/>
      <c r="I185" s="102"/>
    </row>
    <row r="186" spans="1:9" ht="29.25" customHeight="1" x14ac:dyDescent="0.2">
      <c r="A186" s="49"/>
      <c r="B186" s="49"/>
      <c r="C186" s="49"/>
      <c r="D186" s="101"/>
      <c r="E186" s="101"/>
      <c r="F186" s="49"/>
      <c r="G186" s="102"/>
      <c r="H186" s="102"/>
      <c r="I186" s="102"/>
    </row>
    <row r="187" spans="1:9" ht="29.25" customHeight="1" x14ac:dyDescent="0.2">
      <c r="A187" s="49"/>
      <c r="B187" s="49"/>
      <c r="C187" s="49"/>
      <c r="D187" s="101"/>
      <c r="E187" s="101"/>
      <c r="F187" s="49"/>
      <c r="G187" s="102"/>
      <c r="H187" s="102"/>
      <c r="I187" s="102"/>
    </row>
    <row r="188" spans="1:9" ht="29.25" customHeight="1" x14ac:dyDescent="0.2">
      <c r="A188" s="49"/>
      <c r="B188" s="49"/>
      <c r="C188" s="49"/>
      <c r="D188" s="101"/>
      <c r="E188" s="101"/>
      <c r="F188" s="49"/>
      <c r="G188" s="102"/>
      <c r="H188" s="102"/>
      <c r="I188" s="102"/>
    </row>
    <row r="189" spans="1:9" ht="29.25" customHeight="1" x14ac:dyDescent="0.2">
      <c r="A189" s="49"/>
      <c r="B189" s="49"/>
      <c r="C189" s="49"/>
      <c r="D189" s="101"/>
      <c r="E189" s="101"/>
      <c r="F189" s="49"/>
      <c r="G189" s="102"/>
      <c r="H189" s="102"/>
      <c r="I189" s="102"/>
    </row>
    <row r="190" spans="1:9" ht="29.25" customHeight="1" x14ac:dyDescent="0.2">
      <c r="A190" s="49"/>
      <c r="B190" s="49"/>
      <c r="C190" s="49"/>
      <c r="D190" s="101"/>
      <c r="E190" s="101"/>
      <c r="F190" s="49"/>
      <c r="G190" s="102"/>
      <c r="H190" s="102"/>
      <c r="I190" s="102"/>
    </row>
    <row r="191" spans="1:9" ht="29.25" customHeight="1" x14ac:dyDescent="0.2">
      <c r="A191" s="49"/>
      <c r="B191" s="49"/>
      <c r="C191" s="49"/>
      <c r="D191" s="101"/>
      <c r="E191" s="101"/>
      <c r="F191" s="49"/>
      <c r="G191" s="102"/>
      <c r="H191" s="102"/>
      <c r="I191" s="102"/>
    </row>
    <row r="192" spans="1:9" ht="29.25" customHeight="1" x14ac:dyDescent="0.2">
      <c r="A192" s="49"/>
      <c r="B192" s="49"/>
      <c r="C192" s="49"/>
      <c r="D192" s="101"/>
      <c r="E192" s="101"/>
      <c r="F192" s="49"/>
      <c r="G192" s="102"/>
      <c r="H192" s="102"/>
      <c r="I192" s="102"/>
    </row>
    <row r="193" spans="1:9" ht="29.25" customHeight="1" x14ac:dyDescent="0.2">
      <c r="A193" s="49"/>
      <c r="B193" s="49"/>
      <c r="C193" s="49"/>
      <c r="D193" s="101"/>
      <c r="E193" s="101"/>
      <c r="F193" s="49"/>
      <c r="G193" s="102"/>
      <c r="H193" s="102"/>
      <c r="I193" s="102"/>
    </row>
    <row r="194" spans="1:9" ht="29.25" customHeight="1" x14ac:dyDescent="0.2">
      <c r="A194" s="49"/>
      <c r="B194" s="49"/>
      <c r="C194" s="49"/>
      <c r="D194" s="101"/>
      <c r="E194" s="101"/>
      <c r="F194" s="49"/>
      <c r="G194" s="102"/>
      <c r="H194" s="102"/>
      <c r="I194" s="102"/>
    </row>
    <row r="195" spans="1:9" ht="29.25" customHeight="1" x14ac:dyDescent="0.2">
      <c r="A195" s="49"/>
      <c r="B195" s="49"/>
      <c r="C195" s="49"/>
      <c r="D195" s="101"/>
      <c r="E195" s="101"/>
      <c r="F195" s="49"/>
      <c r="G195" s="102"/>
      <c r="H195" s="102"/>
      <c r="I195" s="102"/>
    </row>
    <row r="196" spans="1:9" ht="29.25" customHeight="1" x14ac:dyDescent="0.2">
      <c r="A196" s="49"/>
      <c r="B196" s="49"/>
      <c r="C196" s="49"/>
      <c r="D196" s="101"/>
      <c r="E196" s="101"/>
      <c r="F196" s="49"/>
      <c r="G196" s="102"/>
      <c r="H196" s="102"/>
      <c r="I196" s="102"/>
    </row>
    <row r="197" spans="1:9" ht="29.25" customHeight="1" x14ac:dyDescent="0.2">
      <c r="A197" s="49"/>
      <c r="B197" s="49"/>
      <c r="C197" s="49"/>
      <c r="D197" s="101"/>
      <c r="E197" s="101"/>
      <c r="F197" s="49"/>
      <c r="G197" s="102"/>
      <c r="H197" s="102"/>
      <c r="I197" s="102"/>
    </row>
    <row r="198" spans="1:9" ht="29.25" customHeight="1" x14ac:dyDescent="0.2">
      <c r="A198" s="49"/>
      <c r="B198" s="49"/>
      <c r="C198" s="49"/>
      <c r="D198" s="101"/>
      <c r="E198" s="101"/>
      <c r="F198" s="49"/>
      <c r="G198" s="102"/>
      <c r="H198" s="102"/>
      <c r="I198" s="102"/>
    </row>
    <row r="199" spans="1:9" ht="29.25" customHeight="1" x14ac:dyDescent="0.2">
      <c r="A199" s="49"/>
      <c r="B199" s="49"/>
      <c r="C199" s="49"/>
      <c r="D199" s="101"/>
      <c r="E199" s="101"/>
      <c r="F199" s="49"/>
      <c r="G199" s="102"/>
      <c r="H199" s="102"/>
      <c r="I199" s="102"/>
    </row>
    <row r="200" spans="1:9" ht="29.25" customHeight="1" x14ac:dyDescent="0.2">
      <c r="A200" s="49"/>
      <c r="B200" s="49"/>
      <c r="C200" s="49"/>
      <c r="D200" s="101"/>
      <c r="E200" s="101"/>
      <c r="F200" s="49"/>
      <c r="G200" s="102"/>
      <c r="H200" s="102"/>
      <c r="I200" s="102"/>
    </row>
    <row r="201" spans="1:9" ht="29.25" customHeight="1" x14ac:dyDescent="0.2">
      <c r="A201" s="49"/>
      <c r="B201" s="49"/>
      <c r="C201" s="49"/>
      <c r="D201" s="101"/>
      <c r="E201" s="101"/>
      <c r="F201" s="49"/>
      <c r="G201" s="102"/>
      <c r="H201" s="102"/>
      <c r="I201" s="102"/>
    </row>
    <row r="202" spans="1:9" ht="29.25" customHeight="1" x14ac:dyDescent="0.2">
      <c r="A202" s="49"/>
      <c r="B202" s="49"/>
      <c r="C202" s="49"/>
      <c r="D202" s="101"/>
      <c r="E202" s="101"/>
      <c r="F202" s="49"/>
      <c r="G202" s="102"/>
      <c r="H202" s="102"/>
      <c r="I202" s="102"/>
    </row>
    <row r="203" spans="1:9" ht="29.25" customHeight="1" x14ac:dyDescent="0.2">
      <c r="A203" s="49"/>
      <c r="B203" s="49"/>
      <c r="C203" s="49"/>
      <c r="D203" s="101"/>
      <c r="E203" s="101"/>
      <c r="F203" s="49"/>
      <c r="G203" s="102"/>
      <c r="H203" s="102"/>
      <c r="I203" s="102"/>
    </row>
    <row r="204" spans="1:9" ht="29.25" customHeight="1" x14ac:dyDescent="0.2">
      <c r="A204" s="49"/>
      <c r="B204" s="49"/>
      <c r="C204" s="49"/>
      <c r="D204" s="101"/>
      <c r="E204" s="101"/>
      <c r="F204" s="49"/>
      <c r="G204" s="102"/>
      <c r="H204" s="102"/>
      <c r="I204" s="102"/>
    </row>
    <row r="205" spans="1:9" ht="29.25" customHeight="1" x14ac:dyDescent="0.2">
      <c r="A205" s="49"/>
      <c r="B205" s="49"/>
      <c r="C205" s="49"/>
      <c r="D205" s="101"/>
      <c r="E205" s="101"/>
      <c r="F205" s="49"/>
      <c r="G205" s="102"/>
      <c r="H205" s="102"/>
      <c r="I205" s="102"/>
    </row>
    <row r="206" spans="1:9" ht="29.25" customHeight="1" x14ac:dyDescent="0.2">
      <c r="A206" s="49"/>
      <c r="B206" s="49"/>
      <c r="C206" s="49"/>
      <c r="D206" s="101"/>
      <c r="E206" s="101"/>
      <c r="F206" s="49"/>
      <c r="G206" s="102"/>
      <c r="H206" s="102"/>
      <c r="I206" s="102"/>
    </row>
    <row r="207" spans="1:9" ht="29.25" customHeight="1" x14ac:dyDescent="0.2">
      <c r="A207" s="49"/>
      <c r="B207" s="49"/>
      <c r="C207" s="49"/>
      <c r="D207" s="101"/>
      <c r="E207" s="101"/>
      <c r="F207" s="49"/>
      <c r="G207" s="102"/>
      <c r="H207" s="102"/>
      <c r="I207" s="102"/>
    </row>
    <row r="208" spans="1:9" ht="29.25" customHeight="1" x14ac:dyDescent="0.2">
      <c r="A208" s="49"/>
      <c r="B208" s="49"/>
      <c r="C208" s="49"/>
      <c r="D208" s="101"/>
      <c r="E208" s="101"/>
      <c r="F208" s="49"/>
      <c r="G208" s="102"/>
      <c r="H208" s="102"/>
      <c r="I208" s="102"/>
    </row>
    <row r="209" spans="1:9" ht="29.25" customHeight="1" x14ac:dyDescent="0.2">
      <c r="A209" s="49"/>
      <c r="B209" s="49"/>
      <c r="C209" s="49"/>
      <c r="D209" s="101"/>
      <c r="E209" s="101"/>
      <c r="F209" s="49"/>
      <c r="G209" s="102"/>
      <c r="H209" s="102"/>
      <c r="I209" s="102"/>
    </row>
    <row r="210" spans="1:9" ht="29.25" customHeight="1" x14ac:dyDescent="0.2">
      <c r="A210" s="49"/>
      <c r="B210" s="49"/>
      <c r="C210" s="49"/>
      <c r="D210" s="101"/>
      <c r="E210" s="101"/>
      <c r="F210" s="49"/>
      <c r="G210" s="102"/>
      <c r="H210" s="102"/>
      <c r="I210" s="102"/>
    </row>
    <row r="211" spans="1:9" ht="29.25" customHeight="1" x14ac:dyDescent="0.2">
      <c r="A211" s="49"/>
      <c r="B211" s="49"/>
      <c r="C211" s="49"/>
      <c r="D211" s="101"/>
      <c r="E211" s="101"/>
      <c r="F211" s="49"/>
      <c r="G211" s="102"/>
      <c r="H211" s="102"/>
      <c r="I211" s="102"/>
    </row>
    <row r="212" spans="1:9" ht="29.25" customHeight="1" x14ac:dyDescent="0.2">
      <c r="A212" s="49"/>
      <c r="B212" s="49"/>
      <c r="C212" s="49"/>
      <c r="D212" s="101"/>
      <c r="E212" s="101"/>
      <c r="F212" s="49"/>
      <c r="G212" s="102"/>
      <c r="H212" s="102"/>
      <c r="I212" s="102"/>
    </row>
    <row r="213" spans="1:9" ht="29.25" customHeight="1" x14ac:dyDescent="0.2">
      <c r="A213" s="49"/>
      <c r="B213" s="49"/>
      <c r="C213" s="49"/>
      <c r="D213" s="101"/>
      <c r="E213" s="101"/>
      <c r="F213" s="49"/>
      <c r="G213" s="102"/>
      <c r="H213" s="102"/>
      <c r="I213" s="102"/>
    </row>
    <row r="214" spans="1:9" ht="29.25" customHeight="1" x14ac:dyDescent="0.2">
      <c r="A214" s="49"/>
      <c r="B214" s="49"/>
      <c r="C214" s="49"/>
      <c r="D214" s="101"/>
      <c r="E214" s="101"/>
      <c r="F214" s="49"/>
      <c r="G214" s="102"/>
      <c r="H214" s="102"/>
      <c r="I214" s="102"/>
    </row>
    <row r="215" spans="1:9" ht="29.25" customHeight="1" x14ac:dyDescent="0.2">
      <c r="A215" s="49"/>
      <c r="B215" s="49"/>
      <c r="C215" s="49"/>
      <c r="D215" s="101"/>
      <c r="E215" s="101"/>
      <c r="F215" s="49"/>
      <c r="G215" s="102"/>
      <c r="H215" s="102"/>
      <c r="I215" s="102"/>
    </row>
    <row r="216" spans="1:9" ht="29.25" customHeight="1" x14ac:dyDescent="0.2">
      <c r="A216" s="49"/>
      <c r="B216" s="49"/>
      <c r="C216" s="49"/>
      <c r="D216" s="101"/>
      <c r="E216" s="101"/>
      <c r="F216" s="49"/>
      <c r="G216" s="102"/>
      <c r="H216" s="102"/>
      <c r="I216" s="102"/>
    </row>
    <row r="217" spans="1:9" ht="29.25" customHeight="1" x14ac:dyDescent="0.2">
      <c r="A217" s="49"/>
      <c r="B217" s="49"/>
      <c r="C217" s="49"/>
      <c r="D217" s="101"/>
      <c r="E217" s="101"/>
      <c r="F217" s="49"/>
      <c r="G217" s="102"/>
      <c r="H217" s="102"/>
      <c r="I217" s="102"/>
    </row>
    <row r="218" spans="1:9" ht="29.25" customHeight="1" x14ac:dyDescent="0.2">
      <c r="A218" s="49"/>
      <c r="B218" s="49"/>
      <c r="C218" s="49"/>
      <c r="D218" s="101"/>
      <c r="E218" s="101"/>
      <c r="F218" s="49"/>
      <c r="G218" s="102"/>
      <c r="H218" s="102"/>
      <c r="I218" s="102"/>
    </row>
    <row r="219" spans="1:9" ht="29.25" customHeight="1" x14ac:dyDescent="0.2">
      <c r="A219" s="49"/>
      <c r="B219" s="49"/>
      <c r="C219" s="49"/>
      <c r="D219" s="101"/>
      <c r="E219" s="101"/>
      <c r="F219" s="49"/>
      <c r="G219" s="102"/>
      <c r="H219" s="102"/>
      <c r="I219" s="102"/>
    </row>
    <row r="220" spans="1:9" ht="29.25" customHeight="1" x14ac:dyDescent="0.2">
      <c r="A220" s="49"/>
      <c r="B220" s="49"/>
      <c r="C220" s="49"/>
      <c r="D220" s="101"/>
      <c r="E220" s="101"/>
      <c r="F220" s="49"/>
      <c r="G220" s="102"/>
      <c r="H220" s="102"/>
      <c r="I220" s="102"/>
    </row>
    <row r="221" spans="1:9" ht="29.25" customHeight="1" x14ac:dyDescent="0.2">
      <c r="A221" s="49"/>
      <c r="B221" s="49"/>
      <c r="C221" s="49"/>
      <c r="D221" s="101"/>
      <c r="E221" s="101"/>
      <c r="F221" s="49"/>
      <c r="G221" s="102"/>
      <c r="H221" s="102"/>
      <c r="I221" s="102"/>
    </row>
    <row r="222" spans="1:9" ht="29.25" customHeight="1" x14ac:dyDescent="0.2">
      <c r="A222" s="49"/>
      <c r="B222" s="49"/>
      <c r="C222" s="49"/>
      <c r="D222" s="101"/>
      <c r="E222" s="101"/>
      <c r="F222" s="49"/>
      <c r="G222" s="102"/>
      <c r="H222" s="102"/>
      <c r="I222" s="102"/>
    </row>
    <row r="223" spans="1:9" ht="29.25" customHeight="1" x14ac:dyDescent="0.2">
      <c r="A223" s="49"/>
      <c r="B223" s="49"/>
      <c r="C223" s="49"/>
      <c r="D223" s="101"/>
      <c r="E223" s="101"/>
      <c r="F223" s="49"/>
      <c r="G223" s="102"/>
      <c r="H223" s="102"/>
      <c r="I223" s="102"/>
    </row>
    <row r="224" spans="1:9" ht="29.25" customHeight="1" x14ac:dyDescent="0.2">
      <c r="A224" s="49"/>
      <c r="B224" s="49"/>
      <c r="C224" s="49"/>
      <c r="D224" s="101"/>
      <c r="E224" s="101"/>
      <c r="F224" s="49"/>
      <c r="G224" s="102"/>
      <c r="H224" s="102"/>
      <c r="I224" s="102"/>
    </row>
    <row r="225" spans="1:9" ht="29.25" customHeight="1" x14ac:dyDescent="0.2">
      <c r="A225" s="49"/>
      <c r="B225" s="49"/>
      <c r="C225" s="49"/>
      <c r="D225" s="101"/>
      <c r="E225" s="101"/>
      <c r="F225" s="49"/>
      <c r="G225" s="102"/>
      <c r="H225" s="102"/>
      <c r="I225" s="102"/>
    </row>
    <row r="226" spans="1:9" ht="29.25" customHeight="1" x14ac:dyDescent="0.2">
      <c r="A226" s="49"/>
      <c r="B226" s="49"/>
      <c r="C226" s="49"/>
      <c r="D226" s="101"/>
      <c r="E226" s="101"/>
      <c r="F226" s="49"/>
      <c r="G226" s="102"/>
      <c r="H226" s="102"/>
      <c r="I226" s="102"/>
    </row>
    <row r="227" spans="1:9" ht="29.25" customHeight="1" x14ac:dyDescent="0.2">
      <c r="A227" s="49"/>
      <c r="B227" s="49"/>
      <c r="C227" s="49"/>
      <c r="D227" s="101"/>
      <c r="E227" s="101"/>
      <c r="F227" s="49"/>
      <c r="G227" s="102"/>
      <c r="H227" s="102"/>
      <c r="I227" s="102"/>
    </row>
    <row r="228" spans="1:9" ht="29.25" customHeight="1" x14ac:dyDescent="0.2">
      <c r="A228" s="49"/>
      <c r="B228" s="49"/>
      <c r="C228" s="49"/>
      <c r="D228" s="101"/>
      <c r="E228" s="101"/>
      <c r="F228" s="49"/>
      <c r="G228" s="102"/>
      <c r="H228" s="102"/>
      <c r="I228" s="102"/>
    </row>
    <row r="229" spans="1:9" ht="29.25" customHeight="1" x14ac:dyDescent="0.2">
      <c r="A229" s="49"/>
      <c r="B229" s="49"/>
      <c r="C229" s="49"/>
      <c r="D229" s="101"/>
      <c r="E229" s="101"/>
      <c r="F229" s="49"/>
      <c r="G229" s="102"/>
      <c r="H229" s="102"/>
      <c r="I229" s="102"/>
    </row>
    <row r="230" spans="1:9" ht="29.25" customHeight="1" x14ac:dyDescent="0.2">
      <c r="A230" s="49"/>
      <c r="B230" s="49"/>
      <c r="C230" s="49"/>
      <c r="D230" s="101"/>
      <c r="E230" s="101"/>
      <c r="F230" s="49"/>
      <c r="G230" s="102"/>
      <c r="H230" s="102"/>
      <c r="I230" s="102"/>
    </row>
    <row r="231" spans="1:9" ht="29.25" customHeight="1" x14ac:dyDescent="0.2">
      <c r="A231" s="49"/>
      <c r="B231" s="49"/>
      <c r="C231" s="49"/>
      <c r="D231" s="101"/>
      <c r="E231" s="101"/>
      <c r="F231" s="49"/>
      <c r="G231" s="102"/>
      <c r="H231" s="102"/>
      <c r="I231" s="102"/>
    </row>
    <row r="232" spans="1:9" ht="29.25" customHeight="1" x14ac:dyDescent="0.2">
      <c r="A232" s="49"/>
      <c r="B232" s="49"/>
      <c r="C232" s="49"/>
      <c r="D232" s="101"/>
      <c r="E232" s="101"/>
      <c r="F232" s="49"/>
      <c r="G232" s="102"/>
      <c r="H232" s="102"/>
      <c r="I232" s="102"/>
    </row>
    <row r="233" spans="1:9" ht="29.25" customHeight="1" x14ac:dyDescent="0.2">
      <c r="A233" s="49"/>
      <c r="B233" s="49"/>
      <c r="C233" s="49"/>
      <c r="D233" s="101"/>
      <c r="E233" s="101"/>
      <c r="F233" s="49"/>
      <c r="G233" s="102"/>
      <c r="H233" s="102"/>
      <c r="I233" s="102"/>
    </row>
    <row r="234" spans="1:9" ht="29.25" customHeight="1" x14ac:dyDescent="0.2">
      <c r="A234" s="49"/>
      <c r="B234" s="49"/>
      <c r="C234" s="49"/>
      <c r="D234" s="101"/>
      <c r="E234" s="101"/>
      <c r="F234" s="49"/>
      <c r="G234" s="102"/>
      <c r="H234" s="102"/>
      <c r="I234" s="102"/>
    </row>
    <row r="235" spans="1:9" ht="29.25" customHeight="1" x14ac:dyDescent="0.2">
      <c r="A235" s="49"/>
      <c r="B235" s="49"/>
      <c r="C235" s="49"/>
      <c r="D235" s="101"/>
      <c r="E235" s="101"/>
      <c r="F235" s="49"/>
      <c r="G235" s="102"/>
      <c r="H235" s="102"/>
      <c r="I235" s="102"/>
    </row>
    <row r="236" spans="1:9" ht="29.25" customHeight="1" x14ac:dyDescent="0.2">
      <c r="A236" s="49"/>
      <c r="B236" s="49"/>
      <c r="C236" s="49"/>
      <c r="D236" s="101"/>
      <c r="E236" s="101"/>
      <c r="F236" s="49"/>
      <c r="G236" s="102"/>
      <c r="H236" s="102"/>
      <c r="I236" s="102"/>
    </row>
    <row r="237" spans="1:9" ht="29.25" customHeight="1" x14ac:dyDescent="0.2">
      <c r="A237" s="49"/>
      <c r="B237" s="49"/>
      <c r="C237" s="49"/>
      <c r="D237" s="101"/>
      <c r="E237" s="101"/>
      <c r="F237" s="49"/>
      <c r="G237" s="102"/>
      <c r="H237" s="102"/>
      <c r="I237" s="102"/>
    </row>
    <row r="238" spans="1:9" ht="29.25" customHeight="1" x14ac:dyDescent="0.2">
      <c r="A238" s="49"/>
      <c r="B238" s="49"/>
      <c r="C238" s="49"/>
      <c r="D238" s="101"/>
      <c r="E238" s="101"/>
      <c r="F238" s="49"/>
      <c r="G238" s="102"/>
      <c r="H238" s="102"/>
      <c r="I238" s="102"/>
    </row>
    <row r="239" spans="1:9" ht="29.25" customHeight="1" x14ac:dyDescent="0.2">
      <c r="A239" s="49"/>
      <c r="B239" s="49"/>
      <c r="C239" s="49"/>
      <c r="D239" s="101"/>
      <c r="E239" s="101"/>
      <c r="F239" s="49"/>
      <c r="G239" s="102"/>
      <c r="H239" s="102"/>
      <c r="I239" s="102"/>
    </row>
    <row r="240" spans="1:9" ht="29.25" customHeight="1" x14ac:dyDescent="0.2">
      <c r="A240" s="49"/>
      <c r="B240" s="49"/>
      <c r="C240" s="49"/>
      <c r="D240" s="101"/>
      <c r="E240" s="101"/>
      <c r="F240" s="49"/>
      <c r="G240" s="102"/>
      <c r="H240" s="102"/>
      <c r="I240" s="102"/>
    </row>
    <row r="241" spans="1:9" ht="29.25" customHeight="1" x14ac:dyDescent="0.2">
      <c r="A241" s="49"/>
      <c r="B241" s="49"/>
      <c r="C241" s="49"/>
      <c r="D241" s="101"/>
      <c r="E241" s="101"/>
      <c r="F241" s="49"/>
      <c r="G241" s="102"/>
      <c r="H241" s="102"/>
      <c r="I241" s="102"/>
    </row>
    <row r="242" spans="1:9" ht="29.25" customHeight="1" x14ac:dyDescent="0.2">
      <c r="A242" s="49"/>
      <c r="B242" s="49"/>
      <c r="C242" s="49"/>
      <c r="D242" s="101"/>
      <c r="E242" s="101"/>
      <c r="F242" s="49"/>
      <c r="G242" s="102"/>
      <c r="H242" s="102"/>
      <c r="I242" s="102"/>
    </row>
    <row r="243" spans="1:9" ht="29.25" customHeight="1" x14ac:dyDescent="0.2">
      <c r="A243" s="49"/>
      <c r="B243" s="49"/>
      <c r="C243" s="49"/>
      <c r="D243" s="101"/>
      <c r="E243" s="101"/>
      <c r="F243" s="49"/>
      <c r="G243" s="102"/>
      <c r="H243" s="102"/>
      <c r="I243" s="102"/>
    </row>
    <row r="244" spans="1:9" ht="29.25" customHeight="1" x14ac:dyDescent="0.2">
      <c r="A244" s="49"/>
      <c r="B244" s="49"/>
      <c r="C244" s="49"/>
      <c r="D244" s="101"/>
      <c r="E244" s="101"/>
      <c r="F244" s="49"/>
      <c r="G244" s="102"/>
      <c r="H244" s="102"/>
      <c r="I244" s="102"/>
    </row>
    <row r="245" spans="1:9" ht="29.25" customHeight="1" x14ac:dyDescent="0.2">
      <c r="A245" s="49"/>
      <c r="B245" s="49"/>
      <c r="C245" s="49"/>
      <c r="D245" s="101"/>
      <c r="E245" s="101"/>
      <c r="F245" s="49"/>
      <c r="G245" s="102"/>
      <c r="H245" s="102"/>
      <c r="I245" s="102"/>
    </row>
    <row r="246" spans="1:9" ht="29.25" customHeight="1" x14ac:dyDescent="0.2">
      <c r="A246" s="49"/>
      <c r="B246" s="49"/>
      <c r="C246" s="49"/>
      <c r="D246" s="101"/>
      <c r="E246" s="101"/>
      <c r="F246" s="49"/>
      <c r="G246" s="102"/>
      <c r="H246" s="102"/>
      <c r="I246" s="102"/>
    </row>
    <row r="247" spans="1:9" ht="29.25" customHeight="1" x14ac:dyDescent="0.2">
      <c r="A247" s="49"/>
      <c r="B247" s="49"/>
      <c r="C247" s="49"/>
      <c r="D247" s="101"/>
      <c r="E247" s="101"/>
      <c r="F247" s="49"/>
      <c r="G247" s="102"/>
      <c r="H247" s="102"/>
      <c r="I247" s="102"/>
    </row>
    <row r="248" spans="1:9" ht="29.25" customHeight="1" x14ac:dyDescent="0.2">
      <c r="A248" s="49"/>
      <c r="B248" s="49"/>
      <c r="C248" s="49"/>
      <c r="D248" s="101"/>
      <c r="E248" s="101"/>
      <c r="F248" s="49"/>
      <c r="G248" s="102"/>
      <c r="H248" s="102"/>
      <c r="I248" s="102"/>
    </row>
    <row r="249" spans="1:9" ht="29.25" customHeight="1" x14ac:dyDescent="0.2">
      <c r="A249" s="49"/>
      <c r="B249" s="49"/>
      <c r="C249" s="49"/>
      <c r="D249" s="101"/>
      <c r="E249" s="101"/>
      <c r="F249" s="49"/>
      <c r="G249" s="102"/>
      <c r="H249" s="102"/>
      <c r="I249" s="102"/>
    </row>
    <row r="250" spans="1:9" ht="29.25" customHeight="1" x14ac:dyDescent="0.2">
      <c r="A250" s="49"/>
      <c r="B250" s="49"/>
      <c r="C250" s="49"/>
      <c r="D250" s="101"/>
      <c r="E250" s="101"/>
      <c r="F250" s="49"/>
      <c r="G250" s="102"/>
      <c r="H250" s="102"/>
      <c r="I250" s="102"/>
    </row>
    <row r="251" spans="1:9" ht="29.25" customHeight="1" x14ac:dyDescent="0.2">
      <c r="A251" s="49"/>
      <c r="B251" s="49"/>
      <c r="C251" s="49"/>
      <c r="D251" s="101"/>
      <c r="E251" s="101"/>
      <c r="F251" s="49"/>
      <c r="G251" s="102"/>
      <c r="H251" s="102"/>
      <c r="I251" s="102"/>
    </row>
    <row r="252" spans="1:9" ht="29.25" customHeight="1" x14ac:dyDescent="0.2">
      <c r="A252" s="49"/>
      <c r="B252" s="49"/>
      <c r="C252" s="49"/>
      <c r="D252" s="101"/>
      <c r="E252" s="101"/>
      <c r="F252" s="49"/>
      <c r="G252" s="102"/>
      <c r="H252" s="102"/>
      <c r="I252" s="102"/>
    </row>
    <row r="253" spans="1:9" ht="29.25" customHeight="1" x14ac:dyDescent="0.2">
      <c r="A253" s="49"/>
      <c r="B253" s="49"/>
      <c r="C253" s="49"/>
      <c r="D253" s="101"/>
      <c r="E253" s="101"/>
      <c r="F253" s="49"/>
      <c r="G253" s="102"/>
      <c r="H253" s="102"/>
      <c r="I253" s="102"/>
    </row>
    <row r="254" spans="1:9" ht="29.25" customHeight="1" x14ac:dyDescent="0.2">
      <c r="A254" s="49"/>
      <c r="B254" s="49"/>
      <c r="C254" s="49"/>
      <c r="D254" s="101"/>
      <c r="E254" s="101"/>
      <c r="F254" s="49"/>
      <c r="G254" s="102"/>
      <c r="H254" s="102"/>
      <c r="I254" s="102"/>
    </row>
    <row r="255" spans="1:9" ht="29.25" customHeight="1" x14ac:dyDescent="0.2">
      <c r="A255" s="49"/>
      <c r="B255" s="49"/>
      <c r="C255" s="49"/>
      <c r="D255" s="101"/>
      <c r="E255" s="101"/>
      <c r="F255" s="49"/>
      <c r="G255" s="102"/>
      <c r="H255" s="102"/>
      <c r="I255" s="102"/>
    </row>
    <row r="256" spans="1:9" ht="29.25" customHeight="1" x14ac:dyDescent="0.2">
      <c r="A256" s="49"/>
      <c r="B256" s="49"/>
      <c r="C256" s="49"/>
      <c r="D256" s="101"/>
      <c r="E256" s="101"/>
      <c r="F256" s="49"/>
      <c r="G256" s="102"/>
      <c r="H256" s="102"/>
      <c r="I256" s="102"/>
    </row>
    <row r="257" spans="1:9" ht="29.25" customHeight="1" x14ac:dyDescent="0.2">
      <c r="A257" s="49"/>
      <c r="B257" s="49"/>
      <c r="C257" s="49"/>
      <c r="D257" s="101"/>
      <c r="E257" s="101"/>
      <c r="F257" s="49"/>
      <c r="G257" s="102"/>
      <c r="H257" s="102"/>
      <c r="I257" s="102"/>
    </row>
    <row r="258" spans="1:9" ht="29.25" customHeight="1" x14ac:dyDescent="0.2">
      <c r="A258" s="49"/>
      <c r="B258" s="49"/>
      <c r="C258" s="49"/>
      <c r="D258" s="101"/>
      <c r="E258" s="101"/>
      <c r="F258" s="49"/>
      <c r="G258" s="102"/>
      <c r="H258" s="102"/>
      <c r="I258" s="102"/>
    </row>
    <row r="259" spans="1:9" ht="29.25" customHeight="1" x14ac:dyDescent="0.2">
      <c r="A259" s="49"/>
      <c r="B259" s="49"/>
      <c r="C259" s="49"/>
      <c r="D259" s="101"/>
      <c r="E259" s="101"/>
      <c r="F259" s="49"/>
      <c r="G259" s="102"/>
      <c r="H259" s="102"/>
      <c r="I259" s="102"/>
    </row>
    <row r="260" spans="1:9" ht="29.25" customHeight="1" x14ac:dyDescent="0.2">
      <c r="A260" s="49"/>
      <c r="B260" s="49"/>
      <c r="C260" s="49"/>
      <c r="D260" s="101"/>
      <c r="E260" s="101"/>
      <c r="F260" s="49"/>
      <c r="G260" s="102"/>
      <c r="H260" s="102"/>
      <c r="I260" s="102"/>
    </row>
    <row r="261" spans="1:9" ht="29.25" customHeight="1" x14ac:dyDescent="0.2">
      <c r="A261" s="49"/>
      <c r="B261" s="49"/>
      <c r="C261" s="49"/>
      <c r="D261" s="101"/>
      <c r="E261" s="101"/>
      <c r="F261" s="49"/>
      <c r="G261" s="102"/>
      <c r="H261" s="102"/>
      <c r="I261" s="102"/>
    </row>
    <row r="262" spans="1:9" ht="29.25" customHeight="1" x14ac:dyDescent="0.2">
      <c r="A262" s="49"/>
      <c r="B262" s="49"/>
      <c r="C262" s="49"/>
      <c r="D262" s="101"/>
      <c r="E262" s="101"/>
      <c r="F262" s="49"/>
      <c r="G262" s="102"/>
      <c r="H262" s="102"/>
      <c r="I262" s="102"/>
    </row>
    <row r="263" spans="1:9" ht="29.25" customHeight="1" x14ac:dyDescent="0.2">
      <c r="A263" s="49"/>
      <c r="B263" s="49"/>
      <c r="C263" s="49"/>
      <c r="D263" s="101"/>
      <c r="E263" s="101"/>
      <c r="F263" s="49"/>
      <c r="G263" s="102"/>
      <c r="H263" s="102"/>
      <c r="I263" s="102"/>
    </row>
    <row r="264" spans="1:9" ht="29.25" customHeight="1" x14ac:dyDescent="0.2">
      <c r="A264" s="49"/>
      <c r="B264" s="49"/>
      <c r="C264" s="49"/>
      <c r="D264" s="101"/>
      <c r="E264" s="101"/>
      <c r="F264" s="49"/>
      <c r="G264" s="102"/>
      <c r="H264" s="102"/>
      <c r="I264" s="102"/>
    </row>
    <row r="265" spans="1:9" ht="29.25" customHeight="1" x14ac:dyDescent="0.2">
      <c r="A265" s="49"/>
      <c r="B265" s="49"/>
      <c r="C265" s="49"/>
      <c r="D265" s="101"/>
      <c r="E265" s="101"/>
      <c r="F265" s="49"/>
      <c r="G265" s="102"/>
      <c r="H265" s="102"/>
      <c r="I265" s="102"/>
    </row>
    <row r="266" spans="1:9" ht="29.25" customHeight="1" x14ac:dyDescent="0.2">
      <c r="A266" s="49"/>
      <c r="B266" s="49"/>
      <c r="C266" s="49"/>
      <c r="D266" s="101"/>
      <c r="E266" s="101"/>
      <c r="F266" s="49"/>
      <c r="G266" s="102"/>
      <c r="H266" s="102"/>
      <c r="I266" s="102"/>
    </row>
    <row r="267" spans="1:9" ht="29.25" customHeight="1" x14ac:dyDescent="0.2">
      <c r="A267" s="49"/>
      <c r="B267" s="49"/>
      <c r="C267" s="49"/>
      <c r="D267" s="101"/>
      <c r="E267" s="101"/>
      <c r="F267" s="49"/>
      <c r="G267" s="102"/>
      <c r="H267" s="102"/>
      <c r="I267" s="102"/>
    </row>
    <row r="268" spans="1:9" ht="29.25" customHeight="1" x14ac:dyDescent="0.2">
      <c r="A268" s="49"/>
      <c r="B268" s="49"/>
      <c r="C268" s="49"/>
      <c r="D268" s="101"/>
      <c r="E268" s="101"/>
      <c r="F268" s="49"/>
      <c r="G268" s="102"/>
      <c r="H268" s="102"/>
      <c r="I268" s="102"/>
    </row>
  </sheetData>
  <mergeCells count="15">
    <mergeCell ref="D145:E145"/>
    <mergeCell ref="H145:I145"/>
    <mergeCell ref="L145:M145"/>
    <mergeCell ref="D143:E143"/>
    <mergeCell ref="H143:I143"/>
    <mergeCell ref="L143:M143"/>
    <mergeCell ref="D144:E144"/>
    <mergeCell ref="H144:I144"/>
    <mergeCell ref="L144:M144"/>
    <mergeCell ref="A5:M5"/>
    <mergeCell ref="A6:M6"/>
    <mergeCell ref="A59:M59"/>
    <mergeCell ref="A62:M62"/>
    <mergeCell ref="A89:B89"/>
    <mergeCell ref="E89:F89"/>
  </mergeCells>
  <pageMargins left="0.43" right="0.33" top="0.75" bottom="0.75" header="0.3" footer="0.3"/>
  <pageSetup paperSize="5" scale="6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5714" r:id="rId4">
          <objectPr defaultSize="0" autoPict="0" r:id="rId5">
            <anchor moveWithCells="1" sizeWithCells="1">
              <from>
                <xdr:col>5</xdr:col>
                <xdr:colOff>38100</xdr:colOff>
                <xdr:row>1</xdr:row>
                <xdr:rowOff>180975</xdr:rowOff>
              </from>
              <to>
                <xdr:col>6</xdr:col>
                <xdr:colOff>295275</xdr:colOff>
                <xdr:row>3</xdr:row>
                <xdr:rowOff>295275</xdr:rowOff>
              </to>
            </anchor>
          </objectPr>
        </oleObject>
      </mc:Choice>
      <mc:Fallback>
        <oleObject progId="Word.Picture.8" shapeId="11571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OCT.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2024-11-15T19:38:30Z</cp:lastPrinted>
  <dcterms:created xsi:type="dcterms:W3CDTF">2007-03-20T14:00:55Z</dcterms:created>
  <dcterms:modified xsi:type="dcterms:W3CDTF">2024-11-15T19:45:21Z</dcterms:modified>
</cp:coreProperties>
</file>