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OneDrive - DIGEGA Direccion General de Ganadería DIGEGA\1 A OIA DIGEGA MC  (OF. LIBRE ACCESO A LA INFORMACION\DOCUMENTACION QUE SE DEBE SUBIR AL PORTAL DE DIGEGA\2025\3 Marzo\Informe Financiero\"/>
    </mc:Choice>
  </mc:AlternateContent>
  <xr:revisionPtr revIDLastSave="0" documentId="13_ncr:1_{83516316-CBFC-413F-B783-88FAD87A2895}" xr6:coauthVersionLast="47" xr6:coauthVersionMax="47" xr10:uidLastSave="{00000000-0000-0000-0000-000000000000}"/>
  <bookViews>
    <workbookView xWindow="1785" yWindow="390" windowWidth="15375" windowHeight="7875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0" i="257" l="1"/>
  <c r="N208" i="257"/>
  <c r="N210" i="257" s="1"/>
  <c r="K208" i="257"/>
  <c r="K210" i="257" s="1"/>
  <c r="I208" i="257"/>
  <c r="I210" i="257" s="1"/>
  <c r="F208" i="257"/>
  <c r="F210" i="257" s="1"/>
  <c r="N128" i="257"/>
  <c r="K128" i="257"/>
  <c r="I128" i="257"/>
  <c r="F128" i="257"/>
  <c r="N103" i="257"/>
  <c r="K103" i="257"/>
  <c r="I103" i="257"/>
  <c r="F103" i="257"/>
  <c r="N82" i="257"/>
  <c r="K82" i="257"/>
  <c r="I82" i="257"/>
  <c r="F82" i="257"/>
  <c r="N66" i="257"/>
  <c r="K66" i="257"/>
  <c r="I66" i="257"/>
  <c r="F66" i="257"/>
  <c r="N63" i="257"/>
  <c r="K63" i="257"/>
  <c r="I63" i="257"/>
  <c r="F63" i="257"/>
  <c r="N60" i="257"/>
  <c r="K60" i="257"/>
  <c r="I60" i="257"/>
  <c r="F60" i="257"/>
  <c r="N57" i="257"/>
  <c r="K57" i="257"/>
  <c r="I57" i="257"/>
  <c r="F57" i="257"/>
  <c r="N54" i="257"/>
  <c r="K54" i="257"/>
  <c r="I54" i="257"/>
  <c r="F54" i="257"/>
  <c r="F51" i="257"/>
  <c r="F17" i="257"/>
</calcChain>
</file>

<file path=xl/sharedStrings.xml><?xml version="1.0" encoding="utf-8"?>
<sst xmlns="http://schemas.openxmlformats.org/spreadsheetml/2006/main" count="1335" uniqueCount="488">
  <si>
    <t>CONCEPTO</t>
  </si>
  <si>
    <t>DIRECCION GENERAL DE GANADERIA</t>
  </si>
  <si>
    <t>Teléfono local</t>
  </si>
  <si>
    <t xml:space="preserve"> </t>
  </si>
  <si>
    <t>Productos eléctricos y afines</t>
  </si>
  <si>
    <t>Otros equipos de transporte</t>
  </si>
  <si>
    <t>Servicios de Alimentacion</t>
  </si>
  <si>
    <t>Servicios sanitarios médicos y veterinarios</t>
  </si>
  <si>
    <t>Alimentos para animales</t>
  </si>
  <si>
    <t>Automóviles y camiones</t>
  </si>
  <si>
    <t>Agua</t>
  </si>
  <si>
    <t>CREDITO</t>
  </si>
  <si>
    <t>2.2.3.1.01</t>
  </si>
  <si>
    <t>31/03/2025</t>
  </si>
  <si>
    <t>Servicios de alimentación</t>
  </si>
  <si>
    <t>Madera, corcho y sus manufacturas</t>
  </si>
  <si>
    <t>Productos medicinales para uso humano</t>
  </si>
  <si>
    <t>Útiles menores médico, quirúrgicos o de laboratorio</t>
  </si>
  <si>
    <t>RELACION FACTURAS PENDIENTES DE PAGO AL 31 DE  MARZO 2025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</si>
  <si>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</si>
  <si>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</si>
  <si>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</si>
  <si>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</si>
  <si>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</si>
  <si>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</si>
  <si>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</si>
  <si>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</si>
  <si>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</si>
  <si>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</si>
  <si>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</si>
  <si>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</si>
  <si>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</si>
  <si>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</si>
  <si>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</si>
  <si>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</si>
  <si>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</si>
  <si>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</si>
  <si>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</si>
  <si>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</si>
  <si>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</si>
  <si>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</si>
  <si>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</si>
  <si>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</si>
  <si>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</si>
  <si>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</si>
  <si>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</si>
  <si>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</si>
  <si>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</si>
  <si>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</si>
  <si>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</si>
  <si>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</si>
  <si>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</si>
  <si>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</si>
  <si>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</si>
  <si>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</si>
  <si>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</si>
  <si>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</si>
  <si>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</si>
  <si>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</si>
  <si>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</si>
  <si>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</si>
  <si>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</si>
  <si>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</si>
  <si>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</si>
  <si>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</si>
  <si>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</si>
  <si>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</si>
  <si>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</si>
  <si>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</si>
  <si>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</si>
  <si>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</si>
  <si>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</si>
  <si>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</si>
  <si>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</si>
  <si>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</si>
  <si>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</si>
  <si>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</si>
  <si>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</si>
  <si>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</si>
  <si>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</si>
  <si>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</si>
  <si>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</si>
  <si>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</si>
  <si>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</si>
  <si>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</si>
  <si>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</si>
  <si>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</si>
  <si>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</si>
  <si>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</si>
  <si>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</si>
  <si>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</si>
  <si>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</si>
  <si>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</si>
  <si>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</si>
  <si>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</si>
  <si>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</si>
  <si>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</si>
  <si>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2.3.9.8.01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</si>
  <si>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</si>
  <si>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</si>
  <si>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</si>
  <si>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</si>
  <si>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</si>
  <si>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</si>
  <si>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</si>
  <si>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</si>
  <si>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</si>
  <si>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</si>
  <si>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OCTUBRE 2024.</t>
  </si>
  <si>
    <t>130288364</t>
  </si>
  <si>
    <t>B1500000080</t>
  </si>
  <si>
    <t>RC TECNOLOGY, S.R.L.</t>
  </si>
  <si>
    <t xml:space="preserve">CONTROLADOR  DE CARGA SOLAR </t>
  </si>
  <si>
    <t>30/10/2024</t>
  </si>
  <si>
    <t>2.3.9.6.01</t>
  </si>
  <si>
    <t>SUB-TOTAL OCTUBRE 2024</t>
  </si>
  <si>
    <t>NOVIEMBRE  2024.</t>
  </si>
  <si>
    <t>430232556</t>
  </si>
  <si>
    <t>B1500000323</t>
  </si>
  <si>
    <t>FUNDACION HERGAR</t>
  </si>
  <si>
    <t xml:space="preserve">MAESTRIA EN DIRECCION Y GESTION DE ADMINITRACION PUBLICA </t>
  </si>
  <si>
    <t>2.2.8.7.04</t>
  </si>
  <si>
    <t>Servicios de capacitación</t>
  </si>
  <si>
    <t>SUB-TOTAL NOVIEMBRE  2024</t>
  </si>
  <si>
    <t>DICIEMBRE 2024</t>
  </si>
  <si>
    <t>130687978</t>
  </si>
  <si>
    <t>B1500003037</t>
  </si>
  <si>
    <t>CANTABRIA BRAND REPESENTATIVE,SRL</t>
  </si>
  <si>
    <t>SERVICIO DE CATERING</t>
  </si>
  <si>
    <t>101723289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</si>
  <si>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</si>
  <si>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</si>
  <si>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</si>
  <si>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</si>
  <si>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</si>
  <si>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101008067</t>
  </si>
  <si>
    <t>E450000001363</t>
  </si>
  <si>
    <t xml:space="preserve">SANTO DOMINGO MOTORS COMPANY, S.A </t>
  </si>
  <si>
    <t xml:space="preserve">DEDUCIBLE </t>
  </si>
  <si>
    <t>2.2.7.2.06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</si>
  <si>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</si>
  <si>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</si>
  <si>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</si>
  <si>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</si>
  <si>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</si>
  <si>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B1500002189</t>
  </si>
  <si>
    <t xml:space="preserve">ALIMENTO DEL PERSONAL CUARENTENA AILA </t>
  </si>
  <si>
    <t>2.3.1.1.01</t>
  </si>
  <si>
    <t xml:space="preserve"> Alimentos y bebidas para personas </t>
  </si>
  <si>
    <t>130831238</t>
  </si>
  <si>
    <t>B1500000584</t>
  </si>
  <si>
    <t>GC LAB DOMINICANA, SRL</t>
  </si>
  <si>
    <t>INSUMOS DE LABORATORIO (UAT)</t>
  </si>
  <si>
    <t>2.3.9.3.01</t>
  </si>
  <si>
    <t>Útiles menores médico quirúrgicos</t>
  </si>
  <si>
    <t>B1500000585</t>
  </si>
  <si>
    <t>INSUMO DE LABORATORIO LAVECEN</t>
  </si>
  <si>
    <t>E450000001395</t>
  </si>
  <si>
    <t>COMPRA DE UN MOTOR YAMAHA</t>
  </si>
  <si>
    <t>2.6.4.8.01</t>
  </si>
  <si>
    <t>E450000001396</t>
  </si>
  <si>
    <t>COMPRA DE  20 MOTORES YAMAHA</t>
  </si>
  <si>
    <t>E450000001398</t>
  </si>
  <si>
    <t>COMPRA DE 20 JEEP SUZUKI JIMNY</t>
  </si>
  <si>
    <t>2.6.4.1.01</t>
  </si>
  <si>
    <t>130785211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</si>
  <si>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</si>
  <si>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</si>
  <si>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</si>
  <si>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</si>
  <si>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</si>
  <si>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101893931</t>
  </si>
  <si>
    <t>B1500006197</t>
  </si>
  <si>
    <t>OFFITEK, SRL</t>
  </si>
  <si>
    <t>MATERIALES GASTABLE (LAVECEN)</t>
  </si>
  <si>
    <t>2.3.9.2.01</t>
  </si>
  <si>
    <t>Útiles de escritorio, oficina e informática</t>
  </si>
  <si>
    <t>SUB-TOTAL DICIEMBRE   2024</t>
  </si>
  <si>
    <t xml:space="preserve">      ENERO 2025</t>
  </si>
  <si>
    <t>SANTO DOMINGO MOTORS</t>
  </si>
  <si>
    <t xml:space="preserve">MOTOCICLETA YAMAHA </t>
  </si>
  <si>
    <t>B1500000016</t>
  </si>
  <si>
    <t>PRODUCTOS DIVERSOS DEL CARIBE PRODIDCA</t>
  </si>
  <si>
    <t xml:space="preserve">PAJILLA DE SEMEN </t>
  </si>
  <si>
    <t>2.6.7.8.01</t>
  </si>
  <si>
    <t>Otros activos que generan producción recurrente</t>
  </si>
  <si>
    <t>B1500006204</t>
  </si>
  <si>
    <t>OFFITEK,SRL</t>
  </si>
  <si>
    <t>2.6.1.3.01</t>
  </si>
  <si>
    <t>Equipos de tecnologia de la informacion y comunicacion</t>
  </si>
  <si>
    <t>E450000011121</t>
  </si>
  <si>
    <t>ALTICE DOMINICANA, S.A</t>
  </si>
  <si>
    <t>RENTA DE SERVICIOS DE TELECOMUNICACIONES</t>
  </si>
  <si>
    <t>2.2.1.5.01</t>
  </si>
  <si>
    <t>Servicos de internet y television por cable</t>
  </si>
  <si>
    <t>E450000011310</t>
  </si>
  <si>
    <t>telefono local</t>
  </si>
  <si>
    <t>E450000024103</t>
  </si>
  <si>
    <t>EDENORTE</t>
  </si>
  <si>
    <t>ENERGIA ELECTRICA REG.NORESTE</t>
  </si>
  <si>
    <t>Productos electricos y afines</t>
  </si>
  <si>
    <t>B1500002445</t>
  </si>
  <si>
    <t xml:space="preserve">SUPERMECADO EL CARIBE </t>
  </si>
  <si>
    <t>ALIMENTOS DEL PERSONAL DE VILLA MELLA</t>
  </si>
  <si>
    <t>B1500002466</t>
  </si>
  <si>
    <t xml:space="preserve">ALIMENTO DEL PERSONAL DE  SAN LUIS </t>
  </si>
  <si>
    <t>E450000000997</t>
  </si>
  <si>
    <t>MAGNA MOTORS, S .A</t>
  </si>
  <si>
    <t>MANTEMIENTO DE VEHICULO</t>
  </si>
  <si>
    <t>Mantenimiento</t>
  </si>
  <si>
    <t>B1500002208</t>
  </si>
  <si>
    <t>ALIMENTO DEL PERSONAL DE  CUARENTENA</t>
  </si>
  <si>
    <t>B1500000147</t>
  </si>
  <si>
    <t>INVERSIONES FURO</t>
  </si>
  <si>
    <t>2.6.3.1.01</t>
  </si>
  <si>
    <t>Equipos Medico y de Laboratorio</t>
  </si>
  <si>
    <t>Utiles Medico Quirurgicos</t>
  </si>
  <si>
    <t>E450000004057</t>
  </si>
  <si>
    <t>GRUPO VIAMAR, S A</t>
  </si>
  <si>
    <t>MANTENIMIENTO PREVENTIVO</t>
  </si>
  <si>
    <t>E450000003979</t>
  </si>
  <si>
    <t>B1500001245</t>
  </si>
  <si>
    <t xml:space="preserve">MIR AIR DOMINICANA, SRL </t>
  </si>
  <si>
    <t>NITROGENO LIQUIDO</t>
  </si>
  <si>
    <t>2.3.7.2.99</t>
  </si>
  <si>
    <t>Nitrogeno</t>
  </si>
  <si>
    <t>07100242945</t>
  </si>
  <si>
    <t>B1500000018</t>
  </si>
  <si>
    <t>AUTOPINTURA BALDERA</t>
  </si>
  <si>
    <t>DEDUCIBLE</t>
  </si>
  <si>
    <t>B1500000286</t>
  </si>
  <si>
    <t>IMPRE GRAFICO CONTRERAS, SRL</t>
  </si>
  <si>
    <t>ETIQUETAS - (LAVECEN)</t>
  </si>
  <si>
    <t>2.3.3.2.01</t>
  </si>
  <si>
    <t>ETIQUETAS</t>
  </si>
  <si>
    <t>B1500004753</t>
  </si>
  <si>
    <t>PUBLICACIONES AHORA, SAS</t>
  </si>
  <si>
    <t xml:space="preserve">SUSCRIPCION </t>
  </si>
  <si>
    <t>25/11/2024</t>
  </si>
  <si>
    <t>2.2.2.1.01</t>
  </si>
  <si>
    <t>PUBLICIDAD Y PROPAGANDA</t>
  </si>
  <si>
    <t>SUB-TOTAL ENERO   2025</t>
  </si>
  <si>
    <t>FEBRERO 2025</t>
  </si>
  <si>
    <t>B1500000116</t>
  </si>
  <si>
    <t>AASEPORC SRL</t>
  </si>
  <si>
    <t>MICROSCOPIO DIGITAL</t>
  </si>
  <si>
    <t>E450000001797</t>
  </si>
  <si>
    <t>MANTENIMIENTO VEHICULO</t>
  </si>
  <si>
    <t>E450000001798</t>
  </si>
  <si>
    <t>B1500000351</t>
  </si>
  <si>
    <t xml:space="preserve">FUNDACION HERGAR </t>
  </si>
  <si>
    <t>MAESTRIA 1ER PERIODO</t>
  </si>
  <si>
    <t>2.2.8.7.06</t>
  </si>
  <si>
    <t>Otros servicios técnicos profesionales</t>
  </si>
  <si>
    <t>B1500000433</t>
  </si>
  <si>
    <t xml:space="preserve">ONECOLOR  AUTOMOTIVE OPTIONS, SRL </t>
  </si>
  <si>
    <t xml:space="preserve">MANTENIMIENTO PREVENTIVO DE VEHICULOS </t>
  </si>
  <si>
    <t>B1500003110</t>
  </si>
  <si>
    <t>CANTABRIA BRAND REPRESENTATIVE, ERL</t>
  </si>
  <si>
    <t>REFRIGERIO AM PRE-EMPACADO</t>
  </si>
  <si>
    <t>B1500003111</t>
  </si>
  <si>
    <t>B1500003112</t>
  </si>
  <si>
    <t>ALMUERZO</t>
  </si>
  <si>
    <t>B1500003113</t>
  </si>
  <si>
    <t>B1500003114</t>
  </si>
  <si>
    <t>B1500003115</t>
  </si>
  <si>
    <t>B1500003136</t>
  </si>
  <si>
    <t>13/02/2025</t>
  </si>
  <si>
    <t>B1500003137</t>
  </si>
  <si>
    <t>B1500003138</t>
  </si>
  <si>
    <t>SERVICIOS DE CATERING</t>
  </si>
  <si>
    <t>B1500000142</t>
  </si>
  <si>
    <t xml:space="preserve">DE PEÑA FBC IMPRESIÓN Y CONFECCIONES </t>
  </si>
  <si>
    <t xml:space="preserve">POLO SHIRT BLANCO Y GORRAS </t>
  </si>
  <si>
    <t>18/02/2025</t>
  </si>
  <si>
    <t>2.3.2.3.01</t>
  </si>
  <si>
    <t>Prendas y Accesorios de Vestir</t>
  </si>
  <si>
    <t>B1500001257</t>
  </si>
  <si>
    <t xml:space="preserve">MIX AIR DOMINICANA, SRL </t>
  </si>
  <si>
    <t xml:space="preserve">NITROGENO LIQUIDO </t>
  </si>
  <si>
    <t>15/02/2025</t>
  </si>
  <si>
    <t>Otros productos químicos y conexos</t>
  </si>
  <si>
    <t>B1500000046</t>
  </si>
  <si>
    <t>CONFECCIONES PEDRO RAMIREZ  EIRL</t>
  </si>
  <si>
    <t>CHACABANAS</t>
  </si>
  <si>
    <t>B1500000236</t>
  </si>
  <si>
    <t xml:space="preserve">EL PALACIO DE LA TRANSMISIONES </t>
  </si>
  <si>
    <t>TRANSMISION DE CHEVROLET TAHOE 2019</t>
  </si>
  <si>
    <t>25/02/2025</t>
  </si>
  <si>
    <t>B1500000101</t>
  </si>
  <si>
    <t xml:space="preserve">FLY DESIGN, SRL </t>
  </si>
  <si>
    <t xml:space="preserve">ROTULACION, LOGO DE MOTORES </t>
  </si>
  <si>
    <t>2.2.2.2.01</t>
  </si>
  <si>
    <t>Impresion y Ecuadernacion</t>
  </si>
  <si>
    <t>E450000068880</t>
  </si>
  <si>
    <t>COMPAÑIA DOMINICANA DE TELEFONOS (CLARO)</t>
  </si>
  <si>
    <t>27/02/2025</t>
  </si>
  <si>
    <t>E450000068839</t>
  </si>
  <si>
    <t>E450000068327</t>
  </si>
  <si>
    <t>130599726</t>
  </si>
  <si>
    <t>B1500000709</t>
  </si>
  <si>
    <t>CORPORACION PARADOX, S.R.L</t>
  </si>
  <si>
    <t xml:space="preserve">AGUJAS HIPODERMICAS </t>
  </si>
  <si>
    <t>SUB-TOTAL FEBRERO    2025</t>
  </si>
  <si>
    <t>MARZO 2025</t>
  </si>
  <si>
    <t>E450000012566</t>
  </si>
  <si>
    <t>E450000008579</t>
  </si>
  <si>
    <t xml:space="preserve">AGUA PLANETA AZUL, S.A </t>
  </si>
  <si>
    <t xml:space="preserve">BOTELLONES DE AGUA </t>
  </si>
  <si>
    <t xml:space="preserve">PINTUCAR PCR, S.R.L </t>
  </si>
  <si>
    <t>DEDUCUBLE DESABOLLADURA Y PINTURA</t>
  </si>
  <si>
    <t>B1500003118</t>
  </si>
  <si>
    <t>CANTABRIA BRAND REPRESENTATIVE</t>
  </si>
  <si>
    <t>B1500003109</t>
  </si>
  <si>
    <t>E450000000822</t>
  </si>
  <si>
    <t>ISLA DOMINICANA DE PETROLEO</t>
  </si>
  <si>
    <t>GASOIL PLANTA ELECTRICA</t>
  </si>
  <si>
    <t>Gasoil</t>
  </si>
  <si>
    <t>E450000009710</t>
  </si>
  <si>
    <t>FARDOS DE AGUA</t>
  </si>
  <si>
    <t>B1500000543</t>
  </si>
  <si>
    <t>SERDNET</t>
  </si>
  <si>
    <t>AIRES ACONDICIONADOS</t>
  </si>
  <si>
    <t>2.6.5.4.02</t>
  </si>
  <si>
    <t>Aire acondicionado</t>
  </si>
  <si>
    <t>B1500001770</t>
  </si>
  <si>
    <t>DAF TRADING</t>
  </si>
  <si>
    <t>SERVICIO DE GRUA</t>
  </si>
  <si>
    <t>2.2.5.4.01</t>
  </si>
  <si>
    <t>Alquiler de eq. Transporte , tracción y</t>
  </si>
  <si>
    <t>B1500000881</t>
  </si>
  <si>
    <t>PC OUTLET</t>
  </si>
  <si>
    <t xml:space="preserve">TELEVISOR </t>
  </si>
  <si>
    <t>2.6.2.1.01</t>
  </si>
  <si>
    <t>Tlevisores</t>
  </si>
  <si>
    <t>B1500000629</t>
  </si>
  <si>
    <t>SOLVEX</t>
  </si>
  <si>
    <t>REPOSICION DE INTERNET (SAN JUAN Y SANTIAGO)</t>
  </si>
  <si>
    <t>E450000038003</t>
  </si>
  <si>
    <t>SUMINISTRO DE ENERGIA ELECTRICA . (NAVARRETE)</t>
  </si>
  <si>
    <t>2.2.1.6.01</t>
  </si>
  <si>
    <t>Energia Electrica</t>
  </si>
  <si>
    <t>E450000035383</t>
  </si>
  <si>
    <t>SUMINISTRO DE ENERGIA ELECTRICA . (PADRE DE LA CASA )</t>
  </si>
  <si>
    <t>E450000036806</t>
  </si>
  <si>
    <t>SUMINISTRO DE ENERGIA ELECTRICA . (CABRERA)</t>
  </si>
  <si>
    <t>E450000033829</t>
  </si>
  <si>
    <t>SUMINISTRO DE ENERGIA ELECTRICA  .( SAN JOSE DE LAS MATAS  )</t>
  </si>
  <si>
    <t>E450000009657</t>
  </si>
  <si>
    <t>E450000009652</t>
  </si>
  <si>
    <t>B1500061125</t>
  </si>
  <si>
    <t xml:space="preserve">ALCADIA DEL DISTRITO NACIONAL </t>
  </si>
  <si>
    <t xml:space="preserve">BASURA </t>
  </si>
  <si>
    <t>2.2.1.8.01</t>
  </si>
  <si>
    <t>Recoleccion de residuos solidos</t>
  </si>
  <si>
    <t>B1500061126</t>
  </si>
  <si>
    <t>E450000002122</t>
  </si>
  <si>
    <t>E450000000079</t>
  </si>
  <si>
    <t>BDC SERRELLES, SRL</t>
  </si>
  <si>
    <t xml:space="preserve">LABORATORIO CENTRAL DE LAVECEN </t>
  </si>
  <si>
    <t>2.3.4.1.01</t>
  </si>
  <si>
    <t>E450000004846</t>
  </si>
  <si>
    <t>SEGUROS RESERVAS</t>
  </si>
  <si>
    <t>POLIZA DE SEGURO</t>
  </si>
  <si>
    <t>2.2.6.2.01</t>
  </si>
  <si>
    <t>Seguros de bienes muebles</t>
  </si>
  <si>
    <t>E450000004845</t>
  </si>
  <si>
    <t>E450000003294</t>
  </si>
  <si>
    <t>E450000003295</t>
  </si>
  <si>
    <t>B1500002469</t>
  </si>
  <si>
    <t>ALIMENTO DEL PERSONAL DE LA ESTACION  CUARENTENA AILA</t>
  </si>
  <si>
    <t>B1500002470</t>
  </si>
  <si>
    <t>B1500002472</t>
  </si>
  <si>
    <t>B1500002471</t>
  </si>
  <si>
    <t xml:space="preserve">ALIMENTO DEL PERSONAL FOMENTO AVICOLA DE HARAS NACIONALES </t>
  </si>
  <si>
    <t>B1500000081</t>
  </si>
  <si>
    <t xml:space="preserve">TIENDAS DIBER, SRL </t>
  </si>
  <si>
    <t xml:space="preserve">ALIMENTO POSTURA SACOS </t>
  </si>
  <si>
    <t>B1500000279</t>
  </si>
  <si>
    <t xml:space="preserve">WILSON FRIAS, SRL </t>
  </si>
  <si>
    <t xml:space="preserve">LAMPARA DE LED </t>
  </si>
  <si>
    <t>B1500003939</t>
  </si>
  <si>
    <t xml:space="preserve">BOSQUESA, SRL </t>
  </si>
  <si>
    <t xml:space="preserve">MATERIALES PARA FACHADA </t>
  </si>
  <si>
    <t>2.3.1.4.01</t>
  </si>
  <si>
    <t>E450000004906</t>
  </si>
  <si>
    <t xml:space="preserve">VIAMAR, S A </t>
  </si>
  <si>
    <t>B1500002490</t>
  </si>
  <si>
    <t>TACUBAYA INMOBILIARIA S.R. L</t>
  </si>
  <si>
    <t>HOSPEDAJE</t>
  </si>
  <si>
    <t>2.2.5.1.02</t>
  </si>
  <si>
    <t>E450000001302</t>
  </si>
  <si>
    <t xml:space="preserve">MAGNA MOTORS, S .A </t>
  </si>
  <si>
    <t>CORREAS DE ACCESORIOS</t>
  </si>
  <si>
    <t>B1500001836</t>
  </si>
  <si>
    <t xml:space="preserve">DE LEON &amp; ASOCIADOS, SRL </t>
  </si>
  <si>
    <t>SERVICIOS DE COPIADOR</t>
  </si>
  <si>
    <t>2.2.7.2.01</t>
  </si>
  <si>
    <t>Mant. Y  rep. Muebles y eq. De oficina</t>
  </si>
  <si>
    <t>E450000000863</t>
  </si>
  <si>
    <t xml:space="preserve">COMBUSTIBLE </t>
  </si>
  <si>
    <t>Gasolina</t>
  </si>
  <si>
    <t>E450000070946</t>
  </si>
  <si>
    <t>2.2.1.3.01</t>
  </si>
  <si>
    <t>E450000072235</t>
  </si>
  <si>
    <t>2.2.5.9.01</t>
  </si>
  <si>
    <t>Licencias informaticas</t>
  </si>
  <si>
    <t>E450000071529</t>
  </si>
  <si>
    <t>Servicios de internet y television por cables</t>
  </si>
  <si>
    <t>E450000071447</t>
  </si>
  <si>
    <t>E450000005035</t>
  </si>
  <si>
    <t>B1500003168</t>
  </si>
  <si>
    <t>B1500003165</t>
  </si>
  <si>
    <t>B1500003167</t>
  </si>
  <si>
    <t>B1500003163</t>
  </si>
  <si>
    <t>B1500003171</t>
  </si>
  <si>
    <t>B1500003170</t>
  </si>
  <si>
    <t>B1500003169</t>
  </si>
  <si>
    <t>B1500003172</t>
  </si>
  <si>
    <t>B1500003164</t>
  </si>
  <si>
    <t>B1500003166</t>
  </si>
  <si>
    <t>E450000009667</t>
  </si>
  <si>
    <t>E450000000213</t>
  </si>
  <si>
    <t>MEJIA FAÑA AUTO PARTS, SRL</t>
  </si>
  <si>
    <t>SERVICIO DE FILTROS  AIRE</t>
  </si>
  <si>
    <t>E450000000476</t>
  </si>
  <si>
    <t>HYL,SA</t>
  </si>
  <si>
    <t>SERVICIO DE FILTROS Y LUBICANTES</t>
  </si>
  <si>
    <t>2.3.7.1.06</t>
  </si>
  <si>
    <t xml:space="preserve">Lubricantes     </t>
  </si>
  <si>
    <t>2.3.7.1.05</t>
  </si>
  <si>
    <t>Aceites y grasas</t>
  </si>
  <si>
    <t>B1500001076</t>
  </si>
  <si>
    <t xml:space="preserve">J &amp; E  AUTO CENTER, SRL </t>
  </si>
  <si>
    <t>SERVICIO DE FILTROS  ACEITE</t>
  </si>
  <si>
    <t>B1500000386</t>
  </si>
  <si>
    <t xml:space="preserve">AIRE REPUESTO Y MAS, SRL </t>
  </si>
  <si>
    <t>SERVICIO DE FILTROS  DE GASOIL</t>
  </si>
  <si>
    <t>E450000071490</t>
  </si>
  <si>
    <t>B1500000069</t>
  </si>
  <si>
    <t>AGESTA CONSULTING GROUP</t>
  </si>
  <si>
    <t>COMPRA DE 150 SACOS DE CAL VIVA</t>
  </si>
  <si>
    <t>2.3.6.1.02</t>
  </si>
  <si>
    <t>Productos de cal</t>
  </si>
  <si>
    <t>2.3.9.9.05</t>
  </si>
  <si>
    <t>Pruductos y utiles diverso</t>
  </si>
  <si>
    <t>E450000008891</t>
  </si>
  <si>
    <t>B1500000646</t>
  </si>
  <si>
    <t>MATERIALES DE LABORATORIO</t>
  </si>
  <si>
    <t>2.3.6.3.04</t>
  </si>
  <si>
    <t>Herramientas menores</t>
  </si>
  <si>
    <t>2.6.3.2.01</t>
  </si>
  <si>
    <t>Instrumental medico y de laboratorio</t>
  </si>
  <si>
    <t>B1500000082</t>
  </si>
  <si>
    <t xml:space="preserve">JERIGAS </t>
  </si>
  <si>
    <t>Utiles menores Medico Quirurgicos</t>
  </si>
  <si>
    <t>B1500000645</t>
  </si>
  <si>
    <t>Productos y utiles diversos</t>
  </si>
  <si>
    <t>B1500002957</t>
  </si>
  <si>
    <t>EXP DOMINICANA, SRL</t>
  </si>
  <si>
    <t>JERIGAS (SANIDAD)</t>
  </si>
  <si>
    <t>B1500000598</t>
  </si>
  <si>
    <t xml:space="preserve">PEGUEDI COMERCIAL, SRL </t>
  </si>
  <si>
    <t>PIEZAS PARA CAMIONETA P-EL11423</t>
  </si>
  <si>
    <t>B1500030694</t>
  </si>
  <si>
    <t>CORAAPPLATA</t>
  </si>
  <si>
    <t>SERVICIOS DE ALCANTARILLADO DE AGUA (LAB.PUERTO PLATA )</t>
  </si>
  <si>
    <t>2.2.1.7.01</t>
  </si>
  <si>
    <t>E450000002324</t>
  </si>
  <si>
    <t>INSPECCION Y MANTENIMIENTO</t>
  </si>
  <si>
    <t>E450000018635</t>
  </si>
  <si>
    <t>EDEESTE</t>
  </si>
  <si>
    <t>SUMINISTRO DE ENERGIA ELECTRICA .STO DGO NORTE</t>
  </si>
  <si>
    <t>E450000022087</t>
  </si>
  <si>
    <t>EDESUR</t>
  </si>
  <si>
    <t>ENERGIA ELECTRICA EDIFICIO SEDE</t>
  </si>
  <si>
    <t>SUB-TOTAL  MARZO  2025</t>
  </si>
  <si>
    <t>TOTAL GENERAL AL 31 DE MARZO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</si>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</sst>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([$€]* #,##0.00_);_([$€]* \(#,##0.00\);_([$€]* &quot;-&quot;??_);_(@_)"/>
    <numFmt numFmtId="168" formatCode="&quot; &quot;* #,##0.00&quot; &quot;;&quot;-&quot;* #,##0.00&quot; &quot;;&quot; &quot;* &quot;-&quot;#&quot; &quot;;&quot; &quot;@&quot; &quot;"/>
    <numFmt numFmtId="171" formatCode="dd/mm/yyyy;@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4" applyNumberFormat="0" applyAlignment="0" applyProtection="0"/>
    <xf numFmtId="0" fontId="29" fillId="22" borderId="5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4" applyNumberFormat="0" applyAlignment="0" applyProtection="0"/>
    <xf numFmtId="0" fontId="36" fillId="0" borderId="6" applyNumberFormat="0" applyFill="0" applyAlignment="0" applyProtection="0"/>
    <xf numFmtId="0" fontId="37" fillId="23" borderId="0" applyNumberFormat="0" applyBorder="0" applyAlignment="0" applyProtection="0"/>
    <xf numFmtId="0" fontId="25" fillId="24" borderId="10" applyNumberFormat="0" applyFont="0" applyAlignment="0" applyProtection="0"/>
    <xf numFmtId="0" fontId="38" fillId="3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4" applyNumberFormat="0" applyAlignment="0" applyProtection="0"/>
    <xf numFmtId="0" fontId="30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8" fillId="3" borderId="11" applyNumberFormat="0" applyAlignment="0" applyProtection="0"/>
    <xf numFmtId="0" fontId="39" fillId="0" borderId="0" applyNumberFormat="0" applyFill="0" applyBorder="0" applyAlignment="0" applyProtection="0"/>
    <xf numFmtId="0" fontId="28" fillId="3" borderId="13" applyNumberFormat="0" applyAlignment="0" applyProtection="0"/>
    <xf numFmtId="0" fontId="38" fillId="3" borderId="14" applyNumberFormat="0" applyAlignment="0" applyProtection="0"/>
    <xf numFmtId="0" fontId="40" fillId="0" borderId="15" applyNumberFormat="0" applyFill="0" applyAlignment="0" applyProtection="0"/>
    <xf numFmtId="0" fontId="28" fillId="3" borderId="13" applyNumberFormat="0" applyAlignment="0" applyProtection="0"/>
    <xf numFmtId="0" fontId="35" fillId="9" borderId="13" applyNumberFormat="0" applyAlignment="0" applyProtection="0"/>
    <xf numFmtId="0" fontId="25" fillId="24" borderId="16" applyNumberFormat="0" applyFont="0" applyAlignment="0" applyProtection="0"/>
    <xf numFmtId="0" fontId="38" fillId="3" borderId="14" applyNumberFormat="0" applyAlignment="0" applyProtection="0"/>
    <xf numFmtId="0" fontId="28" fillId="3" borderId="17" applyNumberFormat="0" applyAlignment="0" applyProtection="0"/>
    <xf numFmtId="0" fontId="38" fillId="3" borderId="18" applyNumberFormat="0" applyAlignment="0" applyProtection="0"/>
    <xf numFmtId="0" fontId="40" fillId="0" borderId="19" applyNumberFormat="0" applyFill="0" applyAlignment="0" applyProtection="0"/>
    <xf numFmtId="0" fontId="28" fillId="3" borderId="17" applyNumberFormat="0" applyAlignment="0" applyProtection="0"/>
    <xf numFmtId="0" fontId="35" fillId="9" borderId="17" applyNumberFormat="0" applyAlignment="0" applyProtection="0"/>
    <xf numFmtId="0" fontId="25" fillId="24" borderId="20" applyNumberFormat="0" applyFont="0" applyAlignment="0" applyProtection="0"/>
    <xf numFmtId="0" fontId="38" fillId="3" borderId="18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8" fillId="3" borderId="21" applyNumberFormat="0" applyAlignment="0" applyProtection="0"/>
    <xf numFmtId="0" fontId="38" fillId="3" borderId="22" applyNumberFormat="0" applyAlignment="0" applyProtection="0"/>
    <xf numFmtId="0" fontId="40" fillId="0" borderId="23" applyNumberFormat="0" applyFill="0" applyAlignment="0" applyProtection="0"/>
    <xf numFmtId="0" fontId="28" fillId="3" borderId="21" applyNumberFormat="0" applyAlignment="0" applyProtection="0"/>
    <xf numFmtId="0" fontId="35" fillId="9" borderId="21" applyNumberFormat="0" applyAlignment="0" applyProtection="0"/>
    <xf numFmtId="0" fontId="25" fillId="24" borderId="24" applyNumberFormat="0" applyFont="0" applyAlignment="0" applyProtection="0"/>
    <xf numFmtId="0" fontId="38" fillId="3" borderId="22" applyNumberFormat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165" fontId="4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6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0" fillId="0" borderId="0"/>
    <xf numFmtId="165" fontId="10" fillId="0" borderId="0" applyFont="0" applyFill="0" applyBorder="0" applyAlignment="0" applyProtection="0"/>
    <xf numFmtId="0" fontId="44" fillId="0" borderId="0"/>
    <xf numFmtId="168" fontId="4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165" fontId="4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222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165" fontId="21" fillId="0" borderId="1" xfId="0" applyNumberFormat="1" applyFont="1" applyBorder="1"/>
    <xf numFmtId="0" fontId="47" fillId="0" borderId="0" xfId="0" applyFont="1"/>
    <xf numFmtId="0" fontId="22" fillId="0" borderId="0" xfId="0" applyFont="1" applyAlignment="1">
      <alignment horizontal="right"/>
    </xf>
    <xf numFmtId="0" fontId="48" fillId="0" borderId="0" xfId="0" applyFont="1" applyAlignment="1" applyProtection="1">
      <alignment vertical="center"/>
      <protection locked="0"/>
    </xf>
    <xf numFmtId="0" fontId="49" fillId="0" borderId="0" xfId="0" applyFont="1" applyAlignment="1" applyProtection="1">
      <alignment horizontal="left" wrapText="1"/>
      <protection locked="0"/>
    </xf>
    <xf numFmtId="0" fontId="50" fillId="0" borderId="0" xfId="0" applyFont="1" applyAlignment="1" applyProtection="1">
      <alignment vertical="center"/>
      <protection locked="0"/>
    </xf>
    <xf numFmtId="165" fontId="51" fillId="0" borderId="0" xfId="2" applyFont="1" applyBorder="1" applyAlignment="1" applyProtection="1">
      <alignment horizontal="right" vertical="center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165" fontId="53" fillId="0" borderId="0" xfId="2" applyFont="1" applyBorder="1" applyAlignment="1" applyProtection="1">
      <alignment vertical="center"/>
      <protection locked="0"/>
    </xf>
    <xf numFmtId="165" fontId="50" fillId="0" borderId="0" xfId="2" applyFont="1" applyBorder="1" applyAlignment="1" applyProtection="1">
      <alignment vertical="center"/>
      <protection locked="0"/>
    </xf>
    <xf numFmtId="165" fontId="54" fillId="0" borderId="0" xfId="2" applyFont="1" applyBorder="1" applyAlignment="1" applyProtection="1">
      <alignment vertical="center"/>
      <protection locked="0"/>
    </xf>
    <xf numFmtId="0" fontId="55" fillId="0" borderId="0" xfId="0" applyFont="1" applyAlignment="1" applyProtection="1">
      <alignment vertical="center" wrapText="1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57" fillId="0" borderId="0" xfId="0" applyFont="1" applyAlignment="1">
      <alignment horizontal="left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vertical="center"/>
    </xf>
    <xf numFmtId="0" fontId="5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17" fillId="25" borderId="29" xfId="0" applyFont="1" applyFill="1" applyBorder="1" applyAlignment="1">
      <alignment horizontal="center" vertical="center" wrapText="1"/>
    </xf>
    <xf numFmtId="0" fontId="23" fillId="25" borderId="29" xfId="0" applyFont="1" applyFill="1" applyBorder="1" applyAlignment="1">
      <alignment horizontal="center" vertical="center" wrapText="1"/>
    </xf>
    <xf numFmtId="0" fontId="62" fillId="25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62" fillId="25" borderId="1" xfId="0" applyFont="1" applyFill="1" applyBorder="1" applyAlignment="1">
      <alignment horizontal="left" vertical="center" wrapText="1"/>
    </xf>
    <xf numFmtId="0" fontId="21" fillId="26" borderId="1" xfId="0" applyFont="1" applyFill="1" applyBorder="1" applyAlignment="1" applyProtection="1">
      <alignment vertical="center" wrapText="1"/>
      <protection locked="0"/>
    </xf>
    <xf numFmtId="0" fontId="21" fillId="0" borderId="29" xfId="0" applyFont="1" applyBorder="1"/>
    <xf numFmtId="0" fontId="21" fillId="0" borderId="1" xfId="0" applyFont="1" applyBorder="1" applyAlignment="1">
      <alignment horizontal="left"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right" wrapText="1"/>
    </xf>
    <xf numFmtId="165" fontId="21" fillId="0" borderId="1" xfId="2" applyFont="1" applyFill="1" applyBorder="1"/>
    <xf numFmtId="171" fontId="21" fillId="0" borderId="1" xfId="0" applyNumberFormat="1" applyFont="1" applyBorder="1" applyAlignment="1">
      <alignment horizontal="left"/>
    </xf>
    <xf numFmtId="0" fontId="21" fillId="26" borderId="1" xfId="0" applyFont="1" applyFill="1" applyBorder="1" applyAlignment="1" applyProtection="1">
      <alignment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3" fillId="0" borderId="29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1" fillId="0" borderId="1" xfId="0" applyFont="1" applyBorder="1" applyAlignment="1">
      <alignment horizontal="left"/>
    </xf>
    <xf numFmtId="49" fontId="21" fillId="26" borderId="1" xfId="0" applyNumberFormat="1" applyFont="1" applyFill="1" applyBorder="1" applyAlignment="1" applyProtection="1">
      <alignment vertical="center"/>
      <protection locked="0"/>
    </xf>
    <xf numFmtId="0" fontId="46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3" fillId="0" borderId="29" xfId="0" applyFont="1" applyBorder="1" applyAlignment="1">
      <alignment horizontal="left" vertical="center" wrapText="1"/>
    </xf>
    <xf numFmtId="49" fontId="21" fillId="0" borderId="1" xfId="0" applyNumberFormat="1" applyFont="1" applyBorder="1"/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29" xfId="0" applyNumberFormat="1" applyFont="1" applyBorder="1"/>
    <xf numFmtId="0" fontId="21" fillId="0" borderId="30" xfId="0" applyFont="1" applyBorder="1"/>
    <xf numFmtId="0" fontId="21" fillId="0" borderId="31" xfId="0" applyFont="1" applyBorder="1" applyAlignment="1">
      <alignment wrapText="1"/>
    </xf>
    <xf numFmtId="0" fontId="21" fillId="0" borderId="31" xfId="0" applyFont="1" applyBorder="1"/>
    <xf numFmtId="165" fontId="21" fillId="0" borderId="31" xfId="2" applyFont="1" applyFill="1" applyBorder="1"/>
    <xf numFmtId="16" fontId="21" fillId="0" borderId="32" xfId="0" applyNumberFormat="1" applyFont="1" applyBorder="1"/>
    <xf numFmtId="14" fontId="21" fillId="0" borderId="31" xfId="0" applyNumberFormat="1" applyFont="1" applyBorder="1"/>
    <xf numFmtId="165" fontId="21" fillId="0" borderId="33" xfId="2" applyFont="1" applyFill="1" applyBorder="1"/>
    <xf numFmtId="0" fontId="21" fillId="0" borderId="3" xfId="0" applyFont="1" applyBorder="1" applyAlignment="1">
      <alignment horizontal="left"/>
    </xf>
    <xf numFmtId="165" fontId="21" fillId="0" borderId="30" xfId="2" applyFont="1" applyFill="1" applyBorder="1"/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21" fillId="0" borderId="29" xfId="0" applyFont="1" applyBorder="1" applyAlignment="1">
      <alignment wrapText="1"/>
    </xf>
    <xf numFmtId="165" fontId="21" fillId="0" borderId="1" xfId="2" applyFont="1" applyFill="1" applyBorder="1" applyAlignment="1">
      <alignment horizontal="right" wrapText="1"/>
    </xf>
    <xf numFmtId="0" fontId="23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0" fontId="21" fillId="0" borderId="29" xfId="0" applyFont="1" applyBorder="1" applyAlignment="1">
      <alignment horizontal="left" wrapText="1"/>
    </xf>
    <xf numFmtId="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46" fillId="0" borderId="29" xfId="0" applyFont="1" applyBorder="1" applyAlignment="1">
      <alignment horizontal="left"/>
    </xf>
    <xf numFmtId="0" fontId="46" fillId="0" borderId="1" xfId="0" applyFont="1" applyBorder="1" applyAlignment="1">
      <alignment horizontal="left" wrapText="1"/>
    </xf>
    <xf numFmtId="0" fontId="63" fillId="0" borderId="35" xfId="0" applyFont="1" applyBorder="1" applyAlignment="1">
      <alignment horizontal="left"/>
    </xf>
    <xf numFmtId="4" fontId="23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2" xfId="0" applyFont="1" applyBorder="1" applyAlignment="1">
      <alignment horizontal="right"/>
    </xf>
    <xf numFmtId="165" fontId="21" fillId="0" borderId="2" xfId="2" applyFont="1" applyFill="1" applyBorder="1" applyAlignment="1">
      <alignment horizontal="right" wrapText="1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 wrapText="1"/>
    </xf>
    <xf numFmtId="14" fontId="21" fillId="0" borderId="2" xfId="0" applyNumberFormat="1" applyFont="1" applyBorder="1" applyAlignment="1">
      <alignment horizontal="left"/>
    </xf>
    <xf numFmtId="49" fontId="21" fillId="0" borderId="1" xfId="0" applyNumberFormat="1" applyFont="1" applyBorder="1" applyAlignment="1" applyProtection="1">
      <alignment vertical="center"/>
      <protection locked="0"/>
    </xf>
    <xf numFmtId="0" fontId="46" fillId="0" borderId="30" xfId="0" applyFont="1" applyBorder="1" applyAlignment="1">
      <alignment horizontal="center"/>
    </xf>
    <xf numFmtId="0" fontId="46" fillId="0" borderId="31" xfId="0" applyFont="1" applyBorder="1" applyAlignment="1">
      <alignment horizontal="left" wrapText="1"/>
    </xf>
    <xf numFmtId="165" fontId="46" fillId="0" borderId="36" xfId="2" applyFont="1" applyBorder="1" applyAlignment="1">
      <alignment horizontal="center"/>
    </xf>
    <xf numFmtId="14" fontId="46" fillId="27" borderId="31" xfId="0" applyNumberFormat="1" applyFont="1" applyFill="1" applyBorder="1" applyAlignment="1">
      <alignment horizontal="center"/>
    </xf>
    <xf numFmtId="0" fontId="46" fillId="27" borderId="29" xfId="0" applyFont="1" applyFill="1" applyBorder="1" applyAlignment="1">
      <alignment horizontal="center"/>
    </xf>
    <xf numFmtId="0" fontId="63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6" fillId="27" borderId="37" xfId="0" applyFont="1" applyFill="1" applyBorder="1" applyAlignment="1">
      <alignment horizontal="center"/>
    </xf>
    <xf numFmtId="0" fontId="46" fillId="0" borderId="31" xfId="0" applyFont="1" applyBorder="1" applyAlignment="1">
      <alignment horizontal="left"/>
    </xf>
    <xf numFmtId="165" fontId="46" fillId="0" borderId="38" xfId="2" applyFont="1" applyBorder="1" applyAlignment="1">
      <alignment horizontal="center"/>
    </xf>
    <xf numFmtId="14" fontId="46" fillId="0" borderId="30" xfId="0" applyNumberFormat="1" applyFont="1" applyBorder="1" applyAlignment="1">
      <alignment horizontal="center"/>
    </xf>
    <xf numFmtId="0" fontId="46" fillId="27" borderId="30" xfId="0" applyFont="1" applyFill="1" applyBorder="1" applyAlignment="1">
      <alignment horizontal="center"/>
    </xf>
    <xf numFmtId="0" fontId="46" fillId="27" borderId="31" xfId="0" applyFont="1" applyFill="1" applyBorder="1" applyAlignment="1">
      <alignment horizontal="left"/>
    </xf>
    <xf numFmtId="165" fontId="46" fillId="0" borderId="0" xfId="2" applyFont="1"/>
    <xf numFmtId="0" fontId="46" fillId="27" borderId="31" xfId="0" applyFont="1" applyFill="1" applyBorder="1" applyAlignment="1">
      <alignment horizontal="left" vertical="center" wrapText="1"/>
    </xf>
    <xf numFmtId="0" fontId="46" fillId="0" borderId="30" xfId="0" applyFont="1" applyBorder="1" applyAlignment="1">
      <alignment horizontal="left" vertical="center" wrapText="1"/>
    </xf>
    <xf numFmtId="0" fontId="46" fillId="27" borderId="1" xfId="0" applyFont="1" applyFill="1" applyBorder="1" applyAlignment="1">
      <alignment horizontal="center"/>
    </xf>
    <xf numFmtId="165" fontId="23" fillId="0" borderId="2" xfId="2" applyFont="1" applyBorder="1" applyAlignment="1">
      <alignment horizontal="right"/>
    </xf>
    <xf numFmtId="49" fontId="64" fillId="0" borderId="1" xfId="0" applyNumberFormat="1" applyFont="1" applyBorder="1" applyAlignment="1">
      <alignment horizontal="left" wrapText="1"/>
    </xf>
    <xf numFmtId="0" fontId="46" fillId="27" borderId="31" xfId="0" applyFont="1" applyFill="1" applyBorder="1"/>
    <xf numFmtId="0" fontId="46" fillId="27" borderId="31" xfId="0" applyFont="1" applyFill="1" applyBorder="1" applyAlignment="1">
      <alignment horizontal="center"/>
    </xf>
    <xf numFmtId="0" fontId="46" fillId="27" borderId="31" xfId="0" applyFont="1" applyFill="1" applyBorder="1" applyAlignment="1">
      <alignment horizontal="left" wrapText="1"/>
    </xf>
    <xf numFmtId="0" fontId="46" fillId="28" borderId="31" xfId="0" applyFont="1" applyFill="1" applyBorder="1" applyAlignment="1">
      <alignment horizontal="center"/>
    </xf>
    <xf numFmtId="49" fontId="46" fillId="27" borderId="31" xfId="0" applyNumberFormat="1" applyFont="1" applyFill="1" applyBorder="1"/>
    <xf numFmtId="0" fontId="46" fillId="27" borderId="1" xfId="0" applyFont="1" applyFill="1" applyBorder="1"/>
    <xf numFmtId="0" fontId="46" fillId="27" borderId="1" xfId="0" applyFont="1" applyFill="1" applyBorder="1" applyAlignment="1">
      <alignment horizontal="left"/>
    </xf>
    <xf numFmtId="165" fontId="46" fillId="0" borderId="1" xfId="2" applyFont="1" applyBorder="1" applyAlignment="1">
      <alignment horizontal="center"/>
    </xf>
    <xf numFmtId="14" fontId="46" fillId="0" borderId="1" xfId="0" applyNumberFormat="1" applyFont="1" applyBorder="1" applyAlignment="1">
      <alignment horizontal="center"/>
    </xf>
    <xf numFmtId="165" fontId="46" fillId="0" borderId="39" xfId="2" applyFont="1" applyBorder="1" applyAlignment="1">
      <alignment horizontal="center"/>
    </xf>
    <xf numFmtId="49" fontId="21" fillId="26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0" fontId="64" fillId="0" borderId="1" xfId="0" applyFont="1" applyBorder="1" applyAlignment="1">
      <alignment horizontal="left" wrapText="1"/>
    </xf>
    <xf numFmtId="0" fontId="64" fillId="0" borderId="1" xfId="0" applyFont="1" applyBorder="1" applyAlignment="1">
      <alignment horizontal="center" wrapText="1"/>
    </xf>
    <xf numFmtId="165" fontId="23" fillId="0" borderId="1" xfId="2" applyFont="1" applyFill="1" applyBorder="1" applyAlignment="1">
      <alignment horizontal="right" wrapText="1"/>
    </xf>
    <xf numFmtId="14" fontId="65" fillId="0" borderId="30" xfId="0" applyNumberFormat="1" applyFont="1" applyBorder="1" applyAlignment="1">
      <alignment horizontal="center"/>
    </xf>
    <xf numFmtId="171" fontId="21" fillId="0" borderId="3" xfId="0" applyNumberFormat="1" applyFont="1" applyBorder="1" applyAlignment="1">
      <alignment horizontal="left"/>
    </xf>
    <xf numFmtId="0" fontId="46" fillId="0" borderId="31" xfId="0" applyFont="1" applyBorder="1" applyAlignment="1">
      <alignment horizontal="center"/>
    </xf>
    <xf numFmtId="165" fontId="46" fillId="27" borderId="31" xfId="2" applyFont="1" applyFill="1" applyBorder="1" applyAlignment="1">
      <alignment horizontal="center"/>
    </xf>
    <xf numFmtId="0" fontId="65" fillId="0" borderId="30" xfId="0" applyFont="1" applyBorder="1" applyAlignment="1">
      <alignment horizontal="center"/>
    </xf>
    <xf numFmtId="0" fontId="65" fillId="27" borderId="30" xfId="0" applyFont="1" applyFill="1" applyBorder="1" applyAlignment="1">
      <alignment horizontal="center"/>
    </xf>
    <xf numFmtId="0" fontId="65" fillId="27" borderId="31" xfId="0" applyFont="1" applyFill="1" applyBorder="1" applyAlignment="1">
      <alignment horizontal="left"/>
    </xf>
    <xf numFmtId="4" fontId="65" fillId="27" borderId="31" xfId="0" applyNumberFormat="1" applyFont="1" applyFill="1" applyBorder="1" applyAlignment="1">
      <alignment horizontal="center"/>
    </xf>
    <xf numFmtId="0" fontId="65" fillId="27" borderId="30" xfId="0" applyFont="1" applyFill="1" applyBorder="1" applyAlignment="1">
      <alignment horizontal="left"/>
    </xf>
    <xf numFmtId="0" fontId="65" fillId="27" borderId="31" xfId="0" applyFont="1" applyFill="1" applyBorder="1" applyAlignment="1">
      <alignment horizontal="center"/>
    </xf>
    <xf numFmtId="0" fontId="65" fillId="0" borderId="36" xfId="0" applyFont="1" applyBorder="1" applyAlignment="1">
      <alignment horizontal="center"/>
    </xf>
    <xf numFmtId="0" fontId="65" fillId="0" borderId="40" xfId="0" applyFont="1" applyBorder="1" applyAlignment="1">
      <alignment horizontal="center"/>
    </xf>
    <xf numFmtId="49" fontId="21" fillId="26" borderId="2" xfId="0" applyNumberFormat="1" applyFont="1" applyFill="1" applyBorder="1" applyAlignment="1" applyProtection="1">
      <alignment horizontal="left" vertical="center" indent="1"/>
      <protection locked="0"/>
    </xf>
    <xf numFmtId="0" fontId="46" fillId="27" borderId="41" xfId="0" applyFont="1" applyFill="1" applyBorder="1" applyAlignment="1">
      <alignment horizontal="center"/>
    </xf>
    <xf numFmtId="0" fontId="46" fillId="0" borderId="41" xfId="0" applyFont="1" applyBorder="1" applyAlignment="1">
      <alignment horizontal="left" vertical="center" wrapText="1"/>
    </xf>
    <xf numFmtId="4" fontId="65" fillId="27" borderId="32" xfId="0" applyNumberFormat="1" applyFont="1" applyFill="1" applyBorder="1" applyAlignment="1">
      <alignment horizontal="center"/>
    </xf>
    <xf numFmtId="49" fontId="66" fillId="0" borderId="1" xfId="0" applyNumberFormat="1" applyFont="1" applyBorder="1" applyAlignment="1">
      <alignment horizontal="left"/>
    </xf>
    <xf numFmtId="165" fontId="67" fillId="0" borderId="1" xfId="0" applyNumberFormat="1" applyFont="1" applyBorder="1" applyAlignment="1">
      <alignment horizontal="center"/>
    </xf>
    <xf numFmtId="165" fontId="67" fillId="0" borderId="1" xfId="0" applyNumberFormat="1" applyFont="1" applyBorder="1" applyAlignment="1">
      <alignment horizontal="right"/>
    </xf>
    <xf numFmtId="0" fontId="66" fillId="0" borderId="1" xfId="0" applyFont="1" applyBorder="1" applyAlignment="1">
      <alignment horizontal="right"/>
    </xf>
    <xf numFmtId="165" fontId="23" fillId="0" borderId="1" xfId="0" applyNumberFormat="1" applyFont="1" applyBorder="1"/>
    <xf numFmtId="49" fontId="66" fillId="0" borderId="2" xfId="0" applyNumberFormat="1" applyFont="1" applyBorder="1" applyAlignment="1">
      <alignment horizontal="left"/>
    </xf>
    <xf numFmtId="49" fontId="64" fillId="0" borderId="2" xfId="0" applyNumberFormat="1" applyFont="1" applyBorder="1" applyAlignment="1">
      <alignment horizontal="center" wrapText="1"/>
    </xf>
    <xf numFmtId="165" fontId="66" fillId="0" borderId="2" xfId="0" applyNumberFormat="1" applyFont="1" applyBorder="1" applyAlignment="1">
      <alignment horizontal="center"/>
    </xf>
    <xf numFmtId="165" fontId="66" fillId="0" borderId="2" xfId="0" applyNumberFormat="1" applyFont="1" applyBorder="1" applyAlignment="1">
      <alignment horizontal="right"/>
    </xf>
    <xf numFmtId="0" fontId="66" fillId="0" borderId="2" xfId="0" applyFont="1" applyBorder="1" applyAlignment="1">
      <alignment horizontal="right"/>
    </xf>
    <xf numFmtId="0" fontId="21" fillId="0" borderId="2" xfId="0" applyFont="1" applyBorder="1" applyAlignment="1">
      <alignment wrapText="1"/>
    </xf>
    <xf numFmtId="165" fontId="21" fillId="0" borderId="2" xfId="0" applyNumberFormat="1" applyFont="1" applyBorder="1"/>
    <xf numFmtId="171" fontId="21" fillId="0" borderId="2" xfId="0" applyNumberFormat="1" applyFont="1" applyBorder="1" applyAlignment="1">
      <alignment horizontal="left"/>
    </xf>
    <xf numFmtId="0" fontId="21" fillId="2" borderId="1" xfId="0" applyFont="1" applyFill="1" applyBorder="1"/>
    <xf numFmtId="165" fontId="21" fillId="0" borderId="1" xfId="2" applyFont="1" applyBorder="1"/>
    <xf numFmtId="14" fontId="21" fillId="0" borderId="1" xfId="0" applyNumberFormat="1" applyFont="1" applyBorder="1"/>
    <xf numFmtId="165" fontId="66" fillId="0" borderId="1" xfId="0" applyNumberFormat="1" applyFont="1" applyBorder="1" applyAlignment="1">
      <alignment horizontal="right"/>
    </xf>
    <xf numFmtId="0" fontId="21" fillId="0" borderId="26" xfId="0" applyFont="1" applyBorder="1" applyAlignment="1">
      <alignment horizontal="left"/>
    </xf>
    <xf numFmtId="0" fontId="21" fillId="0" borderId="26" xfId="0" applyFont="1" applyBorder="1" applyAlignment="1">
      <alignment horizontal="left" wrapText="1"/>
    </xf>
    <xf numFmtId="165" fontId="21" fillId="2" borderId="1" xfId="2" applyFont="1" applyFill="1" applyBorder="1"/>
    <xf numFmtId="0" fontId="65" fillId="0" borderId="1" xfId="0" applyFont="1" applyBorder="1" applyAlignment="1">
      <alignment horizontal="left" vertical="center"/>
    </xf>
    <xf numFmtId="165" fontId="66" fillId="0" borderId="1" xfId="0" applyNumberFormat="1" applyFont="1" applyBorder="1" applyAlignment="1">
      <alignment horizontal="center"/>
    </xf>
    <xf numFmtId="0" fontId="46" fillId="27" borderId="1" xfId="0" applyFont="1" applyFill="1" applyBorder="1" applyAlignment="1">
      <alignment horizontal="left" vertical="center"/>
    </xf>
    <xf numFmtId="165" fontId="46" fillId="0" borderId="1" xfId="2" applyFont="1" applyBorder="1" applyAlignment="1">
      <alignment horizontal="center" vertical="center"/>
    </xf>
    <xf numFmtId="14" fontId="46" fillId="27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0" fontId="65" fillId="27" borderId="1" xfId="0" applyFont="1" applyFill="1" applyBorder="1" applyAlignment="1">
      <alignment horizontal="left"/>
    </xf>
    <xf numFmtId="14" fontId="46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66" fillId="0" borderId="0" xfId="0" applyNumberFormat="1" applyFont="1" applyAlignment="1">
      <alignment horizontal="left"/>
    </xf>
    <xf numFmtId="49" fontId="67" fillId="0" borderId="1" xfId="0" applyNumberFormat="1" applyFont="1" applyBorder="1" applyAlignment="1">
      <alignment horizontal="left"/>
    </xf>
    <xf numFmtId="165" fontId="67" fillId="0" borderId="28" xfId="0" applyNumberFormat="1" applyFont="1" applyBorder="1" applyAlignment="1">
      <alignment horizontal="center"/>
    </xf>
    <xf numFmtId="171" fontId="21" fillId="0" borderId="0" xfId="0" applyNumberFormat="1" applyFont="1" applyAlignment="1">
      <alignment horizontal="left"/>
    </xf>
    <xf numFmtId="15" fontId="66" fillId="0" borderId="0" xfId="0" applyNumberFormat="1" applyFont="1" applyAlignment="1">
      <alignment horizontal="center"/>
    </xf>
    <xf numFmtId="0" fontId="66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49" fontId="68" fillId="0" borderId="0" xfId="0" applyNumberFormat="1" applyFont="1" applyAlignment="1">
      <alignment horizontal="left"/>
    </xf>
    <xf numFmtId="15" fontId="68" fillId="0" borderId="0" xfId="0" applyNumberFormat="1" applyFont="1" applyAlignment="1">
      <alignment horizontal="center"/>
    </xf>
    <xf numFmtId="0" fontId="68" fillId="0" borderId="0" xfId="0" applyFont="1" applyAlignment="1">
      <alignment horizontal="right"/>
    </xf>
    <xf numFmtId="4" fontId="69" fillId="0" borderId="0" xfId="0" applyNumberFormat="1" applyFont="1" applyAlignment="1">
      <alignment vertical="center" wrapText="1"/>
    </xf>
    <xf numFmtId="0" fontId="70" fillId="0" borderId="0" xfId="0" applyFont="1" applyAlignment="1">
      <alignment horizontal="right"/>
    </xf>
    <xf numFmtId="0" fontId="70" fillId="0" borderId="0" xfId="0" applyFont="1"/>
    <xf numFmtId="0" fontId="72" fillId="0" borderId="0" xfId="0" applyFont="1" applyAlignment="1">
      <alignment horizontal="right"/>
    </xf>
    <xf numFmtId="0" fontId="72" fillId="0" borderId="0" xfId="0" applyFont="1"/>
    <xf numFmtId="4" fontId="72" fillId="0" borderId="0" xfId="0" applyNumberFormat="1" applyFont="1"/>
    <xf numFmtId="0" fontId="46" fillId="27" borderId="1" xfId="0" applyFont="1" applyFill="1" applyBorder="1" applyAlignment="1">
      <alignment horizontal="left" wrapText="1"/>
    </xf>
    <xf numFmtId="0" fontId="65" fillId="0" borderId="30" xfId="0" applyFont="1" applyBorder="1" applyAlignment="1">
      <alignment horizontal="left" wrapText="1"/>
    </xf>
    <xf numFmtId="0" fontId="65" fillId="0" borderId="31" xfId="0" applyFont="1" applyBorder="1" applyAlignment="1">
      <alignment horizontal="left" wrapText="1"/>
    </xf>
    <xf numFmtId="0" fontId="65" fillId="27" borderId="31" xfId="0" applyFont="1" applyFill="1" applyBorder="1" applyAlignment="1">
      <alignment horizontal="left" wrapText="1"/>
    </xf>
    <xf numFmtId="0" fontId="46" fillId="27" borderId="32" xfId="0" applyFont="1" applyFill="1" applyBorder="1" applyAlignment="1">
      <alignment horizontal="left" wrapText="1"/>
    </xf>
    <xf numFmtId="49" fontId="66" fillId="0" borderId="1" xfId="0" applyNumberFormat="1" applyFont="1" applyBorder="1" applyAlignment="1">
      <alignment horizontal="left" wrapText="1"/>
    </xf>
    <xf numFmtId="49" fontId="66" fillId="0" borderId="2" xfId="0" applyNumberFormat="1" applyFont="1" applyBorder="1" applyAlignment="1">
      <alignment horizontal="left" wrapText="1"/>
    </xf>
    <xf numFmtId="0" fontId="21" fillId="2" borderId="1" xfId="0" applyFont="1" applyFill="1" applyBorder="1" applyAlignment="1">
      <alignment wrapText="1"/>
    </xf>
    <xf numFmtId="0" fontId="46" fillId="0" borderId="1" xfId="0" applyFont="1" applyBorder="1" applyAlignment="1">
      <alignment horizontal="left" vertical="center" wrapText="1"/>
    </xf>
    <xf numFmtId="49" fontId="66" fillId="0" borderId="0" xfId="0" applyNumberFormat="1" applyFont="1" applyAlignment="1">
      <alignment horizontal="left" wrapText="1"/>
    </xf>
    <xf numFmtId="49" fontId="68" fillId="0" borderId="0" xfId="0" applyNumberFormat="1" applyFont="1" applyAlignment="1">
      <alignment horizontal="left" wrapText="1"/>
    </xf>
    <xf numFmtId="0" fontId="16" fillId="0" borderId="0" xfId="0" applyFont="1" applyAlignment="1">
      <alignment wrapText="1"/>
    </xf>
    <xf numFmtId="0" fontId="45" fillId="0" borderId="42" xfId="0" applyFont="1" applyBorder="1" applyAlignment="1">
      <alignment horizontal="center"/>
    </xf>
    <xf numFmtId="0" fontId="56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3" fillId="0" borderId="34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49" fontId="23" fillId="0" borderId="34" xfId="0" applyNumberFormat="1" applyFont="1" applyBorder="1" applyAlignment="1">
      <alignment horizontal="center"/>
    </xf>
    <xf numFmtId="49" fontId="23" fillId="0" borderId="29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5" fillId="0" borderId="0" xfId="0" applyFont="1" applyAlignment="1">
      <alignment horizontal="center" wrapText="1"/>
    </xf>
    <xf numFmtId="0" fontId="45" fillId="0" borderId="42" xfId="0" applyFont="1" applyBorder="1" applyAlignment="1">
      <alignment horizontal="center" wrapText="1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0099"/>
      <color rgb="FF00FFFF"/>
      <color rgb="FFCCFF33"/>
      <color rgb="FF00C491"/>
      <color rgb="FF39B9E7"/>
      <color rgb="FFFF00FF"/>
      <color rgb="FF8B254C"/>
      <color rgb="FFF6FC14"/>
      <color rgb="FF0066FF"/>
      <color rgb="FF8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42022</xdr:colOff>
      <xdr:row>0</xdr:row>
      <xdr:rowOff>210110</xdr:rowOff>
    </xdr:from>
    <xdr:to>
      <xdr:col>3</xdr:col>
      <xdr:colOff>1665195</xdr:colOff>
      <xdr:row>3</xdr:row>
      <xdr:rowOff>70036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3198" y="210110"/>
          <a:ext cx="1623173" cy="994522"/>
        </a:xfrm>
        <a:prstGeom prst="rect">
          <a:avLst/>
        </a:prstGeom>
      </xdr:spPr>
    </xdr:pic>
    <xdr:clientData/>
  </xdr:twoCellAnchor>
  <xdr:twoCellAnchor>
    <xdr:from>
      <xdr:col>11</xdr:col>
      <xdr:colOff>588308</xdr:colOff>
      <xdr:row>1</xdr:row>
      <xdr:rowOff>28014</xdr:rowOff>
    </xdr:from>
    <xdr:to>
      <xdr:col>12</xdr:col>
      <xdr:colOff>807863</xdr:colOff>
      <xdr:row>2</xdr:row>
      <xdr:rowOff>378197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29889" y="406213"/>
          <a:ext cx="1102018" cy="72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752475</xdr:colOff>
          <xdr:row>0</xdr:row>
          <xdr:rowOff>238125</xdr:rowOff>
        </xdr:from>
        <xdr:to>
          <xdr:col>6</xdr:col>
          <xdr:colOff>685800</xdr:colOff>
          <xdr:row>2</xdr:row>
          <xdr:rowOff>219075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B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000099"/>
  </sheetPr>
  <dimension ref="A1:O216"/>
  <sheetViews>
    <sheetView tabSelected="1" topLeftCell="D206" zoomScale="68" zoomScaleNormal="68" workbookViewId="0">
      <selection activeCell="D212" sqref="D212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4.7109375" customWidth="1"/>
    <col min="3" max="3" width="19" style="7" customWidth="1"/>
    <col min="4" max="4" width="39.85546875" style="6" customWidth="1"/>
    <col min="5" max="5" width="49.28515625" style="2" customWidth="1"/>
    <col min="6" max="6" width="20.140625" style="8" customWidth="1"/>
    <col min="7" max="7" width="11.28515625" style="6" customWidth="1"/>
    <col min="8" max="8" width="13.140625" style="6" customWidth="1"/>
    <col min="9" max="9" width="18.140625" style="6" customWidth="1"/>
    <col min="10" max="10" width="9.42578125" style="6" customWidth="1"/>
    <col min="11" max="11" width="18.28515625" style="6" customWidth="1"/>
    <col min="12" max="12" width="13.140625" style="6" customWidth="1"/>
    <col min="13" max="13" width="28.7109375" style="5" customWidth="1"/>
    <col min="14" max="14" width="17.140625" customWidth="1"/>
    <col min="15" max="15" width="14" customWidth="1"/>
  </cols>
  <sheetData>
    <row r="1" spans="2:15" ht="29.25" customHeight="1" x14ac:dyDescent="0.25">
      <c r="C1" s="11"/>
      <c r="D1" s="5"/>
      <c r="E1"/>
      <c r="F1"/>
      <c r="G1" s="1"/>
      <c r="H1" s="12"/>
      <c r="I1"/>
      <c r="J1"/>
      <c r="K1"/>
      <c r="L1"/>
      <c r="M1" s="6"/>
      <c r="O1" s="9"/>
    </row>
    <row r="2" spans="2:15" ht="29.25" customHeight="1" x14ac:dyDescent="0.25">
      <c r="C2" s="11"/>
      <c r="D2" s="5"/>
      <c r="E2"/>
      <c r="F2"/>
      <c r="G2" s="1"/>
      <c r="H2" s="12"/>
      <c r="I2"/>
      <c r="J2"/>
      <c r="K2"/>
      <c r="L2"/>
      <c r="M2" s="6"/>
      <c r="O2" s="9"/>
    </row>
    <row r="3" spans="2:15" ht="29.25" customHeight="1" x14ac:dyDescent="0.2">
      <c r="C3" s="13"/>
      <c r="D3" s="14"/>
      <c r="E3" s="15"/>
      <c r="F3" s="16"/>
      <c r="G3" s="15"/>
      <c r="H3" s="17"/>
      <c r="I3" s="18"/>
      <c r="J3" s="19"/>
      <c r="K3" s="20"/>
      <c r="L3" s="21"/>
      <c r="M3" s="22"/>
      <c r="N3" s="19"/>
      <c r="O3" s="23"/>
    </row>
    <row r="4" spans="2:15" ht="29.25" customHeight="1" x14ac:dyDescent="0.2">
      <c r="C4" s="207" t="s">
        <v>1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2:15" ht="29.25" customHeight="1" x14ac:dyDescent="0.2">
      <c r="C5" s="208" t="s">
        <v>18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2:15" ht="29.25" customHeight="1" x14ac:dyDescent="0.25">
      <c r="C6" s="24"/>
      <c r="D6" s="25" t="s">
        <v>3</v>
      </c>
      <c r="E6" s="26"/>
      <c r="F6" s="27"/>
      <c r="G6" s="26"/>
      <c r="H6" s="28"/>
      <c r="I6" s="29"/>
      <c r="J6" s="30"/>
      <c r="K6" s="31"/>
      <c r="L6" s="32"/>
      <c r="M6" s="33"/>
      <c r="N6" s="34"/>
      <c r="O6" s="35"/>
    </row>
    <row r="7" spans="2:15" ht="56.25" customHeight="1" x14ac:dyDescent="0.2">
      <c r="B7" s="36" t="s">
        <v>19</v>
      </c>
      <c r="C7" s="37" t="s">
        <v>20</v>
      </c>
      <c r="D7" s="38" t="s">
        <v>21</v>
      </c>
      <c r="E7" s="38" t="s">
        <v>0</v>
      </c>
      <c r="F7" s="38" t="s">
        <v>22</v>
      </c>
      <c r="G7" s="38" t="s">
        <v>23</v>
      </c>
      <c r="H7" s="39" t="s">
        <v>24</v>
      </c>
      <c r="I7" s="38" t="s">
        <v>25</v>
      </c>
      <c r="J7" s="38" t="s">
        <v>26</v>
      </c>
      <c r="K7" s="38" t="s">
        <v>27</v>
      </c>
      <c r="L7" s="38" t="s">
        <v>28</v>
      </c>
      <c r="M7" s="38" t="s">
        <v>29</v>
      </c>
      <c r="N7" s="38" t="s">
        <v>30</v>
      </c>
      <c r="O7" s="40" t="s">
        <v>31</v>
      </c>
    </row>
    <row r="8" spans="2:15" ht="29.25" customHeight="1" x14ac:dyDescent="0.2">
      <c r="B8" s="41">
        <v>101745045</v>
      </c>
      <c r="C8" s="42" t="s">
        <v>32</v>
      </c>
      <c r="D8" s="43" t="s">
        <v>33</v>
      </c>
      <c r="E8" s="43" t="s">
        <v>34</v>
      </c>
      <c r="F8" s="44">
        <v>94985.1</v>
      </c>
      <c r="G8" s="3" t="s">
        <v>11</v>
      </c>
      <c r="H8" s="45" t="s">
        <v>35</v>
      </c>
      <c r="I8" s="44">
        <v>94985.1</v>
      </c>
      <c r="J8" s="46">
        <v>0</v>
      </c>
      <c r="K8" s="44">
        <v>94985.1</v>
      </c>
      <c r="L8" s="3" t="s">
        <v>36</v>
      </c>
      <c r="M8" s="43" t="s">
        <v>8</v>
      </c>
      <c r="N8" s="44">
        <v>94985.1</v>
      </c>
      <c r="O8" s="47">
        <v>45747</v>
      </c>
    </row>
    <row r="9" spans="2:15" ht="29.25" customHeight="1" x14ac:dyDescent="0.2">
      <c r="B9" s="41">
        <v>101745045</v>
      </c>
      <c r="C9" s="42" t="s">
        <v>37</v>
      </c>
      <c r="D9" s="43" t="s">
        <v>33</v>
      </c>
      <c r="E9" s="43" t="s">
        <v>34</v>
      </c>
      <c r="F9" s="44">
        <v>250974.9</v>
      </c>
      <c r="G9" s="3" t="s">
        <v>11</v>
      </c>
      <c r="H9" s="45" t="s">
        <v>35</v>
      </c>
      <c r="I9" s="44">
        <v>250974.9</v>
      </c>
      <c r="J9" s="46">
        <v>0</v>
      </c>
      <c r="K9" s="44">
        <v>250974.9</v>
      </c>
      <c r="L9" s="3" t="s">
        <v>36</v>
      </c>
      <c r="M9" s="43" t="s">
        <v>8</v>
      </c>
      <c r="N9" s="44">
        <v>250974.9</v>
      </c>
      <c r="O9" s="47">
        <v>45747</v>
      </c>
    </row>
    <row r="10" spans="2:15" ht="29.25" customHeight="1" x14ac:dyDescent="0.2">
      <c r="B10" s="41">
        <v>101745045</v>
      </c>
      <c r="C10" s="42" t="s">
        <v>38</v>
      </c>
      <c r="D10" s="43" t="s">
        <v>33</v>
      </c>
      <c r="E10" s="43" t="s">
        <v>34</v>
      </c>
      <c r="F10" s="44">
        <v>125047.8</v>
      </c>
      <c r="G10" s="3" t="s">
        <v>11</v>
      </c>
      <c r="H10" s="45" t="s">
        <v>39</v>
      </c>
      <c r="I10" s="44">
        <v>125047.8</v>
      </c>
      <c r="J10" s="46">
        <v>0</v>
      </c>
      <c r="K10" s="44">
        <v>125047.8</v>
      </c>
      <c r="L10" s="3" t="s">
        <v>36</v>
      </c>
      <c r="M10" s="43" t="s">
        <v>8</v>
      </c>
      <c r="N10" s="44">
        <v>125047.8</v>
      </c>
      <c r="O10" s="47">
        <v>45747</v>
      </c>
    </row>
    <row r="11" spans="2:15" ht="29.25" customHeight="1" x14ac:dyDescent="0.2">
      <c r="B11" s="48">
        <v>101745045</v>
      </c>
      <c r="C11" s="42" t="s">
        <v>40</v>
      </c>
      <c r="D11" s="43" t="s">
        <v>33</v>
      </c>
      <c r="E11" s="43" t="s">
        <v>34</v>
      </c>
      <c r="F11" s="44">
        <v>15598.98</v>
      </c>
      <c r="G11" s="3" t="s">
        <v>11</v>
      </c>
      <c r="H11" s="45" t="s">
        <v>41</v>
      </c>
      <c r="I11" s="44">
        <v>15598.98</v>
      </c>
      <c r="J11" s="46">
        <v>0</v>
      </c>
      <c r="K11" s="44">
        <v>15598.98</v>
      </c>
      <c r="L11" s="3" t="s">
        <v>36</v>
      </c>
      <c r="M11" s="43" t="s">
        <v>8</v>
      </c>
      <c r="N11" s="44">
        <v>15598.98</v>
      </c>
      <c r="O11" s="47">
        <v>45747</v>
      </c>
    </row>
    <row r="12" spans="2:15" ht="29.25" customHeight="1" x14ac:dyDescent="0.2">
      <c r="B12" s="48">
        <v>101745045</v>
      </c>
      <c r="C12" s="42" t="s">
        <v>42</v>
      </c>
      <c r="D12" s="43" t="s">
        <v>33</v>
      </c>
      <c r="E12" s="43" t="s">
        <v>34</v>
      </c>
      <c r="F12" s="44">
        <v>227642.18</v>
      </c>
      <c r="G12" s="3" t="s">
        <v>11</v>
      </c>
      <c r="H12" s="45" t="s">
        <v>43</v>
      </c>
      <c r="I12" s="44">
        <v>227642.18</v>
      </c>
      <c r="J12" s="46">
        <v>0</v>
      </c>
      <c r="K12" s="44">
        <v>227642.18</v>
      </c>
      <c r="L12" s="3" t="s">
        <v>36</v>
      </c>
      <c r="M12" s="43" t="s">
        <v>8</v>
      </c>
      <c r="N12" s="44">
        <v>227642.18</v>
      </c>
      <c r="O12" s="47">
        <v>45747</v>
      </c>
    </row>
    <row r="13" spans="2:15" ht="29.25" customHeight="1" x14ac:dyDescent="0.2">
      <c r="B13" s="48">
        <v>101745045</v>
      </c>
      <c r="C13" s="42" t="s">
        <v>44</v>
      </c>
      <c r="D13" s="43" t="s">
        <v>33</v>
      </c>
      <c r="E13" s="43" t="s">
        <v>34</v>
      </c>
      <c r="F13" s="44">
        <v>81717.3</v>
      </c>
      <c r="G13" s="3" t="s">
        <v>11</v>
      </c>
      <c r="H13" s="45" t="s">
        <v>43</v>
      </c>
      <c r="I13" s="44">
        <v>81717.3</v>
      </c>
      <c r="J13" s="46">
        <v>0</v>
      </c>
      <c r="K13" s="44">
        <v>81717.3</v>
      </c>
      <c r="L13" s="3" t="s">
        <v>36</v>
      </c>
      <c r="M13" s="43" t="s">
        <v>8</v>
      </c>
      <c r="N13" s="44">
        <v>81717.3</v>
      </c>
      <c r="O13" s="47">
        <v>45747</v>
      </c>
    </row>
    <row r="14" spans="2:15" ht="29.25" customHeight="1" x14ac:dyDescent="0.2">
      <c r="B14" s="48">
        <v>101745045</v>
      </c>
      <c r="C14" s="42" t="s">
        <v>45</v>
      </c>
      <c r="D14" s="43" t="s">
        <v>33</v>
      </c>
      <c r="E14" s="43" t="s">
        <v>34</v>
      </c>
      <c r="F14" s="44">
        <v>332692.2</v>
      </c>
      <c r="G14" s="3" t="s">
        <v>11</v>
      </c>
      <c r="H14" s="45" t="s">
        <v>46</v>
      </c>
      <c r="I14" s="44">
        <v>332692.2</v>
      </c>
      <c r="J14" s="46">
        <v>0</v>
      </c>
      <c r="K14" s="44">
        <v>332692.2</v>
      </c>
      <c r="L14" s="3" t="s">
        <v>36</v>
      </c>
      <c r="M14" s="43" t="s">
        <v>8</v>
      </c>
      <c r="N14" s="44">
        <v>332692.2</v>
      </c>
      <c r="O14" s="47">
        <v>45747</v>
      </c>
    </row>
    <row r="15" spans="2:15" ht="29.25" customHeight="1" x14ac:dyDescent="0.2">
      <c r="B15" s="48">
        <v>101745045</v>
      </c>
      <c r="C15" s="42" t="s">
        <v>47</v>
      </c>
      <c r="D15" s="43" t="s">
        <v>33</v>
      </c>
      <c r="E15" s="43" t="s">
        <v>34</v>
      </c>
      <c r="F15" s="44">
        <v>77994.899999999994</v>
      </c>
      <c r="G15" s="3" t="s">
        <v>11</v>
      </c>
      <c r="H15" s="45" t="s">
        <v>48</v>
      </c>
      <c r="I15" s="44">
        <v>77994.899999999994</v>
      </c>
      <c r="J15" s="46">
        <v>0</v>
      </c>
      <c r="K15" s="44">
        <v>77994.899999999994</v>
      </c>
      <c r="L15" s="3" t="s">
        <v>36</v>
      </c>
      <c r="M15" s="43" t="s">
        <v>8</v>
      </c>
      <c r="N15" s="44">
        <v>77994.899999999994</v>
      </c>
      <c r="O15" s="47">
        <v>45747</v>
      </c>
    </row>
    <row r="16" spans="2:15" ht="29.25" customHeight="1" x14ac:dyDescent="0.2">
      <c r="B16" s="48">
        <v>101745045</v>
      </c>
      <c r="C16" s="42" t="s">
        <v>49</v>
      </c>
      <c r="D16" s="43" t="s">
        <v>33</v>
      </c>
      <c r="E16" s="43" t="s">
        <v>34</v>
      </c>
      <c r="F16" s="44">
        <v>786642.44</v>
      </c>
      <c r="G16" s="3" t="s">
        <v>11</v>
      </c>
      <c r="H16" s="49">
        <v>43959</v>
      </c>
      <c r="I16" s="44">
        <v>786642.44</v>
      </c>
      <c r="J16" s="46">
        <v>0</v>
      </c>
      <c r="K16" s="44">
        <v>786642.44</v>
      </c>
      <c r="L16" s="3" t="s">
        <v>36</v>
      </c>
      <c r="M16" s="43" t="s">
        <v>8</v>
      </c>
      <c r="N16" s="44">
        <v>786642.44</v>
      </c>
      <c r="O16" s="47">
        <v>45747</v>
      </c>
    </row>
    <row r="17" spans="2:15" ht="29.25" customHeight="1" x14ac:dyDescent="0.25">
      <c r="B17" s="3"/>
      <c r="C17" s="50"/>
      <c r="D17" s="51"/>
      <c r="E17" s="51" t="s">
        <v>50</v>
      </c>
      <c r="F17" s="52">
        <f>SUM(F8:F16)</f>
        <v>1993295.7999999998</v>
      </c>
      <c r="G17" s="53"/>
      <c r="H17" s="54"/>
      <c r="I17" s="55">
        <v>1993295.8</v>
      </c>
      <c r="J17" s="53"/>
      <c r="K17" s="52">
        <v>1993295.8</v>
      </c>
      <c r="L17" s="53"/>
      <c r="M17" s="56"/>
      <c r="N17" s="52">
        <v>1993295.8</v>
      </c>
      <c r="O17" s="57"/>
    </row>
    <row r="18" spans="2:15" ht="29.25" customHeight="1" x14ac:dyDescent="0.25">
      <c r="B18" s="3"/>
      <c r="C18" s="50"/>
      <c r="D18" s="51"/>
      <c r="E18" s="51"/>
      <c r="F18" s="52"/>
      <c r="G18" s="53"/>
      <c r="H18" s="54"/>
      <c r="I18" s="55"/>
      <c r="J18" s="53"/>
      <c r="K18" s="52"/>
      <c r="L18" s="53"/>
      <c r="M18" s="56"/>
      <c r="N18" s="52"/>
      <c r="O18" s="57"/>
    </row>
    <row r="19" spans="2:15" ht="29.25" customHeight="1" x14ac:dyDescent="0.2">
      <c r="B19" s="58" t="s">
        <v>51</v>
      </c>
      <c r="C19" s="42" t="s">
        <v>52</v>
      </c>
      <c r="D19" s="59" t="s">
        <v>53</v>
      </c>
      <c r="E19" s="43" t="s">
        <v>54</v>
      </c>
      <c r="F19" s="44">
        <v>250000</v>
      </c>
      <c r="G19" s="3" t="s">
        <v>11</v>
      </c>
      <c r="H19" s="49">
        <v>43750</v>
      </c>
      <c r="I19" s="44">
        <v>250000</v>
      </c>
      <c r="J19" s="46">
        <v>0</v>
      </c>
      <c r="K19" s="44">
        <v>250000</v>
      </c>
      <c r="L19" s="3" t="s">
        <v>55</v>
      </c>
      <c r="M19" s="43" t="s">
        <v>56</v>
      </c>
      <c r="N19" s="44">
        <v>150000</v>
      </c>
      <c r="O19" s="47">
        <v>45747</v>
      </c>
    </row>
    <row r="20" spans="2:15" ht="29.25" customHeight="1" x14ac:dyDescent="0.2">
      <c r="B20" s="58" t="s">
        <v>51</v>
      </c>
      <c r="C20" s="42" t="s">
        <v>52</v>
      </c>
      <c r="D20" s="59" t="s">
        <v>53</v>
      </c>
      <c r="E20" s="43" t="s">
        <v>54</v>
      </c>
      <c r="F20" s="3" t="s">
        <v>57</v>
      </c>
      <c r="G20" s="3" t="s">
        <v>11</v>
      </c>
      <c r="H20" s="49">
        <v>43750</v>
      </c>
      <c r="I20" s="3" t="s">
        <v>58</v>
      </c>
      <c r="J20" s="46">
        <v>0</v>
      </c>
      <c r="K20" s="3" t="s">
        <v>57</v>
      </c>
      <c r="L20" s="3" t="s">
        <v>59</v>
      </c>
      <c r="M20" s="43" t="s">
        <v>56</v>
      </c>
      <c r="N20" s="44">
        <v>100000</v>
      </c>
      <c r="O20" s="47">
        <v>45747</v>
      </c>
    </row>
    <row r="21" spans="2:15" ht="29.25" customHeight="1" x14ac:dyDescent="0.2">
      <c r="B21" s="58" t="s">
        <v>51</v>
      </c>
      <c r="C21" s="42" t="s">
        <v>60</v>
      </c>
      <c r="D21" s="59" t="s">
        <v>53</v>
      </c>
      <c r="E21" s="43" t="s">
        <v>54</v>
      </c>
      <c r="F21" s="44">
        <v>50000</v>
      </c>
      <c r="G21" s="3" t="s">
        <v>11</v>
      </c>
      <c r="H21" s="45" t="s">
        <v>35</v>
      </c>
      <c r="I21" s="44">
        <v>50000</v>
      </c>
      <c r="J21" s="46">
        <v>0</v>
      </c>
      <c r="K21" s="44">
        <v>50000</v>
      </c>
      <c r="L21" s="3" t="s">
        <v>55</v>
      </c>
      <c r="M21" s="43" t="s">
        <v>56</v>
      </c>
      <c r="N21" s="44">
        <v>30000</v>
      </c>
      <c r="O21" s="47">
        <v>45747</v>
      </c>
    </row>
    <row r="22" spans="2:15" ht="29.25" customHeight="1" x14ac:dyDescent="0.2">
      <c r="B22" s="58" t="s">
        <v>51</v>
      </c>
      <c r="C22" s="42" t="s">
        <v>60</v>
      </c>
      <c r="D22" s="59" t="s">
        <v>53</v>
      </c>
      <c r="E22" s="43" t="s">
        <v>54</v>
      </c>
      <c r="F22" s="3" t="s">
        <v>57</v>
      </c>
      <c r="G22" s="3" t="s">
        <v>11</v>
      </c>
      <c r="H22" s="45" t="s">
        <v>35</v>
      </c>
      <c r="I22" s="3" t="s">
        <v>58</v>
      </c>
      <c r="J22" s="46">
        <v>0</v>
      </c>
      <c r="K22" s="3" t="s">
        <v>57</v>
      </c>
      <c r="L22" s="3" t="s">
        <v>59</v>
      </c>
      <c r="M22" s="43" t="s">
        <v>56</v>
      </c>
      <c r="N22" s="44">
        <v>20000</v>
      </c>
      <c r="O22" s="47">
        <v>45747</v>
      </c>
    </row>
    <row r="23" spans="2:15" ht="29.25" customHeight="1" x14ac:dyDescent="0.2">
      <c r="B23" s="58" t="s">
        <v>51</v>
      </c>
      <c r="C23" s="42" t="s">
        <v>61</v>
      </c>
      <c r="D23" s="59" t="s">
        <v>53</v>
      </c>
      <c r="E23" s="43" t="s">
        <v>54</v>
      </c>
      <c r="F23" s="44">
        <v>200000</v>
      </c>
      <c r="G23" s="3" t="s">
        <v>11</v>
      </c>
      <c r="H23" s="45" t="s">
        <v>35</v>
      </c>
      <c r="I23" s="44">
        <v>200000</v>
      </c>
      <c r="J23" s="46">
        <v>0</v>
      </c>
      <c r="K23" s="44">
        <v>200000</v>
      </c>
      <c r="L23" s="3" t="s">
        <v>55</v>
      </c>
      <c r="M23" s="43" t="s">
        <v>56</v>
      </c>
      <c r="N23" s="44">
        <v>125000</v>
      </c>
      <c r="O23" s="47">
        <v>45747</v>
      </c>
    </row>
    <row r="24" spans="2:15" ht="29.25" customHeight="1" x14ac:dyDescent="0.2">
      <c r="B24" s="58" t="s">
        <v>51</v>
      </c>
      <c r="C24" s="42" t="s">
        <v>61</v>
      </c>
      <c r="D24" s="59" t="s">
        <v>53</v>
      </c>
      <c r="E24" s="43" t="s">
        <v>54</v>
      </c>
      <c r="F24" s="3" t="s">
        <v>57</v>
      </c>
      <c r="G24" s="3" t="s">
        <v>11</v>
      </c>
      <c r="H24" s="45" t="s">
        <v>35</v>
      </c>
      <c r="I24" s="3" t="s">
        <v>58</v>
      </c>
      <c r="J24" s="46">
        <v>0</v>
      </c>
      <c r="K24" s="3" t="s">
        <v>57</v>
      </c>
      <c r="L24" s="3" t="s">
        <v>59</v>
      </c>
      <c r="M24" s="43" t="s">
        <v>62</v>
      </c>
      <c r="N24" s="44">
        <v>75000</v>
      </c>
      <c r="O24" s="47">
        <v>45747</v>
      </c>
    </row>
    <row r="25" spans="2:15" ht="29.25" customHeight="1" x14ac:dyDescent="0.2">
      <c r="B25" s="58" t="s">
        <v>51</v>
      </c>
      <c r="C25" s="42" t="s">
        <v>63</v>
      </c>
      <c r="D25" s="59" t="s">
        <v>53</v>
      </c>
      <c r="E25" s="43" t="s">
        <v>54</v>
      </c>
      <c r="F25" s="44">
        <v>200000</v>
      </c>
      <c r="G25" s="3" t="s">
        <v>11</v>
      </c>
      <c r="H25" s="49">
        <v>44013</v>
      </c>
      <c r="I25" s="44">
        <v>200000</v>
      </c>
      <c r="J25" s="46">
        <v>0</v>
      </c>
      <c r="K25" s="44">
        <v>200000</v>
      </c>
      <c r="L25" s="3" t="s">
        <v>59</v>
      </c>
      <c r="M25" s="43" t="s">
        <v>62</v>
      </c>
      <c r="N25" s="44">
        <v>125000</v>
      </c>
      <c r="O25" s="47">
        <v>45747</v>
      </c>
    </row>
    <row r="26" spans="2:15" ht="29.25" customHeight="1" x14ac:dyDescent="0.2">
      <c r="B26" s="58" t="s">
        <v>51</v>
      </c>
      <c r="C26" s="42" t="s">
        <v>63</v>
      </c>
      <c r="D26" s="59" t="s">
        <v>53</v>
      </c>
      <c r="E26" s="43" t="s">
        <v>54</v>
      </c>
      <c r="F26" s="3" t="s">
        <v>57</v>
      </c>
      <c r="G26" s="3" t="s">
        <v>11</v>
      </c>
      <c r="H26" s="49">
        <v>44013</v>
      </c>
      <c r="I26" s="3" t="s">
        <v>58</v>
      </c>
      <c r="J26" s="46">
        <v>0</v>
      </c>
      <c r="K26" s="3" t="s">
        <v>57</v>
      </c>
      <c r="L26" s="3" t="s">
        <v>59</v>
      </c>
      <c r="M26" s="43" t="s">
        <v>62</v>
      </c>
      <c r="N26" s="44">
        <v>75000</v>
      </c>
      <c r="O26" s="47">
        <v>45747</v>
      </c>
    </row>
    <row r="27" spans="2:15" ht="29.25" customHeight="1" x14ac:dyDescent="0.2">
      <c r="B27" s="58" t="s">
        <v>51</v>
      </c>
      <c r="C27" s="42" t="s">
        <v>64</v>
      </c>
      <c r="D27" s="59" t="s">
        <v>53</v>
      </c>
      <c r="E27" s="43" t="s">
        <v>54</v>
      </c>
      <c r="F27" s="44">
        <v>250000</v>
      </c>
      <c r="G27" s="3" t="s">
        <v>11</v>
      </c>
      <c r="H27" s="45" t="s">
        <v>65</v>
      </c>
      <c r="I27" s="44">
        <v>250000</v>
      </c>
      <c r="J27" s="46">
        <v>0</v>
      </c>
      <c r="K27" s="44">
        <v>250000</v>
      </c>
      <c r="L27" s="3" t="s">
        <v>55</v>
      </c>
      <c r="M27" s="43" t="s">
        <v>56</v>
      </c>
      <c r="N27" s="44">
        <v>150000</v>
      </c>
      <c r="O27" s="47">
        <v>45747</v>
      </c>
    </row>
    <row r="28" spans="2:15" ht="29.25" customHeight="1" x14ac:dyDescent="0.2">
      <c r="B28" s="58" t="s">
        <v>51</v>
      </c>
      <c r="C28" s="42" t="s">
        <v>64</v>
      </c>
      <c r="D28" s="59" t="s">
        <v>53</v>
      </c>
      <c r="E28" s="43" t="s">
        <v>54</v>
      </c>
      <c r="F28" s="3" t="s">
        <v>57</v>
      </c>
      <c r="G28" s="3" t="s">
        <v>11</v>
      </c>
      <c r="H28" s="45" t="s">
        <v>65</v>
      </c>
      <c r="I28" s="3" t="s">
        <v>58</v>
      </c>
      <c r="J28" s="46">
        <v>0</v>
      </c>
      <c r="K28" s="3" t="s">
        <v>57</v>
      </c>
      <c r="L28" s="3" t="s">
        <v>59</v>
      </c>
      <c r="M28" s="43" t="s">
        <v>62</v>
      </c>
      <c r="N28" s="44">
        <v>100000</v>
      </c>
      <c r="O28" s="47">
        <v>45747</v>
      </c>
    </row>
    <row r="29" spans="2:15" ht="29.25" customHeight="1" x14ac:dyDescent="0.2">
      <c r="B29" s="58" t="s">
        <v>51</v>
      </c>
      <c r="C29" s="42" t="s">
        <v>66</v>
      </c>
      <c r="D29" s="59" t="s">
        <v>53</v>
      </c>
      <c r="E29" s="43" t="s">
        <v>54</v>
      </c>
      <c r="F29" s="44">
        <v>200000</v>
      </c>
      <c r="G29" s="3" t="s">
        <v>11</v>
      </c>
      <c r="H29" s="45" t="s">
        <v>67</v>
      </c>
      <c r="I29" s="44">
        <v>200000</v>
      </c>
      <c r="J29" s="46">
        <v>0</v>
      </c>
      <c r="K29" s="44">
        <v>200000</v>
      </c>
      <c r="L29" s="3" t="s">
        <v>55</v>
      </c>
      <c r="M29" s="43" t="s">
        <v>56</v>
      </c>
      <c r="N29" s="44">
        <v>125000</v>
      </c>
      <c r="O29" s="47">
        <v>45747</v>
      </c>
    </row>
    <row r="30" spans="2:15" ht="29.25" customHeight="1" x14ac:dyDescent="0.2">
      <c r="B30" s="58" t="s">
        <v>51</v>
      </c>
      <c r="C30" s="42" t="s">
        <v>66</v>
      </c>
      <c r="D30" s="59" t="s">
        <v>53</v>
      </c>
      <c r="E30" s="43" t="s">
        <v>54</v>
      </c>
      <c r="F30" s="3" t="s">
        <v>57</v>
      </c>
      <c r="G30" s="3" t="s">
        <v>11</v>
      </c>
      <c r="H30" s="45" t="s">
        <v>67</v>
      </c>
      <c r="I30" s="3" t="s">
        <v>58</v>
      </c>
      <c r="J30" s="46">
        <v>0</v>
      </c>
      <c r="K30" s="3" t="s">
        <v>57</v>
      </c>
      <c r="L30" s="3" t="s">
        <v>59</v>
      </c>
      <c r="M30" s="43" t="s">
        <v>62</v>
      </c>
      <c r="N30" s="44">
        <v>75000</v>
      </c>
      <c r="O30" s="47">
        <v>45747</v>
      </c>
    </row>
    <row r="31" spans="2:15" ht="29.25" customHeight="1" x14ac:dyDescent="0.2">
      <c r="B31" s="58" t="s">
        <v>51</v>
      </c>
      <c r="C31" s="42" t="s">
        <v>68</v>
      </c>
      <c r="D31" s="59" t="s">
        <v>53</v>
      </c>
      <c r="E31" s="43" t="s">
        <v>54</v>
      </c>
      <c r="F31" s="44">
        <v>200000</v>
      </c>
      <c r="G31" s="3" t="s">
        <v>11</v>
      </c>
      <c r="H31" s="45" t="s">
        <v>69</v>
      </c>
      <c r="I31" s="44">
        <v>200000</v>
      </c>
      <c r="J31" s="46">
        <v>0</v>
      </c>
      <c r="K31" s="44">
        <v>200000</v>
      </c>
      <c r="L31" s="3" t="s">
        <v>55</v>
      </c>
      <c r="M31" s="43" t="s">
        <v>56</v>
      </c>
      <c r="N31" s="44">
        <v>125000</v>
      </c>
      <c r="O31" s="47">
        <v>45747</v>
      </c>
    </row>
    <row r="32" spans="2:15" ht="29.25" customHeight="1" x14ac:dyDescent="0.2">
      <c r="B32" s="58" t="s">
        <v>51</v>
      </c>
      <c r="C32" s="42" t="s">
        <v>68</v>
      </c>
      <c r="D32" s="59" t="s">
        <v>53</v>
      </c>
      <c r="E32" s="43" t="s">
        <v>54</v>
      </c>
      <c r="F32" s="3" t="s">
        <v>57</v>
      </c>
      <c r="G32" s="3" t="s">
        <v>11</v>
      </c>
      <c r="H32" s="45" t="s">
        <v>69</v>
      </c>
      <c r="I32" s="3" t="s">
        <v>58</v>
      </c>
      <c r="J32" s="46">
        <v>0</v>
      </c>
      <c r="K32" s="3" t="s">
        <v>57</v>
      </c>
      <c r="L32" s="3" t="s">
        <v>59</v>
      </c>
      <c r="M32" s="43" t="s">
        <v>62</v>
      </c>
      <c r="N32" s="44">
        <v>75000</v>
      </c>
      <c r="O32" s="47">
        <v>45747</v>
      </c>
    </row>
    <row r="33" spans="2:15" ht="29.25" customHeight="1" x14ac:dyDescent="0.2">
      <c r="B33" s="58" t="s">
        <v>51</v>
      </c>
      <c r="C33" s="42" t="s">
        <v>70</v>
      </c>
      <c r="D33" s="59" t="s">
        <v>53</v>
      </c>
      <c r="E33" s="43" t="s">
        <v>54</v>
      </c>
      <c r="F33" s="44">
        <v>200000</v>
      </c>
      <c r="G33" s="3" t="s">
        <v>11</v>
      </c>
      <c r="H33" s="49">
        <v>43892</v>
      </c>
      <c r="I33" s="44">
        <v>200000</v>
      </c>
      <c r="J33" s="46">
        <v>0</v>
      </c>
      <c r="K33" s="44">
        <v>200000</v>
      </c>
      <c r="L33" s="3" t="s">
        <v>59</v>
      </c>
      <c r="M33" s="43" t="s">
        <v>62</v>
      </c>
      <c r="N33" s="44">
        <v>135000</v>
      </c>
      <c r="O33" s="47">
        <v>45747</v>
      </c>
    </row>
    <row r="34" spans="2:15" ht="29.25" customHeight="1" x14ac:dyDescent="0.2">
      <c r="B34" s="58" t="s">
        <v>51</v>
      </c>
      <c r="C34" s="42" t="s">
        <v>70</v>
      </c>
      <c r="D34" s="59" t="s">
        <v>53</v>
      </c>
      <c r="E34" s="43" t="s">
        <v>54</v>
      </c>
      <c r="F34" s="3" t="s">
        <v>57</v>
      </c>
      <c r="G34" s="3" t="s">
        <v>11</v>
      </c>
      <c r="H34" s="49">
        <v>43892</v>
      </c>
      <c r="I34" s="3" t="s">
        <v>58</v>
      </c>
      <c r="J34" s="46">
        <v>0</v>
      </c>
      <c r="K34" s="3" t="s">
        <v>57</v>
      </c>
      <c r="L34" s="3" t="s">
        <v>59</v>
      </c>
      <c r="M34" s="43" t="s">
        <v>62</v>
      </c>
      <c r="N34" s="44">
        <v>65000</v>
      </c>
      <c r="O34" s="47">
        <v>45747</v>
      </c>
    </row>
    <row r="35" spans="2:15" ht="29.25" customHeight="1" x14ac:dyDescent="0.2">
      <c r="B35" s="58" t="s">
        <v>51</v>
      </c>
      <c r="C35" s="42" t="s">
        <v>71</v>
      </c>
      <c r="D35" s="59" t="s">
        <v>53</v>
      </c>
      <c r="E35" s="43" t="s">
        <v>54</v>
      </c>
      <c r="F35" s="44">
        <v>200000</v>
      </c>
      <c r="G35" s="3" t="s">
        <v>11</v>
      </c>
      <c r="H35" s="49">
        <v>44106</v>
      </c>
      <c r="I35" s="44">
        <v>200000</v>
      </c>
      <c r="J35" s="46">
        <v>0</v>
      </c>
      <c r="K35" s="44">
        <v>200000</v>
      </c>
      <c r="L35" s="3" t="s">
        <v>59</v>
      </c>
      <c r="M35" s="43" t="s">
        <v>62</v>
      </c>
      <c r="N35" s="44">
        <v>135000</v>
      </c>
      <c r="O35" s="47">
        <v>45747</v>
      </c>
    </row>
    <row r="36" spans="2:15" ht="29.25" customHeight="1" x14ac:dyDescent="0.2">
      <c r="B36" s="58" t="s">
        <v>51</v>
      </c>
      <c r="C36" s="42" t="s">
        <v>71</v>
      </c>
      <c r="D36" s="59" t="s">
        <v>53</v>
      </c>
      <c r="E36" s="43" t="s">
        <v>54</v>
      </c>
      <c r="F36" s="3" t="s">
        <v>57</v>
      </c>
      <c r="G36" s="3" t="s">
        <v>11</v>
      </c>
      <c r="H36" s="49">
        <v>44106</v>
      </c>
      <c r="I36" s="3" t="s">
        <v>58</v>
      </c>
      <c r="J36" s="46">
        <v>0</v>
      </c>
      <c r="K36" s="3" t="s">
        <v>57</v>
      </c>
      <c r="L36" s="3" t="s">
        <v>59</v>
      </c>
      <c r="M36" s="43" t="s">
        <v>62</v>
      </c>
      <c r="N36" s="44">
        <v>65000</v>
      </c>
      <c r="O36" s="47">
        <v>45747</v>
      </c>
    </row>
    <row r="37" spans="2:15" ht="29.25" customHeight="1" x14ac:dyDescent="0.2">
      <c r="B37" s="58" t="s">
        <v>51</v>
      </c>
      <c r="C37" s="42" t="s">
        <v>72</v>
      </c>
      <c r="D37" s="59" t="s">
        <v>53</v>
      </c>
      <c r="E37" s="43" t="s">
        <v>54</v>
      </c>
      <c r="F37" s="44">
        <v>200000</v>
      </c>
      <c r="G37" s="3" t="s">
        <v>11</v>
      </c>
      <c r="H37" s="45" t="s">
        <v>73</v>
      </c>
      <c r="I37" s="44">
        <v>200000</v>
      </c>
      <c r="J37" s="46">
        <v>0</v>
      </c>
      <c r="K37" s="44">
        <v>200000</v>
      </c>
      <c r="L37" s="3" t="s">
        <v>59</v>
      </c>
      <c r="M37" s="43" t="s">
        <v>62</v>
      </c>
      <c r="N37" s="44">
        <v>125000</v>
      </c>
      <c r="O37" s="47">
        <v>45747</v>
      </c>
    </row>
    <row r="38" spans="2:15" ht="29.25" customHeight="1" x14ac:dyDescent="0.2">
      <c r="B38" s="58" t="s">
        <v>51</v>
      </c>
      <c r="C38" s="42" t="s">
        <v>72</v>
      </c>
      <c r="D38" s="59" t="s">
        <v>53</v>
      </c>
      <c r="E38" s="43" t="s">
        <v>54</v>
      </c>
      <c r="F38" s="3" t="s">
        <v>57</v>
      </c>
      <c r="G38" s="3" t="s">
        <v>11</v>
      </c>
      <c r="H38" s="45" t="s">
        <v>73</v>
      </c>
      <c r="I38" s="3" t="s">
        <v>58</v>
      </c>
      <c r="J38" s="46">
        <v>0</v>
      </c>
      <c r="K38" s="3" t="s">
        <v>57</v>
      </c>
      <c r="L38" s="3" t="s">
        <v>59</v>
      </c>
      <c r="M38" s="43" t="s">
        <v>62</v>
      </c>
      <c r="N38" s="44">
        <v>75000</v>
      </c>
      <c r="O38" s="47">
        <v>45747</v>
      </c>
    </row>
    <row r="39" spans="2:15" ht="29.25" customHeight="1" x14ac:dyDescent="0.2">
      <c r="B39" s="58" t="s">
        <v>51</v>
      </c>
      <c r="C39" s="42" t="s">
        <v>74</v>
      </c>
      <c r="D39" s="59" t="s">
        <v>53</v>
      </c>
      <c r="E39" s="43" t="s">
        <v>54</v>
      </c>
      <c r="F39" s="44">
        <v>200000</v>
      </c>
      <c r="G39" s="3" t="s">
        <v>11</v>
      </c>
      <c r="H39" s="45" t="s">
        <v>48</v>
      </c>
      <c r="I39" s="44">
        <v>200000</v>
      </c>
      <c r="J39" s="46">
        <v>0</v>
      </c>
      <c r="K39" s="44">
        <v>200000</v>
      </c>
      <c r="L39" s="3" t="s">
        <v>59</v>
      </c>
      <c r="M39" s="43" t="s">
        <v>62</v>
      </c>
      <c r="N39" s="44">
        <v>125000</v>
      </c>
      <c r="O39" s="47">
        <v>45747</v>
      </c>
    </row>
    <row r="40" spans="2:15" ht="29.25" customHeight="1" x14ac:dyDescent="0.2">
      <c r="B40" s="58" t="s">
        <v>51</v>
      </c>
      <c r="C40" s="42" t="s">
        <v>74</v>
      </c>
      <c r="D40" s="59" t="s">
        <v>53</v>
      </c>
      <c r="E40" s="43" t="s">
        <v>54</v>
      </c>
      <c r="F40" s="3" t="s">
        <v>57</v>
      </c>
      <c r="G40" s="3" t="s">
        <v>11</v>
      </c>
      <c r="H40" s="45" t="s">
        <v>48</v>
      </c>
      <c r="I40" s="3" t="s">
        <v>58</v>
      </c>
      <c r="J40" s="46">
        <v>0</v>
      </c>
      <c r="K40" s="3" t="s">
        <v>57</v>
      </c>
      <c r="L40" s="3" t="s">
        <v>59</v>
      </c>
      <c r="M40" s="43" t="s">
        <v>62</v>
      </c>
      <c r="N40" s="44">
        <v>75000</v>
      </c>
      <c r="O40" s="47">
        <v>45747</v>
      </c>
    </row>
    <row r="41" spans="2:15" ht="29.25" customHeight="1" x14ac:dyDescent="0.2">
      <c r="B41" s="58" t="s">
        <v>51</v>
      </c>
      <c r="C41" s="42" t="s">
        <v>75</v>
      </c>
      <c r="D41" s="59" t="s">
        <v>53</v>
      </c>
      <c r="E41" s="43" t="s">
        <v>54</v>
      </c>
      <c r="F41" s="44">
        <v>200000</v>
      </c>
      <c r="G41" s="3" t="s">
        <v>11</v>
      </c>
      <c r="H41" s="45" t="s">
        <v>76</v>
      </c>
      <c r="I41" s="44">
        <v>200000</v>
      </c>
      <c r="J41" s="46">
        <v>0</v>
      </c>
      <c r="K41" s="44">
        <v>200000</v>
      </c>
      <c r="L41" s="3" t="s">
        <v>59</v>
      </c>
      <c r="M41" s="43" t="s">
        <v>62</v>
      </c>
      <c r="N41" s="44">
        <v>125000</v>
      </c>
      <c r="O41" s="47">
        <v>45747</v>
      </c>
    </row>
    <row r="42" spans="2:15" ht="29.25" customHeight="1" x14ac:dyDescent="0.2">
      <c r="B42" s="58" t="s">
        <v>51</v>
      </c>
      <c r="C42" s="42" t="s">
        <v>75</v>
      </c>
      <c r="D42" s="59" t="s">
        <v>53</v>
      </c>
      <c r="E42" s="43" t="s">
        <v>54</v>
      </c>
      <c r="F42" s="3" t="s">
        <v>57</v>
      </c>
      <c r="G42" s="3" t="s">
        <v>11</v>
      </c>
      <c r="H42" s="45" t="s">
        <v>76</v>
      </c>
      <c r="I42" s="3" t="s">
        <v>58</v>
      </c>
      <c r="J42" s="46">
        <v>0</v>
      </c>
      <c r="K42" s="3" t="s">
        <v>57</v>
      </c>
      <c r="L42" s="3" t="s">
        <v>59</v>
      </c>
      <c r="M42" s="43" t="s">
        <v>62</v>
      </c>
      <c r="N42" s="44">
        <v>75000</v>
      </c>
      <c r="O42" s="47">
        <v>45747</v>
      </c>
    </row>
    <row r="43" spans="2:15" ht="29.25" customHeight="1" x14ac:dyDescent="0.2">
      <c r="B43" s="58" t="s">
        <v>51</v>
      </c>
      <c r="C43" s="42" t="s">
        <v>77</v>
      </c>
      <c r="D43" s="59" t="s">
        <v>53</v>
      </c>
      <c r="E43" s="43" t="s">
        <v>54</v>
      </c>
      <c r="F43" s="44">
        <v>200000</v>
      </c>
      <c r="G43" s="3" t="s">
        <v>11</v>
      </c>
      <c r="H43" s="49">
        <v>43954</v>
      </c>
      <c r="I43" s="44">
        <v>200000</v>
      </c>
      <c r="J43" s="46">
        <v>0</v>
      </c>
      <c r="K43" s="44">
        <v>200000</v>
      </c>
      <c r="L43" s="3" t="s">
        <v>55</v>
      </c>
      <c r="M43" s="43" t="s">
        <v>56</v>
      </c>
      <c r="N43" s="44">
        <v>125000</v>
      </c>
      <c r="O43" s="47">
        <v>45747</v>
      </c>
    </row>
    <row r="44" spans="2:15" ht="29.25" customHeight="1" x14ac:dyDescent="0.2">
      <c r="B44" s="58" t="s">
        <v>51</v>
      </c>
      <c r="C44" s="42" t="s">
        <v>77</v>
      </c>
      <c r="D44" s="59" t="s">
        <v>53</v>
      </c>
      <c r="E44" s="43" t="s">
        <v>54</v>
      </c>
      <c r="F44" s="3" t="s">
        <v>57</v>
      </c>
      <c r="G44" s="3" t="s">
        <v>11</v>
      </c>
      <c r="H44" s="49">
        <v>43954</v>
      </c>
      <c r="I44" s="3" t="s">
        <v>58</v>
      </c>
      <c r="J44" s="46">
        <v>0</v>
      </c>
      <c r="K44" s="3" t="s">
        <v>57</v>
      </c>
      <c r="L44" s="3" t="s">
        <v>59</v>
      </c>
      <c r="M44" s="43" t="s">
        <v>62</v>
      </c>
      <c r="N44" s="44">
        <v>75000</v>
      </c>
      <c r="O44" s="47">
        <v>45747</v>
      </c>
    </row>
    <row r="45" spans="2:15" ht="29.25" customHeight="1" x14ac:dyDescent="0.2">
      <c r="B45" s="58" t="s">
        <v>51</v>
      </c>
      <c r="C45" s="42" t="s">
        <v>78</v>
      </c>
      <c r="D45" s="59" t="s">
        <v>53</v>
      </c>
      <c r="E45" s="43" t="s">
        <v>54</v>
      </c>
      <c r="F45" s="44">
        <v>200000</v>
      </c>
      <c r="G45" s="3" t="s">
        <v>11</v>
      </c>
      <c r="H45" s="49">
        <v>44168</v>
      </c>
      <c r="I45" s="44">
        <v>200000</v>
      </c>
      <c r="J45" s="46">
        <v>0</v>
      </c>
      <c r="K45" s="44">
        <v>200000</v>
      </c>
      <c r="L45" s="3" t="s">
        <v>55</v>
      </c>
      <c r="M45" s="43" t="s">
        <v>56</v>
      </c>
      <c r="N45" s="44">
        <v>125000</v>
      </c>
      <c r="O45" s="47">
        <v>45747</v>
      </c>
    </row>
    <row r="46" spans="2:15" ht="29.25" customHeight="1" x14ac:dyDescent="0.2">
      <c r="B46" s="58" t="s">
        <v>51</v>
      </c>
      <c r="C46" s="42" t="s">
        <v>78</v>
      </c>
      <c r="D46" s="59" t="s">
        <v>53</v>
      </c>
      <c r="E46" s="43" t="s">
        <v>54</v>
      </c>
      <c r="F46" s="3" t="s">
        <v>57</v>
      </c>
      <c r="G46" s="3" t="s">
        <v>11</v>
      </c>
      <c r="H46" s="49">
        <v>44168</v>
      </c>
      <c r="I46" s="3" t="s">
        <v>58</v>
      </c>
      <c r="J46" s="46">
        <v>0</v>
      </c>
      <c r="K46" s="3" t="s">
        <v>57</v>
      </c>
      <c r="L46" s="3" t="s">
        <v>59</v>
      </c>
      <c r="M46" s="43" t="s">
        <v>62</v>
      </c>
      <c r="N46" s="44">
        <v>75000</v>
      </c>
      <c r="O46" s="47">
        <v>45747</v>
      </c>
    </row>
    <row r="47" spans="2:15" ht="29.25" customHeight="1" x14ac:dyDescent="0.2">
      <c r="B47" s="58" t="s">
        <v>51</v>
      </c>
      <c r="C47" s="42" t="s">
        <v>79</v>
      </c>
      <c r="D47" s="59" t="s">
        <v>53</v>
      </c>
      <c r="E47" s="43" t="s">
        <v>54</v>
      </c>
      <c r="F47" s="44">
        <v>200000</v>
      </c>
      <c r="G47" s="3" t="s">
        <v>11</v>
      </c>
      <c r="H47" s="45" t="s">
        <v>80</v>
      </c>
      <c r="I47" s="44">
        <v>200000</v>
      </c>
      <c r="J47" s="46">
        <v>0</v>
      </c>
      <c r="K47" s="44">
        <v>200000</v>
      </c>
      <c r="L47" s="3" t="s">
        <v>55</v>
      </c>
      <c r="M47" s="43" t="s">
        <v>56</v>
      </c>
      <c r="N47" s="44">
        <v>125000</v>
      </c>
      <c r="O47" s="47">
        <v>45747</v>
      </c>
    </row>
    <row r="48" spans="2:15" ht="29.25" customHeight="1" x14ac:dyDescent="0.2">
      <c r="B48" s="58" t="s">
        <v>51</v>
      </c>
      <c r="C48" s="42" t="s">
        <v>79</v>
      </c>
      <c r="D48" s="59" t="s">
        <v>53</v>
      </c>
      <c r="E48" s="43" t="s">
        <v>54</v>
      </c>
      <c r="F48" s="3" t="s">
        <v>57</v>
      </c>
      <c r="G48" s="3" t="s">
        <v>11</v>
      </c>
      <c r="H48" s="45" t="s">
        <v>80</v>
      </c>
      <c r="I48" s="60"/>
      <c r="J48" s="46">
        <v>0</v>
      </c>
      <c r="K48" s="3" t="s">
        <v>58</v>
      </c>
      <c r="L48" s="3" t="s">
        <v>59</v>
      </c>
      <c r="M48" s="43" t="s">
        <v>62</v>
      </c>
      <c r="N48" s="44">
        <v>75000</v>
      </c>
      <c r="O48" s="47">
        <v>45747</v>
      </c>
    </row>
    <row r="49" spans="2:15" ht="29.25" customHeight="1" x14ac:dyDescent="0.2">
      <c r="B49" s="58" t="s">
        <v>51</v>
      </c>
      <c r="C49" s="42" t="s">
        <v>81</v>
      </c>
      <c r="D49" s="59" t="s">
        <v>82</v>
      </c>
      <c r="E49" s="43" t="s">
        <v>83</v>
      </c>
      <c r="F49" s="44">
        <v>250000</v>
      </c>
      <c r="G49" s="3" t="s">
        <v>11</v>
      </c>
      <c r="H49" s="49">
        <v>43933</v>
      </c>
      <c r="I49" s="44">
        <v>250000</v>
      </c>
      <c r="J49" s="46">
        <v>0</v>
      </c>
      <c r="K49" s="44">
        <v>250000</v>
      </c>
      <c r="L49" s="3" t="s">
        <v>55</v>
      </c>
      <c r="M49" s="43" t="s">
        <v>56</v>
      </c>
      <c r="N49" s="44">
        <v>150000</v>
      </c>
      <c r="O49" s="47">
        <v>45747</v>
      </c>
    </row>
    <row r="50" spans="2:15" ht="29.25" customHeight="1" x14ac:dyDescent="0.2">
      <c r="B50" s="58" t="s">
        <v>51</v>
      </c>
      <c r="C50" s="42" t="s">
        <v>81</v>
      </c>
      <c r="D50" s="59" t="s">
        <v>82</v>
      </c>
      <c r="E50" s="43" t="s">
        <v>83</v>
      </c>
      <c r="F50" s="3" t="s">
        <v>58</v>
      </c>
      <c r="G50" s="3" t="s">
        <v>11</v>
      </c>
      <c r="H50" s="49">
        <v>43933</v>
      </c>
      <c r="I50" s="3" t="s">
        <v>58</v>
      </c>
      <c r="J50" s="46">
        <v>0</v>
      </c>
      <c r="K50" s="3" t="s">
        <v>57</v>
      </c>
      <c r="L50" s="3" t="s">
        <v>59</v>
      </c>
      <c r="M50" s="43" t="s">
        <v>62</v>
      </c>
      <c r="N50" s="44">
        <v>100000</v>
      </c>
      <c r="O50" s="47">
        <v>45747</v>
      </c>
    </row>
    <row r="51" spans="2:15" ht="29.25" customHeight="1" x14ac:dyDescent="0.25">
      <c r="B51" s="3"/>
      <c r="C51" s="42"/>
      <c r="D51" s="43"/>
      <c r="E51" s="51" t="s">
        <v>50</v>
      </c>
      <c r="F51" s="52">
        <f>SUM(F19:F50)</f>
        <v>3200000</v>
      </c>
      <c r="G51" s="53"/>
      <c r="H51" s="54"/>
      <c r="I51" s="55">
        <v>3200000</v>
      </c>
      <c r="J51" s="53"/>
      <c r="K51" s="52">
        <v>3200000</v>
      </c>
      <c r="L51" s="53"/>
      <c r="M51" s="56"/>
      <c r="N51" s="52">
        <v>3200000</v>
      </c>
      <c r="O51" s="57"/>
    </row>
    <row r="52" spans="2:15" ht="29.25" customHeight="1" x14ac:dyDescent="0.25">
      <c r="B52" s="3"/>
      <c r="C52" s="61" t="s">
        <v>84</v>
      </c>
      <c r="D52" s="43"/>
      <c r="E52" s="51"/>
      <c r="F52" s="52"/>
      <c r="G52" s="53"/>
      <c r="H52" s="61"/>
      <c r="I52" s="61"/>
      <c r="J52" s="52"/>
      <c r="K52" s="52"/>
      <c r="L52" s="53"/>
      <c r="M52" s="56"/>
      <c r="N52" s="52"/>
      <c r="O52" s="57"/>
    </row>
    <row r="53" spans="2:15" ht="29.25" customHeight="1" x14ac:dyDescent="0.2">
      <c r="B53" s="62" t="s">
        <v>85</v>
      </c>
      <c r="C53" s="42" t="s">
        <v>86</v>
      </c>
      <c r="D53" s="43" t="s">
        <v>87</v>
      </c>
      <c r="E53" s="43" t="s">
        <v>88</v>
      </c>
      <c r="F53" s="63">
        <v>23010</v>
      </c>
      <c r="G53" s="3" t="s">
        <v>11</v>
      </c>
      <c r="H53" s="49">
        <v>44628</v>
      </c>
      <c r="I53" s="63">
        <v>23010</v>
      </c>
      <c r="J53" s="46">
        <v>0</v>
      </c>
      <c r="K53" s="63">
        <v>23010</v>
      </c>
      <c r="L53" s="57" t="s">
        <v>89</v>
      </c>
      <c r="M53" s="43" t="s">
        <v>90</v>
      </c>
      <c r="N53" s="63">
        <v>23010</v>
      </c>
      <c r="O53" s="47">
        <v>45747</v>
      </c>
    </row>
    <row r="54" spans="2:15" ht="29.25" customHeight="1" x14ac:dyDescent="0.25">
      <c r="B54" s="3"/>
      <c r="C54" s="42"/>
      <c r="D54" s="43"/>
      <c r="E54" s="51" t="s">
        <v>91</v>
      </c>
      <c r="F54" s="64">
        <f>SUM(F53)</f>
        <v>23010</v>
      </c>
      <c r="G54" s="54"/>
      <c r="H54" s="54"/>
      <c r="I54" s="64">
        <f>SUM(I53:I53)</f>
        <v>23010</v>
      </c>
      <c r="J54" s="46">
        <v>0</v>
      </c>
      <c r="K54" s="64">
        <f>SUM(K53:K53)</f>
        <v>23010</v>
      </c>
      <c r="L54" s="54"/>
      <c r="M54" s="54"/>
      <c r="N54" s="64">
        <f>SUM(N53:N53)</f>
        <v>23010</v>
      </c>
      <c r="O54" s="57"/>
    </row>
    <row r="55" spans="2:15" ht="29.25" customHeight="1" x14ac:dyDescent="0.25">
      <c r="B55" s="3"/>
      <c r="C55" s="65" t="s">
        <v>92</v>
      </c>
      <c r="D55" s="43"/>
      <c r="E55" s="51"/>
      <c r="F55" s="64"/>
      <c r="G55" s="53"/>
      <c r="H55" s="54"/>
      <c r="I55" s="64"/>
      <c r="J55" s="64"/>
      <c r="K55" s="64"/>
      <c r="L55" s="51"/>
      <c r="M55" s="51"/>
      <c r="N55" s="64"/>
      <c r="O55" s="57"/>
    </row>
    <row r="56" spans="2:15" ht="29.25" customHeight="1" x14ac:dyDescent="0.2">
      <c r="B56" s="58" t="s">
        <v>93</v>
      </c>
      <c r="C56" s="66" t="s">
        <v>94</v>
      </c>
      <c r="D56" s="67" t="s">
        <v>95</v>
      </c>
      <c r="E56" s="68" t="s">
        <v>96</v>
      </c>
      <c r="F56" s="69">
        <v>20440</v>
      </c>
      <c r="G56" s="70" t="s">
        <v>11</v>
      </c>
      <c r="H56" s="71">
        <v>45273</v>
      </c>
      <c r="I56" s="69">
        <v>20440</v>
      </c>
      <c r="J56" s="69">
        <v>0</v>
      </c>
      <c r="K56" s="72">
        <v>20440</v>
      </c>
      <c r="L56" s="73" t="s">
        <v>97</v>
      </c>
      <c r="M56" s="73" t="s">
        <v>98</v>
      </c>
      <c r="N56" s="74">
        <v>20440</v>
      </c>
      <c r="O56" s="47">
        <v>45716</v>
      </c>
    </row>
    <row r="57" spans="2:15" ht="29.25" customHeight="1" x14ac:dyDescent="0.25">
      <c r="B57" s="3"/>
      <c r="C57" s="42"/>
      <c r="D57" s="43"/>
      <c r="E57" s="51" t="s">
        <v>99</v>
      </c>
      <c r="F57" s="64">
        <f>SUM(F56:F56)</f>
        <v>20440</v>
      </c>
      <c r="G57" s="53"/>
      <c r="H57" s="54"/>
      <c r="I57" s="64">
        <f>SUM(I56:I56)</f>
        <v>20440</v>
      </c>
      <c r="J57" s="64"/>
      <c r="K57" s="64">
        <f>SUM(K56:K56)</f>
        <v>20440</v>
      </c>
      <c r="L57" s="51"/>
      <c r="M57" s="51"/>
      <c r="N57" s="64">
        <f>SUM(N56:N56)</f>
        <v>20440</v>
      </c>
      <c r="O57" s="57"/>
    </row>
    <row r="58" spans="2:15" ht="29.25" customHeight="1" x14ac:dyDescent="0.25">
      <c r="B58" s="3"/>
      <c r="C58" s="209" t="s">
        <v>100</v>
      </c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10"/>
    </row>
    <row r="59" spans="2:15" ht="29.25" customHeight="1" x14ac:dyDescent="0.2">
      <c r="B59" s="58" t="s">
        <v>101</v>
      </c>
      <c r="C59" s="42" t="s">
        <v>102</v>
      </c>
      <c r="D59" s="43" t="s">
        <v>103</v>
      </c>
      <c r="E59" s="75" t="s">
        <v>104</v>
      </c>
      <c r="F59" s="63">
        <v>547500</v>
      </c>
      <c r="G59" s="3" t="s">
        <v>11</v>
      </c>
      <c r="H59" s="45" t="s">
        <v>105</v>
      </c>
      <c r="I59" s="63">
        <v>547500</v>
      </c>
      <c r="J59" s="46">
        <v>0</v>
      </c>
      <c r="K59" s="63">
        <v>547500</v>
      </c>
      <c r="L59" s="76" t="s">
        <v>106</v>
      </c>
      <c r="M59" s="77" t="s">
        <v>7</v>
      </c>
      <c r="N59" s="63">
        <v>547500</v>
      </c>
      <c r="O59" s="47">
        <v>45747</v>
      </c>
    </row>
    <row r="60" spans="2:15" ht="29.25" customHeight="1" x14ac:dyDescent="0.25">
      <c r="B60" s="3"/>
      <c r="C60" s="42"/>
      <c r="D60" s="51" t="s">
        <v>107</v>
      </c>
      <c r="E60" s="78"/>
      <c r="F60" s="79">
        <f>SUM(F59:F59)</f>
        <v>547500</v>
      </c>
      <c r="G60" s="3"/>
      <c r="H60" s="80"/>
      <c r="I60" s="79">
        <f>SUM(I59:I59)</f>
        <v>547500</v>
      </c>
      <c r="J60" s="46"/>
      <c r="K60" s="79">
        <f>SUM(K59:K59)</f>
        <v>547500</v>
      </c>
      <c r="L60" s="51"/>
      <c r="M60" s="79"/>
      <c r="N60" s="79">
        <f>SUM(N59:N59)</f>
        <v>547500</v>
      </c>
      <c r="O60" s="80"/>
    </row>
    <row r="61" spans="2:15" ht="29.25" customHeight="1" x14ac:dyDescent="0.25">
      <c r="B61" s="3"/>
      <c r="C61" s="211" t="s">
        <v>108</v>
      </c>
      <c r="D61" s="212"/>
      <c r="E61" s="81"/>
      <c r="F61" s="79"/>
      <c r="G61" s="213"/>
      <c r="H61" s="212"/>
      <c r="I61" s="79"/>
      <c r="J61" s="82"/>
      <c r="K61" s="79"/>
      <c r="L61" s="83"/>
      <c r="M61" s="51"/>
      <c r="N61" s="79"/>
      <c r="O61" s="84"/>
    </row>
    <row r="62" spans="2:15" ht="29.25" customHeight="1" x14ac:dyDescent="0.2">
      <c r="B62" s="58" t="s">
        <v>109</v>
      </c>
      <c r="C62" s="42" t="s">
        <v>110</v>
      </c>
      <c r="D62" s="43" t="s">
        <v>111</v>
      </c>
      <c r="E62" s="85" t="s">
        <v>112</v>
      </c>
      <c r="F62" s="86">
        <v>82600</v>
      </c>
      <c r="G62" s="3" t="s">
        <v>11</v>
      </c>
      <c r="H62" s="87" t="s">
        <v>113</v>
      </c>
      <c r="I62" s="86">
        <v>82600</v>
      </c>
      <c r="J62" s="46">
        <v>0</v>
      </c>
      <c r="K62" s="86">
        <v>82600</v>
      </c>
      <c r="L62" s="57" t="s">
        <v>114</v>
      </c>
      <c r="M62" s="43" t="s">
        <v>4</v>
      </c>
      <c r="N62" s="86">
        <v>82600</v>
      </c>
      <c r="O62" s="47">
        <v>45747</v>
      </c>
    </row>
    <row r="63" spans="2:15" ht="29.25" customHeight="1" x14ac:dyDescent="0.25">
      <c r="B63" s="3"/>
      <c r="C63" s="88"/>
      <c r="D63" s="89"/>
      <c r="E63" s="90" t="s">
        <v>115</v>
      </c>
      <c r="F63" s="91">
        <f>SUM(F62:F62)</f>
        <v>82600</v>
      </c>
      <c r="G63" s="92"/>
      <c r="H63" s="93"/>
      <c r="I63" s="91">
        <f>SUM(I62:I62)</f>
        <v>82600</v>
      </c>
      <c r="J63" s="94"/>
      <c r="K63" s="91">
        <f>SUM(K62:K62)</f>
        <v>82600</v>
      </c>
      <c r="L63" s="95"/>
      <c r="M63" s="96"/>
      <c r="N63" s="91">
        <f>SUM(N62:N62)</f>
        <v>82600</v>
      </c>
      <c r="O63" s="97"/>
    </row>
    <row r="64" spans="2:15" ht="29.25" customHeight="1" x14ac:dyDescent="0.25">
      <c r="B64" s="3"/>
      <c r="C64" s="211" t="s">
        <v>116</v>
      </c>
      <c r="D64" s="212"/>
      <c r="E64" s="90"/>
      <c r="F64" s="91"/>
      <c r="G64" s="92"/>
      <c r="H64" s="93"/>
      <c r="I64" s="91"/>
      <c r="J64" s="94"/>
      <c r="K64" s="91"/>
      <c r="L64" s="95"/>
      <c r="M64" s="96"/>
      <c r="N64" s="91"/>
      <c r="O64" s="97"/>
    </row>
    <row r="65" spans="2:15" ht="29.25" customHeight="1" x14ac:dyDescent="0.2">
      <c r="B65" s="98" t="s">
        <v>117</v>
      </c>
      <c r="C65" s="99" t="s">
        <v>118</v>
      </c>
      <c r="D65" s="100" t="s">
        <v>119</v>
      </c>
      <c r="E65" s="100" t="s">
        <v>120</v>
      </c>
      <c r="F65" s="101">
        <v>215568</v>
      </c>
      <c r="G65" s="92" t="s">
        <v>11</v>
      </c>
      <c r="H65" s="102">
        <v>45614</v>
      </c>
      <c r="I65" s="101">
        <v>215568</v>
      </c>
      <c r="J65" s="46">
        <v>0</v>
      </c>
      <c r="K65" s="101">
        <v>215568</v>
      </c>
      <c r="L65" s="95" t="s">
        <v>121</v>
      </c>
      <c r="M65" s="96" t="s">
        <v>122</v>
      </c>
      <c r="N65" s="101">
        <v>215568</v>
      </c>
      <c r="O65" s="47">
        <v>45747</v>
      </c>
    </row>
    <row r="66" spans="2:15" ht="29.25" customHeight="1" x14ac:dyDescent="0.25">
      <c r="B66" s="3"/>
      <c r="C66" s="103"/>
      <c r="D66" s="89"/>
      <c r="E66" s="104" t="s">
        <v>123</v>
      </c>
      <c r="F66" s="79">
        <f>SUM(F65:F65)</f>
        <v>215568</v>
      </c>
      <c r="G66" s="3"/>
      <c r="H66" s="87"/>
      <c r="I66" s="79">
        <f>SUM(I65:I65)</f>
        <v>215568</v>
      </c>
      <c r="J66" s="82"/>
      <c r="K66" s="79">
        <f>SUM(K65:K65)</f>
        <v>215568</v>
      </c>
      <c r="L66" s="57"/>
      <c r="M66" s="43"/>
      <c r="N66" s="79">
        <f>SUM(N65:N65)</f>
        <v>215568</v>
      </c>
      <c r="O66" s="97"/>
    </row>
    <row r="67" spans="2:15" ht="29.25" customHeight="1" x14ac:dyDescent="0.25">
      <c r="B67" s="3"/>
      <c r="C67" s="214"/>
      <c r="D67" s="215"/>
      <c r="E67" s="105" t="s">
        <v>124</v>
      </c>
      <c r="F67" s="65"/>
      <c r="G67" s="92"/>
      <c r="H67" s="93"/>
      <c r="I67" s="91"/>
      <c r="J67" s="94"/>
      <c r="K67" s="91"/>
      <c r="L67" s="95"/>
      <c r="M67" s="96"/>
      <c r="N67" s="91"/>
      <c r="O67" s="97"/>
    </row>
    <row r="68" spans="2:15" ht="29.25" customHeight="1" x14ac:dyDescent="0.2">
      <c r="B68" s="58" t="s">
        <v>125</v>
      </c>
      <c r="C68" s="106" t="s">
        <v>126</v>
      </c>
      <c r="D68" s="100" t="s">
        <v>127</v>
      </c>
      <c r="E68" s="107" t="s">
        <v>128</v>
      </c>
      <c r="F68" s="108">
        <v>6490</v>
      </c>
      <c r="G68" s="92" t="s">
        <v>11</v>
      </c>
      <c r="H68" s="109">
        <v>45637</v>
      </c>
      <c r="I68" s="108">
        <v>6490</v>
      </c>
      <c r="J68" s="46">
        <v>0</v>
      </c>
      <c r="K68" s="108">
        <v>6490</v>
      </c>
      <c r="L68" s="57" t="s">
        <v>89</v>
      </c>
      <c r="M68" s="43" t="s">
        <v>14</v>
      </c>
      <c r="N68" s="108">
        <v>6490</v>
      </c>
      <c r="O68" s="47">
        <v>45747</v>
      </c>
    </row>
    <row r="69" spans="2:15" ht="29.25" customHeight="1" x14ac:dyDescent="0.2">
      <c r="B69" s="58" t="s">
        <v>129</v>
      </c>
      <c r="C69" s="110" t="s">
        <v>130</v>
      </c>
      <c r="D69" s="100" t="s">
        <v>131</v>
      </c>
      <c r="E69" s="100" t="s">
        <v>132</v>
      </c>
      <c r="F69" s="101">
        <v>65126.12</v>
      </c>
      <c r="G69" s="92" t="s">
        <v>11</v>
      </c>
      <c r="H69" s="109">
        <v>45638</v>
      </c>
      <c r="I69" s="101">
        <v>65126.12</v>
      </c>
      <c r="J69" s="46">
        <v>0</v>
      </c>
      <c r="K69" s="101">
        <v>65126.12</v>
      </c>
      <c r="L69" s="57" t="s">
        <v>89</v>
      </c>
      <c r="M69" s="43" t="s">
        <v>14</v>
      </c>
      <c r="N69" s="101">
        <v>65126.12</v>
      </c>
      <c r="O69" s="47">
        <v>45747</v>
      </c>
    </row>
    <row r="70" spans="2:15" ht="41.25" customHeight="1" x14ac:dyDescent="0.2">
      <c r="B70" s="58" t="s">
        <v>129</v>
      </c>
      <c r="C70" s="110" t="s">
        <v>133</v>
      </c>
      <c r="D70" s="100" t="s">
        <v>131</v>
      </c>
      <c r="E70" s="100" t="s">
        <v>134</v>
      </c>
      <c r="F70" s="101">
        <v>21827.88</v>
      </c>
      <c r="G70" s="92" t="s">
        <v>11</v>
      </c>
      <c r="H70" s="109">
        <v>45637</v>
      </c>
      <c r="I70" s="101">
        <v>21827.88</v>
      </c>
      <c r="J70" s="46">
        <v>0</v>
      </c>
      <c r="K70" s="101">
        <v>21827.88</v>
      </c>
      <c r="L70" s="57" t="s">
        <v>89</v>
      </c>
      <c r="M70" s="43" t="s">
        <v>14</v>
      </c>
      <c r="N70" s="101">
        <v>21827.88</v>
      </c>
      <c r="O70" s="47">
        <v>45747</v>
      </c>
    </row>
    <row r="71" spans="2:15" ht="29.25" customHeight="1" x14ac:dyDescent="0.2">
      <c r="B71" s="58" t="s">
        <v>135</v>
      </c>
      <c r="C71" s="110" t="s">
        <v>136</v>
      </c>
      <c r="D71" s="120" t="s">
        <v>137</v>
      </c>
      <c r="E71" s="111" t="s">
        <v>138</v>
      </c>
      <c r="F71" s="112">
        <v>18999.990000000002</v>
      </c>
      <c r="G71" s="92" t="s">
        <v>11</v>
      </c>
      <c r="H71" s="109">
        <v>45643</v>
      </c>
      <c r="I71" s="112">
        <v>18999.990000000002</v>
      </c>
      <c r="J71" s="46">
        <v>0</v>
      </c>
      <c r="K71" s="112">
        <v>18999.990000000002</v>
      </c>
      <c r="L71" s="95" t="s">
        <v>139</v>
      </c>
      <c r="M71" s="43" t="s">
        <v>140</v>
      </c>
      <c r="N71" s="112">
        <v>18999.990000000002</v>
      </c>
      <c r="O71" s="47">
        <v>45747</v>
      </c>
    </row>
    <row r="72" spans="2:15" ht="29.25" customHeight="1" x14ac:dyDescent="0.2">
      <c r="B72" s="58" t="s">
        <v>135</v>
      </c>
      <c r="C72" s="110" t="s">
        <v>141</v>
      </c>
      <c r="D72" s="120" t="s">
        <v>137</v>
      </c>
      <c r="E72" s="111" t="s">
        <v>138</v>
      </c>
      <c r="F72" s="101">
        <v>19000.009999999998</v>
      </c>
      <c r="G72" s="92" t="s">
        <v>11</v>
      </c>
      <c r="H72" s="109">
        <v>45643</v>
      </c>
      <c r="I72" s="101">
        <v>19000.009999999998</v>
      </c>
      <c r="J72" s="46">
        <v>0</v>
      </c>
      <c r="K72" s="101">
        <v>19000.009999999998</v>
      </c>
      <c r="L72" s="95" t="s">
        <v>139</v>
      </c>
      <c r="M72" s="43" t="s">
        <v>140</v>
      </c>
      <c r="N72" s="101">
        <v>19000.009999999998</v>
      </c>
      <c r="O72" s="47">
        <v>45747</v>
      </c>
    </row>
    <row r="73" spans="2:15" ht="29.25" customHeight="1" x14ac:dyDescent="0.2">
      <c r="B73" s="58" t="s">
        <v>142</v>
      </c>
      <c r="C73" s="110" t="s">
        <v>143</v>
      </c>
      <c r="D73" s="120" t="s">
        <v>144</v>
      </c>
      <c r="E73" s="111" t="s">
        <v>138</v>
      </c>
      <c r="F73" s="101">
        <v>14758.2</v>
      </c>
      <c r="G73" s="92" t="s">
        <v>11</v>
      </c>
      <c r="H73" s="109">
        <v>45643</v>
      </c>
      <c r="I73" s="101">
        <v>14758.2</v>
      </c>
      <c r="J73" s="46">
        <v>0</v>
      </c>
      <c r="K73" s="101">
        <v>14758.2</v>
      </c>
      <c r="L73" s="95" t="s">
        <v>139</v>
      </c>
      <c r="M73" s="43" t="s">
        <v>140</v>
      </c>
      <c r="N73" s="101">
        <v>14758.2</v>
      </c>
      <c r="O73" s="47">
        <v>45747</v>
      </c>
    </row>
    <row r="74" spans="2:15" ht="29.25" customHeight="1" x14ac:dyDescent="0.2">
      <c r="B74" s="58" t="s">
        <v>129</v>
      </c>
      <c r="C74" s="110" t="s">
        <v>145</v>
      </c>
      <c r="D74" s="100" t="s">
        <v>131</v>
      </c>
      <c r="E74" s="107" t="s">
        <v>146</v>
      </c>
      <c r="F74" s="101">
        <v>38655.269999999997</v>
      </c>
      <c r="G74" s="92" t="s">
        <v>11</v>
      </c>
      <c r="H74" s="109">
        <v>45637</v>
      </c>
      <c r="I74" s="101">
        <v>38655.269999999997</v>
      </c>
      <c r="J74" s="46">
        <v>0</v>
      </c>
      <c r="K74" s="101">
        <v>38655.269999999997</v>
      </c>
      <c r="L74" s="95" t="s">
        <v>147</v>
      </c>
      <c r="M74" s="96" t="s">
        <v>148</v>
      </c>
      <c r="N74" s="101">
        <v>38655.269999999997</v>
      </c>
      <c r="O74" s="47">
        <v>45747</v>
      </c>
    </row>
    <row r="75" spans="2:15" ht="29.25" customHeight="1" x14ac:dyDescent="0.2">
      <c r="B75" s="58" t="s">
        <v>149</v>
      </c>
      <c r="C75" s="110" t="s">
        <v>150</v>
      </c>
      <c r="D75" s="113" t="s">
        <v>151</v>
      </c>
      <c r="E75" s="113" t="s">
        <v>152</v>
      </c>
      <c r="F75" s="101">
        <v>30550</v>
      </c>
      <c r="G75" s="92" t="s">
        <v>11</v>
      </c>
      <c r="H75" s="109">
        <v>45645</v>
      </c>
      <c r="I75" s="101">
        <v>30550</v>
      </c>
      <c r="J75" s="46">
        <v>0</v>
      </c>
      <c r="K75" s="101">
        <v>30550</v>
      </c>
      <c r="L75" s="95" t="s">
        <v>153</v>
      </c>
      <c r="M75" s="96" t="s">
        <v>154</v>
      </c>
      <c r="N75" s="101">
        <v>30550</v>
      </c>
      <c r="O75" s="47">
        <v>45747</v>
      </c>
    </row>
    <row r="76" spans="2:15" ht="29.25" customHeight="1" x14ac:dyDescent="0.2">
      <c r="B76" s="58" t="s">
        <v>149</v>
      </c>
      <c r="C76" s="110" t="s">
        <v>155</v>
      </c>
      <c r="D76" s="113" t="s">
        <v>151</v>
      </c>
      <c r="E76" s="111" t="s">
        <v>156</v>
      </c>
      <c r="F76" s="101">
        <v>99951.19</v>
      </c>
      <c r="G76" s="92" t="s">
        <v>11</v>
      </c>
      <c r="H76" s="109">
        <v>45645</v>
      </c>
      <c r="I76" s="101">
        <v>99951.19</v>
      </c>
      <c r="J76" s="46">
        <v>0</v>
      </c>
      <c r="K76" s="101">
        <v>99951.19</v>
      </c>
      <c r="L76" s="95" t="s">
        <v>153</v>
      </c>
      <c r="M76" s="96" t="s">
        <v>154</v>
      </c>
      <c r="N76" s="101">
        <v>99951.19</v>
      </c>
      <c r="O76" s="47">
        <v>45747</v>
      </c>
    </row>
    <row r="77" spans="2:15" ht="29.25" customHeight="1" x14ac:dyDescent="0.2">
      <c r="B77" s="58" t="s">
        <v>135</v>
      </c>
      <c r="C77" s="110" t="s">
        <v>157</v>
      </c>
      <c r="D77" s="120" t="s">
        <v>137</v>
      </c>
      <c r="E77" s="111" t="s">
        <v>158</v>
      </c>
      <c r="F77" s="101">
        <v>200305</v>
      </c>
      <c r="G77" s="92" t="s">
        <v>11</v>
      </c>
      <c r="H77" s="109">
        <v>45646</v>
      </c>
      <c r="I77" s="101">
        <v>200305</v>
      </c>
      <c r="J77" s="46">
        <v>0</v>
      </c>
      <c r="K77" s="101">
        <v>200305</v>
      </c>
      <c r="L77" s="95" t="s">
        <v>159</v>
      </c>
      <c r="M77" s="96" t="s">
        <v>5</v>
      </c>
      <c r="N77" s="101">
        <v>200305</v>
      </c>
      <c r="O77" s="47">
        <v>45747</v>
      </c>
    </row>
    <row r="78" spans="2:15" ht="29.25" customHeight="1" x14ac:dyDescent="0.2">
      <c r="B78" s="58" t="s">
        <v>135</v>
      </c>
      <c r="C78" s="110" t="s">
        <v>160</v>
      </c>
      <c r="D78" s="120" t="s">
        <v>137</v>
      </c>
      <c r="E78" s="111" t="s">
        <v>161</v>
      </c>
      <c r="F78" s="101">
        <v>4006100</v>
      </c>
      <c r="G78" s="92" t="s">
        <v>11</v>
      </c>
      <c r="H78" s="109">
        <v>45646</v>
      </c>
      <c r="I78" s="101">
        <v>4006100</v>
      </c>
      <c r="J78" s="46">
        <v>0</v>
      </c>
      <c r="K78" s="101">
        <v>4006100</v>
      </c>
      <c r="L78" s="95" t="s">
        <v>159</v>
      </c>
      <c r="M78" s="96" t="s">
        <v>5</v>
      </c>
      <c r="N78" s="101">
        <v>4006100</v>
      </c>
      <c r="O78" s="47">
        <v>45747</v>
      </c>
    </row>
    <row r="79" spans="2:15" ht="29.25" customHeight="1" x14ac:dyDescent="0.2">
      <c r="B79" s="58" t="s">
        <v>135</v>
      </c>
      <c r="C79" s="110" t="s">
        <v>162</v>
      </c>
      <c r="D79" s="120" t="s">
        <v>137</v>
      </c>
      <c r="E79" s="111" t="s">
        <v>163</v>
      </c>
      <c r="F79" s="101">
        <v>32351160</v>
      </c>
      <c r="G79" s="92" t="s">
        <v>11</v>
      </c>
      <c r="H79" s="109">
        <v>45647</v>
      </c>
      <c r="I79" s="101">
        <v>32351160</v>
      </c>
      <c r="J79" s="46">
        <v>0</v>
      </c>
      <c r="K79" s="101">
        <v>32351160</v>
      </c>
      <c r="L79" s="95" t="s">
        <v>164</v>
      </c>
      <c r="M79" s="96" t="s">
        <v>9</v>
      </c>
      <c r="N79" s="101">
        <v>32351160</v>
      </c>
      <c r="O79" s="47">
        <v>45747</v>
      </c>
    </row>
    <row r="80" spans="2:15" ht="29.25" customHeight="1" x14ac:dyDescent="0.2">
      <c r="B80" s="58" t="s">
        <v>165</v>
      </c>
      <c r="C80" s="110" t="s">
        <v>166</v>
      </c>
      <c r="D80" s="114" t="s">
        <v>167</v>
      </c>
      <c r="E80" s="113" t="s">
        <v>168</v>
      </c>
      <c r="F80" s="101">
        <v>144600</v>
      </c>
      <c r="G80" s="92" t="s">
        <v>11</v>
      </c>
      <c r="H80" s="109">
        <v>45638</v>
      </c>
      <c r="I80" s="101">
        <v>144600</v>
      </c>
      <c r="J80" s="46">
        <v>0</v>
      </c>
      <c r="K80" s="101">
        <v>144600</v>
      </c>
      <c r="L80" s="95" t="s">
        <v>169</v>
      </c>
      <c r="M80" s="96" t="s">
        <v>170</v>
      </c>
      <c r="N80" s="101">
        <v>144600</v>
      </c>
      <c r="O80" s="47">
        <v>45747</v>
      </c>
    </row>
    <row r="81" spans="1:15" ht="29.25" customHeight="1" x14ac:dyDescent="0.2">
      <c r="B81" s="58" t="s">
        <v>171</v>
      </c>
      <c r="C81" s="110" t="s">
        <v>172</v>
      </c>
      <c r="D81" s="120" t="s">
        <v>173</v>
      </c>
      <c r="E81" s="113" t="s">
        <v>174</v>
      </c>
      <c r="F81" s="101">
        <v>179568.96</v>
      </c>
      <c r="G81" s="92" t="s">
        <v>11</v>
      </c>
      <c r="H81" s="109">
        <v>45653</v>
      </c>
      <c r="I81" s="101">
        <v>179568.96</v>
      </c>
      <c r="J81" s="46">
        <v>0</v>
      </c>
      <c r="K81" s="101">
        <v>179568.96</v>
      </c>
      <c r="L81" s="95" t="s">
        <v>175</v>
      </c>
      <c r="M81" s="96" t="s">
        <v>176</v>
      </c>
      <c r="N81" s="101">
        <v>179568.96</v>
      </c>
      <c r="O81" s="47">
        <v>45747</v>
      </c>
    </row>
    <row r="82" spans="1:15" ht="29.25" customHeight="1" x14ac:dyDescent="0.25">
      <c r="B82" s="58"/>
      <c r="C82" s="115"/>
      <c r="D82" s="89"/>
      <c r="E82" s="90" t="s">
        <v>177</v>
      </c>
      <c r="F82" s="116">
        <f>SUM(F68:F81)</f>
        <v>37197092.619999997</v>
      </c>
      <c r="G82" s="92"/>
      <c r="H82" s="93"/>
      <c r="I82" s="91">
        <f>SUM(I68:I81)</f>
        <v>37197092.619999997</v>
      </c>
      <c r="J82" s="94"/>
      <c r="K82" s="91">
        <f>SUM(K68:K81)</f>
        <v>37197092.619999997</v>
      </c>
      <c r="L82" s="95"/>
      <c r="M82" s="96"/>
      <c r="N82" s="91">
        <f>SUM(N68:N81)</f>
        <v>37197092.619999997</v>
      </c>
      <c r="O82" s="97"/>
    </row>
    <row r="83" spans="1:15" ht="29.25" customHeight="1" x14ac:dyDescent="0.25">
      <c r="B83" s="58"/>
      <c r="C83" s="115"/>
      <c r="E83" s="117" t="s">
        <v>178</v>
      </c>
      <c r="F83" s="91"/>
      <c r="G83" s="92"/>
      <c r="H83" s="93"/>
      <c r="I83" s="91"/>
      <c r="J83" s="94"/>
      <c r="K83" s="91"/>
      <c r="L83" s="95"/>
      <c r="M83" s="96"/>
      <c r="N83" s="91"/>
      <c r="O83" s="97"/>
    </row>
    <row r="84" spans="1:15" ht="29.25" customHeight="1" x14ac:dyDescent="0.2">
      <c r="A84">
        <v>1</v>
      </c>
      <c r="B84" s="118">
        <v>101008067</v>
      </c>
      <c r="C84" s="119" t="s">
        <v>157</v>
      </c>
      <c r="D84" s="120" t="s">
        <v>179</v>
      </c>
      <c r="E84" s="111" t="s">
        <v>180</v>
      </c>
      <c r="F84" s="101">
        <v>200305</v>
      </c>
      <c r="G84" s="92" t="s">
        <v>11</v>
      </c>
      <c r="H84" s="109">
        <v>45659</v>
      </c>
      <c r="I84" s="101">
        <v>200305</v>
      </c>
      <c r="J84" s="46">
        <v>0</v>
      </c>
      <c r="K84" s="101">
        <v>200305</v>
      </c>
      <c r="L84" s="95" t="s">
        <v>159</v>
      </c>
      <c r="M84" s="96" t="s">
        <v>5</v>
      </c>
      <c r="N84" s="101">
        <v>200305</v>
      </c>
      <c r="O84" s="47">
        <v>45716</v>
      </c>
    </row>
    <row r="85" spans="1:15" ht="29.25" customHeight="1" x14ac:dyDescent="0.2">
      <c r="A85">
        <v>2</v>
      </c>
      <c r="B85" s="118">
        <v>101008067</v>
      </c>
      <c r="C85" s="119" t="s">
        <v>160</v>
      </c>
      <c r="D85" s="120" t="s">
        <v>179</v>
      </c>
      <c r="E85" s="111" t="s">
        <v>180</v>
      </c>
      <c r="F85" s="101">
        <v>4006100</v>
      </c>
      <c r="G85" s="92" t="s">
        <v>11</v>
      </c>
      <c r="H85" s="109">
        <v>45659</v>
      </c>
      <c r="I85" s="101">
        <v>4006100</v>
      </c>
      <c r="J85" s="46">
        <v>0</v>
      </c>
      <c r="K85" s="101">
        <v>4006100</v>
      </c>
      <c r="L85" s="95" t="s">
        <v>159</v>
      </c>
      <c r="M85" s="96" t="s">
        <v>5</v>
      </c>
      <c r="N85" s="101">
        <v>4006100</v>
      </c>
      <c r="O85" s="47">
        <v>45716</v>
      </c>
    </row>
    <row r="86" spans="1:15" ht="41.25" customHeight="1" x14ac:dyDescent="0.2">
      <c r="A86">
        <v>3</v>
      </c>
      <c r="B86" s="118">
        <v>132107332</v>
      </c>
      <c r="C86" s="119" t="s">
        <v>181</v>
      </c>
      <c r="D86" s="120" t="s">
        <v>182</v>
      </c>
      <c r="E86" s="111" t="s">
        <v>183</v>
      </c>
      <c r="F86" s="101">
        <v>1701000</v>
      </c>
      <c r="G86" s="92" t="s">
        <v>11</v>
      </c>
      <c r="H86" s="109">
        <v>45659</v>
      </c>
      <c r="I86" s="101">
        <v>1701000</v>
      </c>
      <c r="J86" s="46">
        <v>0</v>
      </c>
      <c r="K86" s="101">
        <v>1701000</v>
      </c>
      <c r="L86" s="95" t="s">
        <v>184</v>
      </c>
      <c r="M86" s="96" t="s">
        <v>185</v>
      </c>
      <c r="N86" s="101">
        <v>1701000</v>
      </c>
      <c r="O86" s="47">
        <v>45716</v>
      </c>
    </row>
    <row r="87" spans="1:15" ht="43.5" customHeight="1" x14ac:dyDescent="0.2">
      <c r="A87">
        <v>8</v>
      </c>
      <c r="B87" s="118">
        <v>101893931</v>
      </c>
      <c r="C87" s="119" t="s">
        <v>186</v>
      </c>
      <c r="D87" s="114" t="s">
        <v>187</v>
      </c>
      <c r="E87" s="113" t="s">
        <v>174</v>
      </c>
      <c r="F87" s="101">
        <v>387063.6</v>
      </c>
      <c r="G87" s="92" t="s">
        <v>11</v>
      </c>
      <c r="H87" s="109">
        <v>45664</v>
      </c>
      <c r="I87" s="101">
        <v>387063.6</v>
      </c>
      <c r="J87" s="46">
        <v>0</v>
      </c>
      <c r="K87" s="101">
        <v>387063.6</v>
      </c>
      <c r="L87" s="95" t="s">
        <v>188</v>
      </c>
      <c r="M87" s="96" t="s">
        <v>189</v>
      </c>
      <c r="N87" s="101">
        <v>387063.6</v>
      </c>
      <c r="O87" s="47">
        <v>45716</v>
      </c>
    </row>
    <row r="88" spans="1:15" ht="38.25" customHeight="1" x14ac:dyDescent="0.2">
      <c r="A88">
        <v>10</v>
      </c>
      <c r="B88" s="118">
        <v>101618787</v>
      </c>
      <c r="C88" s="119" t="s">
        <v>190</v>
      </c>
      <c r="D88" s="120" t="s">
        <v>191</v>
      </c>
      <c r="E88" s="120" t="s">
        <v>192</v>
      </c>
      <c r="F88" s="101">
        <v>25302.639999999999</v>
      </c>
      <c r="G88" s="92" t="s">
        <v>11</v>
      </c>
      <c r="H88" s="109">
        <v>45662</v>
      </c>
      <c r="I88" s="101">
        <v>25302.639999999999</v>
      </c>
      <c r="J88" s="46">
        <v>0</v>
      </c>
      <c r="K88" s="101">
        <v>25302.639999999999</v>
      </c>
      <c r="L88" s="95" t="s">
        <v>193</v>
      </c>
      <c r="M88" s="96" t="s">
        <v>194</v>
      </c>
      <c r="N88" s="101">
        <v>25302.639999999999</v>
      </c>
      <c r="O88" s="47">
        <v>45716</v>
      </c>
    </row>
    <row r="89" spans="1:15" ht="38.25" customHeight="1" x14ac:dyDescent="0.2">
      <c r="A89">
        <v>11</v>
      </c>
      <c r="B89" s="118">
        <v>101618787</v>
      </c>
      <c r="C89" s="119" t="s">
        <v>195</v>
      </c>
      <c r="D89" s="120" t="s">
        <v>191</v>
      </c>
      <c r="E89" s="120" t="s">
        <v>192</v>
      </c>
      <c r="F89" s="101">
        <v>252499.01</v>
      </c>
      <c r="G89" s="92" t="s">
        <v>11</v>
      </c>
      <c r="H89" s="109">
        <v>45662</v>
      </c>
      <c r="I89" s="101">
        <v>252499.01</v>
      </c>
      <c r="J89" s="46">
        <v>0</v>
      </c>
      <c r="K89" s="101">
        <v>252499.01</v>
      </c>
      <c r="L89" s="95" t="s">
        <v>12</v>
      </c>
      <c r="M89" s="96" t="s">
        <v>196</v>
      </c>
      <c r="N89" s="101">
        <v>252499.01</v>
      </c>
      <c r="O89" s="47">
        <v>45716</v>
      </c>
    </row>
    <row r="90" spans="1:15" ht="29.25" customHeight="1" x14ac:dyDescent="0.2">
      <c r="A90">
        <v>12</v>
      </c>
      <c r="B90" s="118">
        <v>101821256</v>
      </c>
      <c r="C90" s="119" t="s">
        <v>197</v>
      </c>
      <c r="D90" s="120" t="s">
        <v>198</v>
      </c>
      <c r="E90" s="120" t="s">
        <v>199</v>
      </c>
      <c r="F90" s="101">
        <v>4281.46</v>
      </c>
      <c r="G90" s="92" t="s">
        <v>11</v>
      </c>
      <c r="H90" s="109">
        <v>45659</v>
      </c>
      <c r="I90" s="101">
        <v>4281.46</v>
      </c>
      <c r="J90" s="46">
        <v>0</v>
      </c>
      <c r="K90" s="101">
        <v>4281.46</v>
      </c>
      <c r="L90" s="95" t="s">
        <v>114</v>
      </c>
      <c r="M90" s="96" t="s">
        <v>200</v>
      </c>
      <c r="N90" s="101">
        <v>4281.46</v>
      </c>
      <c r="O90" s="47">
        <v>45716</v>
      </c>
    </row>
    <row r="91" spans="1:15" ht="29.25" customHeight="1" x14ac:dyDescent="0.2">
      <c r="A91">
        <v>16</v>
      </c>
      <c r="B91" s="118">
        <v>101723289</v>
      </c>
      <c r="C91" s="119" t="s">
        <v>201</v>
      </c>
      <c r="D91" s="120" t="s">
        <v>202</v>
      </c>
      <c r="E91" s="120" t="s">
        <v>203</v>
      </c>
      <c r="F91" s="101">
        <v>6910.32</v>
      </c>
      <c r="G91" s="92" t="s">
        <v>11</v>
      </c>
      <c r="H91" s="109">
        <v>45667</v>
      </c>
      <c r="I91" s="101">
        <v>6910.32</v>
      </c>
      <c r="J91" s="46">
        <v>0</v>
      </c>
      <c r="K91" s="101">
        <v>6910.32</v>
      </c>
      <c r="L91" s="95" t="s">
        <v>147</v>
      </c>
      <c r="M91" s="96" t="s">
        <v>148</v>
      </c>
      <c r="N91" s="101">
        <v>6910.32</v>
      </c>
      <c r="O91" s="47">
        <v>45716</v>
      </c>
    </row>
    <row r="92" spans="1:15" ht="29.25" customHeight="1" x14ac:dyDescent="0.2">
      <c r="A92">
        <v>17</v>
      </c>
      <c r="B92" s="118">
        <v>101723289</v>
      </c>
      <c r="C92" s="119" t="s">
        <v>204</v>
      </c>
      <c r="D92" s="120" t="s">
        <v>202</v>
      </c>
      <c r="E92" s="120" t="s">
        <v>205</v>
      </c>
      <c r="F92" s="101">
        <v>9997.7999999999993</v>
      </c>
      <c r="G92" s="92" t="s">
        <v>11</v>
      </c>
      <c r="H92" s="109">
        <v>45666</v>
      </c>
      <c r="I92" s="101">
        <v>9997.7999999999993</v>
      </c>
      <c r="J92" s="46">
        <v>0</v>
      </c>
      <c r="K92" s="101">
        <v>9997.7999999999993</v>
      </c>
      <c r="L92" s="95" t="s">
        <v>147</v>
      </c>
      <c r="M92" s="96" t="s">
        <v>148</v>
      </c>
      <c r="N92" s="101">
        <v>9997.7999999999993</v>
      </c>
      <c r="O92" s="47">
        <v>45716</v>
      </c>
    </row>
    <row r="93" spans="1:15" ht="29.25" customHeight="1" x14ac:dyDescent="0.2">
      <c r="A93">
        <v>18</v>
      </c>
      <c r="B93" s="118">
        <v>101055571</v>
      </c>
      <c r="C93" s="119" t="s">
        <v>206</v>
      </c>
      <c r="D93" s="120" t="s">
        <v>207</v>
      </c>
      <c r="E93" s="111" t="s">
        <v>208</v>
      </c>
      <c r="F93" s="101">
        <v>12529</v>
      </c>
      <c r="G93" s="92" t="s">
        <v>11</v>
      </c>
      <c r="H93" s="109">
        <v>45659</v>
      </c>
      <c r="I93" s="101">
        <v>12529</v>
      </c>
      <c r="J93" s="46">
        <v>0</v>
      </c>
      <c r="K93" s="101">
        <v>12529</v>
      </c>
      <c r="L93" s="95" t="s">
        <v>139</v>
      </c>
      <c r="M93" s="96" t="s">
        <v>209</v>
      </c>
      <c r="N93" s="101">
        <v>12529</v>
      </c>
      <c r="O93" s="47">
        <v>45716</v>
      </c>
    </row>
    <row r="94" spans="1:15" ht="29.25" customHeight="1" x14ac:dyDescent="0.2">
      <c r="A94">
        <v>20</v>
      </c>
      <c r="B94" s="118">
        <v>101723289</v>
      </c>
      <c r="C94" s="119" t="s">
        <v>210</v>
      </c>
      <c r="D94" s="120" t="s">
        <v>202</v>
      </c>
      <c r="E94" s="120" t="s">
        <v>211</v>
      </c>
      <c r="F94" s="101">
        <v>16962.439999999999</v>
      </c>
      <c r="G94" s="92" t="s">
        <v>11</v>
      </c>
      <c r="H94" s="109">
        <v>45665</v>
      </c>
      <c r="I94" s="101">
        <v>16962.439999999999</v>
      </c>
      <c r="J94" s="46">
        <v>0</v>
      </c>
      <c r="K94" s="101">
        <v>16962.439999999999</v>
      </c>
      <c r="L94" s="95" t="s">
        <v>147</v>
      </c>
      <c r="M94" s="96" t="s">
        <v>148</v>
      </c>
      <c r="N94" s="101">
        <v>16962.439999999999</v>
      </c>
      <c r="O94" s="47">
        <v>45716</v>
      </c>
    </row>
    <row r="95" spans="1:15" ht="29.25" customHeight="1" x14ac:dyDescent="0.2">
      <c r="A95">
        <v>23</v>
      </c>
      <c r="B95" s="118">
        <v>132902262</v>
      </c>
      <c r="C95" s="119" t="s">
        <v>212</v>
      </c>
      <c r="D95" s="120" t="s">
        <v>213</v>
      </c>
      <c r="E95" s="113" t="s">
        <v>174</v>
      </c>
      <c r="F95" s="101">
        <v>71980</v>
      </c>
      <c r="G95" s="92" t="s">
        <v>11</v>
      </c>
      <c r="H95" s="109">
        <v>45671</v>
      </c>
      <c r="I95" s="101">
        <v>71980</v>
      </c>
      <c r="J95" s="46">
        <v>0</v>
      </c>
      <c r="K95" s="101">
        <v>24780</v>
      </c>
      <c r="L95" s="95" t="s">
        <v>214</v>
      </c>
      <c r="M95" s="96" t="s">
        <v>215</v>
      </c>
      <c r="N95" s="101">
        <v>24780</v>
      </c>
      <c r="O95" s="47">
        <v>45716</v>
      </c>
    </row>
    <row r="96" spans="1:15" ht="29.25" customHeight="1" x14ac:dyDescent="0.2">
      <c r="B96" s="118"/>
      <c r="C96" s="119"/>
      <c r="D96" s="120"/>
      <c r="E96" s="113"/>
      <c r="F96" s="101"/>
      <c r="G96" s="92"/>
      <c r="H96" s="109"/>
      <c r="I96" s="101"/>
      <c r="J96" s="94"/>
      <c r="K96" s="101">
        <v>47200</v>
      </c>
      <c r="L96" s="95" t="s">
        <v>153</v>
      </c>
      <c r="M96" s="96" t="s">
        <v>216</v>
      </c>
      <c r="N96" s="101">
        <v>47200</v>
      </c>
      <c r="O96" s="47">
        <v>45716</v>
      </c>
    </row>
    <row r="97" spans="1:15" ht="29.25" customHeight="1" x14ac:dyDescent="0.2">
      <c r="A97">
        <v>27</v>
      </c>
      <c r="B97" s="118">
        <v>101011149</v>
      </c>
      <c r="C97" s="121" t="s">
        <v>217</v>
      </c>
      <c r="D97" s="120" t="s">
        <v>218</v>
      </c>
      <c r="E97" s="111" t="s">
        <v>219</v>
      </c>
      <c r="F97" s="101">
        <v>15662.72</v>
      </c>
      <c r="G97" s="92" t="s">
        <v>11</v>
      </c>
      <c r="H97" s="109">
        <v>45674</v>
      </c>
      <c r="I97" s="101">
        <v>15662.72</v>
      </c>
      <c r="J97" s="46">
        <v>0</v>
      </c>
      <c r="K97" s="101">
        <v>15662.72</v>
      </c>
      <c r="L97" s="95" t="s">
        <v>139</v>
      </c>
      <c r="M97" s="96" t="s">
        <v>209</v>
      </c>
      <c r="N97" s="101">
        <v>15662.72</v>
      </c>
      <c r="O97" s="47">
        <v>45716</v>
      </c>
    </row>
    <row r="98" spans="1:15" ht="29.25" customHeight="1" x14ac:dyDescent="0.2">
      <c r="A98">
        <v>28</v>
      </c>
      <c r="B98" s="118">
        <v>101011149</v>
      </c>
      <c r="C98" s="119" t="s">
        <v>220</v>
      </c>
      <c r="D98" s="120" t="s">
        <v>218</v>
      </c>
      <c r="E98" s="111" t="s">
        <v>219</v>
      </c>
      <c r="F98" s="101">
        <v>3980.21</v>
      </c>
      <c r="G98" s="92" t="s">
        <v>11</v>
      </c>
      <c r="H98" s="109">
        <v>45670</v>
      </c>
      <c r="I98" s="101">
        <v>3980.21</v>
      </c>
      <c r="J98" s="46">
        <v>0</v>
      </c>
      <c r="K98" s="101">
        <v>3980.21</v>
      </c>
      <c r="L98" s="95" t="s">
        <v>139</v>
      </c>
      <c r="M98" s="96" t="s">
        <v>209</v>
      </c>
      <c r="N98" s="101">
        <v>3980.21</v>
      </c>
      <c r="O98" s="47">
        <v>45716</v>
      </c>
    </row>
    <row r="99" spans="1:15" ht="29.25" customHeight="1" x14ac:dyDescent="0.2">
      <c r="A99">
        <v>31</v>
      </c>
      <c r="B99" s="118">
        <v>131084966</v>
      </c>
      <c r="C99" s="119" t="s">
        <v>221</v>
      </c>
      <c r="D99" s="120" t="s">
        <v>222</v>
      </c>
      <c r="E99" s="111" t="s">
        <v>223</v>
      </c>
      <c r="F99" s="101">
        <v>60439.65</v>
      </c>
      <c r="G99" s="92" t="s">
        <v>11</v>
      </c>
      <c r="H99" s="109">
        <v>45675</v>
      </c>
      <c r="I99" s="101">
        <v>60439.65</v>
      </c>
      <c r="J99" s="46">
        <v>0</v>
      </c>
      <c r="K99" s="101">
        <v>60439.65</v>
      </c>
      <c r="L99" s="95" t="s">
        <v>224</v>
      </c>
      <c r="M99" s="96" t="s">
        <v>225</v>
      </c>
      <c r="N99" s="101">
        <v>60439.65</v>
      </c>
      <c r="O99" s="47">
        <v>45716</v>
      </c>
    </row>
    <row r="100" spans="1:15" ht="29.25" customHeight="1" x14ac:dyDescent="0.2">
      <c r="A100">
        <v>32</v>
      </c>
      <c r="B100" s="122" t="s">
        <v>226</v>
      </c>
      <c r="C100" s="119" t="s">
        <v>227</v>
      </c>
      <c r="D100" s="120" t="s">
        <v>228</v>
      </c>
      <c r="E100" s="111" t="s">
        <v>229</v>
      </c>
      <c r="F100" s="101">
        <v>15500</v>
      </c>
      <c r="G100" s="92" t="s">
        <v>11</v>
      </c>
      <c r="H100" s="109">
        <v>45667</v>
      </c>
      <c r="I100" s="101">
        <v>15500</v>
      </c>
      <c r="J100" s="46">
        <v>0</v>
      </c>
      <c r="K100" s="101">
        <v>15500</v>
      </c>
      <c r="L100" s="95" t="s">
        <v>139</v>
      </c>
      <c r="M100" s="96" t="s">
        <v>209</v>
      </c>
      <c r="N100" s="101">
        <v>15500</v>
      </c>
      <c r="O100" s="47">
        <v>45716</v>
      </c>
    </row>
    <row r="101" spans="1:15" ht="29.25" customHeight="1" x14ac:dyDescent="0.2">
      <c r="A101">
        <v>33</v>
      </c>
      <c r="B101" s="118">
        <v>131267645</v>
      </c>
      <c r="C101" s="119" t="s">
        <v>230</v>
      </c>
      <c r="D101" s="120" t="s">
        <v>231</v>
      </c>
      <c r="E101" s="111" t="s">
        <v>232</v>
      </c>
      <c r="F101" s="101">
        <v>114464.72</v>
      </c>
      <c r="G101" s="92" t="s">
        <v>11</v>
      </c>
      <c r="H101" s="109">
        <v>45673</v>
      </c>
      <c r="I101" s="101">
        <v>114464.72</v>
      </c>
      <c r="J101" s="46">
        <v>0</v>
      </c>
      <c r="K101" s="101">
        <v>114464.72</v>
      </c>
      <c r="L101" s="95" t="s">
        <v>233</v>
      </c>
      <c r="M101" s="96" t="s">
        <v>234</v>
      </c>
      <c r="N101" s="101">
        <v>114464.72</v>
      </c>
      <c r="O101" s="47">
        <v>45716</v>
      </c>
    </row>
    <row r="102" spans="1:15" ht="29.25" customHeight="1" x14ac:dyDescent="0.2">
      <c r="A102">
        <v>36</v>
      </c>
      <c r="B102" s="123">
        <v>101011122</v>
      </c>
      <c r="C102" s="115" t="s">
        <v>235</v>
      </c>
      <c r="D102" s="194" t="s">
        <v>236</v>
      </c>
      <c r="E102" s="124" t="s">
        <v>237</v>
      </c>
      <c r="F102" s="125">
        <v>4325</v>
      </c>
      <c r="G102" s="3" t="s">
        <v>11</v>
      </c>
      <c r="H102" s="126" t="s">
        <v>238</v>
      </c>
      <c r="I102" s="125">
        <v>4325</v>
      </c>
      <c r="J102" s="46">
        <v>0</v>
      </c>
      <c r="K102" s="127">
        <v>4325</v>
      </c>
      <c r="L102" s="95" t="s">
        <v>239</v>
      </c>
      <c r="M102" s="96" t="s">
        <v>240</v>
      </c>
      <c r="N102" s="127">
        <v>4325</v>
      </c>
      <c r="O102" s="47">
        <v>45716</v>
      </c>
    </row>
    <row r="103" spans="1:15" ht="23.25" customHeight="1" x14ac:dyDescent="0.25">
      <c r="B103" s="128"/>
      <c r="C103" s="115"/>
      <c r="D103" s="89"/>
      <c r="E103" s="90" t="s">
        <v>241</v>
      </c>
      <c r="F103" s="91">
        <f>SUM(F84:F102)</f>
        <v>6909303.5699999994</v>
      </c>
      <c r="G103" s="92"/>
      <c r="H103" s="93"/>
      <c r="I103" s="91">
        <f>SUM(I84:I102)</f>
        <v>6909303.5699999994</v>
      </c>
      <c r="J103" s="94"/>
      <c r="K103" s="91">
        <f>SUM(K84:K102)</f>
        <v>6909303.5699999994</v>
      </c>
      <c r="L103" s="95"/>
      <c r="M103" s="96"/>
      <c r="N103" s="91">
        <f>SUM(N84:N102)</f>
        <v>6909303.5699999994</v>
      </c>
      <c r="O103" s="47">
        <v>45716</v>
      </c>
    </row>
    <row r="104" spans="1:15" s="129" customFormat="1" ht="23.25" customHeight="1" x14ac:dyDescent="0.25">
      <c r="B104" s="128"/>
      <c r="C104" s="115"/>
      <c r="D104" s="130"/>
      <c r="E104" s="131" t="s">
        <v>242</v>
      </c>
      <c r="F104" s="79"/>
      <c r="G104" s="53"/>
      <c r="H104" s="80"/>
      <c r="I104" s="79"/>
      <c r="J104" s="132"/>
      <c r="K104" s="79"/>
      <c r="L104" s="83"/>
      <c r="M104" s="51"/>
      <c r="N104" s="79"/>
      <c r="O104" s="47"/>
    </row>
    <row r="105" spans="1:15" s="4" customFormat="1" ht="34.5" customHeight="1" x14ac:dyDescent="0.25">
      <c r="A105" s="3">
        <v>12</v>
      </c>
      <c r="B105" s="119">
        <v>130785211</v>
      </c>
      <c r="C105" s="119" t="s">
        <v>243</v>
      </c>
      <c r="D105" s="100" t="s">
        <v>244</v>
      </c>
      <c r="E105" s="111" t="s">
        <v>245</v>
      </c>
      <c r="F105" s="101">
        <v>72300</v>
      </c>
      <c r="G105" s="3" t="s">
        <v>11</v>
      </c>
      <c r="H105" s="133">
        <v>45840</v>
      </c>
      <c r="I105" s="101">
        <v>72300</v>
      </c>
      <c r="J105" s="46">
        <v>0</v>
      </c>
      <c r="K105" s="101">
        <v>72300</v>
      </c>
      <c r="L105" s="3" t="s">
        <v>153</v>
      </c>
      <c r="M105" s="60" t="s">
        <v>17</v>
      </c>
      <c r="N105" s="101">
        <v>72300</v>
      </c>
      <c r="O105" s="134" t="s">
        <v>13</v>
      </c>
    </row>
    <row r="106" spans="1:15" s="4" customFormat="1" ht="31.5" customHeight="1" x14ac:dyDescent="0.25">
      <c r="A106" s="3">
        <v>15</v>
      </c>
      <c r="B106" s="119">
        <v>101008067</v>
      </c>
      <c r="C106" s="119" t="s">
        <v>246</v>
      </c>
      <c r="D106" s="100" t="s">
        <v>179</v>
      </c>
      <c r="E106" s="111" t="s">
        <v>247</v>
      </c>
      <c r="F106" s="101">
        <v>8850</v>
      </c>
      <c r="G106" s="3" t="s">
        <v>11</v>
      </c>
      <c r="H106" s="133">
        <v>45749</v>
      </c>
      <c r="I106" s="101">
        <v>8850</v>
      </c>
      <c r="J106" s="46">
        <v>0</v>
      </c>
      <c r="K106" s="101">
        <v>8850</v>
      </c>
      <c r="L106" s="95" t="s">
        <v>139</v>
      </c>
      <c r="M106" s="96" t="s">
        <v>209</v>
      </c>
      <c r="N106" s="101">
        <v>8850</v>
      </c>
      <c r="O106" s="134" t="s">
        <v>13</v>
      </c>
    </row>
    <row r="107" spans="1:15" s="4" customFormat="1" ht="26.25" customHeight="1" x14ac:dyDescent="0.25">
      <c r="A107" s="3">
        <v>16</v>
      </c>
      <c r="B107" s="119">
        <v>101008067</v>
      </c>
      <c r="C107" s="119" t="s">
        <v>248</v>
      </c>
      <c r="D107" s="100" t="s">
        <v>179</v>
      </c>
      <c r="E107" s="111" t="s">
        <v>247</v>
      </c>
      <c r="F107" s="101">
        <v>8658.7000000000007</v>
      </c>
      <c r="G107" s="3" t="s">
        <v>11</v>
      </c>
      <c r="H107" s="133">
        <v>45749</v>
      </c>
      <c r="I107" s="101">
        <v>8658.7000000000007</v>
      </c>
      <c r="J107" s="46">
        <v>0</v>
      </c>
      <c r="K107" s="101">
        <v>8658.7000000000007</v>
      </c>
      <c r="L107" s="95" t="s">
        <v>139</v>
      </c>
      <c r="M107" s="96" t="s">
        <v>209</v>
      </c>
      <c r="N107" s="101">
        <v>8658.7000000000007</v>
      </c>
      <c r="O107" s="134" t="s">
        <v>13</v>
      </c>
    </row>
    <row r="108" spans="1:15" s="4" customFormat="1" ht="39" customHeight="1" x14ac:dyDescent="0.25">
      <c r="A108" s="3">
        <v>17</v>
      </c>
      <c r="B108" s="119">
        <v>430232556</v>
      </c>
      <c r="C108" s="119" t="s">
        <v>249</v>
      </c>
      <c r="D108" s="100" t="s">
        <v>250</v>
      </c>
      <c r="E108" s="111" t="s">
        <v>251</v>
      </c>
      <c r="F108" s="101">
        <v>43113.599999999999</v>
      </c>
      <c r="G108" s="3" t="s">
        <v>11</v>
      </c>
      <c r="H108" s="133">
        <v>45932</v>
      </c>
      <c r="I108" s="101">
        <v>43113.599999999999</v>
      </c>
      <c r="J108" s="46">
        <v>0</v>
      </c>
      <c r="K108" s="101">
        <v>43113.599999999999</v>
      </c>
      <c r="L108" s="95" t="s">
        <v>252</v>
      </c>
      <c r="M108" s="96" t="s">
        <v>253</v>
      </c>
      <c r="N108" s="101">
        <v>43113.599999999999</v>
      </c>
      <c r="O108" s="134" t="s">
        <v>13</v>
      </c>
    </row>
    <row r="109" spans="1:15" s="4" customFormat="1" ht="31.5" customHeight="1" x14ac:dyDescent="0.25">
      <c r="A109" s="3">
        <v>18</v>
      </c>
      <c r="B109" s="135">
        <v>131952852</v>
      </c>
      <c r="C109" s="135" t="s">
        <v>254</v>
      </c>
      <c r="D109" s="100" t="s">
        <v>255</v>
      </c>
      <c r="E109" s="120" t="s">
        <v>256</v>
      </c>
      <c r="F109" s="101">
        <v>377397</v>
      </c>
      <c r="G109" s="3" t="s">
        <v>11</v>
      </c>
      <c r="H109" s="133">
        <v>45993</v>
      </c>
      <c r="I109" s="101">
        <v>377397</v>
      </c>
      <c r="J109" s="46">
        <v>0</v>
      </c>
      <c r="K109" s="101">
        <v>377397</v>
      </c>
      <c r="L109" s="95" t="s">
        <v>139</v>
      </c>
      <c r="M109" s="96" t="s">
        <v>209</v>
      </c>
      <c r="N109" s="79">
        <v>377397</v>
      </c>
      <c r="O109" s="134" t="s">
        <v>13</v>
      </c>
    </row>
    <row r="110" spans="1:15" s="4" customFormat="1" ht="36.75" customHeight="1" x14ac:dyDescent="0.25">
      <c r="A110" s="3">
        <v>21</v>
      </c>
      <c r="B110" s="135">
        <v>130687978</v>
      </c>
      <c r="C110" s="119" t="s">
        <v>257</v>
      </c>
      <c r="D110" s="100" t="s">
        <v>258</v>
      </c>
      <c r="E110" s="111" t="s">
        <v>259</v>
      </c>
      <c r="F110" s="101">
        <v>6490</v>
      </c>
      <c r="G110" s="3" t="s">
        <v>11</v>
      </c>
      <c r="H110" s="133">
        <v>45963</v>
      </c>
      <c r="I110" s="101">
        <v>6490</v>
      </c>
      <c r="J110" s="46">
        <v>0</v>
      </c>
      <c r="K110" s="101">
        <v>6490</v>
      </c>
      <c r="L110" s="83" t="s">
        <v>89</v>
      </c>
      <c r="M110" s="43" t="s">
        <v>6</v>
      </c>
      <c r="N110" s="101">
        <v>6490</v>
      </c>
      <c r="O110" s="134" t="s">
        <v>13</v>
      </c>
    </row>
    <row r="111" spans="1:15" s="4" customFormat="1" ht="36" customHeight="1" x14ac:dyDescent="0.25">
      <c r="A111" s="3">
        <v>22</v>
      </c>
      <c r="B111" s="135">
        <v>130687978</v>
      </c>
      <c r="C111" s="119" t="s">
        <v>260</v>
      </c>
      <c r="D111" s="100" t="s">
        <v>258</v>
      </c>
      <c r="E111" s="111" t="s">
        <v>259</v>
      </c>
      <c r="F111" s="136">
        <v>25585.200000000001</v>
      </c>
      <c r="G111" s="3" t="s">
        <v>11</v>
      </c>
      <c r="H111" s="133">
        <v>45963</v>
      </c>
      <c r="I111" s="136">
        <v>25585.200000000001</v>
      </c>
      <c r="J111" s="46">
        <v>0</v>
      </c>
      <c r="K111" s="136">
        <v>25585.200000000001</v>
      </c>
      <c r="L111" s="83" t="s">
        <v>89</v>
      </c>
      <c r="M111" s="43" t="s">
        <v>6</v>
      </c>
      <c r="N111" s="136">
        <v>25585.200000000001</v>
      </c>
      <c r="O111" s="134" t="s">
        <v>13</v>
      </c>
    </row>
    <row r="112" spans="1:15" s="4" customFormat="1" ht="36.75" customHeight="1" x14ac:dyDescent="0.25">
      <c r="A112" s="3">
        <v>23</v>
      </c>
      <c r="B112" s="135">
        <v>130687978</v>
      </c>
      <c r="C112" s="119" t="s">
        <v>261</v>
      </c>
      <c r="D112" s="100" t="s">
        <v>258</v>
      </c>
      <c r="E112" s="111" t="s">
        <v>262</v>
      </c>
      <c r="F112" s="136">
        <v>6490</v>
      </c>
      <c r="G112" s="3" t="s">
        <v>11</v>
      </c>
      <c r="H112" s="133">
        <v>45963</v>
      </c>
      <c r="I112" s="136">
        <v>6490</v>
      </c>
      <c r="J112" s="46">
        <v>0</v>
      </c>
      <c r="K112" s="136">
        <v>6490</v>
      </c>
      <c r="L112" s="83" t="s">
        <v>89</v>
      </c>
      <c r="M112" s="43" t="s">
        <v>6</v>
      </c>
      <c r="N112" s="136">
        <v>6490</v>
      </c>
      <c r="O112" s="134" t="s">
        <v>13</v>
      </c>
    </row>
    <row r="113" spans="1:15" s="4" customFormat="1" ht="36.75" customHeight="1" x14ac:dyDescent="0.25">
      <c r="A113" s="3">
        <v>24</v>
      </c>
      <c r="B113" s="135">
        <v>130687978</v>
      </c>
      <c r="C113" s="119" t="s">
        <v>263</v>
      </c>
      <c r="D113" s="100" t="s">
        <v>258</v>
      </c>
      <c r="E113" s="111" t="s">
        <v>262</v>
      </c>
      <c r="F113" s="136">
        <v>17700</v>
      </c>
      <c r="G113" s="3" t="s">
        <v>11</v>
      </c>
      <c r="H113" s="133">
        <v>45963</v>
      </c>
      <c r="I113" s="136">
        <v>17700</v>
      </c>
      <c r="J113" s="46">
        <v>0</v>
      </c>
      <c r="K113" s="136">
        <v>17700</v>
      </c>
      <c r="L113" s="83" t="s">
        <v>89</v>
      </c>
      <c r="M113" s="43" t="s">
        <v>6</v>
      </c>
      <c r="N113" s="136">
        <v>17700</v>
      </c>
      <c r="O113" s="134" t="s">
        <v>13</v>
      </c>
    </row>
    <row r="114" spans="1:15" s="4" customFormat="1" ht="36.75" customHeight="1" x14ac:dyDescent="0.25">
      <c r="A114" s="3">
        <v>25</v>
      </c>
      <c r="B114" s="135">
        <v>130687978</v>
      </c>
      <c r="C114" s="119" t="s">
        <v>264</v>
      </c>
      <c r="D114" s="100" t="s">
        <v>258</v>
      </c>
      <c r="E114" s="111" t="s">
        <v>259</v>
      </c>
      <c r="F114" s="136">
        <v>79650</v>
      </c>
      <c r="G114" s="3" t="s">
        <v>11</v>
      </c>
      <c r="H114" s="133">
        <v>45963</v>
      </c>
      <c r="I114" s="136">
        <v>79650</v>
      </c>
      <c r="J114" s="46">
        <v>0</v>
      </c>
      <c r="K114" s="136">
        <v>79650</v>
      </c>
      <c r="L114" s="83" t="s">
        <v>89</v>
      </c>
      <c r="M114" s="43" t="s">
        <v>6</v>
      </c>
      <c r="N114" s="136">
        <v>79650</v>
      </c>
      <c r="O114" s="134" t="s">
        <v>13</v>
      </c>
    </row>
    <row r="115" spans="1:15" s="4" customFormat="1" ht="33.75" customHeight="1" x14ac:dyDescent="0.25">
      <c r="A115" s="3">
        <v>26</v>
      </c>
      <c r="B115" s="135">
        <v>130687978</v>
      </c>
      <c r="C115" s="119" t="s">
        <v>265</v>
      </c>
      <c r="D115" s="100" t="s">
        <v>258</v>
      </c>
      <c r="E115" s="111" t="s">
        <v>259</v>
      </c>
      <c r="F115" s="136">
        <v>28320</v>
      </c>
      <c r="G115" s="3" t="s">
        <v>11</v>
      </c>
      <c r="H115" s="133">
        <v>45963</v>
      </c>
      <c r="I115" s="136">
        <v>28320</v>
      </c>
      <c r="J115" s="46">
        <v>0</v>
      </c>
      <c r="K115" s="136">
        <v>28320</v>
      </c>
      <c r="L115" s="83" t="s">
        <v>89</v>
      </c>
      <c r="M115" s="43" t="s">
        <v>6</v>
      </c>
      <c r="N115" s="136">
        <v>28320</v>
      </c>
      <c r="O115" s="134" t="s">
        <v>13</v>
      </c>
    </row>
    <row r="116" spans="1:15" s="4" customFormat="1" ht="38.25" customHeight="1" x14ac:dyDescent="0.25">
      <c r="A116" s="3">
        <v>27</v>
      </c>
      <c r="B116" s="135">
        <v>130687978</v>
      </c>
      <c r="C116" s="135" t="s">
        <v>266</v>
      </c>
      <c r="D116" s="100" t="s">
        <v>258</v>
      </c>
      <c r="E116" s="111" t="s">
        <v>259</v>
      </c>
      <c r="F116" s="136">
        <v>28468</v>
      </c>
      <c r="G116" s="3" t="s">
        <v>11</v>
      </c>
      <c r="H116" s="137" t="s">
        <v>267</v>
      </c>
      <c r="I116" s="136">
        <v>28468</v>
      </c>
      <c r="J116" s="46">
        <v>0</v>
      </c>
      <c r="K116" s="136">
        <v>28468</v>
      </c>
      <c r="L116" s="83" t="s">
        <v>89</v>
      </c>
      <c r="M116" s="43" t="s">
        <v>6</v>
      </c>
      <c r="N116" s="136">
        <v>28468</v>
      </c>
      <c r="O116" s="134" t="s">
        <v>13</v>
      </c>
    </row>
    <row r="117" spans="1:15" s="4" customFormat="1" ht="38.25" customHeight="1" x14ac:dyDescent="0.25">
      <c r="A117" s="3">
        <v>28</v>
      </c>
      <c r="B117" s="135">
        <v>130687978</v>
      </c>
      <c r="C117" s="135" t="s">
        <v>268</v>
      </c>
      <c r="D117" s="100" t="s">
        <v>258</v>
      </c>
      <c r="E117" s="111" t="s">
        <v>259</v>
      </c>
      <c r="F117" s="136">
        <v>14927</v>
      </c>
      <c r="G117" s="3" t="s">
        <v>11</v>
      </c>
      <c r="H117" s="137" t="s">
        <v>267</v>
      </c>
      <c r="I117" s="136">
        <v>14927</v>
      </c>
      <c r="J117" s="46">
        <v>0</v>
      </c>
      <c r="K117" s="136">
        <v>14927</v>
      </c>
      <c r="L117" s="83" t="s">
        <v>89</v>
      </c>
      <c r="M117" s="43" t="s">
        <v>6</v>
      </c>
      <c r="N117" s="136">
        <v>14927</v>
      </c>
      <c r="O117" s="134" t="s">
        <v>13</v>
      </c>
    </row>
    <row r="118" spans="1:15" s="4" customFormat="1" ht="39" customHeight="1" x14ac:dyDescent="0.25">
      <c r="A118" s="3">
        <v>29</v>
      </c>
      <c r="B118" s="135">
        <v>130687978</v>
      </c>
      <c r="C118" s="135" t="s">
        <v>269</v>
      </c>
      <c r="D118" s="100" t="s">
        <v>258</v>
      </c>
      <c r="E118" s="111" t="s">
        <v>270</v>
      </c>
      <c r="F118" s="136">
        <v>47200</v>
      </c>
      <c r="G118" s="3" t="s">
        <v>11</v>
      </c>
      <c r="H118" s="137" t="s">
        <v>267</v>
      </c>
      <c r="I118" s="136">
        <v>47200</v>
      </c>
      <c r="J118" s="46">
        <v>0</v>
      </c>
      <c r="K118" s="136">
        <v>47200</v>
      </c>
      <c r="L118" s="83" t="s">
        <v>89</v>
      </c>
      <c r="M118" s="43" t="s">
        <v>6</v>
      </c>
      <c r="N118" s="136">
        <v>47200</v>
      </c>
      <c r="O118" s="134" t="s">
        <v>13</v>
      </c>
    </row>
    <row r="119" spans="1:15" s="4" customFormat="1" ht="38.25" customHeight="1" x14ac:dyDescent="0.25">
      <c r="A119" s="3">
        <v>35</v>
      </c>
      <c r="B119" s="119">
        <v>132510542</v>
      </c>
      <c r="C119" s="119" t="s">
        <v>271</v>
      </c>
      <c r="D119" s="100" t="s">
        <v>272</v>
      </c>
      <c r="E119" s="111" t="s">
        <v>273</v>
      </c>
      <c r="F119" s="136">
        <v>95742</v>
      </c>
      <c r="G119" s="3" t="s">
        <v>11</v>
      </c>
      <c r="H119" s="137" t="s">
        <v>274</v>
      </c>
      <c r="I119" s="136">
        <v>95742</v>
      </c>
      <c r="J119" s="46">
        <v>0</v>
      </c>
      <c r="K119" s="136">
        <v>95742</v>
      </c>
      <c r="L119" s="83" t="s">
        <v>275</v>
      </c>
      <c r="M119" s="43" t="s">
        <v>276</v>
      </c>
      <c r="N119" s="136">
        <v>95742</v>
      </c>
      <c r="O119" s="134" t="s">
        <v>13</v>
      </c>
    </row>
    <row r="120" spans="1:15" s="4" customFormat="1" ht="32.25" customHeight="1" x14ac:dyDescent="0.25">
      <c r="A120" s="3">
        <v>37</v>
      </c>
      <c r="B120" s="119">
        <v>131084966</v>
      </c>
      <c r="C120" s="119" t="s">
        <v>277</v>
      </c>
      <c r="D120" s="100" t="s">
        <v>278</v>
      </c>
      <c r="E120" s="111" t="s">
        <v>279</v>
      </c>
      <c r="F120" s="136">
        <v>49431.5</v>
      </c>
      <c r="G120" s="3" t="s">
        <v>11</v>
      </c>
      <c r="H120" s="137" t="s">
        <v>280</v>
      </c>
      <c r="I120" s="136">
        <v>49431.5</v>
      </c>
      <c r="J120" s="46">
        <v>0</v>
      </c>
      <c r="K120" s="136">
        <v>49431.5</v>
      </c>
      <c r="L120" s="83" t="s">
        <v>224</v>
      </c>
      <c r="M120" s="43" t="s">
        <v>281</v>
      </c>
      <c r="N120" s="86">
        <v>49431.5</v>
      </c>
      <c r="O120" s="134" t="s">
        <v>13</v>
      </c>
    </row>
    <row r="121" spans="1:15" s="4" customFormat="1" ht="38.25" customHeight="1" x14ac:dyDescent="0.25">
      <c r="A121" s="3">
        <v>40</v>
      </c>
      <c r="B121" s="138">
        <v>131219403</v>
      </c>
      <c r="C121" s="138" t="s">
        <v>282</v>
      </c>
      <c r="D121" s="195" t="s">
        <v>283</v>
      </c>
      <c r="E121" s="139" t="s">
        <v>284</v>
      </c>
      <c r="F121" s="140">
        <v>40500</v>
      </c>
      <c r="G121" s="3" t="s">
        <v>11</v>
      </c>
      <c r="H121" s="137" t="s">
        <v>274</v>
      </c>
      <c r="I121" s="140">
        <v>40500</v>
      </c>
      <c r="J121" s="46">
        <v>0</v>
      </c>
      <c r="K121" s="140">
        <v>40500</v>
      </c>
      <c r="L121" s="83" t="s">
        <v>275</v>
      </c>
      <c r="M121" s="43" t="s">
        <v>276</v>
      </c>
      <c r="N121" s="140">
        <v>40500</v>
      </c>
      <c r="O121" s="134" t="s">
        <v>13</v>
      </c>
    </row>
    <row r="122" spans="1:15" s="4" customFormat="1" ht="39" customHeight="1" x14ac:dyDescent="0.25">
      <c r="A122" s="3">
        <v>41</v>
      </c>
      <c r="B122" s="138">
        <v>101818603</v>
      </c>
      <c r="C122" s="138" t="s">
        <v>285</v>
      </c>
      <c r="D122" s="195" t="s">
        <v>286</v>
      </c>
      <c r="E122" s="141" t="s">
        <v>287</v>
      </c>
      <c r="F122" s="140">
        <v>247800</v>
      </c>
      <c r="G122" s="3" t="s">
        <v>11</v>
      </c>
      <c r="H122" s="137" t="s">
        <v>288</v>
      </c>
      <c r="I122" s="140">
        <v>247800</v>
      </c>
      <c r="J122" s="46">
        <v>0</v>
      </c>
      <c r="K122" s="140">
        <v>247800</v>
      </c>
      <c r="L122" s="83" t="s">
        <v>97</v>
      </c>
      <c r="M122" s="51" t="s">
        <v>98</v>
      </c>
      <c r="N122" s="140">
        <v>247800</v>
      </c>
      <c r="O122" s="134" t="s">
        <v>13</v>
      </c>
    </row>
    <row r="123" spans="1:15" s="4" customFormat="1" ht="36.75" customHeight="1" x14ac:dyDescent="0.25">
      <c r="A123" s="3">
        <v>42</v>
      </c>
      <c r="B123" s="142">
        <v>132699785</v>
      </c>
      <c r="C123" s="138" t="s">
        <v>289</v>
      </c>
      <c r="D123" s="196" t="s">
        <v>290</v>
      </c>
      <c r="E123" s="139" t="s">
        <v>291</v>
      </c>
      <c r="F123" s="140">
        <v>188115.6</v>
      </c>
      <c r="G123" s="3" t="s">
        <v>11</v>
      </c>
      <c r="H123" s="133">
        <v>45839</v>
      </c>
      <c r="I123" s="140">
        <v>188115.6</v>
      </c>
      <c r="J123" s="46">
        <v>0</v>
      </c>
      <c r="K123" s="140">
        <v>188115.6</v>
      </c>
      <c r="L123" s="83" t="s">
        <v>292</v>
      </c>
      <c r="M123" s="43" t="s">
        <v>293</v>
      </c>
      <c r="N123" s="140">
        <v>188115.6</v>
      </c>
      <c r="O123" s="134" t="s">
        <v>13</v>
      </c>
    </row>
    <row r="124" spans="1:15" s="4" customFormat="1" ht="34.5" customHeight="1" x14ac:dyDescent="0.25">
      <c r="A124" s="3">
        <v>43</v>
      </c>
      <c r="B124" s="142">
        <v>101001577</v>
      </c>
      <c r="C124" s="138" t="s">
        <v>294</v>
      </c>
      <c r="D124" s="197" t="s">
        <v>295</v>
      </c>
      <c r="E124" s="139" t="s">
        <v>192</v>
      </c>
      <c r="F124" s="140">
        <v>3826.07</v>
      </c>
      <c r="G124" s="3" t="s">
        <v>11</v>
      </c>
      <c r="H124" s="143" t="s">
        <v>296</v>
      </c>
      <c r="I124" s="140">
        <v>3826.07</v>
      </c>
      <c r="J124" s="46">
        <v>0</v>
      </c>
      <c r="K124" s="140">
        <v>3826.07</v>
      </c>
      <c r="L124" s="95" t="s">
        <v>193</v>
      </c>
      <c r="M124" s="96" t="s">
        <v>194</v>
      </c>
      <c r="N124" s="140">
        <v>3826.07</v>
      </c>
      <c r="O124" s="134" t="s">
        <v>13</v>
      </c>
    </row>
    <row r="125" spans="1:15" s="4" customFormat="1" ht="39" customHeight="1" x14ac:dyDescent="0.25">
      <c r="A125" s="3">
        <v>44</v>
      </c>
      <c r="B125" s="142">
        <v>101001577</v>
      </c>
      <c r="C125" s="138" t="s">
        <v>297</v>
      </c>
      <c r="D125" s="197" t="s">
        <v>295</v>
      </c>
      <c r="E125" s="139" t="s">
        <v>192</v>
      </c>
      <c r="F125" s="140">
        <v>2272.09</v>
      </c>
      <c r="G125" s="3" t="s">
        <v>11</v>
      </c>
      <c r="H125" s="143" t="s">
        <v>296</v>
      </c>
      <c r="I125" s="140">
        <v>2272.09</v>
      </c>
      <c r="J125" s="46">
        <v>0</v>
      </c>
      <c r="K125" s="140">
        <v>2272.09</v>
      </c>
      <c r="L125" s="95" t="s">
        <v>193</v>
      </c>
      <c r="M125" s="96" t="s">
        <v>194</v>
      </c>
      <c r="N125" s="140">
        <v>2272.09</v>
      </c>
      <c r="O125" s="134" t="s">
        <v>13</v>
      </c>
    </row>
    <row r="126" spans="1:15" s="4" customFormat="1" ht="36" customHeight="1" x14ac:dyDescent="0.25">
      <c r="A126" s="3">
        <v>46</v>
      </c>
      <c r="B126" s="142">
        <v>101001577</v>
      </c>
      <c r="C126" s="138" t="s">
        <v>298</v>
      </c>
      <c r="D126" s="197" t="s">
        <v>295</v>
      </c>
      <c r="E126" s="139" t="s">
        <v>192</v>
      </c>
      <c r="F126" s="140">
        <v>207103.82</v>
      </c>
      <c r="G126" s="3" t="s">
        <v>11</v>
      </c>
      <c r="H126" s="144" t="s">
        <v>296</v>
      </c>
      <c r="I126" s="140">
        <v>207103.82</v>
      </c>
      <c r="J126" s="46">
        <v>0</v>
      </c>
      <c r="K126" s="140">
        <v>207103.82</v>
      </c>
      <c r="L126" s="95" t="s">
        <v>12</v>
      </c>
      <c r="M126" s="96" t="s">
        <v>196</v>
      </c>
      <c r="N126" s="140">
        <v>207103.82</v>
      </c>
      <c r="O126" s="134" t="s">
        <v>13</v>
      </c>
    </row>
    <row r="127" spans="1:15" s="4" customFormat="1" ht="29.25" customHeight="1" x14ac:dyDescent="0.25">
      <c r="A127" s="3">
        <v>47</v>
      </c>
      <c r="B127" s="145" t="s">
        <v>299</v>
      </c>
      <c r="C127" s="146" t="s">
        <v>300</v>
      </c>
      <c r="D127" s="198" t="s">
        <v>301</v>
      </c>
      <c r="E127" s="147" t="s">
        <v>302</v>
      </c>
      <c r="F127" s="148">
        <v>1685.04</v>
      </c>
      <c r="G127" s="92" t="s">
        <v>11</v>
      </c>
      <c r="H127" s="109" t="s">
        <v>267</v>
      </c>
      <c r="I127" s="140">
        <v>1685.04</v>
      </c>
      <c r="J127" s="46">
        <v>0</v>
      </c>
      <c r="K127" s="140">
        <v>1685.04</v>
      </c>
      <c r="L127" s="95" t="s">
        <v>153</v>
      </c>
      <c r="M127" s="96" t="s">
        <v>154</v>
      </c>
      <c r="N127" s="140">
        <v>1685.04</v>
      </c>
      <c r="O127" s="134" t="s">
        <v>13</v>
      </c>
    </row>
    <row r="128" spans="1:15" s="4" customFormat="1" ht="29.25" customHeight="1" x14ac:dyDescent="0.25">
      <c r="A128" s="3">
        <v>48</v>
      </c>
      <c r="B128" s="3"/>
      <c r="C128" s="149"/>
      <c r="D128" s="199"/>
      <c r="E128" s="104" t="s">
        <v>303</v>
      </c>
      <c r="F128" s="150">
        <f>SUM(F105:F127)</f>
        <v>1601625.6200000003</v>
      </c>
      <c r="G128" s="3"/>
      <c r="H128" s="149"/>
      <c r="I128" s="151">
        <f>SUM(I105:I127)</f>
        <v>1601625.6200000003</v>
      </c>
      <c r="J128" s="152"/>
      <c r="K128" s="151">
        <f>SUM(K105:K127)</f>
        <v>1601625.6200000003</v>
      </c>
      <c r="L128" s="60"/>
      <c r="M128" s="43"/>
      <c r="N128" s="153">
        <f>SUM(N105:N127)</f>
        <v>1601625.6200000003</v>
      </c>
      <c r="O128" s="134"/>
    </row>
    <row r="129" spans="2:15" s="4" customFormat="1" ht="29.25" customHeight="1" x14ac:dyDescent="0.25">
      <c r="B129" s="92"/>
      <c r="C129" s="154"/>
      <c r="D129" s="200"/>
      <c r="E129" s="155" t="s">
        <v>304</v>
      </c>
      <c r="F129" s="156"/>
      <c r="G129" s="92"/>
      <c r="H129" s="154"/>
      <c r="I129" s="157"/>
      <c r="J129" s="158"/>
      <c r="K129" s="157"/>
      <c r="L129" s="159"/>
      <c r="M129" s="96"/>
      <c r="N129" s="160"/>
      <c r="O129" s="161"/>
    </row>
    <row r="130" spans="2:15" s="4" customFormat="1" ht="29.25" customHeight="1" x14ac:dyDescent="0.2">
      <c r="B130" s="3">
        <v>101618787</v>
      </c>
      <c r="C130" s="3" t="s">
        <v>305</v>
      </c>
      <c r="D130" s="201" t="s">
        <v>191</v>
      </c>
      <c r="E130" s="3" t="s">
        <v>192</v>
      </c>
      <c r="F130" s="163">
        <v>145148.06</v>
      </c>
      <c r="G130" s="92" t="s">
        <v>11</v>
      </c>
      <c r="H130" s="164">
        <v>45713</v>
      </c>
      <c r="I130" s="163">
        <v>145148.06</v>
      </c>
      <c r="J130" s="46">
        <v>0</v>
      </c>
      <c r="K130" s="163">
        <v>145148.06</v>
      </c>
      <c r="L130" s="95" t="s">
        <v>193</v>
      </c>
      <c r="M130" s="96" t="s">
        <v>194</v>
      </c>
      <c r="N130" s="163">
        <v>145148.06</v>
      </c>
      <c r="O130" s="134" t="s">
        <v>13</v>
      </c>
    </row>
    <row r="131" spans="2:15" s="4" customFormat="1" ht="29.25" customHeight="1" x14ac:dyDescent="0.2">
      <c r="B131" s="3">
        <v>101503939</v>
      </c>
      <c r="C131" s="3" t="s">
        <v>306</v>
      </c>
      <c r="D131" s="201" t="s">
        <v>307</v>
      </c>
      <c r="E131" s="3" t="s">
        <v>308</v>
      </c>
      <c r="F131" s="163">
        <v>1380</v>
      </c>
      <c r="G131" s="92" t="s">
        <v>11</v>
      </c>
      <c r="H131" s="164">
        <v>45719</v>
      </c>
      <c r="I131" s="165">
        <v>1380</v>
      </c>
      <c r="J131" s="46">
        <v>0</v>
      </c>
      <c r="K131" s="163">
        <v>1380</v>
      </c>
      <c r="L131" s="166" t="s">
        <v>147</v>
      </c>
      <c r="M131" s="167" t="s">
        <v>148</v>
      </c>
      <c r="N131" s="10">
        <v>1380</v>
      </c>
      <c r="O131" s="134" t="s">
        <v>13</v>
      </c>
    </row>
    <row r="132" spans="2:15" s="4" customFormat="1" ht="29.25" customHeight="1" x14ac:dyDescent="0.2">
      <c r="B132" s="3">
        <v>130810265</v>
      </c>
      <c r="C132" s="3" t="s">
        <v>289</v>
      </c>
      <c r="D132" s="201" t="s">
        <v>309</v>
      </c>
      <c r="E132" s="3" t="s">
        <v>310</v>
      </c>
      <c r="F132" s="163">
        <v>21000</v>
      </c>
      <c r="G132" s="92" t="s">
        <v>11</v>
      </c>
      <c r="H132" s="164">
        <v>45721</v>
      </c>
      <c r="I132" s="165">
        <v>21000</v>
      </c>
      <c r="J132" s="46">
        <v>0</v>
      </c>
      <c r="K132" s="163">
        <v>21000</v>
      </c>
      <c r="L132" s="95" t="s">
        <v>139</v>
      </c>
      <c r="M132" s="96" t="s">
        <v>209</v>
      </c>
      <c r="N132" s="10">
        <v>21000</v>
      </c>
      <c r="O132" s="134" t="s">
        <v>13</v>
      </c>
    </row>
    <row r="133" spans="2:15" s="4" customFormat="1" ht="29.25" customHeight="1" x14ac:dyDescent="0.25">
      <c r="B133" s="3">
        <v>130687978</v>
      </c>
      <c r="C133" s="3" t="s">
        <v>311</v>
      </c>
      <c r="D133" s="201" t="s">
        <v>312</v>
      </c>
      <c r="E133" s="3" t="s">
        <v>128</v>
      </c>
      <c r="F133" s="163">
        <v>11800</v>
      </c>
      <c r="G133" s="92" t="s">
        <v>11</v>
      </c>
      <c r="H133" s="164">
        <v>45726</v>
      </c>
      <c r="I133" s="165">
        <v>11800</v>
      </c>
      <c r="J133" s="46">
        <v>0</v>
      </c>
      <c r="K133" s="163">
        <v>11800</v>
      </c>
      <c r="L133" s="83" t="s">
        <v>89</v>
      </c>
      <c r="M133" s="43" t="s">
        <v>6</v>
      </c>
      <c r="N133" s="10">
        <v>11800</v>
      </c>
      <c r="O133" s="134" t="s">
        <v>13</v>
      </c>
    </row>
    <row r="134" spans="2:15" s="4" customFormat="1" ht="29.25" customHeight="1" x14ac:dyDescent="0.25">
      <c r="B134" s="3">
        <v>130687978</v>
      </c>
      <c r="C134" s="3" t="s">
        <v>313</v>
      </c>
      <c r="D134" s="201" t="s">
        <v>312</v>
      </c>
      <c r="E134" s="3" t="s">
        <v>128</v>
      </c>
      <c r="F134" s="163">
        <v>14868</v>
      </c>
      <c r="G134" s="92" t="s">
        <v>11</v>
      </c>
      <c r="H134" s="164">
        <v>45726</v>
      </c>
      <c r="I134" s="165">
        <v>14868</v>
      </c>
      <c r="J134" s="46">
        <v>0</v>
      </c>
      <c r="K134" s="163">
        <v>14868</v>
      </c>
      <c r="L134" s="83" t="s">
        <v>89</v>
      </c>
      <c r="M134" s="43" t="s">
        <v>6</v>
      </c>
      <c r="N134" s="10">
        <v>14868</v>
      </c>
      <c r="O134" s="134" t="s">
        <v>13</v>
      </c>
    </row>
    <row r="135" spans="2:15" s="4" customFormat="1" ht="29.25" customHeight="1" x14ac:dyDescent="0.2">
      <c r="B135" s="3">
        <v>101008172</v>
      </c>
      <c r="C135" s="3" t="s">
        <v>314</v>
      </c>
      <c r="D135" s="201" t="s">
        <v>315</v>
      </c>
      <c r="E135" s="3" t="s">
        <v>316</v>
      </c>
      <c r="F135" s="163">
        <v>109988.2</v>
      </c>
      <c r="G135" s="92" t="s">
        <v>11</v>
      </c>
      <c r="H135" s="164">
        <v>45723</v>
      </c>
      <c r="I135" s="165">
        <v>109988.2</v>
      </c>
      <c r="J135" s="46">
        <v>0</v>
      </c>
      <c r="K135" s="163">
        <v>109988.2</v>
      </c>
      <c r="L135" s="60" t="s">
        <v>59</v>
      </c>
      <c r="M135" s="43" t="s">
        <v>317</v>
      </c>
      <c r="N135" s="10">
        <v>109988.2</v>
      </c>
      <c r="O135" s="134" t="s">
        <v>13</v>
      </c>
    </row>
    <row r="136" spans="2:15" s="4" customFormat="1" ht="29.25" customHeight="1" x14ac:dyDescent="0.2">
      <c r="B136" s="3">
        <v>101503939</v>
      </c>
      <c r="C136" s="3" t="s">
        <v>318</v>
      </c>
      <c r="D136" s="201" t="s">
        <v>307</v>
      </c>
      <c r="E136" s="3" t="s">
        <v>319</v>
      </c>
      <c r="F136" s="163">
        <v>13500</v>
      </c>
      <c r="G136" s="92" t="s">
        <v>11</v>
      </c>
      <c r="H136" s="164">
        <v>45729</v>
      </c>
      <c r="I136" s="165">
        <v>13500</v>
      </c>
      <c r="J136" s="46">
        <v>0</v>
      </c>
      <c r="K136" s="163">
        <v>13500</v>
      </c>
      <c r="L136" s="166" t="s">
        <v>147</v>
      </c>
      <c r="M136" s="167" t="s">
        <v>148</v>
      </c>
      <c r="N136" s="10">
        <v>13500</v>
      </c>
      <c r="O136" s="134" t="s">
        <v>13</v>
      </c>
    </row>
    <row r="137" spans="2:15" s="4" customFormat="1" ht="29.25" customHeight="1" x14ac:dyDescent="0.2">
      <c r="B137" s="3">
        <v>131031021</v>
      </c>
      <c r="C137" s="3" t="s">
        <v>320</v>
      </c>
      <c r="D137" s="201" t="s">
        <v>321</v>
      </c>
      <c r="E137" s="3" t="s">
        <v>322</v>
      </c>
      <c r="F137" s="163">
        <v>365800</v>
      </c>
      <c r="G137" s="92" t="s">
        <v>11</v>
      </c>
      <c r="H137" s="164">
        <v>45726</v>
      </c>
      <c r="I137" s="165">
        <v>365800</v>
      </c>
      <c r="J137" s="46">
        <v>0</v>
      </c>
      <c r="K137" s="163">
        <v>365800</v>
      </c>
      <c r="L137" s="60" t="s">
        <v>323</v>
      </c>
      <c r="M137" s="43" t="s">
        <v>324</v>
      </c>
      <c r="N137" s="10">
        <v>365800</v>
      </c>
      <c r="O137" s="134" t="s">
        <v>13</v>
      </c>
    </row>
    <row r="138" spans="2:15" s="4" customFormat="1" ht="29.25" customHeight="1" x14ac:dyDescent="0.2">
      <c r="B138" s="3">
        <v>130752397</v>
      </c>
      <c r="C138" s="3" t="s">
        <v>325</v>
      </c>
      <c r="D138" s="201" t="s">
        <v>326</v>
      </c>
      <c r="E138" s="3" t="s">
        <v>327</v>
      </c>
      <c r="F138" s="163">
        <v>165000</v>
      </c>
      <c r="G138" s="92" t="s">
        <v>11</v>
      </c>
      <c r="H138" s="164">
        <v>45723</v>
      </c>
      <c r="I138" s="165">
        <v>165000</v>
      </c>
      <c r="J138" s="46">
        <v>0</v>
      </c>
      <c r="K138" s="163">
        <v>165000</v>
      </c>
      <c r="L138" s="60" t="s">
        <v>328</v>
      </c>
      <c r="M138" s="43" t="s">
        <v>329</v>
      </c>
      <c r="N138" s="10">
        <v>165000</v>
      </c>
      <c r="O138" s="134" t="s">
        <v>13</v>
      </c>
    </row>
    <row r="139" spans="2:15" s="4" customFormat="1" ht="29.25" customHeight="1" x14ac:dyDescent="0.2">
      <c r="B139" s="3">
        <v>130117659</v>
      </c>
      <c r="C139" s="3" t="s">
        <v>330</v>
      </c>
      <c r="D139" s="201" t="s">
        <v>331</v>
      </c>
      <c r="E139" s="3" t="s">
        <v>332</v>
      </c>
      <c r="F139" s="163">
        <v>111200</v>
      </c>
      <c r="G139" s="92" t="s">
        <v>11</v>
      </c>
      <c r="H139" s="164">
        <v>45726</v>
      </c>
      <c r="I139" s="165">
        <v>111200</v>
      </c>
      <c r="J139" s="46">
        <v>0</v>
      </c>
      <c r="K139" s="163">
        <v>111200</v>
      </c>
      <c r="L139" s="60" t="s">
        <v>333</v>
      </c>
      <c r="M139" s="43" t="s">
        <v>334</v>
      </c>
      <c r="N139" s="10">
        <v>111200</v>
      </c>
      <c r="O139" s="134" t="s">
        <v>13</v>
      </c>
    </row>
    <row r="140" spans="2:15" s="4" customFormat="1" ht="29.25" customHeight="1" x14ac:dyDescent="0.2">
      <c r="B140" s="3">
        <v>130777845</v>
      </c>
      <c r="C140" s="3" t="s">
        <v>335</v>
      </c>
      <c r="D140" s="201" t="s">
        <v>336</v>
      </c>
      <c r="E140" s="3" t="s">
        <v>337</v>
      </c>
      <c r="F140" s="163">
        <v>45546.58</v>
      </c>
      <c r="G140" s="92" t="s">
        <v>11</v>
      </c>
      <c r="H140" s="164">
        <v>45721</v>
      </c>
      <c r="I140" s="165">
        <v>45546.58</v>
      </c>
      <c r="J140" s="46">
        <v>0</v>
      </c>
      <c r="K140" s="163">
        <v>45546.58</v>
      </c>
      <c r="L140" s="95" t="s">
        <v>193</v>
      </c>
      <c r="M140" s="96" t="s">
        <v>194</v>
      </c>
      <c r="N140" s="10">
        <v>45546.58</v>
      </c>
      <c r="O140" s="134" t="s">
        <v>13</v>
      </c>
    </row>
    <row r="141" spans="2:15" s="4" customFormat="1" ht="29.25" customHeight="1" x14ac:dyDescent="0.2">
      <c r="B141" s="3">
        <v>101821256</v>
      </c>
      <c r="C141" s="3" t="s">
        <v>338</v>
      </c>
      <c r="D141" s="201" t="s">
        <v>198</v>
      </c>
      <c r="E141" s="3" t="s">
        <v>339</v>
      </c>
      <c r="F141" s="163">
        <v>3342.94</v>
      </c>
      <c r="G141" s="92" t="s">
        <v>11</v>
      </c>
      <c r="H141" s="164">
        <v>45719</v>
      </c>
      <c r="I141" s="165">
        <v>3342.94</v>
      </c>
      <c r="J141" s="46">
        <v>0</v>
      </c>
      <c r="K141" s="163">
        <v>3342.94</v>
      </c>
      <c r="L141" s="60" t="s">
        <v>340</v>
      </c>
      <c r="M141" s="43" t="s">
        <v>341</v>
      </c>
      <c r="N141" s="10">
        <v>3342.94</v>
      </c>
      <c r="O141" s="134" t="s">
        <v>13</v>
      </c>
    </row>
    <row r="142" spans="2:15" s="4" customFormat="1" ht="29.25" customHeight="1" x14ac:dyDescent="0.2">
      <c r="B142" s="3">
        <v>101821256</v>
      </c>
      <c r="C142" s="3" t="s">
        <v>342</v>
      </c>
      <c r="D142" s="201" t="s">
        <v>198</v>
      </c>
      <c r="E142" s="3" t="s">
        <v>343</v>
      </c>
      <c r="F142" s="163">
        <v>1782.79</v>
      </c>
      <c r="G142" s="92" t="s">
        <v>11</v>
      </c>
      <c r="H142" s="164">
        <v>45719</v>
      </c>
      <c r="I142" s="165">
        <v>1782.79</v>
      </c>
      <c r="J142" s="46">
        <v>0</v>
      </c>
      <c r="K142" s="163">
        <v>1782.79</v>
      </c>
      <c r="L142" s="60" t="s">
        <v>340</v>
      </c>
      <c r="M142" s="43" t="s">
        <v>341</v>
      </c>
      <c r="N142" s="10">
        <v>1782.79</v>
      </c>
      <c r="O142" s="134" t="s">
        <v>13</v>
      </c>
    </row>
    <row r="143" spans="2:15" s="4" customFormat="1" ht="29.25" customHeight="1" x14ac:dyDescent="0.2">
      <c r="B143" s="3">
        <v>101821256</v>
      </c>
      <c r="C143" s="3" t="s">
        <v>344</v>
      </c>
      <c r="D143" s="201" t="s">
        <v>198</v>
      </c>
      <c r="E143" s="3" t="s">
        <v>345</v>
      </c>
      <c r="F143" s="163">
        <v>4196.1400000000003</v>
      </c>
      <c r="G143" s="92" t="s">
        <v>11</v>
      </c>
      <c r="H143" s="164">
        <v>45719</v>
      </c>
      <c r="I143" s="165">
        <v>4196.1400000000003</v>
      </c>
      <c r="J143" s="46">
        <v>0</v>
      </c>
      <c r="K143" s="163">
        <v>4196.1400000000003</v>
      </c>
      <c r="L143" s="60" t="s">
        <v>340</v>
      </c>
      <c r="M143" s="43" t="s">
        <v>341</v>
      </c>
      <c r="N143" s="10">
        <v>4196.1400000000003</v>
      </c>
      <c r="O143" s="134" t="s">
        <v>13</v>
      </c>
    </row>
    <row r="144" spans="2:15" s="4" customFormat="1" ht="29.25" customHeight="1" x14ac:dyDescent="0.2">
      <c r="B144" s="3">
        <v>101821256</v>
      </c>
      <c r="C144" s="3" t="s">
        <v>346</v>
      </c>
      <c r="D144" s="201" t="s">
        <v>198</v>
      </c>
      <c r="E144" s="3" t="s">
        <v>347</v>
      </c>
      <c r="F144" s="163">
        <v>11789.36</v>
      </c>
      <c r="G144" s="92" t="s">
        <v>11</v>
      </c>
      <c r="H144" s="164">
        <v>45719</v>
      </c>
      <c r="I144" s="165">
        <v>11789.36</v>
      </c>
      <c r="J144" s="46">
        <v>0</v>
      </c>
      <c r="K144" s="163">
        <v>11789.36</v>
      </c>
      <c r="L144" s="60" t="s">
        <v>340</v>
      </c>
      <c r="M144" s="43" t="s">
        <v>341</v>
      </c>
      <c r="N144" s="10">
        <v>11789.36</v>
      </c>
      <c r="O144" s="134" t="s">
        <v>13</v>
      </c>
    </row>
    <row r="145" spans="2:15" s="4" customFormat="1" ht="29.25" customHeight="1" x14ac:dyDescent="0.2">
      <c r="B145" s="3">
        <v>101503939</v>
      </c>
      <c r="C145" s="3" t="s">
        <v>348</v>
      </c>
      <c r="D145" s="201" t="s">
        <v>307</v>
      </c>
      <c r="E145" s="3" t="s">
        <v>308</v>
      </c>
      <c r="F145" s="163">
        <v>1680</v>
      </c>
      <c r="G145" s="92" t="s">
        <v>11</v>
      </c>
      <c r="H145" s="164">
        <v>45733</v>
      </c>
      <c r="I145" s="165">
        <v>1680</v>
      </c>
      <c r="J145" s="46">
        <v>0</v>
      </c>
      <c r="K145" s="163">
        <v>1680</v>
      </c>
      <c r="L145" s="166" t="s">
        <v>147</v>
      </c>
      <c r="M145" s="167" t="s">
        <v>148</v>
      </c>
      <c r="N145" s="10">
        <v>1680</v>
      </c>
      <c r="O145" s="134" t="s">
        <v>13</v>
      </c>
    </row>
    <row r="146" spans="2:15" s="4" customFormat="1" ht="29.25" customHeight="1" x14ac:dyDescent="0.2">
      <c r="B146" s="3">
        <v>101503939</v>
      </c>
      <c r="C146" s="3" t="s">
        <v>349</v>
      </c>
      <c r="D146" s="201" t="s">
        <v>307</v>
      </c>
      <c r="E146" s="3" t="s">
        <v>308</v>
      </c>
      <c r="F146" s="163">
        <v>1200</v>
      </c>
      <c r="G146" s="92" t="s">
        <v>11</v>
      </c>
      <c r="H146" s="164">
        <v>45726</v>
      </c>
      <c r="I146" s="165">
        <v>1200</v>
      </c>
      <c r="J146" s="46">
        <v>0</v>
      </c>
      <c r="K146" s="163">
        <v>1200</v>
      </c>
      <c r="L146" s="166" t="s">
        <v>147</v>
      </c>
      <c r="M146" s="167" t="s">
        <v>148</v>
      </c>
      <c r="N146" s="10">
        <v>1200</v>
      </c>
      <c r="O146" s="134" t="s">
        <v>13</v>
      </c>
    </row>
    <row r="147" spans="2:15" s="4" customFormat="1" ht="29.25" customHeight="1" x14ac:dyDescent="0.2">
      <c r="B147" s="3">
        <v>401007479</v>
      </c>
      <c r="C147" s="3" t="s">
        <v>350</v>
      </c>
      <c r="D147" s="201" t="s">
        <v>351</v>
      </c>
      <c r="E147" s="3" t="s">
        <v>352</v>
      </c>
      <c r="F147" s="163">
        <v>7375</v>
      </c>
      <c r="G147" s="92" t="s">
        <v>11</v>
      </c>
      <c r="H147" s="164">
        <v>45719</v>
      </c>
      <c r="I147" s="165">
        <v>7375</v>
      </c>
      <c r="J147" s="46">
        <v>0</v>
      </c>
      <c r="K147" s="163">
        <v>7375</v>
      </c>
      <c r="L147" s="60" t="s">
        <v>353</v>
      </c>
      <c r="M147" s="43" t="s">
        <v>354</v>
      </c>
      <c r="N147" s="10">
        <v>7375</v>
      </c>
      <c r="O147" s="134" t="s">
        <v>13</v>
      </c>
    </row>
    <row r="148" spans="2:15" s="4" customFormat="1" ht="29.25" customHeight="1" x14ac:dyDescent="0.2">
      <c r="B148" s="3">
        <v>401007479</v>
      </c>
      <c r="C148" s="3" t="s">
        <v>355</v>
      </c>
      <c r="D148" s="201" t="s">
        <v>351</v>
      </c>
      <c r="E148" s="3" t="s">
        <v>352</v>
      </c>
      <c r="F148" s="163">
        <v>600</v>
      </c>
      <c r="G148" s="92" t="s">
        <v>11</v>
      </c>
      <c r="H148" s="164">
        <v>45719</v>
      </c>
      <c r="I148" s="165">
        <v>600</v>
      </c>
      <c r="J148" s="46">
        <v>0</v>
      </c>
      <c r="K148" s="163">
        <v>600</v>
      </c>
      <c r="L148" s="60" t="s">
        <v>353</v>
      </c>
      <c r="M148" s="43" t="s">
        <v>354</v>
      </c>
      <c r="N148" s="10">
        <v>600</v>
      </c>
      <c r="O148" s="134" t="s">
        <v>13</v>
      </c>
    </row>
    <row r="149" spans="2:15" s="4" customFormat="1" ht="29.25" customHeight="1" x14ac:dyDescent="0.2">
      <c r="B149" s="3">
        <v>101008067</v>
      </c>
      <c r="C149" s="3" t="s">
        <v>356</v>
      </c>
      <c r="D149" s="201" t="s">
        <v>179</v>
      </c>
      <c r="E149" s="3" t="s">
        <v>247</v>
      </c>
      <c r="F149" s="163">
        <v>10124.66</v>
      </c>
      <c r="G149" s="92" t="s">
        <v>11</v>
      </c>
      <c r="H149" s="164">
        <v>45721</v>
      </c>
      <c r="I149" s="165">
        <v>10124.66</v>
      </c>
      <c r="J149" s="46">
        <v>0</v>
      </c>
      <c r="K149" s="163">
        <v>10124.66</v>
      </c>
      <c r="L149" s="95" t="s">
        <v>139</v>
      </c>
      <c r="M149" s="96" t="s">
        <v>209</v>
      </c>
      <c r="N149" s="10">
        <v>10124.66</v>
      </c>
      <c r="O149" s="134" t="s">
        <v>13</v>
      </c>
    </row>
    <row r="150" spans="2:15" s="4" customFormat="1" ht="29.25" customHeight="1" x14ac:dyDescent="0.2">
      <c r="B150" s="3">
        <v>101054822</v>
      </c>
      <c r="C150" s="3" t="s">
        <v>357</v>
      </c>
      <c r="D150" s="201" t="s">
        <v>358</v>
      </c>
      <c r="E150" s="3" t="s">
        <v>359</v>
      </c>
      <c r="F150" s="163">
        <v>585999.30000000005</v>
      </c>
      <c r="G150" s="92" t="s">
        <v>11</v>
      </c>
      <c r="H150" s="164">
        <v>45730</v>
      </c>
      <c r="I150" s="165">
        <v>585999.30000000005</v>
      </c>
      <c r="J150" s="46">
        <v>0</v>
      </c>
      <c r="K150" s="163">
        <v>553780.82999999996</v>
      </c>
      <c r="L150" s="60" t="s">
        <v>224</v>
      </c>
      <c r="M150" s="43" t="s">
        <v>281</v>
      </c>
      <c r="N150" s="163">
        <v>553780.82999999996</v>
      </c>
      <c r="O150" s="134" t="s">
        <v>13</v>
      </c>
    </row>
    <row r="151" spans="2:15" s="4" customFormat="1" ht="29.25" customHeight="1" x14ac:dyDescent="0.2">
      <c r="B151" s="3"/>
      <c r="C151" s="3"/>
      <c r="D151" s="201"/>
      <c r="E151" s="3"/>
      <c r="F151" s="163"/>
      <c r="G151" s="92"/>
      <c r="H151" s="164"/>
      <c r="I151" s="165"/>
      <c r="J151" s="46"/>
      <c r="K151" s="163">
        <v>32218.47</v>
      </c>
      <c r="L151" s="60" t="s">
        <v>360</v>
      </c>
      <c r="M151" s="43" t="s">
        <v>16</v>
      </c>
      <c r="N151" s="163">
        <v>32218.47</v>
      </c>
      <c r="O151" s="134"/>
    </row>
    <row r="152" spans="2:15" s="4" customFormat="1" ht="29.25" customHeight="1" x14ac:dyDescent="0.2">
      <c r="B152" s="3">
        <v>101874503</v>
      </c>
      <c r="C152" s="3" t="s">
        <v>361</v>
      </c>
      <c r="D152" s="201" t="s">
        <v>362</v>
      </c>
      <c r="E152" s="3" t="s">
        <v>363</v>
      </c>
      <c r="F152" s="163">
        <v>10576.18</v>
      </c>
      <c r="G152" s="92" t="s">
        <v>11</v>
      </c>
      <c r="H152" s="164">
        <v>45728</v>
      </c>
      <c r="I152" s="165">
        <v>10576.18</v>
      </c>
      <c r="J152" s="46">
        <v>0</v>
      </c>
      <c r="K152" s="163">
        <v>10576.18</v>
      </c>
      <c r="L152" s="60" t="s">
        <v>364</v>
      </c>
      <c r="M152" s="43" t="s">
        <v>365</v>
      </c>
      <c r="N152" s="10">
        <v>10576.18</v>
      </c>
      <c r="O152" s="134" t="s">
        <v>13</v>
      </c>
    </row>
    <row r="153" spans="2:15" s="4" customFormat="1" ht="29.25" customHeight="1" x14ac:dyDescent="0.2">
      <c r="B153" s="3">
        <v>101874503</v>
      </c>
      <c r="C153" s="3" t="s">
        <v>366</v>
      </c>
      <c r="D153" s="201" t="s">
        <v>362</v>
      </c>
      <c r="E153" s="3" t="s">
        <v>363</v>
      </c>
      <c r="F153" s="163">
        <v>343996.94</v>
      </c>
      <c r="G153" s="92" t="s">
        <v>11</v>
      </c>
      <c r="H153" s="164">
        <v>45363</v>
      </c>
      <c r="I153" s="165">
        <v>343996.94</v>
      </c>
      <c r="J153" s="46">
        <v>0</v>
      </c>
      <c r="K153" s="163">
        <v>343996.94</v>
      </c>
      <c r="L153" s="60" t="s">
        <v>364</v>
      </c>
      <c r="M153" s="43" t="s">
        <v>365</v>
      </c>
      <c r="N153" s="10">
        <v>343996.94</v>
      </c>
      <c r="O153" s="134" t="s">
        <v>13</v>
      </c>
    </row>
    <row r="154" spans="2:15" s="4" customFormat="1" ht="29.25" customHeight="1" x14ac:dyDescent="0.2">
      <c r="B154" s="3">
        <v>101874503</v>
      </c>
      <c r="C154" s="3" t="s">
        <v>367</v>
      </c>
      <c r="D154" s="201" t="s">
        <v>362</v>
      </c>
      <c r="E154" s="3" t="s">
        <v>363</v>
      </c>
      <c r="F154" s="163">
        <v>267979.09000000003</v>
      </c>
      <c r="G154" s="92" t="s">
        <v>11</v>
      </c>
      <c r="H154" s="164">
        <v>45635</v>
      </c>
      <c r="I154" s="165">
        <v>267979.09000000003</v>
      </c>
      <c r="J154" s="46">
        <v>0</v>
      </c>
      <c r="K154" s="163">
        <v>267979.09000000003</v>
      </c>
      <c r="L154" s="60" t="s">
        <v>364</v>
      </c>
      <c r="M154" s="43" t="s">
        <v>365</v>
      </c>
      <c r="N154" s="10">
        <v>267979.09000000003</v>
      </c>
      <c r="O154" s="134" t="s">
        <v>13</v>
      </c>
    </row>
    <row r="155" spans="2:15" s="4" customFormat="1" ht="29.25" customHeight="1" x14ac:dyDescent="0.2">
      <c r="B155" s="3">
        <v>101874503</v>
      </c>
      <c r="C155" s="3" t="s">
        <v>368</v>
      </c>
      <c r="D155" s="201" t="s">
        <v>362</v>
      </c>
      <c r="E155" s="3" t="s">
        <v>363</v>
      </c>
      <c r="F155" s="163">
        <v>3288.11</v>
      </c>
      <c r="G155" s="92" t="s">
        <v>11</v>
      </c>
      <c r="H155" s="164">
        <v>45635</v>
      </c>
      <c r="I155" s="165">
        <v>3288.11</v>
      </c>
      <c r="J155" s="46">
        <v>0</v>
      </c>
      <c r="K155" s="163">
        <v>3288.11</v>
      </c>
      <c r="L155" s="60" t="s">
        <v>364</v>
      </c>
      <c r="M155" s="43" t="s">
        <v>365</v>
      </c>
      <c r="N155" s="10">
        <v>3288.11</v>
      </c>
      <c r="O155" s="134" t="s">
        <v>13</v>
      </c>
    </row>
    <row r="156" spans="2:15" s="4" customFormat="1" ht="29.25" customHeight="1" x14ac:dyDescent="0.2">
      <c r="B156" s="3">
        <v>101723289</v>
      </c>
      <c r="C156" s="3" t="s">
        <v>369</v>
      </c>
      <c r="D156" s="201" t="s">
        <v>202</v>
      </c>
      <c r="E156" s="3" t="s">
        <v>370</v>
      </c>
      <c r="F156" s="163">
        <v>16962.439999999999</v>
      </c>
      <c r="G156" s="92" t="s">
        <v>11</v>
      </c>
      <c r="H156" s="164">
        <v>45735</v>
      </c>
      <c r="I156" s="165">
        <v>16962.439999999999</v>
      </c>
      <c r="J156" s="46">
        <v>0</v>
      </c>
      <c r="K156" s="163">
        <v>16962.439999999999</v>
      </c>
      <c r="L156" s="95" t="s">
        <v>147</v>
      </c>
      <c r="M156" s="96" t="s">
        <v>148</v>
      </c>
      <c r="N156" s="10">
        <v>16962.439999999999</v>
      </c>
      <c r="O156" s="134" t="s">
        <v>13</v>
      </c>
    </row>
    <row r="157" spans="2:15" s="4" customFormat="1" ht="29.25" customHeight="1" x14ac:dyDescent="0.2">
      <c r="B157" s="3">
        <v>101723289</v>
      </c>
      <c r="C157" s="3" t="s">
        <v>371</v>
      </c>
      <c r="D157" s="201" t="s">
        <v>131</v>
      </c>
      <c r="E157" s="3" t="s">
        <v>132</v>
      </c>
      <c r="F157" s="163">
        <v>65126.12</v>
      </c>
      <c r="G157" s="92" t="s">
        <v>11</v>
      </c>
      <c r="H157" s="164">
        <v>45735</v>
      </c>
      <c r="I157" s="165">
        <v>65126.12</v>
      </c>
      <c r="J157" s="46">
        <v>0</v>
      </c>
      <c r="K157" s="163">
        <v>65126.12</v>
      </c>
      <c r="L157" s="95" t="s">
        <v>147</v>
      </c>
      <c r="M157" s="96" t="s">
        <v>148</v>
      </c>
      <c r="N157" s="10">
        <v>65126.12</v>
      </c>
      <c r="O157" s="134" t="s">
        <v>13</v>
      </c>
    </row>
    <row r="158" spans="2:15" s="4" customFormat="1" ht="29.25" customHeight="1" x14ac:dyDescent="0.2">
      <c r="B158" s="3">
        <v>101723289</v>
      </c>
      <c r="C158" s="3" t="s">
        <v>372</v>
      </c>
      <c r="D158" s="201" t="s">
        <v>131</v>
      </c>
      <c r="E158" s="3" t="s">
        <v>146</v>
      </c>
      <c r="F158" s="163">
        <v>38655.269999999997</v>
      </c>
      <c r="G158" s="92" t="s">
        <v>11</v>
      </c>
      <c r="H158" s="164">
        <v>45735</v>
      </c>
      <c r="I158" s="165">
        <v>38655.269999999997</v>
      </c>
      <c r="J158" s="46">
        <v>0</v>
      </c>
      <c r="K158" s="163">
        <v>38655.269999999997</v>
      </c>
      <c r="L158" s="95" t="s">
        <v>147</v>
      </c>
      <c r="M158" s="96" t="s">
        <v>148</v>
      </c>
      <c r="N158" s="10">
        <v>38655.269999999997</v>
      </c>
      <c r="O158" s="134" t="s">
        <v>13</v>
      </c>
    </row>
    <row r="159" spans="2:15" s="4" customFormat="1" ht="29.25" customHeight="1" x14ac:dyDescent="0.2">
      <c r="B159" s="3">
        <v>101723289</v>
      </c>
      <c r="C159" s="3" t="s">
        <v>373</v>
      </c>
      <c r="D159" s="201" t="s">
        <v>131</v>
      </c>
      <c r="E159" s="3" t="s">
        <v>374</v>
      </c>
      <c r="F159" s="163">
        <v>21827.88</v>
      </c>
      <c r="G159" s="92" t="s">
        <v>11</v>
      </c>
      <c r="H159" s="164">
        <v>45735</v>
      </c>
      <c r="I159" s="165">
        <v>21827.88</v>
      </c>
      <c r="J159" s="46">
        <v>0</v>
      </c>
      <c r="K159" s="163">
        <v>21827.88</v>
      </c>
      <c r="L159" s="95" t="s">
        <v>147</v>
      </c>
      <c r="M159" s="96" t="s">
        <v>148</v>
      </c>
      <c r="N159" s="10">
        <v>21827.88</v>
      </c>
      <c r="O159" s="134" t="s">
        <v>13</v>
      </c>
    </row>
    <row r="160" spans="2:15" s="4" customFormat="1" ht="29.25" customHeight="1" x14ac:dyDescent="0.2">
      <c r="B160" s="3">
        <v>131036368</v>
      </c>
      <c r="C160" s="3" t="s">
        <v>375</v>
      </c>
      <c r="D160" s="201" t="s">
        <v>376</v>
      </c>
      <c r="E160" s="3" t="s">
        <v>377</v>
      </c>
      <c r="F160" s="163">
        <v>74148.899999999994</v>
      </c>
      <c r="G160" s="92" t="s">
        <v>11</v>
      </c>
      <c r="H160" s="164">
        <v>45735</v>
      </c>
      <c r="I160" s="165">
        <v>74148.899999999994</v>
      </c>
      <c r="J160" s="46">
        <v>0</v>
      </c>
      <c r="K160" s="163">
        <v>74148.899999999994</v>
      </c>
      <c r="L160" s="60" t="s">
        <v>36</v>
      </c>
      <c r="M160" s="43" t="s">
        <v>8</v>
      </c>
      <c r="N160" s="10">
        <v>74148.899999999994</v>
      </c>
      <c r="O160" s="134" t="s">
        <v>13</v>
      </c>
    </row>
    <row r="161" spans="2:15" s="4" customFormat="1" ht="29.25" customHeight="1" x14ac:dyDescent="0.2">
      <c r="B161" s="3">
        <v>114153851</v>
      </c>
      <c r="C161" s="3" t="s">
        <v>378</v>
      </c>
      <c r="D161" s="201" t="s">
        <v>379</v>
      </c>
      <c r="E161" s="3" t="s">
        <v>380</v>
      </c>
      <c r="F161" s="163">
        <v>73999.98</v>
      </c>
      <c r="G161" s="92" t="s">
        <v>11</v>
      </c>
      <c r="H161" s="164">
        <v>45735</v>
      </c>
      <c r="I161" s="165">
        <v>73999.98</v>
      </c>
      <c r="J161" s="46">
        <v>0</v>
      </c>
      <c r="K161" s="163">
        <v>73999.98</v>
      </c>
      <c r="L161" s="60" t="s">
        <v>114</v>
      </c>
      <c r="M161" s="43" t="s">
        <v>4</v>
      </c>
      <c r="N161" s="10">
        <v>73999.98</v>
      </c>
      <c r="O161" s="134" t="s">
        <v>13</v>
      </c>
    </row>
    <row r="162" spans="2:15" s="4" customFormat="1" ht="29.25" customHeight="1" x14ac:dyDescent="0.2">
      <c r="B162" s="3">
        <v>102330573</v>
      </c>
      <c r="C162" s="3" t="s">
        <v>381</v>
      </c>
      <c r="D162" s="201" t="s">
        <v>382</v>
      </c>
      <c r="E162" s="3" t="s">
        <v>383</v>
      </c>
      <c r="F162" s="163">
        <v>161955.26999999999</v>
      </c>
      <c r="G162" s="92" t="s">
        <v>11</v>
      </c>
      <c r="H162" s="164">
        <v>45765</v>
      </c>
      <c r="I162" s="165">
        <v>161955.26999999999</v>
      </c>
      <c r="J162" s="46">
        <v>0</v>
      </c>
      <c r="K162" s="163">
        <v>161955.26999999999</v>
      </c>
      <c r="L162" s="60" t="s">
        <v>384</v>
      </c>
      <c r="M162" s="43" t="s">
        <v>15</v>
      </c>
      <c r="N162" s="10">
        <v>161955.26999999999</v>
      </c>
      <c r="O162" s="134" t="s">
        <v>13</v>
      </c>
    </row>
    <row r="163" spans="2:15" s="4" customFormat="1" ht="29.25" customHeight="1" x14ac:dyDescent="0.2">
      <c r="B163" s="3">
        <v>101011149</v>
      </c>
      <c r="C163" s="3" t="s">
        <v>385</v>
      </c>
      <c r="D163" s="201" t="s">
        <v>386</v>
      </c>
      <c r="E163" s="3" t="s">
        <v>219</v>
      </c>
      <c r="F163" s="163">
        <v>42293.49</v>
      </c>
      <c r="G163" s="92" t="s">
        <v>11</v>
      </c>
      <c r="H163" s="164">
        <v>45730</v>
      </c>
      <c r="I163" s="165">
        <v>42293.49</v>
      </c>
      <c r="J163" s="46">
        <v>0</v>
      </c>
      <c r="K163" s="163">
        <v>42293.49</v>
      </c>
      <c r="L163" s="95" t="s">
        <v>139</v>
      </c>
      <c r="M163" s="96" t="s">
        <v>209</v>
      </c>
      <c r="N163" s="10">
        <v>42293.49</v>
      </c>
      <c r="O163" s="134" t="s">
        <v>13</v>
      </c>
    </row>
    <row r="164" spans="2:15" s="4" customFormat="1" ht="29.25" customHeight="1" x14ac:dyDescent="0.2">
      <c r="B164" s="3">
        <v>130482098</v>
      </c>
      <c r="C164" s="3" t="s">
        <v>387</v>
      </c>
      <c r="D164" s="201" t="s">
        <v>388</v>
      </c>
      <c r="E164" s="3" t="s">
        <v>389</v>
      </c>
      <c r="F164" s="163">
        <v>35718.400000000001</v>
      </c>
      <c r="G164" s="92" t="s">
        <v>11</v>
      </c>
      <c r="H164" s="164">
        <v>45734</v>
      </c>
      <c r="I164" s="165">
        <v>35718.400000000001</v>
      </c>
      <c r="J164" s="46">
        <v>0</v>
      </c>
      <c r="K164" s="163">
        <v>35718.400000000001</v>
      </c>
      <c r="L164" s="60" t="s">
        <v>390</v>
      </c>
      <c r="M164" s="3" t="s">
        <v>389</v>
      </c>
      <c r="N164" s="10">
        <v>35718.400000000001</v>
      </c>
      <c r="O164" s="134" t="s">
        <v>13</v>
      </c>
    </row>
    <row r="165" spans="2:15" s="4" customFormat="1" ht="29.25" customHeight="1" x14ac:dyDescent="0.2">
      <c r="B165" s="3">
        <v>101055571</v>
      </c>
      <c r="C165" s="3" t="s">
        <v>391</v>
      </c>
      <c r="D165" s="201" t="s">
        <v>392</v>
      </c>
      <c r="E165" s="3" t="s">
        <v>393</v>
      </c>
      <c r="F165" s="163">
        <v>18990.54</v>
      </c>
      <c r="G165" s="92" t="s">
        <v>11</v>
      </c>
      <c r="H165" s="164">
        <v>45733</v>
      </c>
      <c r="I165" s="165">
        <v>18990.54</v>
      </c>
      <c r="J165" s="46">
        <v>0</v>
      </c>
      <c r="K165" s="163">
        <v>18990.54</v>
      </c>
      <c r="L165" s="95" t="s">
        <v>139</v>
      </c>
      <c r="M165" s="96" t="s">
        <v>209</v>
      </c>
      <c r="N165" s="10">
        <v>18990.54</v>
      </c>
      <c r="O165" s="134" t="s">
        <v>13</v>
      </c>
    </row>
    <row r="166" spans="2:15" s="4" customFormat="1" ht="29.25" customHeight="1" x14ac:dyDescent="0.2">
      <c r="B166" s="3">
        <v>101835001</v>
      </c>
      <c r="C166" s="3" t="s">
        <v>394</v>
      </c>
      <c r="D166" s="60" t="s">
        <v>395</v>
      </c>
      <c r="E166" s="3" t="s">
        <v>396</v>
      </c>
      <c r="F166" s="46">
        <v>36351.53</v>
      </c>
      <c r="G166" s="92" t="s">
        <v>11</v>
      </c>
      <c r="H166" s="164">
        <v>45737</v>
      </c>
      <c r="I166" s="165">
        <v>36351.53</v>
      </c>
      <c r="J166" s="46">
        <v>0</v>
      </c>
      <c r="K166" s="46">
        <v>36351.53</v>
      </c>
      <c r="L166" s="60" t="s">
        <v>397</v>
      </c>
      <c r="M166" s="43" t="s">
        <v>398</v>
      </c>
      <c r="N166" s="10">
        <v>36351.53</v>
      </c>
      <c r="O166" s="134" t="s">
        <v>13</v>
      </c>
    </row>
    <row r="167" spans="2:15" s="4" customFormat="1" ht="29.25" customHeight="1" x14ac:dyDescent="0.2">
      <c r="B167" s="3">
        <v>101008172</v>
      </c>
      <c r="C167" s="3" t="s">
        <v>399</v>
      </c>
      <c r="D167" s="201" t="s">
        <v>315</v>
      </c>
      <c r="E167" s="3" t="s">
        <v>400</v>
      </c>
      <c r="F167" s="163">
        <v>3500000</v>
      </c>
      <c r="G167" s="92" t="s">
        <v>11</v>
      </c>
      <c r="H167" s="164">
        <v>45722</v>
      </c>
      <c r="I167" s="165">
        <v>1601424.48</v>
      </c>
      <c r="J167" s="46">
        <v>0</v>
      </c>
      <c r="K167" s="165">
        <v>1601424.48</v>
      </c>
      <c r="L167" s="60" t="s">
        <v>55</v>
      </c>
      <c r="M167" s="43" t="s">
        <v>401</v>
      </c>
      <c r="N167" s="165">
        <v>1601424.48</v>
      </c>
      <c r="O167" s="134" t="s">
        <v>13</v>
      </c>
    </row>
    <row r="168" spans="2:15" s="4" customFormat="1" ht="29.25" customHeight="1" x14ac:dyDescent="0.2">
      <c r="B168" s="3"/>
      <c r="C168" s="3"/>
      <c r="D168" s="201"/>
      <c r="E168" s="3"/>
      <c r="F168" s="163"/>
      <c r="G168" s="92"/>
      <c r="H168" s="164"/>
      <c r="I168" s="165">
        <v>1898575.52</v>
      </c>
      <c r="J168" s="46"/>
      <c r="K168" s="165">
        <v>1898575.52</v>
      </c>
      <c r="L168" s="60" t="s">
        <v>59</v>
      </c>
      <c r="M168" s="43" t="s">
        <v>317</v>
      </c>
      <c r="N168" s="165">
        <v>1898575.52</v>
      </c>
      <c r="O168" s="134" t="s">
        <v>13</v>
      </c>
    </row>
    <row r="169" spans="2:15" s="4" customFormat="1" ht="29.25" customHeight="1" x14ac:dyDescent="0.2">
      <c r="B169" s="3">
        <v>101001577</v>
      </c>
      <c r="C169" s="3" t="s">
        <v>402</v>
      </c>
      <c r="D169" s="201" t="s">
        <v>295</v>
      </c>
      <c r="E169" s="3" t="s">
        <v>192</v>
      </c>
      <c r="F169" s="163">
        <v>200923.32</v>
      </c>
      <c r="G169" s="3" t="s">
        <v>11</v>
      </c>
      <c r="H169" s="164">
        <v>45743</v>
      </c>
      <c r="I169" s="165">
        <v>200923.32</v>
      </c>
      <c r="J169" s="46">
        <v>0</v>
      </c>
      <c r="K169" s="163">
        <v>200923.32</v>
      </c>
      <c r="L169" s="3" t="s">
        <v>403</v>
      </c>
      <c r="M169" s="43" t="s">
        <v>2</v>
      </c>
      <c r="N169" s="10">
        <v>200923.32</v>
      </c>
      <c r="O169" s="47" t="s">
        <v>13</v>
      </c>
    </row>
    <row r="170" spans="2:15" s="4" customFormat="1" ht="29.25" customHeight="1" x14ac:dyDescent="0.2">
      <c r="B170" s="3">
        <v>101001577</v>
      </c>
      <c r="C170" s="3" t="s">
        <v>404</v>
      </c>
      <c r="D170" s="201" t="s">
        <v>295</v>
      </c>
      <c r="E170" s="3" t="s">
        <v>192</v>
      </c>
      <c r="F170" s="163">
        <v>262716.40000000002</v>
      </c>
      <c r="G170" s="3" t="s">
        <v>11</v>
      </c>
      <c r="H170" s="164">
        <v>45743</v>
      </c>
      <c r="I170" s="165">
        <v>262716.40000000002</v>
      </c>
      <c r="J170" s="46">
        <v>0</v>
      </c>
      <c r="K170" s="163">
        <v>262716.40000000002</v>
      </c>
      <c r="L170" s="60" t="s">
        <v>405</v>
      </c>
      <c r="M170" s="43" t="s">
        <v>406</v>
      </c>
      <c r="N170" s="10">
        <v>262716.40000000002</v>
      </c>
      <c r="O170" s="47" t="s">
        <v>13</v>
      </c>
    </row>
    <row r="171" spans="2:15" s="4" customFormat="1" ht="29.25" customHeight="1" x14ac:dyDescent="0.2">
      <c r="B171" s="3">
        <v>101001577</v>
      </c>
      <c r="C171" s="3" t="s">
        <v>407</v>
      </c>
      <c r="D171" s="201" t="s">
        <v>295</v>
      </c>
      <c r="E171" s="3" t="s">
        <v>192</v>
      </c>
      <c r="F171" s="163">
        <v>3719.17</v>
      </c>
      <c r="G171" s="3" t="s">
        <v>11</v>
      </c>
      <c r="H171" s="164">
        <v>45743</v>
      </c>
      <c r="I171" s="165">
        <v>3719.17</v>
      </c>
      <c r="J171" s="46">
        <v>0</v>
      </c>
      <c r="K171" s="163">
        <v>3719.17</v>
      </c>
      <c r="L171" s="60" t="s">
        <v>193</v>
      </c>
      <c r="M171" s="43" t="s">
        <v>408</v>
      </c>
      <c r="N171" s="10">
        <v>3719.17</v>
      </c>
      <c r="O171" s="47" t="s">
        <v>13</v>
      </c>
    </row>
    <row r="172" spans="2:15" s="4" customFormat="1" ht="29.25" customHeight="1" x14ac:dyDescent="0.2">
      <c r="B172" s="3">
        <v>101001577</v>
      </c>
      <c r="C172" s="3" t="s">
        <v>409</v>
      </c>
      <c r="D172" s="201" t="s">
        <v>295</v>
      </c>
      <c r="E172" s="3" t="s">
        <v>192</v>
      </c>
      <c r="F172" s="163">
        <v>8109.14</v>
      </c>
      <c r="G172" s="3" t="s">
        <v>11</v>
      </c>
      <c r="H172" s="164">
        <v>45744</v>
      </c>
      <c r="I172" s="165">
        <v>8109.14</v>
      </c>
      <c r="J172" s="46">
        <v>0</v>
      </c>
      <c r="K172" s="163">
        <v>8109.14</v>
      </c>
      <c r="L172" s="60" t="s">
        <v>193</v>
      </c>
      <c r="M172" s="43" t="s">
        <v>408</v>
      </c>
      <c r="N172" s="10">
        <v>8109.14</v>
      </c>
      <c r="O172" s="47" t="s">
        <v>13</v>
      </c>
    </row>
    <row r="173" spans="2:15" s="4" customFormat="1" ht="29.25" customHeight="1" x14ac:dyDescent="0.2">
      <c r="B173" s="3">
        <v>101011149</v>
      </c>
      <c r="C173" s="3" t="s">
        <v>410</v>
      </c>
      <c r="D173" s="201" t="s">
        <v>386</v>
      </c>
      <c r="E173" s="3" t="s">
        <v>219</v>
      </c>
      <c r="F173" s="163">
        <v>12082.98</v>
      </c>
      <c r="G173" s="3" t="s">
        <v>11</v>
      </c>
      <c r="H173" s="164">
        <v>45740</v>
      </c>
      <c r="I173" s="165">
        <v>12082.98</v>
      </c>
      <c r="J173" s="46">
        <v>0</v>
      </c>
      <c r="K173" s="163">
        <v>12082.98</v>
      </c>
      <c r="L173" s="57" t="s">
        <v>139</v>
      </c>
      <c r="M173" s="43" t="s">
        <v>209</v>
      </c>
      <c r="N173" s="10">
        <v>12082.98</v>
      </c>
      <c r="O173" s="47" t="s">
        <v>13</v>
      </c>
    </row>
    <row r="174" spans="2:15" s="4" customFormat="1" ht="29.25" customHeight="1" x14ac:dyDescent="0.2">
      <c r="B174" s="3">
        <v>130687978</v>
      </c>
      <c r="C174" s="3" t="s">
        <v>411</v>
      </c>
      <c r="D174" s="201" t="s">
        <v>312</v>
      </c>
      <c r="E174" s="3" t="s">
        <v>128</v>
      </c>
      <c r="F174" s="163">
        <v>23600</v>
      </c>
      <c r="G174" s="3" t="s">
        <v>11</v>
      </c>
      <c r="H174" s="164">
        <v>45742</v>
      </c>
      <c r="I174" s="165">
        <v>23600</v>
      </c>
      <c r="J174" s="46">
        <v>0</v>
      </c>
      <c r="K174" s="163">
        <v>23600</v>
      </c>
      <c r="L174" s="57" t="s">
        <v>89</v>
      </c>
      <c r="M174" s="43" t="s">
        <v>6</v>
      </c>
      <c r="N174" s="10">
        <v>23600</v>
      </c>
      <c r="O174" s="47" t="s">
        <v>13</v>
      </c>
    </row>
    <row r="175" spans="2:15" s="4" customFormat="1" ht="29.25" customHeight="1" x14ac:dyDescent="0.2">
      <c r="B175" s="3">
        <v>130687978</v>
      </c>
      <c r="C175" s="3" t="s">
        <v>412</v>
      </c>
      <c r="D175" s="201" t="s">
        <v>312</v>
      </c>
      <c r="E175" s="3" t="s">
        <v>128</v>
      </c>
      <c r="F175" s="163">
        <v>47200</v>
      </c>
      <c r="G175" s="3" t="s">
        <v>11</v>
      </c>
      <c r="H175" s="164">
        <v>45742</v>
      </c>
      <c r="I175" s="165">
        <v>47200</v>
      </c>
      <c r="J175" s="46">
        <v>0</v>
      </c>
      <c r="K175" s="163">
        <v>47200</v>
      </c>
      <c r="L175" s="57" t="s">
        <v>89</v>
      </c>
      <c r="M175" s="43" t="s">
        <v>6</v>
      </c>
      <c r="N175" s="10">
        <v>47200</v>
      </c>
      <c r="O175" s="47" t="s">
        <v>13</v>
      </c>
    </row>
    <row r="176" spans="2:15" s="4" customFormat="1" ht="29.25" customHeight="1" x14ac:dyDescent="0.2">
      <c r="B176" s="3">
        <v>130687978</v>
      </c>
      <c r="C176" s="3" t="s">
        <v>413</v>
      </c>
      <c r="D176" s="201" t="s">
        <v>312</v>
      </c>
      <c r="E176" s="3" t="s">
        <v>128</v>
      </c>
      <c r="F176" s="163">
        <v>6608</v>
      </c>
      <c r="G176" s="3" t="s">
        <v>11</v>
      </c>
      <c r="H176" s="164">
        <v>45742</v>
      </c>
      <c r="I176" s="165">
        <v>6608</v>
      </c>
      <c r="J176" s="46">
        <v>0</v>
      </c>
      <c r="K176" s="163">
        <v>6608</v>
      </c>
      <c r="L176" s="57" t="s">
        <v>89</v>
      </c>
      <c r="M176" s="43" t="s">
        <v>6</v>
      </c>
      <c r="N176" s="10">
        <v>6608</v>
      </c>
      <c r="O176" s="47" t="s">
        <v>13</v>
      </c>
    </row>
    <row r="177" spans="2:15" s="4" customFormat="1" ht="29.25" customHeight="1" x14ac:dyDescent="0.2">
      <c r="B177" s="3">
        <v>130687978</v>
      </c>
      <c r="C177" s="3" t="s">
        <v>414</v>
      </c>
      <c r="D177" s="201" t="s">
        <v>312</v>
      </c>
      <c r="E177" s="3" t="s">
        <v>128</v>
      </c>
      <c r="F177" s="163">
        <v>11328</v>
      </c>
      <c r="G177" s="3" t="s">
        <v>11</v>
      </c>
      <c r="H177" s="164">
        <v>45742</v>
      </c>
      <c r="I177" s="165">
        <v>11328</v>
      </c>
      <c r="J177" s="46">
        <v>0</v>
      </c>
      <c r="K177" s="163">
        <v>11328</v>
      </c>
      <c r="L177" s="57" t="s">
        <v>89</v>
      </c>
      <c r="M177" s="43" t="s">
        <v>6</v>
      </c>
      <c r="N177" s="10">
        <v>11328</v>
      </c>
      <c r="O177" s="47" t="s">
        <v>13</v>
      </c>
    </row>
    <row r="178" spans="2:15" s="4" customFormat="1" ht="29.25" customHeight="1" x14ac:dyDescent="0.2">
      <c r="B178" s="3">
        <v>130687978</v>
      </c>
      <c r="C178" s="3" t="s">
        <v>415</v>
      </c>
      <c r="D178" s="201" t="s">
        <v>312</v>
      </c>
      <c r="E178" s="3" t="s">
        <v>128</v>
      </c>
      <c r="F178" s="163">
        <v>48144</v>
      </c>
      <c r="G178" s="3" t="s">
        <v>11</v>
      </c>
      <c r="H178" s="164">
        <v>45742</v>
      </c>
      <c r="I178" s="165">
        <v>48144</v>
      </c>
      <c r="J178" s="46">
        <v>0</v>
      </c>
      <c r="K178" s="163">
        <v>48144</v>
      </c>
      <c r="L178" s="57" t="s">
        <v>89</v>
      </c>
      <c r="M178" s="43" t="s">
        <v>6</v>
      </c>
      <c r="N178" s="10">
        <v>48144</v>
      </c>
      <c r="O178" s="47" t="s">
        <v>13</v>
      </c>
    </row>
    <row r="179" spans="2:15" s="4" customFormat="1" ht="29.25" customHeight="1" x14ac:dyDescent="0.2">
      <c r="B179" s="3">
        <v>130687978</v>
      </c>
      <c r="C179" s="3" t="s">
        <v>416</v>
      </c>
      <c r="D179" s="201" t="s">
        <v>312</v>
      </c>
      <c r="E179" s="3" t="s">
        <v>128</v>
      </c>
      <c r="F179" s="163">
        <v>25440.799999999999</v>
      </c>
      <c r="G179" s="3" t="s">
        <v>11</v>
      </c>
      <c r="H179" s="164">
        <v>45742</v>
      </c>
      <c r="I179" s="165">
        <v>25440.799999999999</v>
      </c>
      <c r="J179" s="46">
        <v>0</v>
      </c>
      <c r="K179" s="163">
        <v>25440.799999999999</v>
      </c>
      <c r="L179" s="57" t="s">
        <v>89</v>
      </c>
      <c r="M179" s="43" t="s">
        <v>6</v>
      </c>
      <c r="N179" s="10">
        <v>25440.799999999999</v>
      </c>
      <c r="O179" s="47" t="s">
        <v>13</v>
      </c>
    </row>
    <row r="180" spans="2:15" s="4" customFormat="1" ht="29.25" customHeight="1" x14ac:dyDescent="0.2">
      <c r="B180" s="3">
        <v>130687978</v>
      </c>
      <c r="C180" s="3" t="s">
        <v>417</v>
      </c>
      <c r="D180" s="201" t="s">
        <v>312</v>
      </c>
      <c r="E180" s="3" t="s">
        <v>128</v>
      </c>
      <c r="F180" s="163">
        <v>1652</v>
      </c>
      <c r="G180" s="3" t="s">
        <v>11</v>
      </c>
      <c r="H180" s="164">
        <v>45742</v>
      </c>
      <c r="I180" s="165">
        <v>1652</v>
      </c>
      <c r="J180" s="46">
        <v>0</v>
      </c>
      <c r="K180" s="163">
        <v>1652</v>
      </c>
      <c r="L180" s="57" t="s">
        <v>89</v>
      </c>
      <c r="M180" s="43" t="s">
        <v>6</v>
      </c>
      <c r="N180" s="10">
        <v>1652</v>
      </c>
      <c r="O180" s="47" t="s">
        <v>13</v>
      </c>
    </row>
    <row r="181" spans="2:15" s="4" customFormat="1" ht="29.25" customHeight="1" x14ac:dyDescent="0.2">
      <c r="B181" s="3">
        <v>130687978</v>
      </c>
      <c r="C181" s="3" t="s">
        <v>418</v>
      </c>
      <c r="D181" s="201" t="s">
        <v>312</v>
      </c>
      <c r="E181" s="3" t="s">
        <v>128</v>
      </c>
      <c r="F181" s="163">
        <v>27960</v>
      </c>
      <c r="G181" s="3" t="s">
        <v>11</v>
      </c>
      <c r="H181" s="164">
        <v>45742</v>
      </c>
      <c r="I181" s="165">
        <v>27960</v>
      </c>
      <c r="J181" s="46">
        <v>0</v>
      </c>
      <c r="K181" s="163">
        <v>27960</v>
      </c>
      <c r="L181" s="57" t="s">
        <v>89</v>
      </c>
      <c r="M181" s="43" t="s">
        <v>6</v>
      </c>
      <c r="N181" s="10">
        <v>27960</v>
      </c>
      <c r="O181" s="47" t="s">
        <v>13</v>
      </c>
    </row>
    <row r="182" spans="2:15" s="4" customFormat="1" ht="29.25" customHeight="1" x14ac:dyDescent="0.2">
      <c r="B182" s="3">
        <v>130687978</v>
      </c>
      <c r="C182" s="3" t="s">
        <v>419</v>
      </c>
      <c r="D182" s="201" t="s">
        <v>312</v>
      </c>
      <c r="E182" s="3" t="s">
        <v>128</v>
      </c>
      <c r="F182" s="163">
        <v>46138</v>
      </c>
      <c r="G182" s="3" t="s">
        <v>11</v>
      </c>
      <c r="H182" s="164">
        <v>45742</v>
      </c>
      <c r="I182" s="165">
        <v>46138</v>
      </c>
      <c r="J182" s="46">
        <v>0</v>
      </c>
      <c r="K182" s="163">
        <v>46138</v>
      </c>
      <c r="L182" s="57" t="s">
        <v>89</v>
      </c>
      <c r="M182" s="43" t="s">
        <v>6</v>
      </c>
      <c r="N182" s="10">
        <v>46138</v>
      </c>
      <c r="O182" s="47" t="s">
        <v>13</v>
      </c>
    </row>
    <row r="183" spans="2:15" s="4" customFormat="1" ht="29.25" customHeight="1" x14ac:dyDescent="0.2">
      <c r="B183" s="3">
        <v>130687978</v>
      </c>
      <c r="C183" s="3" t="s">
        <v>420</v>
      </c>
      <c r="D183" s="201" t="s">
        <v>312</v>
      </c>
      <c r="E183" s="3" t="s">
        <v>128</v>
      </c>
      <c r="F183" s="163">
        <v>11800</v>
      </c>
      <c r="G183" s="3" t="s">
        <v>11</v>
      </c>
      <c r="H183" s="164">
        <v>45742</v>
      </c>
      <c r="I183" s="165">
        <v>11800</v>
      </c>
      <c r="J183" s="46">
        <v>0</v>
      </c>
      <c r="K183" s="163">
        <v>11800</v>
      </c>
      <c r="L183" s="57" t="s">
        <v>89</v>
      </c>
      <c r="M183" s="43" t="s">
        <v>6</v>
      </c>
      <c r="N183" s="10">
        <v>11800</v>
      </c>
      <c r="O183" s="47" t="s">
        <v>13</v>
      </c>
    </row>
    <row r="184" spans="2:15" s="4" customFormat="1" ht="29.25" customHeight="1" x14ac:dyDescent="0.2">
      <c r="B184" s="3">
        <v>101503939</v>
      </c>
      <c r="C184" s="3" t="s">
        <v>421</v>
      </c>
      <c r="D184" s="201" t="s">
        <v>307</v>
      </c>
      <c r="E184" s="3" t="s">
        <v>308</v>
      </c>
      <c r="F184" s="163">
        <v>1680</v>
      </c>
      <c r="G184" s="3" t="s">
        <v>11</v>
      </c>
      <c r="H184" s="164">
        <v>45741</v>
      </c>
      <c r="I184" s="165">
        <v>1680</v>
      </c>
      <c r="J184" s="46">
        <v>0</v>
      </c>
      <c r="K184" s="163">
        <v>1680</v>
      </c>
      <c r="L184" s="57" t="s">
        <v>147</v>
      </c>
      <c r="M184" s="43" t="s">
        <v>148</v>
      </c>
      <c r="N184" s="10">
        <v>1680</v>
      </c>
      <c r="O184" s="47" t="s">
        <v>13</v>
      </c>
    </row>
    <row r="185" spans="2:15" s="4" customFormat="1" ht="29.25" customHeight="1" x14ac:dyDescent="0.2">
      <c r="B185" s="3">
        <v>131108814</v>
      </c>
      <c r="C185" s="3" t="s">
        <v>422</v>
      </c>
      <c r="D185" s="201" t="s">
        <v>423</v>
      </c>
      <c r="E185" s="3" t="s">
        <v>424</v>
      </c>
      <c r="F185" s="163">
        <v>153523.37</v>
      </c>
      <c r="G185" s="3" t="s">
        <v>11</v>
      </c>
      <c r="H185" s="164">
        <v>45737</v>
      </c>
      <c r="I185" s="165">
        <v>153523.37</v>
      </c>
      <c r="J185" s="46">
        <v>0</v>
      </c>
      <c r="K185" s="163">
        <v>153523.37</v>
      </c>
      <c r="L185" s="57" t="s">
        <v>139</v>
      </c>
      <c r="M185" s="43" t="s">
        <v>209</v>
      </c>
      <c r="N185" s="10">
        <v>153523.37</v>
      </c>
      <c r="O185" s="47" t="s">
        <v>13</v>
      </c>
    </row>
    <row r="186" spans="2:15" s="4" customFormat="1" ht="29.25" customHeight="1" x14ac:dyDescent="0.2">
      <c r="B186" s="3">
        <v>101148691</v>
      </c>
      <c r="C186" s="3" t="s">
        <v>425</v>
      </c>
      <c r="D186" s="201" t="s">
        <v>426</v>
      </c>
      <c r="E186" s="3" t="s">
        <v>427</v>
      </c>
      <c r="F186" s="163">
        <v>481798.72</v>
      </c>
      <c r="G186" s="3" t="s">
        <v>11</v>
      </c>
      <c r="H186" s="164">
        <v>45737</v>
      </c>
      <c r="I186" s="165">
        <v>81892</v>
      </c>
      <c r="J186" s="46">
        <v>0</v>
      </c>
      <c r="K186" s="165">
        <v>81892</v>
      </c>
      <c r="L186" s="165" t="s">
        <v>428</v>
      </c>
      <c r="M186" s="43" t="s">
        <v>429</v>
      </c>
      <c r="N186" s="165">
        <v>81892</v>
      </c>
      <c r="O186" s="47" t="s">
        <v>13</v>
      </c>
    </row>
    <row r="187" spans="2:15" s="4" customFormat="1" ht="29.25" customHeight="1" x14ac:dyDescent="0.2">
      <c r="B187" s="3"/>
      <c r="C187" s="3"/>
      <c r="D187" s="201"/>
      <c r="E187" s="3"/>
      <c r="F187" s="163"/>
      <c r="G187" s="3"/>
      <c r="H187" s="164"/>
      <c r="I187" s="165">
        <v>399906.72</v>
      </c>
      <c r="J187" s="46">
        <v>0</v>
      </c>
      <c r="K187" s="165">
        <v>399906.72</v>
      </c>
      <c r="L187" s="165" t="s">
        <v>430</v>
      </c>
      <c r="M187" s="43" t="s">
        <v>431</v>
      </c>
      <c r="N187" s="165">
        <v>399906.72</v>
      </c>
      <c r="O187" s="47" t="s">
        <v>13</v>
      </c>
    </row>
    <row r="188" spans="2:15" s="4" customFormat="1" ht="29.25" customHeight="1" x14ac:dyDescent="0.2">
      <c r="B188" s="3">
        <v>131403362</v>
      </c>
      <c r="C188" s="3" t="s">
        <v>432</v>
      </c>
      <c r="D188" s="201" t="s">
        <v>433</v>
      </c>
      <c r="E188" s="3" t="s">
        <v>434</v>
      </c>
      <c r="F188" s="163">
        <v>88258.09</v>
      </c>
      <c r="G188" s="3" t="s">
        <v>11</v>
      </c>
      <c r="H188" s="164">
        <v>45740</v>
      </c>
      <c r="I188" s="165">
        <v>88258.09</v>
      </c>
      <c r="J188" s="46">
        <v>0</v>
      </c>
      <c r="K188" s="163">
        <v>88258.09</v>
      </c>
      <c r="L188" s="57" t="s">
        <v>139</v>
      </c>
      <c r="M188" s="43" t="s">
        <v>209</v>
      </c>
      <c r="N188" s="10">
        <v>88258.09</v>
      </c>
      <c r="O188" s="47" t="s">
        <v>13</v>
      </c>
    </row>
    <row r="189" spans="2:15" s="4" customFormat="1" ht="29.25" customHeight="1" x14ac:dyDescent="0.2">
      <c r="B189" s="3">
        <v>131895506</v>
      </c>
      <c r="C189" s="3" t="s">
        <v>435</v>
      </c>
      <c r="D189" s="201" t="s">
        <v>436</v>
      </c>
      <c r="E189" s="3" t="s">
        <v>437</v>
      </c>
      <c r="F189" s="163">
        <v>123379.12</v>
      </c>
      <c r="G189" s="3" t="s">
        <v>11</v>
      </c>
      <c r="H189" s="164">
        <v>45740</v>
      </c>
      <c r="I189" s="165">
        <v>123379.12</v>
      </c>
      <c r="J189" s="46">
        <v>0</v>
      </c>
      <c r="K189" s="163">
        <v>123379.12</v>
      </c>
      <c r="L189" s="57" t="s">
        <v>139</v>
      </c>
      <c r="M189" s="43" t="s">
        <v>209</v>
      </c>
      <c r="N189" s="10">
        <v>123379.12</v>
      </c>
      <c r="O189" s="47" t="s">
        <v>13</v>
      </c>
    </row>
    <row r="190" spans="2:15" s="4" customFormat="1" ht="29.25" customHeight="1" x14ac:dyDescent="0.2">
      <c r="B190" s="3">
        <v>101001577</v>
      </c>
      <c r="C190" s="3" t="s">
        <v>438</v>
      </c>
      <c r="D190" s="201" t="s">
        <v>295</v>
      </c>
      <c r="E190" s="3" t="s">
        <v>192</v>
      </c>
      <c r="F190" s="163">
        <v>2209.1</v>
      </c>
      <c r="G190" s="3" t="s">
        <v>11</v>
      </c>
      <c r="H190" s="164">
        <v>45743</v>
      </c>
      <c r="I190" s="165">
        <v>2209.1</v>
      </c>
      <c r="J190" s="46">
        <v>0</v>
      </c>
      <c r="K190" s="163">
        <v>2209.1</v>
      </c>
      <c r="L190" s="3" t="s">
        <v>403</v>
      </c>
      <c r="M190" s="43" t="s">
        <v>2</v>
      </c>
      <c r="N190" s="10">
        <v>2209.1</v>
      </c>
      <c r="O190" s="47" t="s">
        <v>13</v>
      </c>
    </row>
    <row r="191" spans="2:15" s="4" customFormat="1" ht="29.25" customHeight="1" x14ac:dyDescent="0.2">
      <c r="B191" s="3">
        <v>132477032</v>
      </c>
      <c r="C191" s="3" t="s">
        <v>439</v>
      </c>
      <c r="D191" s="201" t="s">
        <v>440</v>
      </c>
      <c r="E191" s="162" t="s">
        <v>441</v>
      </c>
      <c r="F191" s="163">
        <v>173342</v>
      </c>
      <c r="G191" s="3" t="s">
        <v>11</v>
      </c>
      <c r="H191" s="164">
        <v>45744</v>
      </c>
      <c r="I191" s="165">
        <v>168150</v>
      </c>
      <c r="J191" s="46">
        <v>0</v>
      </c>
      <c r="K191" s="165">
        <v>168150</v>
      </c>
      <c r="L191" s="60" t="s">
        <v>442</v>
      </c>
      <c r="M191" s="43" t="s">
        <v>443</v>
      </c>
      <c r="N191" s="165">
        <v>168150</v>
      </c>
      <c r="O191" s="47" t="s">
        <v>13</v>
      </c>
    </row>
    <row r="192" spans="2:15" s="4" customFormat="1" ht="29.25" customHeight="1" x14ac:dyDescent="0.2">
      <c r="B192" s="3"/>
      <c r="C192" s="3"/>
      <c r="D192" s="201"/>
      <c r="E192" s="162"/>
      <c r="F192" s="163"/>
      <c r="G192" s="3"/>
      <c r="H192" s="164"/>
      <c r="I192" s="165">
        <v>5192</v>
      </c>
      <c r="J192" s="46">
        <v>0</v>
      </c>
      <c r="K192" s="165">
        <v>5192</v>
      </c>
      <c r="L192" s="60" t="s">
        <v>444</v>
      </c>
      <c r="M192" s="43" t="s">
        <v>445</v>
      </c>
      <c r="N192" s="165">
        <v>5192</v>
      </c>
      <c r="O192" s="47">
        <v>45747</v>
      </c>
    </row>
    <row r="193" spans="2:15" s="4" customFormat="1" ht="29.25" customHeight="1" x14ac:dyDescent="0.2">
      <c r="B193" s="3">
        <v>101503939</v>
      </c>
      <c r="C193" s="162" t="s">
        <v>446</v>
      </c>
      <c r="D193" s="201" t="s">
        <v>307</v>
      </c>
      <c r="E193" s="162" t="s">
        <v>319</v>
      </c>
      <c r="F193" s="168">
        <v>13500</v>
      </c>
      <c r="G193" s="3" t="s">
        <v>11</v>
      </c>
      <c r="H193" s="164">
        <v>45744</v>
      </c>
      <c r="I193" s="165">
        <v>13500</v>
      </c>
      <c r="J193" s="46">
        <v>0</v>
      </c>
      <c r="K193" s="163">
        <v>13500</v>
      </c>
      <c r="L193" s="57" t="s">
        <v>147</v>
      </c>
      <c r="M193" s="43" t="s">
        <v>148</v>
      </c>
      <c r="N193" s="10">
        <v>13500</v>
      </c>
      <c r="O193" s="47" t="s">
        <v>13</v>
      </c>
    </row>
    <row r="194" spans="2:15" s="4" customFormat="1" ht="29.25" customHeight="1" x14ac:dyDescent="0.2">
      <c r="B194" s="3">
        <v>130831238</v>
      </c>
      <c r="C194" s="3" t="s">
        <v>447</v>
      </c>
      <c r="D194" s="201" t="s">
        <v>151</v>
      </c>
      <c r="E194" s="3" t="s">
        <v>448</v>
      </c>
      <c r="F194" s="163">
        <v>263100.19</v>
      </c>
      <c r="G194" s="3" t="s">
        <v>11</v>
      </c>
      <c r="H194" s="164">
        <v>45741</v>
      </c>
      <c r="I194" s="165">
        <v>53782.11</v>
      </c>
      <c r="J194" s="46">
        <v>0</v>
      </c>
      <c r="K194" s="165">
        <v>53782.11</v>
      </c>
      <c r="L194" s="60" t="s">
        <v>153</v>
      </c>
      <c r="M194" s="43" t="s">
        <v>154</v>
      </c>
      <c r="N194" s="165">
        <v>53782.11</v>
      </c>
      <c r="O194" s="47" t="s">
        <v>13</v>
      </c>
    </row>
    <row r="195" spans="2:15" s="4" customFormat="1" ht="29.25" customHeight="1" x14ac:dyDescent="0.2">
      <c r="B195" s="3"/>
      <c r="C195" s="3"/>
      <c r="D195" s="201"/>
      <c r="E195" s="3"/>
      <c r="F195" s="163"/>
      <c r="G195" s="3" t="s">
        <v>11</v>
      </c>
      <c r="H195" s="164">
        <v>45741</v>
      </c>
      <c r="I195" s="165">
        <v>92547.4</v>
      </c>
      <c r="J195" s="46">
        <v>0</v>
      </c>
      <c r="K195" s="165">
        <v>92547.4</v>
      </c>
      <c r="L195" s="60" t="s">
        <v>449</v>
      </c>
      <c r="M195" s="43" t="s">
        <v>450</v>
      </c>
      <c r="N195" s="165">
        <v>92547.4</v>
      </c>
      <c r="O195" s="47">
        <v>45747</v>
      </c>
    </row>
    <row r="196" spans="2:15" s="4" customFormat="1" ht="29.25" customHeight="1" x14ac:dyDescent="0.2">
      <c r="B196" s="3"/>
      <c r="C196" s="3"/>
      <c r="D196" s="201"/>
      <c r="E196" s="3"/>
      <c r="F196" s="163"/>
      <c r="G196" s="3" t="s">
        <v>11</v>
      </c>
      <c r="H196" s="164">
        <v>45741</v>
      </c>
      <c r="I196" s="165">
        <v>116770.68</v>
      </c>
      <c r="J196" s="46">
        <v>0</v>
      </c>
      <c r="K196" s="165">
        <v>116770.68</v>
      </c>
      <c r="L196" s="60" t="s">
        <v>451</v>
      </c>
      <c r="M196" s="43" t="s">
        <v>452</v>
      </c>
      <c r="N196" s="165">
        <v>116770.68</v>
      </c>
      <c r="O196" s="47">
        <v>45747</v>
      </c>
    </row>
    <row r="197" spans="2:15" s="4" customFormat="1" ht="29.25" customHeight="1" x14ac:dyDescent="0.2">
      <c r="B197" s="3">
        <v>131036368</v>
      </c>
      <c r="C197" s="3" t="s">
        <v>453</v>
      </c>
      <c r="D197" s="201" t="s">
        <v>376</v>
      </c>
      <c r="E197" s="3" t="s">
        <v>454</v>
      </c>
      <c r="F197" s="163">
        <v>40002</v>
      </c>
      <c r="G197" s="3" t="s">
        <v>11</v>
      </c>
      <c r="H197" s="164">
        <v>45743</v>
      </c>
      <c r="I197" s="165">
        <v>40002</v>
      </c>
      <c r="J197" s="46">
        <v>0</v>
      </c>
      <c r="K197" s="163">
        <v>40002</v>
      </c>
      <c r="L197" s="60" t="s">
        <v>153</v>
      </c>
      <c r="M197" s="43" t="s">
        <v>455</v>
      </c>
      <c r="N197" s="10">
        <v>40002</v>
      </c>
      <c r="O197" s="47" t="s">
        <v>13</v>
      </c>
    </row>
    <row r="198" spans="2:15" s="4" customFormat="1" ht="29.25" customHeight="1" x14ac:dyDescent="0.2">
      <c r="B198" s="3">
        <v>130831238</v>
      </c>
      <c r="C198" s="3" t="s">
        <v>456</v>
      </c>
      <c r="D198" s="201" t="s">
        <v>151</v>
      </c>
      <c r="E198" s="3" t="s">
        <v>448</v>
      </c>
      <c r="F198" s="163">
        <v>75538.31</v>
      </c>
      <c r="G198" s="3" t="s">
        <v>11</v>
      </c>
      <c r="H198" s="164">
        <v>45743</v>
      </c>
      <c r="I198" s="165">
        <v>17417.93</v>
      </c>
      <c r="J198" s="46">
        <v>0</v>
      </c>
      <c r="K198" s="165">
        <v>17417.93</v>
      </c>
      <c r="L198" s="60" t="s">
        <v>451</v>
      </c>
      <c r="M198" s="43" t="s">
        <v>452</v>
      </c>
      <c r="N198" s="165">
        <v>17417.93</v>
      </c>
      <c r="O198" s="47" t="s">
        <v>13</v>
      </c>
    </row>
    <row r="199" spans="2:15" s="4" customFormat="1" ht="29.25" customHeight="1" x14ac:dyDescent="0.2">
      <c r="B199" s="3"/>
      <c r="C199" s="3"/>
      <c r="D199" s="201"/>
      <c r="E199" s="3"/>
      <c r="F199" s="163"/>
      <c r="G199" s="3" t="s">
        <v>11</v>
      </c>
      <c r="H199" s="164">
        <v>45743</v>
      </c>
      <c r="I199" s="165">
        <v>6406.5</v>
      </c>
      <c r="J199" s="46">
        <v>0</v>
      </c>
      <c r="K199" s="165">
        <v>6406.5</v>
      </c>
      <c r="L199" s="60" t="s">
        <v>444</v>
      </c>
      <c r="M199" s="43" t="s">
        <v>457</v>
      </c>
      <c r="N199" s="165">
        <v>6406.5</v>
      </c>
      <c r="O199" s="47" t="s">
        <v>13</v>
      </c>
    </row>
    <row r="200" spans="2:15" s="4" customFormat="1" ht="29.25" customHeight="1" x14ac:dyDescent="0.2">
      <c r="B200" s="3"/>
      <c r="C200" s="3"/>
      <c r="D200" s="201"/>
      <c r="E200" s="3"/>
      <c r="F200" s="163"/>
      <c r="G200" s="3" t="s">
        <v>11</v>
      </c>
      <c r="H200" s="164">
        <v>45743</v>
      </c>
      <c r="I200" s="165">
        <v>51713.88</v>
      </c>
      <c r="J200" s="46">
        <v>0</v>
      </c>
      <c r="K200" s="165">
        <v>51713.88</v>
      </c>
      <c r="L200" s="60" t="s">
        <v>153</v>
      </c>
      <c r="M200" s="43" t="s">
        <v>455</v>
      </c>
      <c r="N200" s="165">
        <v>51713.88</v>
      </c>
      <c r="O200" s="47" t="s">
        <v>13</v>
      </c>
    </row>
    <row r="201" spans="2:15" s="4" customFormat="1" ht="29.25" customHeight="1" x14ac:dyDescent="0.2">
      <c r="B201" s="3">
        <v>131082272</v>
      </c>
      <c r="C201" s="3" t="s">
        <v>458</v>
      </c>
      <c r="D201" s="201" t="s">
        <v>459</v>
      </c>
      <c r="E201" s="3" t="s">
        <v>460</v>
      </c>
      <c r="F201" s="163">
        <v>1237230</v>
      </c>
      <c r="G201" s="3" t="s">
        <v>11</v>
      </c>
      <c r="H201" s="164">
        <v>45743</v>
      </c>
      <c r="I201" s="165">
        <v>1237230</v>
      </c>
      <c r="J201" s="46">
        <v>0</v>
      </c>
      <c r="K201" s="163">
        <v>1237230</v>
      </c>
      <c r="L201" s="60" t="s">
        <v>153</v>
      </c>
      <c r="M201" s="43" t="s">
        <v>455</v>
      </c>
      <c r="N201" s="10">
        <v>1237230</v>
      </c>
      <c r="O201" s="47" t="s">
        <v>13</v>
      </c>
    </row>
    <row r="202" spans="2:15" s="4" customFormat="1" ht="29.25" customHeight="1" x14ac:dyDescent="0.2">
      <c r="B202" s="3">
        <v>131341502</v>
      </c>
      <c r="C202" s="3" t="s">
        <v>461</v>
      </c>
      <c r="D202" s="201" t="s">
        <v>462</v>
      </c>
      <c r="E202" s="3" t="s">
        <v>463</v>
      </c>
      <c r="F202" s="163">
        <v>78411</v>
      </c>
      <c r="G202" s="3" t="s">
        <v>11</v>
      </c>
      <c r="H202" s="164">
        <v>45741</v>
      </c>
      <c r="I202" s="165">
        <v>78411</v>
      </c>
      <c r="J202" s="46">
        <v>0</v>
      </c>
      <c r="K202" s="163">
        <v>78411</v>
      </c>
      <c r="L202" s="60" t="s">
        <v>97</v>
      </c>
      <c r="M202" s="43" t="s">
        <v>98</v>
      </c>
      <c r="N202" s="10">
        <v>78411</v>
      </c>
      <c r="O202" s="47" t="s">
        <v>13</v>
      </c>
    </row>
    <row r="203" spans="2:15" s="4" customFormat="1" ht="29.25" customHeight="1" x14ac:dyDescent="0.2">
      <c r="B203" s="3">
        <v>101503939</v>
      </c>
      <c r="C203" s="162" t="s">
        <v>446</v>
      </c>
      <c r="D203" s="201" t="s">
        <v>307</v>
      </c>
      <c r="E203" s="169" t="s">
        <v>308</v>
      </c>
      <c r="F203" s="170">
        <v>1440</v>
      </c>
      <c r="G203" s="3" t="s">
        <v>11</v>
      </c>
      <c r="H203" s="164">
        <v>45747</v>
      </c>
      <c r="I203" s="170">
        <v>1440</v>
      </c>
      <c r="J203" s="46">
        <v>0</v>
      </c>
      <c r="K203" s="170">
        <v>1440</v>
      </c>
      <c r="L203" s="57" t="s">
        <v>147</v>
      </c>
      <c r="M203" s="43" t="s">
        <v>148</v>
      </c>
      <c r="N203" s="170">
        <v>1440</v>
      </c>
      <c r="O203" s="47" t="s">
        <v>13</v>
      </c>
    </row>
    <row r="204" spans="2:15" s="4" customFormat="1" ht="29.25" customHeight="1" x14ac:dyDescent="0.2">
      <c r="B204" s="115">
        <v>405051711</v>
      </c>
      <c r="C204" s="171" t="s">
        <v>464</v>
      </c>
      <c r="D204" s="194" t="s">
        <v>465</v>
      </c>
      <c r="E204" s="124" t="s">
        <v>466</v>
      </c>
      <c r="F204" s="172">
        <v>1482</v>
      </c>
      <c r="G204" s="3" t="s">
        <v>11</v>
      </c>
      <c r="H204" s="173">
        <v>45723</v>
      </c>
      <c r="I204" s="172">
        <v>1482</v>
      </c>
      <c r="J204" s="46">
        <v>0</v>
      </c>
      <c r="K204" s="172">
        <v>1482</v>
      </c>
      <c r="L204" s="60" t="s">
        <v>467</v>
      </c>
      <c r="M204" s="43" t="s">
        <v>10</v>
      </c>
      <c r="N204" s="172">
        <v>1482</v>
      </c>
      <c r="O204" s="47" t="s">
        <v>13</v>
      </c>
    </row>
    <row r="205" spans="2:15" s="4" customFormat="1" ht="29.25" customHeight="1" x14ac:dyDescent="0.25">
      <c r="B205" s="115">
        <v>101008067</v>
      </c>
      <c r="C205" s="174" t="s">
        <v>468</v>
      </c>
      <c r="D205" s="89" t="s">
        <v>179</v>
      </c>
      <c r="E205" s="175" t="s">
        <v>469</v>
      </c>
      <c r="F205" s="172">
        <v>43654.37</v>
      </c>
      <c r="G205" s="3" t="s">
        <v>11</v>
      </c>
      <c r="H205" s="176">
        <v>45742</v>
      </c>
      <c r="I205" s="172">
        <v>43654.37</v>
      </c>
      <c r="J205" s="46">
        <v>0</v>
      </c>
      <c r="K205" s="172">
        <v>43654.37</v>
      </c>
      <c r="L205" s="57" t="s">
        <v>139</v>
      </c>
      <c r="M205" s="43" t="s">
        <v>209</v>
      </c>
      <c r="N205" s="172">
        <v>43654.37</v>
      </c>
      <c r="O205" s="47" t="s">
        <v>13</v>
      </c>
    </row>
    <row r="206" spans="2:15" s="4" customFormat="1" ht="29.25" customHeight="1" x14ac:dyDescent="0.2">
      <c r="B206" s="115">
        <v>101820217</v>
      </c>
      <c r="C206" s="177" t="s">
        <v>470</v>
      </c>
      <c r="D206" s="194" t="s">
        <v>471</v>
      </c>
      <c r="E206" s="115" t="s">
        <v>472</v>
      </c>
      <c r="F206" s="172">
        <v>459.19</v>
      </c>
      <c r="G206" s="3" t="s">
        <v>11</v>
      </c>
      <c r="H206" s="176">
        <v>45734</v>
      </c>
      <c r="I206" s="172">
        <v>459.19</v>
      </c>
      <c r="J206" s="46">
        <v>0</v>
      </c>
      <c r="K206" s="172">
        <v>459.19</v>
      </c>
      <c r="L206" s="60" t="s">
        <v>340</v>
      </c>
      <c r="M206" s="43" t="s">
        <v>341</v>
      </c>
      <c r="N206" s="172">
        <v>459.19</v>
      </c>
      <c r="O206" s="47" t="s">
        <v>13</v>
      </c>
    </row>
    <row r="207" spans="2:15" ht="29.25" customHeight="1" x14ac:dyDescent="0.2">
      <c r="B207" s="115">
        <v>101821248</v>
      </c>
      <c r="C207" s="177" t="s">
        <v>473</v>
      </c>
      <c r="D207" s="202" t="s">
        <v>474</v>
      </c>
      <c r="E207" s="124" t="s">
        <v>475</v>
      </c>
      <c r="F207" s="172">
        <v>200811.02</v>
      </c>
      <c r="G207" s="3" t="s">
        <v>11</v>
      </c>
      <c r="H207" s="176">
        <v>45747</v>
      </c>
      <c r="I207" s="172">
        <v>200811.02</v>
      </c>
      <c r="J207" s="46">
        <v>0</v>
      </c>
      <c r="K207" s="172">
        <v>200811.02</v>
      </c>
      <c r="L207" s="60" t="s">
        <v>340</v>
      </c>
      <c r="M207" s="43" t="s">
        <v>341</v>
      </c>
      <c r="N207" s="172">
        <v>200811.02</v>
      </c>
      <c r="O207" s="47" t="s">
        <v>13</v>
      </c>
    </row>
    <row r="208" spans="2:15" s="4" customFormat="1" ht="29.25" customHeight="1" x14ac:dyDescent="0.25">
      <c r="B208" s="3"/>
      <c r="C208" s="149"/>
      <c r="D208" s="199"/>
      <c r="E208" s="104" t="s">
        <v>476</v>
      </c>
      <c r="F208" s="150">
        <f>SUM(F130:F203)</f>
        <v>9816024.8800000008</v>
      </c>
      <c r="G208" s="3"/>
      <c r="H208" s="149"/>
      <c r="I208" s="151">
        <f>SUM(I130:I203)</f>
        <v>9816024.8800000008</v>
      </c>
      <c r="J208" s="152"/>
      <c r="K208" s="151">
        <f>SUM(K130:K203)</f>
        <v>9816024.8800000008</v>
      </c>
      <c r="L208" s="60"/>
      <c r="M208" s="43"/>
      <c r="N208" s="153">
        <f>SUM(N130:N203)</f>
        <v>9816024.8800000008</v>
      </c>
      <c r="O208" s="47"/>
    </row>
    <row r="209" spans="2:15" s="4" customFormat="1" ht="29.25" customHeight="1" x14ac:dyDescent="0.25">
      <c r="B209" s="3"/>
      <c r="C209" s="149"/>
      <c r="D209" s="199"/>
      <c r="E209" s="104"/>
      <c r="F209" s="170"/>
      <c r="G209" s="3"/>
      <c r="H209" s="149"/>
      <c r="I209" s="165"/>
      <c r="J209" s="152"/>
      <c r="K209" s="165"/>
      <c r="L209" s="60"/>
      <c r="M209" s="43"/>
      <c r="N209" s="10"/>
      <c r="O209" s="47"/>
    </row>
    <row r="210" spans="2:15" s="4" customFormat="1" ht="29.25" customHeight="1" thickBot="1" x14ac:dyDescent="0.3">
      <c r="C210" s="178"/>
      <c r="D210" s="203"/>
      <c r="E210" s="179" t="s">
        <v>477</v>
      </c>
      <c r="F210" s="180">
        <f>+F208+F128+F103+F82+F66+F63+F60+F57+F54+F51+F17</f>
        <v>61606460.489999995</v>
      </c>
      <c r="G210" s="180"/>
      <c r="H210" s="180"/>
      <c r="I210" s="180">
        <f>+I208+I128+I103+I82+I66+I63+I60+I57+I54+I51+I17</f>
        <v>61606460.489999995</v>
      </c>
      <c r="J210" s="180"/>
      <c r="K210" s="180">
        <f>+K208+K128+K103+K82+K66+K63+K60+K57+K54+K51+K17</f>
        <v>61606460.489999995</v>
      </c>
      <c r="L210" s="180"/>
      <c r="M210" s="180">
        <f>+M208+M128+M103+M82+M66+M63+M60+M57+M54+M51+M17</f>
        <v>0</v>
      </c>
      <c r="N210" s="180">
        <f>+N208+N128+N103+N82+N66+N63+N60+N57+N54+N51+N17</f>
        <v>61606460.489999995</v>
      </c>
      <c r="O210" s="181"/>
    </row>
    <row r="211" spans="2:15" s="4" customFormat="1" ht="29.25" customHeight="1" thickTop="1" x14ac:dyDescent="0.2">
      <c r="C211" s="178"/>
      <c r="D211" s="203"/>
      <c r="E211" s="178"/>
      <c r="F211" s="182"/>
      <c r="H211" s="178"/>
      <c r="I211" s="183"/>
      <c r="J211" s="183"/>
      <c r="K211" s="183"/>
      <c r="L211" s="7"/>
      <c r="M211" s="184"/>
      <c r="O211" s="181"/>
    </row>
    <row r="213" spans="2:15" ht="29.25" customHeight="1" x14ac:dyDescent="0.25">
      <c r="B213" s="216"/>
      <c r="C213" s="216"/>
      <c r="D213" s="204"/>
      <c r="E213" s="185"/>
      <c r="F213" s="186"/>
      <c r="G213" s="186"/>
      <c r="H213" s="185"/>
      <c r="I213" s="187"/>
      <c r="J213" s="187"/>
      <c r="K213" s="187"/>
    </row>
    <row r="214" spans="2:15" ht="29.25" customHeight="1" x14ac:dyDescent="0.25">
      <c r="B214" s="217" t="s">
        <v>478</v>
      </c>
      <c r="C214" s="217"/>
      <c r="D214" s="188"/>
      <c r="E214" s="218" t="s">
        <v>479</v>
      </c>
      <c r="F214" s="218"/>
      <c r="G214" s="189"/>
      <c r="H214" s="190"/>
      <c r="I214" s="218" t="s">
        <v>480</v>
      </c>
      <c r="J214" s="218"/>
      <c r="K214" s="218"/>
      <c r="L214"/>
      <c r="M214" s="206" t="s">
        <v>481</v>
      </c>
      <c r="N214" s="206"/>
    </row>
    <row r="215" spans="2:15" ht="25.5" customHeight="1" x14ac:dyDescent="0.25">
      <c r="B215" s="219" t="s">
        <v>482</v>
      </c>
      <c r="C215" s="219"/>
      <c r="D215" s="205"/>
      <c r="E215" s="219" t="s">
        <v>482</v>
      </c>
      <c r="F215" s="219"/>
      <c r="G215" s="191"/>
      <c r="H215" s="192"/>
      <c r="I215" s="220" t="s">
        <v>483</v>
      </c>
      <c r="J215" s="220"/>
      <c r="K215" s="220"/>
      <c r="L215"/>
      <c r="M215" s="220" t="s">
        <v>484</v>
      </c>
      <c r="N215" s="220"/>
    </row>
    <row r="216" spans="2:15" ht="24.75" customHeight="1" x14ac:dyDescent="0.25">
      <c r="B216" s="221" t="s">
        <v>485</v>
      </c>
      <c r="C216" s="221"/>
      <c r="D216" s="205"/>
      <c r="E216" s="220" t="s">
        <v>486</v>
      </c>
      <c r="F216" s="220"/>
      <c r="G216" s="191"/>
      <c r="H216" s="193"/>
      <c r="I216" s="220" t="s">
        <v>486</v>
      </c>
      <c r="J216" s="220"/>
      <c r="K216" s="220"/>
      <c r="L216"/>
      <c r="M216" s="220" t="s">
        <v>487</v>
      </c>
      <c r="N216" s="220"/>
    </row>
  </sheetData>
  <mergeCells count="20">
    <mergeCell ref="B215:C215"/>
    <mergeCell ref="E215:F215"/>
    <mergeCell ref="I215:K215"/>
    <mergeCell ref="M215:N215"/>
    <mergeCell ref="B216:C216"/>
    <mergeCell ref="E216:F216"/>
    <mergeCell ref="I216:K216"/>
    <mergeCell ref="M216:N216"/>
    <mergeCell ref="M214:N214"/>
    <mergeCell ref="C4:O4"/>
    <mergeCell ref="C5:O5"/>
    <mergeCell ref="C58:O58"/>
    <mergeCell ref="C61:D61"/>
    <mergeCell ref="G61:H61"/>
    <mergeCell ref="C64:D64"/>
    <mergeCell ref="C67:D67"/>
    <mergeCell ref="B213:C213"/>
    <mergeCell ref="B214:C214"/>
    <mergeCell ref="E214:F214"/>
    <mergeCell ref="I214:K214"/>
  </mergeCells>
  <pageMargins left="0.7" right="0.7" top="0.75" bottom="0.75" header="0.3" footer="0.3"/>
  <pageSetup paperSize="5" scale="65" orientation="portrait" r:id="rId1"/>
  <ignoredErrors>
    <ignoredError sqref="F208 I208:N208" formulaRange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5361" r:id="rId4">
          <objectPr defaultSize="0" autoPict="0" r:id="rId5">
            <anchor moveWithCells="1" sizeWithCells="1">
              <from>
                <xdr:col>5</xdr:col>
                <xdr:colOff>752475</xdr:colOff>
                <xdr:row>0</xdr:row>
                <xdr:rowOff>238125</xdr:rowOff>
              </from>
              <to>
                <xdr:col>6</xdr:col>
                <xdr:colOff>685800</xdr:colOff>
                <xdr:row>2</xdr:row>
                <xdr:rowOff>219075</xdr:rowOff>
              </to>
            </anchor>
          </objectPr>
        </oleObject>
      </mc:Choice>
      <mc:Fallback>
        <oleObject progId="Word.Picture.8" shapeId="153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2025-04-10T19:40:02Z</cp:lastPrinted>
  <dcterms:created xsi:type="dcterms:W3CDTF">2007-03-20T14:00:55Z</dcterms:created>
  <dcterms:modified xsi:type="dcterms:W3CDTF">2025-04-15T13:41:48Z</dcterms:modified>
</cp:coreProperties>
</file>