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DOCUMENTACION QUE SE DEBE SUBIR AL PORTAL DE DIGEGA\2025\7 Julio\Informe Financiero JULIO 2025\"/>
    </mc:Choice>
  </mc:AlternateContent>
  <xr:revisionPtr revIDLastSave="0" documentId="13_ncr:1_{E666BEB7-9695-4EF3-92E8-5A6341C8FDE0}" xr6:coauthVersionLast="47" xr6:coauthVersionMax="47" xr10:uidLastSave="{00000000-0000-0000-0000-000000000000}"/>
  <bookViews>
    <workbookView xWindow="14400" yWindow="3705" windowWidth="19485" windowHeight="14700" tabRatio="605" xr2:uid="{00000000-000D-0000-FFFF-FFFF00000000}"/>
  </bookViews>
  <sheets>
    <sheet name="CTAS POR PAGAR" sheetId="257" r:id="rId1"/>
  </sheets>
  <definedNames>
    <definedName name="_0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9" i="257" l="1"/>
  <c r="N267" i="257"/>
  <c r="K267" i="257"/>
  <c r="I267" i="257"/>
  <c r="G267" i="257"/>
  <c r="F267" i="257"/>
  <c r="N192" i="257"/>
  <c r="N269" i="257" s="1"/>
  <c r="K192" i="257"/>
  <c r="K269" i="257" s="1"/>
  <c r="I192" i="257"/>
  <c r="I269" i="257" s="1"/>
  <c r="F192" i="257"/>
  <c r="N131" i="257"/>
  <c r="K131" i="257"/>
  <c r="I131" i="257"/>
  <c r="F131" i="257"/>
  <c r="N105" i="257"/>
  <c r="K105" i="257"/>
  <c r="I105" i="257"/>
  <c r="F105" i="257"/>
  <c r="N86" i="257"/>
  <c r="K86" i="257"/>
  <c r="I86" i="257"/>
  <c r="F86" i="257"/>
  <c r="N83" i="257"/>
  <c r="K83" i="257"/>
  <c r="I83" i="257"/>
  <c r="F83" i="257"/>
  <c r="N76" i="257"/>
  <c r="K76" i="257"/>
  <c r="I76" i="257"/>
  <c r="F76" i="257"/>
  <c r="N63" i="257"/>
  <c r="K63" i="257"/>
  <c r="I63" i="257"/>
  <c r="F63" i="257"/>
  <c r="N60" i="257"/>
  <c r="K60" i="257"/>
  <c r="I60" i="257"/>
  <c r="F60" i="257"/>
  <c r="N57" i="257"/>
  <c r="K57" i="257"/>
  <c r="I57" i="257"/>
  <c r="F57" i="257"/>
  <c r="N54" i="257"/>
  <c r="K54" i="257"/>
  <c r="I54" i="257"/>
  <c r="F54" i="257"/>
  <c r="F51" i="257"/>
  <c r="F17" i="257"/>
</calcChain>
</file>

<file path=xl/sharedStrings.xml><?xml version="1.0" encoding="utf-8"?>
<sst xmlns="http://schemas.openxmlformats.org/spreadsheetml/2006/main" count="1553" uniqueCount="594">
  <si>
    <t>CONCEPTO</t>
  </si>
  <si>
    <t>DIRECCION GENERAL DE GANADERIA</t>
  </si>
  <si>
    <t>Teléfono local</t>
  </si>
  <si>
    <t xml:space="preserve"> </t>
  </si>
  <si>
    <t>Servicio de internet y televisión por cable</t>
  </si>
  <si>
    <t>Alimentos y bebidas para personas</t>
  </si>
  <si>
    <t>Productos de papel y cartón</t>
  </si>
  <si>
    <t>Productos eléctricos y afines</t>
  </si>
  <si>
    <t>Maquinaria y equipo industrial</t>
  </si>
  <si>
    <t>Otros equipos de transporte</t>
  </si>
  <si>
    <t>Servicios de Alimentacion</t>
  </si>
  <si>
    <t>Servicios sanitarios médicos y veterinarios</t>
  </si>
  <si>
    <t>Alimentos para animales</t>
  </si>
  <si>
    <t>Automóviles y camiones</t>
  </si>
  <si>
    <t>Otros alquileres</t>
  </si>
  <si>
    <t>CREDITO</t>
  </si>
  <si>
    <t>2.3.9.9.05</t>
  </si>
  <si>
    <t>2.2.8.3.01</t>
  </si>
  <si>
    <t>Publicidad y propaganda</t>
  </si>
  <si>
    <t>Impresión, encuadernación y rotulación</t>
  </si>
  <si>
    <t>Servicios de alimentación</t>
  </si>
  <si>
    <t>Papel de escritorio</t>
  </si>
  <si>
    <t>Productos medicinales para uso humano</t>
  </si>
  <si>
    <t>Útiles menores médico, quirúrgicos o de laboratorio</t>
  </si>
  <si>
    <t>Útiles de cocina y comedor</t>
  </si>
  <si>
    <t>RELACION FACTURAS PENDIENTES DE PAGO AL 30 DE JUNIO 2025</t>
  </si>
  <si>
    <t xml:space="preserve">                          </t>
  </si>
  <si>
    <t>RNC</t>
  </si>
  <si>
    <t>FACTURA NUM.</t>
  </si>
  <si>
    <t>PROVEEDOR</t>
  </si>
  <si>
    <t>MONTO EN RD$</t>
  </si>
  <si>
    <t>CONDICION PAGO</t>
  </si>
  <si>
    <t>FECHA FACTURA</t>
  </si>
  <si>
    <t>PAGO EJEC. PRESUP.</t>
  </si>
  <si>
    <t>PAGO INTERNO</t>
  </si>
  <si>
    <t>BALANCE PENDIENTE  POR PAGAR</t>
  </si>
  <si>
    <t xml:space="preserve">CODIFIC. </t>
  </si>
  <si>
    <t xml:space="preserve">DETALLE DE  LA CODIFIC. </t>
  </si>
  <si>
    <t>VALOR EN RD$</t>
  </si>
  <si>
    <t xml:space="preserve">FECHA LIMITE DE PAGO </t>
  </si>
  <si>
    <t>B0100050644</t>
  </si>
  <si>
    <t>AGRIFEED, S.A.S.</t>
  </si>
  <si>
    <t>COMPRA ALIMENTOS PARA ANIMALES DEL PROY. YSURA.</t>
  </si>
  <si>
    <t>23/12/2019</t>
  </si>
  <si>
    <t>2.3.1.2.01</t>
  </si>
  <si>
    <t>B0100050645</t>
  </si>
  <si>
    <t>B0100050745</t>
  </si>
  <si>
    <t>26/12/2019</t>
  </si>
  <si>
    <t>B0100050953</t>
  </si>
  <si>
    <t>27/12/2019</t>
  </si>
  <si>
    <t>B0100052672</t>
  </si>
  <si>
    <t>20/01/2020</t>
  </si>
  <si>
    <t>B0100052673</t>
  </si>
  <si>
    <t>B1500000151</t>
  </si>
  <si>
    <t>20/02/2020</t>
  </si>
  <si>
    <t>B1500000152</t>
  </si>
  <si>
    <t>21/02/2020</t>
  </si>
  <si>
    <t>B1500000178</t>
  </si>
  <si>
    <t>SUB-TOTAL</t>
  </si>
  <si>
    <t>101519292</t>
  </si>
  <si>
    <t>B1500001284</t>
  </si>
  <si>
    <t xml:space="preserve">ESTACION GASOLINERA MARINO DOÑE, </t>
  </si>
  <si>
    <t xml:space="preserve">PAGO COMBUSTIBLE A VEHICULOS DE ESTA DIGEGA. </t>
  </si>
  <si>
    <t>2.3.7.1.01</t>
  </si>
  <si>
    <t>GASOLINA</t>
  </si>
  <si>
    <t xml:space="preserve"> -   </t>
  </si>
  <si>
    <t xml:space="preserve">-   </t>
  </si>
  <si>
    <t>2.3.7.1.02</t>
  </si>
  <si>
    <t>B1500001311</t>
  </si>
  <si>
    <t>B1500001318</t>
  </si>
  <si>
    <t>GASOIL</t>
  </si>
  <si>
    <t>B1500001334</t>
  </si>
  <si>
    <t>B1500001345</t>
  </si>
  <si>
    <t>13/01/2020</t>
  </si>
  <si>
    <t>B1500001361</t>
  </si>
  <si>
    <t>22/01/2020</t>
  </si>
  <si>
    <t>B1500001370</t>
  </si>
  <si>
    <t>27/01/2020</t>
  </si>
  <si>
    <t>B1500001379</t>
  </si>
  <si>
    <t>B1500001403</t>
  </si>
  <si>
    <t>B1500001414</t>
  </si>
  <si>
    <t>17/02/2020</t>
  </si>
  <si>
    <t>B1500001426</t>
  </si>
  <si>
    <t>B1500001433</t>
  </si>
  <si>
    <t>28/02/2020</t>
  </si>
  <si>
    <t>B1500001449</t>
  </si>
  <si>
    <t>B1500001456</t>
  </si>
  <si>
    <t>B1500001463</t>
  </si>
  <si>
    <t>18/03/2020</t>
  </si>
  <si>
    <t>B1500001273</t>
  </si>
  <si>
    <t>ESTACION GASOLINERA MARINO DOÑE</t>
  </si>
  <si>
    <t>PAGO CONSUMO COMBUSTIBLE DE ESTA DIGEGA.</t>
  </si>
  <si>
    <t>AGOSTO 2022</t>
  </si>
  <si>
    <t>000000000</t>
  </si>
  <si>
    <t>B1500000001</t>
  </si>
  <si>
    <t>D CRISTAL EVENTOS</t>
  </si>
  <si>
    <t>SERVICO DE BUFFET</t>
  </si>
  <si>
    <t>2.2.9.2.01</t>
  </si>
  <si>
    <t xml:space="preserve">Servicios de Alimentacion </t>
  </si>
  <si>
    <t>SUB TOTAL AGOSTO/2022</t>
  </si>
  <si>
    <t>DICIEMBRE 2023</t>
  </si>
  <si>
    <t>130345147</t>
  </si>
  <si>
    <t>B1500003022</t>
  </si>
  <si>
    <t>REPUESTOS DE LA COSTA</t>
  </si>
  <si>
    <t>PIEZAS PARA VEHICULOS</t>
  </si>
  <si>
    <t>2.3.9.8.01</t>
  </si>
  <si>
    <t>Repuestos</t>
  </si>
  <si>
    <t>SUB-TOTAL  DICIEMBRE 2023</t>
  </si>
  <si>
    <t>SEPTIEMBRE 2024</t>
  </si>
  <si>
    <t>401503433</t>
  </si>
  <si>
    <t>B1500013367</t>
  </si>
  <si>
    <t xml:space="preserve">LABORATORIO VETERINARIO CENTRAL. </t>
  </si>
  <si>
    <t>Estudios Histopatologicos.</t>
  </si>
  <si>
    <t>19/09/2024</t>
  </si>
  <si>
    <t>SUB TOTAL  AL 30 DE SEPTIEMBRE DEL 2024.</t>
  </si>
  <si>
    <t>OCTUBRE 2024.</t>
  </si>
  <si>
    <t>130288364</t>
  </si>
  <si>
    <t>B1500000080</t>
  </si>
  <si>
    <t>RC TECNOLOGY, S.R.L.</t>
  </si>
  <si>
    <t xml:space="preserve">CONTROLADOR  DE CARGA SOLAR </t>
  </si>
  <si>
    <t>30/10/2024</t>
  </si>
  <si>
    <t>2.3.9.6.01</t>
  </si>
  <si>
    <t>SUB-TOTAL OCTUBRE 2024</t>
  </si>
  <si>
    <t>DICIEMBRE 2024</t>
  </si>
  <si>
    <t>101723289</t>
  </si>
  <si>
    <t>B1500002190</t>
  </si>
  <si>
    <t>SUPERMERCADO CARIBE  (UNASE)</t>
  </si>
  <si>
    <t xml:space="preserve">ALIMENTO DEL PERSONAL PECUARIA SAN LUIS </t>
  </si>
  <si>
    <t>B1500001966</t>
  </si>
  <si>
    <t xml:space="preserve">ALIMENTO DEL PERSONAL FOM. AVICOLA DE HARAS NAC. </t>
  </si>
  <si>
    <t>101008067</t>
  </si>
  <si>
    <t>E450000001363</t>
  </si>
  <si>
    <t xml:space="preserve">SANTO DOMINGO MOTORS COMPANY, S.A </t>
  </si>
  <si>
    <t xml:space="preserve">DEDUCIBLE </t>
  </si>
  <si>
    <t>2.2.7.2.06</t>
  </si>
  <si>
    <t xml:space="preserve">  Mantenimiento y reparación de equipos de transporte</t>
  </si>
  <si>
    <t>E450000001364</t>
  </si>
  <si>
    <t>131761054</t>
  </si>
  <si>
    <t>B1500000005</t>
  </si>
  <si>
    <t>VISION AUTOPINTURA SRL</t>
  </si>
  <si>
    <t>B1500002189</t>
  </si>
  <si>
    <t xml:space="preserve">ALIMENTO DEL PERSONAL CUARENTENA AILA </t>
  </si>
  <si>
    <t>2.3.1.1.01</t>
  </si>
  <si>
    <t xml:space="preserve"> Alimentos y bebidas para personas </t>
  </si>
  <si>
    <t>E450000001395</t>
  </si>
  <si>
    <t>COMPRA DE UN MOTOR YAMAHA</t>
  </si>
  <si>
    <t>2.6.4.8.01</t>
  </si>
  <si>
    <t>E450000001396</t>
  </si>
  <si>
    <t>COMPRA DE  20 MOTORES YAMAHA</t>
  </si>
  <si>
    <t>E450000001398</t>
  </si>
  <si>
    <t>COMPRA DE 20 JEEP SUZUKI JIMNY</t>
  </si>
  <si>
    <t>2.6.4.1.01</t>
  </si>
  <si>
    <t>130785211</t>
  </si>
  <si>
    <t>B1500000115</t>
  </si>
  <si>
    <t xml:space="preserve">ASESORIAS PORCINAS ASEPORC, SRL </t>
  </si>
  <si>
    <t>MICROSCOPIO DIGITAL LCD</t>
  </si>
  <si>
    <t>2.6.3.4.01</t>
  </si>
  <si>
    <t>Equipo meteorológico, científico, geológico y sismológico</t>
  </si>
  <si>
    <t>101893931</t>
  </si>
  <si>
    <t>B1500006197</t>
  </si>
  <si>
    <t>OFFITEK, SRL</t>
  </si>
  <si>
    <t>MATERIALES GASTABLE (LAVECEN)</t>
  </si>
  <si>
    <t>2.3.9.2.01</t>
  </si>
  <si>
    <t>Útiles de escritorio, oficina e informática</t>
  </si>
  <si>
    <t>SUB-TOTAL DICIEMBRE   2024</t>
  </si>
  <si>
    <t xml:space="preserve">      ENERO 2025</t>
  </si>
  <si>
    <t>B1500006204</t>
  </si>
  <si>
    <t>OFFITEK,SRL</t>
  </si>
  <si>
    <t>2.6.1.3.01</t>
  </si>
  <si>
    <t>Equipos de tecnologia de la informacion y comunicacion</t>
  </si>
  <si>
    <t>E450000004057</t>
  </si>
  <si>
    <t>GRUPO VIAMAR, S A</t>
  </si>
  <si>
    <t>MANTENIMIENTO PREVENTIVO</t>
  </si>
  <si>
    <t>Mantenimiento</t>
  </si>
  <si>
    <t>E450000003979</t>
  </si>
  <si>
    <t>B1500002208</t>
  </si>
  <si>
    <t xml:space="preserve">SUPERMECADO EL CARIBE </t>
  </si>
  <si>
    <t>ALIMENTO DEL PERSONAL DE  CUARENTENA</t>
  </si>
  <si>
    <t>07100242945</t>
  </si>
  <si>
    <t>B1500000018</t>
  </si>
  <si>
    <t>AUTOPINTURA BALDERA</t>
  </si>
  <si>
    <t>DEDUCIBLE</t>
  </si>
  <si>
    <t>SUB-TOTAL ENERO   2025</t>
  </si>
  <si>
    <t>FEBRERO 2025</t>
  </si>
  <si>
    <t>B1500000116</t>
  </si>
  <si>
    <t>AASEPORC SRL</t>
  </si>
  <si>
    <t>MICROSCOPIO DIGITAL</t>
  </si>
  <si>
    <t>2.3.9.3.01</t>
  </si>
  <si>
    <t>SUB-TOTAL FEBRERO    2025</t>
  </si>
  <si>
    <t>MARZO 2025</t>
  </si>
  <si>
    <t>B1500000101</t>
  </si>
  <si>
    <t xml:space="preserve">PINTUCAR PCR, S.R.L </t>
  </si>
  <si>
    <t>DEDUCUBLE DESABOLLADURA Y PINTURA</t>
  </si>
  <si>
    <t>B1500000543</t>
  </si>
  <si>
    <t>SERDNET</t>
  </si>
  <si>
    <t>AIRES ACONDICIONADOS</t>
  </si>
  <si>
    <t>2.6.5.4.02</t>
  </si>
  <si>
    <t>Aire acondicionado</t>
  </si>
  <si>
    <t>B1500000629</t>
  </si>
  <si>
    <t>SOLVEX</t>
  </si>
  <si>
    <t>REPOSICION DE INTERNET (SAN JUAN Y SANTIAGO)</t>
  </si>
  <si>
    <t>2.2.1.5.01</t>
  </si>
  <si>
    <t>Servicos de internet y television por cable</t>
  </si>
  <si>
    <t>E450000000079</t>
  </si>
  <si>
    <t>BDC SERRELLES, SRL</t>
  </si>
  <si>
    <t xml:space="preserve">LABORATORIO CENTRAL DE LAVECEN </t>
  </si>
  <si>
    <t>2.3.7.2.99</t>
  </si>
  <si>
    <t>Otros productos químicos y conexos</t>
  </si>
  <si>
    <t>2.3.4.1.01</t>
  </si>
  <si>
    <t>E450000004846</t>
  </si>
  <si>
    <t>SEGUROS RESERVAS</t>
  </si>
  <si>
    <t>POLIZA DE SEGURO</t>
  </si>
  <si>
    <t>2.2.6.2.01</t>
  </si>
  <si>
    <t>Seguros de bienes muebles</t>
  </si>
  <si>
    <t>E450000004845</t>
  </si>
  <si>
    <t>E450000003294</t>
  </si>
  <si>
    <t>E450000003295</t>
  </si>
  <si>
    <t>B1500003166</t>
  </si>
  <si>
    <t>CANTABRIA BRAND REPRESENTATIVE</t>
  </si>
  <si>
    <t>SERVICIO DE CATERING</t>
  </si>
  <si>
    <t>B1500000646</t>
  </si>
  <si>
    <t>GC LAB DOMINICANA, SRL</t>
  </si>
  <si>
    <t>MATERIALES DE LABORATORIO</t>
  </si>
  <si>
    <t>Útiles menores médico quirúrgicos</t>
  </si>
  <si>
    <t>2.3.6.3.04</t>
  </si>
  <si>
    <t>Herramientas menores</t>
  </si>
  <si>
    <t>2.6.3.2.01</t>
  </si>
  <si>
    <t>Instrumental medico y de laboratorio</t>
  </si>
  <si>
    <t>B1500000082</t>
  </si>
  <si>
    <t xml:space="preserve">TIENDAS DIBER, SRL </t>
  </si>
  <si>
    <t xml:space="preserve">JERIGAS </t>
  </si>
  <si>
    <t>Utiles menores Medico Quirurgicos</t>
  </si>
  <si>
    <t>B1500002957</t>
  </si>
  <si>
    <t>EXP DOMINICANA, SRL</t>
  </si>
  <si>
    <t>JERIGAS (SANIDAD)</t>
  </si>
  <si>
    <t>B1500000598</t>
  </si>
  <si>
    <t xml:space="preserve">PEGUEDI COMERCIAL, SRL </t>
  </si>
  <si>
    <t>PIEZAS PARA CAMIONETA P-EL11423</t>
  </si>
  <si>
    <t>E450000009671</t>
  </si>
  <si>
    <t xml:space="preserve">AGUA PLANETA AZUL, S.A </t>
  </si>
  <si>
    <t xml:space="preserve">BOTELLONES DE AGUA </t>
  </si>
  <si>
    <t>SUB-TOTAL  MARZO  2025</t>
  </si>
  <si>
    <t>ABRIL 2025</t>
  </si>
  <si>
    <t>E450000000096</t>
  </si>
  <si>
    <t>BDC SERRALLES, SRL</t>
  </si>
  <si>
    <t>MATERIALES DE LABORATORIO  ( LAVECEN )</t>
  </si>
  <si>
    <t>E450000000098</t>
  </si>
  <si>
    <t>B1500001963</t>
  </si>
  <si>
    <t>ASOC. DOM. DE PRODUCTORES DE LECHE</t>
  </si>
  <si>
    <t>TRIGO SACO</t>
  </si>
  <si>
    <t>B1500001965</t>
  </si>
  <si>
    <t>ASOCIACION DOMINICANA DE PRODUCTORES DE LECHE</t>
  </si>
  <si>
    <t>E450000009681</t>
  </si>
  <si>
    <t>B1500000892</t>
  </si>
  <si>
    <t>ABASTECIMIENTO COMERCIALES FJJ,SRL</t>
  </si>
  <si>
    <t>AZUCAR CREMA</t>
  </si>
  <si>
    <t>B1500001085</t>
  </si>
  <si>
    <t xml:space="preserve">J &amp; E  AUTO CENTER, SRL </t>
  </si>
  <si>
    <t>SERVICIO DE FILTROS Y LUBICANTES</t>
  </si>
  <si>
    <t>B1500000190</t>
  </si>
  <si>
    <t>CARIFEX</t>
  </si>
  <si>
    <t>SERVICIO DE MONTAJE Y DESMONTE</t>
  </si>
  <si>
    <t>2.2.8.6.01</t>
  </si>
  <si>
    <t>Eventos generales</t>
  </si>
  <si>
    <t>B1500000191</t>
  </si>
  <si>
    <t>E450000000009</t>
  </si>
  <si>
    <t xml:space="preserve">CREACIONES SORIVEL, SRL </t>
  </si>
  <si>
    <t>CORONA FUNEBRE</t>
  </si>
  <si>
    <t>2.3.1.3.03</t>
  </si>
  <si>
    <t>Productos forestales</t>
  </si>
  <si>
    <t>E450000009690</t>
  </si>
  <si>
    <t>B1500003200</t>
  </si>
  <si>
    <t>CANTABRIA BRAND REPRESENTATIVE, ERL</t>
  </si>
  <si>
    <t>REFRIGERIO AM PRE-EMPACADO</t>
  </si>
  <si>
    <t>E450000007019</t>
  </si>
  <si>
    <t xml:space="preserve">FALDO DE BOTELLA DE AGUA </t>
  </si>
  <si>
    <t>B1500003205</t>
  </si>
  <si>
    <t>B1500002474</t>
  </si>
  <si>
    <t>ALIMENTO DEL PERSONAL DE FOMENTO AVICOLA</t>
  </si>
  <si>
    <t>B1500000430</t>
  </si>
  <si>
    <t>PRINT PALACE AM, SRL</t>
  </si>
  <si>
    <t>SOL. LETRERO PARA LA ESTACION DE CUARENTENA ANIMAL</t>
  </si>
  <si>
    <t>2.2.2.2.01</t>
  </si>
  <si>
    <t>Impresión y encuadernación</t>
  </si>
  <si>
    <t>B1500000335</t>
  </si>
  <si>
    <t>REY PUBLICIADA</t>
  </si>
  <si>
    <t xml:space="preserve">ROTULACION EN ONE  VISON </t>
  </si>
  <si>
    <t>B1500000336</t>
  </si>
  <si>
    <t>BROCHURE TRIPTICO</t>
  </si>
  <si>
    <t>B1500000083</t>
  </si>
  <si>
    <t>TIENDAS DIBER, SRL</t>
  </si>
  <si>
    <t>JERIGAS DE 10 ML</t>
  </si>
  <si>
    <t>E450000009696</t>
  </si>
  <si>
    <t>B1500002542</t>
  </si>
  <si>
    <t xml:space="preserve">ALIMENTO DEL PERSONAL DE CUARENTENA AILA </t>
  </si>
  <si>
    <t>B1500000298</t>
  </si>
  <si>
    <t>PATRONATO NACIONAL DE GANADEROS</t>
  </si>
  <si>
    <t>ALQUILER DE GALPON</t>
  </si>
  <si>
    <t>2.2.5.8.01</t>
  </si>
  <si>
    <t>DJ&amp;G AUTO SERVICIOS, S.R.L</t>
  </si>
  <si>
    <t xml:space="preserve">MANTENIMIENTO VEHICULOS </t>
  </si>
  <si>
    <t>E450000013194</t>
  </si>
  <si>
    <t>SUB-TOTAL  ABRIL  2025</t>
  </si>
  <si>
    <t>MAYO 2025</t>
  </si>
  <si>
    <t>E450000000327</t>
  </si>
  <si>
    <t xml:space="preserve">GRUPO DIARIO LIBRE S.A </t>
  </si>
  <si>
    <t>PUBLICACION EN PERIODIO</t>
  </si>
  <si>
    <t>2.2.2.1.03</t>
  </si>
  <si>
    <t>publicaciones de avisos oficiales.</t>
  </si>
  <si>
    <t>E450000000022</t>
  </si>
  <si>
    <t>CREACIONES SORIVEL, SRL</t>
  </si>
  <si>
    <t xml:space="preserve">CORONA DE FLORES </t>
  </si>
  <si>
    <t>E450000013204</t>
  </si>
  <si>
    <t>E450000000300</t>
  </si>
  <si>
    <t xml:space="preserve">EDITORA HOY, S.A.S </t>
  </si>
  <si>
    <t xml:space="preserve">RENOVACION HOY ANUAL </t>
  </si>
  <si>
    <t>2.2.2.1.01</t>
  </si>
  <si>
    <t>B1500004419</t>
  </si>
  <si>
    <t>INSTITUTO TECNOLOGICO DE SANTO DOMINO</t>
  </si>
  <si>
    <t xml:space="preserve">SERVICIO DE CAPACITACION </t>
  </si>
  <si>
    <t>2.2.8.7.04</t>
  </si>
  <si>
    <t>Servicios de capacitación</t>
  </si>
  <si>
    <t>B1500000070</t>
  </si>
  <si>
    <t>AGESTA CONSULTING GROUP</t>
  </si>
  <si>
    <t>TUBOS CON ATICOAGULANTE  4ML</t>
  </si>
  <si>
    <t>2.3.4.2.01</t>
  </si>
  <si>
    <t>Prod. medicinales  uso veterinario</t>
  </si>
  <si>
    <t>B1500001510</t>
  </si>
  <si>
    <t>SUMINISTROS GUIPAK, SRL</t>
  </si>
  <si>
    <t>CAJA DE VASO</t>
  </si>
  <si>
    <t>2.3.9.5.01</t>
  </si>
  <si>
    <t>E450000013212</t>
  </si>
  <si>
    <t>E450000013423</t>
  </si>
  <si>
    <t>E450000000023</t>
  </si>
  <si>
    <t xml:space="preserve">SUPERMERCADOS CARIBE </t>
  </si>
  <si>
    <t xml:space="preserve">PERSONAL DE OBRERO Y MILITARES </t>
  </si>
  <si>
    <t>B1500002541</t>
  </si>
  <si>
    <t>B1500000012</t>
  </si>
  <si>
    <t xml:space="preserve">ENMANUEL AGUSTIN RODRIGUEZ JOAQUIN </t>
  </si>
  <si>
    <t>MOBILIARIO PARA STAND EN LA FERIA GANADERA</t>
  </si>
  <si>
    <t>2.6.9.5.02</t>
  </si>
  <si>
    <t>Antigüedades, bienes artísticos y otros objetos de arte</t>
  </si>
  <si>
    <t>B1500000013</t>
  </si>
  <si>
    <t>LOGOS CORPORATIVOS</t>
  </si>
  <si>
    <t>B1500000785</t>
  </si>
  <si>
    <t>ADVANCED AUTO TECNOLOGY, S.A.S</t>
  </si>
  <si>
    <t>E450000002770</t>
  </si>
  <si>
    <t>SANTO DOMINGO MOTORS</t>
  </si>
  <si>
    <t>MANTENIMIENTO DE VEHICULO</t>
  </si>
  <si>
    <t>E450000002764</t>
  </si>
  <si>
    <t>E450000002766</t>
  </si>
  <si>
    <t>E450000002869</t>
  </si>
  <si>
    <t>E450000002716</t>
  </si>
  <si>
    <t>E450000002866</t>
  </si>
  <si>
    <t>E450000002736</t>
  </si>
  <si>
    <t>E450000002841</t>
  </si>
  <si>
    <t>E450000002861</t>
  </si>
  <si>
    <t>E450000002860</t>
  </si>
  <si>
    <t>E450000013219</t>
  </si>
  <si>
    <t>E450000001530</t>
  </si>
  <si>
    <t xml:space="preserve">MAGNA MOTORS, S.A </t>
  </si>
  <si>
    <t>MANTENIMIENTO - H-100</t>
  </si>
  <si>
    <t>E450000002892</t>
  </si>
  <si>
    <t>B1500000344</t>
  </si>
  <si>
    <t>CILANTRO Y OLIVO MEC. S.R.L</t>
  </si>
  <si>
    <t xml:space="preserve">DESAYUNO </t>
  </si>
  <si>
    <t>B1500000064</t>
  </si>
  <si>
    <t>VIASAN CONSTRUCTORA</t>
  </si>
  <si>
    <t>SERVICIO DE PITURA</t>
  </si>
  <si>
    <t>2.2.7.1.07</t>
  </si>
  <si>
    <t>Mant. servicios de pintura y sus derivados</t>
  </si>
  <si>
    <t>E450000002891</t>
  </si>
  <si>
    <t>E450000002914</t>
  </si>
  <si>
    <t>B1500000618</t>
  </si>
  <si>
    <t>BLOCK DE MOTOR</t>
  </si>
  <si>
    <t>E450000000576</t>
  </si>
  <si>
    <t>BONANZA  DOMINICANA, SAS</t>
  </si>
  <si>
    <t>E450000005788</t>
  </si>
  <si>
    <t>B1500001979</t>
  </si>
  <si>
    <t xml:space="preserve">ASOCIACION DOMINICANA DE PRODUCTORES DE LECHE </t>
  </si>
  <si>
    <t xml:space="preserve">SACOS DE TRIGOS Y MAIZ </t>
  </si>
  <si>
    <t>E450000010949</t>
  </si>
  <si>
    <t>B1500000174</t>
  </si>
  <si>
    <t>KORTEGRABADO SRL</t>
  </si>
  <si>
    <t xml:space="preserve">COVER </t>
  </si>
  <si>
    <t>Productos y útiles diversos</t>
  </si>
  <si>
    <t>E450000077356</t>
  </si>
  <si>
    <t>COMPAÑIA DOMINICANA DE TELEFONOS (CLARO)</t>
  </si>
  <si>
    <t>RENTA DE SERVICIOS DE TELECOMUNICACIONES</t>
  </si>
  <si>
    <t>2.2.5.9.01</t>
  </si>
  <si>
    <t>Licencias informaticas</t>
  </si>
  <si>
    <t>E450000076677</t>
  </si>
  <si>
    <t>E450000076640</t>
  </si>
  <si>
    <t>2.2.1.3.01</t>
  </si>
  <si>
    <t>E450000076598</t>
  </si>
  <si>
    <t>E450000076140</t>
  </si>
  <si>
    <t>E340004375643</t>
  </si>
  <si>
    <t xml:space="preserve">NOTA  DE CREDITOS </t>
  </si>
  <si>
    <t>E450000000589</t>
  </si>
  <si>
    <t>E450000000590</t>
  </si>
  <si>
    <t>E450000000591</t>
  </si>
  <si>
    <t>E450000000588</t>
  </si>
  <si>
    <t>B1500000299</t>
  </si>
  <si>
    <t xml:space="preserve">ALQUILER DE GALPON </t>
  </si>
  <si>
    <t>B1500000655</t>
  </si>
  <si>
    <t>ESPARCIDOR SS ANCHO</t>
  </si>
  <si>
    <t>Útiles meno. médico Quirúrgico. Lab</t>
  </si>
  <si>
    <t>E450000001138</t>
  </si>
  <si>
    <t>ISLA DOMINICANA DE PETROLEO CORPORATION</t>
  </si>
  <si>
    <t xml:space="preserve">GALON DE GASOIL </t>
  </si>
  <si>
    <t xml:space="preserve">Gasoil  </t>
  </si>
  <si>
    <t>E450000013228</t>
  </si>
  <si>
    <t>B1500000027</t>
  </si>
  <si>
    <t>EFIITS A EIRL</t>
  </si>
  <si>
    <t>BALANZA DIGITAL</t>
  </si>
  <si>
    <t>Instrume, médico y de laboratorio</t>
  </si>
  <si>
    <t>B1500000623</t>
  </si>
  <si>
    <t>DISCO DE CLUTCHE</t>
  </si>
  <si>
    <t>E450000000059</t>
  </si>
  <si>
    <t>CLICKTECK SRL</t>
  </si>
  <si>
    <t xml:space="preserve">MATERIALES DE OFICINA </t>
  </si>
  <si>
    <t>Utiles y mat. De escritorio oficina e informat</t>
  </si>
  <si>
    <t>B1500001980</t>
  </si>
  <si>
    <t xml:space="preserve">AFRECHO DE TRIGO Y MAIZ </t>
  </si>
  <si>
    <t>8/5/20253</t>
  </si>
  <si>
    <t>B1500001981</t>
  </si>
  <si>
    <t>E450000000005</t>
  </si>
  <si>
    <t xml:space="preserve">TRIGAS DEL CARIBE </t>
  </si>
  <si>
    <t>NITROGENO</t>
  </si>
  <si>
    <t>E450000001129</t>
  </si>
  <si>
    <t xml:space="preserve">COMBUSTIBLE </t>
  </si>
  <si>
    <t>Gasolina</t>
  </si>
  <si>
    <t>SUB-TOTAL  MAYO  2025</t>
  </si>
  <si>
    <t>JUNIO  2025</t>
  </si>
  <si>
    <t>B1500000641</t>
  </si>
  <si>
    <t>BRIZ ATLANTICA  DEL CARIBE, S.R.L</t>
  </si>
  <si>
    <t>2.3.3.1.01</t>
  </si>
  <si>
    <t>E450000015339</t>
  </si>
  <si>
    <t>ALTICE DOMINICANA, S.A</t>
  </si>
  <si>
    <t>E450000015510</t>
  </si>
  <si>
    <t>B1500001998</t>
  </si>
  <si>
    <t>MAIZ MOLIDO</t>
  </si>
  <si>
    <t>B1500000628</t>
  </si>
  <si>
    <t>GARENA, SRL</t>
  </si>
  <si>
    <t xml:space="preserve">MATERIALES DESECHABLE DE  LIMPIEZA </t>
  </si>
  <si>
    <t>2.3.9.1.01</t>
  </si>
  <si>
    <t xml:space="preserve">Material para limpieza    </t>
  </si>
  <si>
    <t>E450000014293</t>
  </si>
  <si>
    <t>B1500000876</t>
  </si>
  <si>
    <t>OBELCA SRL</t>
  </si>
  <si>
    <t>HIDROLAVADORA</t>
  </si>
  <si>
    <t>2.6.5.2.01</t>
  </si>
  <si>
    <t>E450000003421</t>
  </si>
  <si>
    <t>DELTA COMERCIAL, S. A</t>
  </si>
  <si>
    <t xml:space="preserve">MANTENIMIENTO DE VEHICULOS </t>
  </si>
  <si>
    <t>E450000003453</t>
  </si>
  <si>
    <t>E450000012096</t>
  </si>
  <si>
    <t xml:space="preserve">FARDO DE BOTELLITA DE AGUA </t>
  </si>
  <si>
    <t>B1500001612</t>
  </si>
  <si>
    <t xml:space="preserve">PROLIMDES COMERCIAL, SRL </t>
  </si>
  <si>
    <t>FARDO DE PAPEL</t>
  </si>
  <si>
    <t>2.3.3.2.01</t>
  </si>
  <si>
    <t>B1500063767</t>
  </si>
  <si>
    <t xml:space="preserve">ALCADIA DEL DISTRITO NACIONAL </t>
  </si>
  <si>
    <t xml:space="preserve">BASURA </t>
  </si>
  <si>
    <t>2.2.1.8.01</t>
  </si>
  <si>
    <t>Recolección de residuos sólidos</t>
  </si>
  <si>
    <t>B1500063766</t>
  </si>
  <si>
    <t>B1500003296</t>
  </si>
  <si>
    <t>B1500003295</t>
  </si>
  <si>
    <t>E450000000624</t>
  </si>
  <si>
    <t>MATENIMIENTO DE VEHICULO</t>
  </si>
  <si>
    <t>E450000014298</t>
  </si>
  <si>
    <t>B1500005011</t>
  </si>
  <si>
    <t xml:space="preserve">GTG INDUSTRIAL, SRL </t>
  </si>
  <si>
    <t>MATERIALES DE LIMPIEZA</t>
  </si>
  <si>
    <t>Material para limpieza</t>
  </si>
  <si>
    <t>B1500000183</t>
  </si>
  <si>
    <t xml:space="preserve">INVERSIONES FURO EIRL </t>
  </si>
  <si>
    <t xml:space="preserve">GRADILLAS PLASTICAS PARA TUBOS </t>
  </si>
  <si>
    <t>B1500000066</t>
  </si>
  <si>
    <t>GRUPO SALDELCO SRL</t>
  </si>
  <si>
    <t xml:space="preserve">MATERIALES DESGASTABLE </t>
  </si>
  <si>
    <t>E450000006041</t>
  </si>
  <si>
    <t>GRUPO VIAMAR, SA</t>
  </si>
  <si>
    <t>E450000000025</t>
  </si>
  <si>
    <t xml:space="preserve">ALIMENTO PARA EL PERSONAL DE SAN LUIS </t>
  </si>
  <si>
    <t>B1500003318</t>
  </si>
  <si>
    <t>B1500003317</t>
  </si>
  <si>
    <t>B1500003316</t>
  </si>
  <si>
    <t>B1500003314</t>
  </si>
  <si>
    <t>B1500003315</t>
  </si>
  <si>
    <t>B1500003313</t>
  </si>
  <si>
    <t>B1500003307</t>
  </si>
  <si>
    <t>B1500001016</t>
  </si>
  <si>
    <t>INVERSIONES TEJEDA VALERA FD SRL</t>
  </si>
  <si>
    <t>E450000005265</t>
  </si>
  <si>
    <t>INDUSTRIAS BANILEJAS, S A S</t>
  </si>
  <si>
    <t xml:space="preserve">LIBRAS DE CAFÉ </t>
  </si>
  <si>
    <t>B1500000398</t>
  </si>
  <si>
    <t>DUBAMED, SRL</t>
  </si>
  <si>
    <t>GUANTES DESECHABLES</t>
  </si>
  <si>
    <t>B1500000391</t>
  </si>
  <si>
    <t xml:space="preserve">ROSLYN, SRL </t>
  </si>
  <si>
    <t>MATERIALES DE LIMPIEZA Y COCINA</t>
  </si>
  <si>
    <t xml:space="preserve">Herramientas menores      </t>
  </si>
  <si>
    <t>B1500000918</t>
  </si>
  <si>
    <t>ABASTECIMIENTO COMERCIAL FJJ SRL</t>
  </si>
  <si>
    <t xml:space="preserve">Material para limpieza     </t>
  </si>
  <si>
    <t>E450000058336</t>
  </si>
  <si>
    <t>EDENORTE</t>
  </si>
  <si>
    <t>SUMINISTRO DE ENERGIA ELECTRICA . (NAVARRETE)</t>
  </si>
  <si>
    <t>2.2.1.6.01</t>
  </si>
  <si>
    <t>Energía eléctrica</t>
  </si>
  <si>
    <t>E450000059406</t>
  </si>
  <si>
    <t>SUMINISTRO DE ENERGIA ELECTRICA . (PADRE DE LA CASA )</t>
  </si>
  <si>
    <t>E450000056846</t>
  </si>
  <si>
    <t>SUMINISTRO DE ENERGIA ELECTRICA . (CABRERA)</t>
  </si>
  <si>
    <t>E450000055120</t>
  </si>
  <si>
    <t>SUMINISTRO DE ENERGIA ELECTRICA  .( SAN JOSE DE LAS MATAS  )</t>
  </si>
  <si>
    <t>B1500003583</t>
  </si>
  <si>
    <t xml:space="preserve">TRILOGY DOMINICANA,S A </t>
  </si>
  <si>
    <t>TELECOMUNICACIONES</t>
  </si>
  <si>
    <t>E450000001641</t>
  </si>
  <si>
    <t>B1500000660</t>
  </si>
  <si>
    <t>PPS PEST PROTECT SOLUTIONS, SRL</t>
  </si>
  <si>
    <t xml:space="preserve">FUMIGACION </t>
  </si>
  <si>
    <t>2.2.8.5.01</t>
  </si>
  <si>
    <t>Fumigación</t>
  </si>
  <si>
    <t>B1500000014</t>
  </si>
  <si>
    <t xml:space="preserve">ENMANUEL A. RODRIGUEZ J.  SERVICIOS DE GRAFICOS </t>
  </si>
  <si>
    <t xml:space="preserve">LOGOS CORPORATIVOS </t>
  </si>
  <si>
    <t>B1500001339</t>
  </si>
  <si>
    <t xml:space="preserve">SUPLOIGENSA, SRL </t>
  </si>
  <si>
    <t>MATERIALES GASTABLES</t>
  </si>
  <si>
    <t>B1500001037</t>
  </si>
  <si>
    <t xml:space="preserve">MRO MANTEMIENTO OPERACIÓN &amp; REPARACION, SRL </t>
  </si>
  <si>
    <t xml:space="preserve">ARTICULOS Y HERRAMIENTAS DE FERRETERIAS </t>
  </si>
  <si>
    <t>E450000014989</t>
  </si>
  <si>
    <t>B1500000006</t>
  </si>
  <si>
    <t xml:space="preserve">CRUZCO, SRL </t>
  </si>
  <si>
    <t>CLAVOS DULCES</t>
  </si>
  <si>
    <t>2.3.6.3.06</t>
  </si>
  <si>
    <t>Accesorios de metal</t>
  </si>
  <si>
    <t>B1500001209</t>
  </si>
  <si>
    <t xml:space="preserve">B &amp;F MERCANTIL, SRL </t>
  </si>
  <si>
    <t>NEVERA PLAYERA</t>
  </si>
  <si>
    <t>B1500000052</t>
  </si>
  <si>
    <t xml:space="preserve">HENRY CUSTODIA MECANICA PESADA EN GENERAL, SRL </t>
  </si>
  <si>
    <t>MATENIMIENTO SISTEMA BOMBA HIDRAULICA</t>
  </si>
  <si>
    <t>Mantenimiento y reparación de equipos de transporte,tracción y elevación</t>
  </si>
  <si>
    <t>B1500000234</t>
  </si>
  <si>
    <t>LUCEMAS SUPLLY, SRL</t>
  </si>
  <si>
    <t>B1500000103</t>
  </si>
  <si>
    <t xml:space="preserve">IMPULSEMILLAS TROPICALES, SRL </t>
  </si>
  <si>
    <t xml:space="preserve">SEMILLAS DE PASTO </t>
  </si>
  <si>
    <t>E450000003222</t>
  </si>
  <si>
    <t>MANTENIMIENTO VEHICULO</t>
  </si>
  <si>
    <t>E450000003153</t>
  </si>
  <si>
    <t>E450000003177</t>
  </si>
  <si>
    <t>E450000003158</t>
  </si>
  <si>
    <t>E450000001253</t>
  </si>
  <si>
    <t xml:space="preserve">ISLA DOMINICANA DE PETROLEO CORP. </t>
  </si>
  <si>
    <t>E450000078605</t>
  </si>
  <si>
    <t>E340005618423</t>
  </si>
  <si>
    <t>NOTA DE CREDITO</t>
  </si>
  <si>
    <t>E450000079102</t>
  </si>
  <si>
    <t>E450000079139</t>
  </si>
  <si>
    <t>E450000079060</t>
  </si>
  <si>
    <t>E450000079817</t>
  </si>
  <si>
    <t>E450000034700</t>
  </si>
  <si>
    <t>EDEESTE</t>
  </si>
  <si>
    <t xml:space="preserve">SUMINISTRO DE ENERGIA ELECTRICA </t>
  </si>
  <si>
    <t>E450000000633</t>
  </si>
  <si>
    <t>E450000041745</t>
  </si>
  <si>
    <t xml:space="preserve">EDESUR </t>
  </si>
  <si>
    <t>E450000016192</t>
  </si>
  <si>
    <t>E450000016193</t>
  </si>
  <si>
    <t>AGUA PURIFICADA</t>
  </si>
  <si>
    <t>E450000000690</t>
  </si>
  <si>
    <t>E450000000103</t>
  </si>
  <si>
    <t xml:space="preserve">ALIMENTO DE CONSUMO DE CUARENTENA AILA </t>
  </si>
  <si>
    <t>SUB-TOTAL  JUNIO  2025</t>
  </si>
  <si>
    <t>TOTAL GENERAL AL 30 DE JUNIO 2025</t>
  </si>
  <si>
    <t>ROXANNA ALT PICHARDO</t>
  </si>
  <si>
    <t>KELVIA ALT. REYES B.</t>
  </si>
  <si>
    <t>JOSE A. CASTRO G.</t>
  </si>
  <si>
    <t>ESTEFANI TAVERAS</t>
  </si>
  <si>
    <t>DIVISION DE CONTABILIDAD</t>
  </si>
  <si>
    <t xml:space="preserve">DEPARTAMENTO  FINANCIERO </t>
  </si>
  <si>
    <t>DIRECCION ADMINIST. FINANCIERA</t>
  </si>
  <si>
    <t>REALIZADO POR</t>
  </si>
  <si>
    <t xml:space="preserve">REVISADO POR </t>
  </si>
  <si>
    <t>AUTORIZADO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</si>
</sst>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&quot;RD$&quot;* #,##0.00_);_(&quot;RD$&quot;* \(#,##0.00\);_(&quot;RD$&quot;* &quot;-&quot;??_);_(@_)"/>
    <numFmt numFmtId="166" formatCode="_([$€]* #,##0.00_);_([$€]* \(#,##0.00\);_([$€]* &quot;-&quot;??_);_(@_)"/>
    <numFmt numFmtId="167" formatCode="&quot; &quot;* #,##0.00&quot; &quot;;&quot;-&quot;* #,##0.00&quot; &quot;;&quot; &quot;* &quot;-&quot;#&quot; &quot;;&quot; &quot;@&quot; &quot;"/>
    <numFmt numFmtId="170" formatCode="dd/mm/yyyy;@"/>
    <numFmt numFmtId="171" formatCode="dd\-mmm"/>
    <numFmt numFmtId="172" formatCode="dd/mm/yyyy"/>
  </numFmts>
  <fonts count="7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2"/>
      <name val="Times New Roman"/>
      <family val="1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00002A"/>
      <name val="Calibri"/>
      <family val="2"/>
      <scheme val="minor"/>
    </font>
    <font>
      <b/>
      <sz val="11"/>
      <color rgb="FF00002A"/>
      <name val="Calibri"/>
      <family val="2"/>
      <scheme val="minor"/>
    </font>
    <font>
      <sz val="12"/>
      <color rgb="FF00002A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00002A"/>
      <name val="Calibri"/>
      <family val="2"/>
      <scheme val="minor"/>
    </font>
    <font>
      <b/>
      <sz val="12"/>
      <color rgb="FF00002A"/>
      <name val="Calibri"/>
      <family val="2"/>
      <scheme val="minor"/>
    </font>
    <font>
      <b/>
      <sz val="9"/>
      <color rgb="FF00002A"/>
      <name val="Calibri"/>
      <family val="2"/>
      <scheme val="minor"/>
    </font>
    <font>
      <sz val="12"/>
      <color indexed="8"/>
      <name val="Arial"/>
      <family val="2"/>
    </font>
    <font>
      <b/>
      <sz val="14"/>
      <color rgb="FF00002A"/>
      <name val="Arial"/>
      <family val="2"/>
    </font>
    <font>
      <sz val="10"/>
      <color rgb="FF00002A"/>
      <name val="Arial"/>
      <family val="2"/>
    </font>
    <font>
      <b/>
      <sz val="11"/>
      <color rgb="FF00002A"/>
      <name val="Arial"/>
      <family val="2"/>
    </font>
    <font>
      <sz val="12"/>
      <color rgb="FF00002A"/>
      <name val="Arial"/>
      <family val="2"/>
    </font>
    <font>
      <b/>
      <sz val="12"/>
      <color rgb="FF00002A"/>
      <name val="Arial"/>
      <family val="2"/>
    </font>
    <font>
      <b/>
      <sz val="9"/>
      <color rgb="FF00002A"/>
      <name val="Arial"/>
      <family val="2"/>
    </font>
    <font>
      <b/>
      <sz val="10"/>
      <color rgb="FF00002A"/>
      <name val="Arial"/>
      <family val="2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  <font>
      <sz val="11"/>
      <color rgb="FF000000"/>
      <name val="Aptos Narrow"/>
      <family val="2"/>
    </font>
    <font>
      <b/>
      <sz val="12"/>
      <color indexed="8"/>
      <name val="Arial"/>
      <family val="2"/>
    </font>
    <font>
      <sz val="11"/>
      <color rgb="FF000000"/>
      <name val="Arial "/>
    </font>
    <font>
      <sz val="11"/>
      <color theme="1"/>
      <name val="Roboto"/>
    </font>
    <font>
      <sz val="12"/>
      <color indexed="8"/>
      <name val="Abadi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3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56">
    <xf numFmtId="0" fontId="0" fillId="0" borderId="0"/>
    <xf numFmtId="166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0" fontId="15" fillId="0" borderId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5" fillId="0" borderId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6" borderId="0" applyNumberFormat="0" applyBorder="0" applyAlignment="0" applyProtection="0"/>
    <xf numFmtId="0" fontId="25" fillId="9" borderId="0" applyNumberFormat="0" applyBorder="0" applyAlignment="0" applyProtection="0"/>
    <xf numFmtId="0" fontId="25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20" borderId="0" applyNumberFormat="0" applyBorder="0" applyAlignment="0" applyProtection="0"/>
    <xf numFmtId="0" fontId="27" fillId="4" borderId="0" applyNumberFormat="0" applyBorder="0" applyAlignment="0" applyProtection="0"/>
    <xf numFmtId="0" fontId="28" fillId="2" borderId="3" applyNumberFormat="0" applyAlignment="0" applyProtection="0"/>
    <xf numFmtId="0" fontId="29" fillId="21" borderId="4" applyNumberFormat="0" applyAlignment="0" applyProtection="0"/>
    <xf numFmtId="0" fontId="30" fillId="0" borderId="0" applyNumberFormat="0" applyFill="0" applyBorder="0" applyAlignment="0" applyProtection="0"/>
    <xf numFmtId="0" fontId="31" fillId="5" borderId="0" applyNumberFormat="0" applyBorder="0" applyAlignment="0" applyProtection="0"/>
    <xf numFmtId="0" fontId="32" fillId="0" borderId="6" applyNumberFormat="0" applyFill="0" applyAlignment="0" applyProtection="0"/>
    <xf numFmtId="0" fontId="33" fillId="0" borderId="7" applyNumberFormat="0" applyFill="0" applyAlignment="0" applyProtection="0"/>
    <xf numFmtId="0" fontId="34" fillId="0" borderId="8" applyNumberFormat="0" applyFill="0" applyAlignment="0" applyProtection="0"/>
    <xf numFmtId="0" fontId="34" fillId="0" borderId="0" applyNumberFormat="0" applyFill="0" applyBorder="0" applyAlignment="0" applyProtection="0"/>
    <xf numFmtId="0" fontId="35" fillId="8" borderId="3" applyNumberFormat="0" applyAlignment="0" applyProtection="0"/>
    <xf numFmtId="0" fontId="36" fillId="0" borderId="5" applyNumberFormat="0" applyFill="0" applyAlignment="0" applyProtection="0"/>
    <xf numFmtId="0" fontId="37" fillId="22" borderId="0" applyNumberFormat="0" applyBorder="0" applyAlignment="0" applyProtection="0"/>
    <xf numFmtId="0" fontId="25" fillId="23" borderId="9" applyNumberFormat="0" applyFont="0" applyAlignment="0" applyProtection="0"/>
    <xf numFmtId="0" fontId="38" fillId="2" borderId="10" applyNumberFormat="0" applyAlignment="0" applyProtection="0"/>
    <xf numFmtId="0" fontId="39" fillId="0" borderId="0" applyNumberFormat="0" applyFill="0" applyBorder="0" applyAlignment="0" applyProtection="0"/>
    <xf numFmtId="0" fontId="40" fillId="0" borderId="11" applyNumberFormat="0" applyFill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44" fontId="16" fillId="0" borderId="0" applyFont="0" applyFill="0" applyBorder="0" applyAlignment="0" applyProtection="0"/>
    <xf numFmtId="0" fontId="25" fillId="0" borderId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6" borderId="0" applyNumberFormat="0" applyBorder="0" applyAlignment="0" applyProtection="0"/>
    <xf numFmtId="0" fontId="25" fillId="9" borderId="0" applyNumberFormat="0" applyBorder="0" applyAlignment="0" applyProtection="0"/>
    <xf numFmtId="0" fontId="25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20" borderId="0" applyNumberFormat="0" applyBorder="0" applyAlignment="0" applyProtection="0"/>
    <xf numFmtId="0" fontId="27" fillId="4" borderId="0" applyNumberFormat="0" applyBorder="0" applyAlignment="0" applyProtection="0"/>
    <xf numFmtId="0" fontId="28" fillId="2" borderId="3" applyNumberFormat="0" applyAlignment="0" applyProtection="0"/>
    <xf numFmtId="0" fontId="30" fillId="0" borderId="0" applyNumberFormat="0" applyFill="0" applyBorder="0" applyAlignment="0" applyProtection="0"/>
    <xf numFmtId="0" fontId="33" fillId="0" borderId="7" applyNumberFormat="0" applyFill="0" applyAlignment="0" applyProtection="0"/>
    <xf numFmtId="0" fontId="34" fillId="0" borderId="8" applyNumberFormat="0" applyFill="0" applyAlignment="0" applyProtection="0"/>
    <xf numFmtId="0" fontId="38" fillId="2" borderId="10" applyNumberFormat="0" applyAlignment="0" applyProtection="0"/>
    <xf numFmtId="0" fontId="39" fillId="0" borderId="0" applyNumberFormat="0" applyFill="0" applyBorder="0" applyAlignment="0" applyProtection="0"/>
    <xf numFmtId="0" fontId="28" fillId="2" borderId="12" applyNumberFormat="0" applyAlignment="0" applyProtection="0"/>
    <xf numFmtId="0" fontId="38" fillId="2" borderId="13" applyNumberFormat="0" applyAlignment="0" applyProtection="0"/>
    <xf numFmtId="0" fontId="40" fillId="0" borderId="14" applyNumberFormat="0" applyFill="0" applyAlignment="0" applyProtection="0"/>
    <xf numFmtId="0" fontId="28" fillId="2" borderId="12" applyNumberFormat="0" applyAlignment="0" applyProtection="0"/>
    <xf numFmtId="0" fontId="35" fillId="8" borderId="12" applyNumberFormat="0" applyAlignment="0" applyProtection="0"/>
    <xf numFmtId="0" fontId="25" fillId="23" borderId="15" applyNumberFormat="0" applyFont="0" applyAlignment="0" applyProtection="0"/>
    <xf numFmtId="0" fontId="38" fillId="2" borderId="13" applyNumberFormat="0" applyAlignment="0" applyProtection="0"/>
    <xf numFmtId="0" fontId="28" fillId="2" borderId="16" applyNumberFormat="0" applyAlignment="0" applyProtection="0"/>
    <xf numFmtId="0" fontId="38" fillId="2" borderId="17" applyNumberFormat="0" applyAlignment="0" applyProtection="0"/>
    <xf numFmtId="0" fontId="40" fillId="0" borderId="18" applyNumberFormat="0" applyFill="0" applyAlignment="0" applyProtection="0"/>
    <xf numFmtId="0" fontId="28" fillId="2" borderId="16" applyNumberFormat="0" applyAlignment="0" applyProtection="0"/>
    <xf numFmtId="0" fontId="35" fillId="8" borderId="16" applyNumberFormat="0" applyAlignment="0" applyProtection="0"/>
    <xf numFmtId="0" fontId="25" fillId="23" borderId="19" applyNumberFormat="0" applyFont="0" applyAlignment="0" applyProtection="0"/>
    <xf numFmtId="0" fontId="38" fillId="2" borderId="17" applyNumberFormat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28" fillId="2" borderId="20" applyNumberFormat="0" applyAlignment="0" applyProtection="0"/>
    <xf numFmtId="0" fontId="38" fillId="2" borderId="21" applyNumberFormat="0" applyAlignment="0" applyProtection="0"/>
    <xf numFmtId="0" fontId="40" fillId="0" borderId="22" applyNumberFormat="0" applyFill="0" applyAlignment="0" applyProtection="0"/>
    <xf numFmtId="0" fontId="28" fillId="2" borderId="20" applyNumberFormat="0" applyAlignment="0" applyProtection="0"/>
    <xf numFmtId="0" fontId="35" fillId="8" borderId="20" applyNumberFormat="0" applyAlignment="0" applyProtection="0"/>
    <xf numFmtId="0" fontId="25" fillId="23" borderId="23" applyNumberFormat="0" applyFont="0" applyAlignment="0" applyProtection="0"/>
    <xf numFmtId="0" fontId="38" fillId="2" borderId="21" applyNumberFormat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43" fillId="0" borderId="0"/>
    <xf numFmtId="43" fontId="4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6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6" fillId="0" borderId="0"/>
    <xf numFmtId="0" fontId="10" fillId="0" borderId="0"/>
    <xf numFmtId="43" fontId="10" fillId="0" borderId="0" applyFont="0" applyFill="0" applyBorder="0" applyAlignment="0" applyProtection="0"/>
    <xf numFmtId="0" fontId="44" fillId="0" borderId="0"/>
    <xf numFmtId="167" fontId="4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43" fillId="0" borderId="0"/>
    <xf numFmtId="43" fontId="4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64">
    <xf numFmtId="0" fontId="0" fillId="0" borderId="0" xfId="0"/>
    <xf numFmtId="0" fontId="19" fillId="0" borderId="0" xfId="0" applyFont="1"/>
    <xf numFmtId="0" fontId="21" fillId="0" borderId="1" xfId="0" applyFont="1" applyBorder="1"/>
    <xf numFmtId="0" fontId="21" fillId="0" borderId="0" xfId="0" applyFont="1"/>
    <xf numFmtId="0" fontId="0" fillId="0" borderId="0" xfId="0" applyAlignment="1">
      <alignment horizontal="left"/>
    </xf>
    <xf numFmtId="0" fontId="21" fillId="0" borderId="0" xfId="0" applyFont="1" applyAlignment="1">
      <alignment horizontal="left" wrapText="1"/>
    </xf>
    <xf numFmtId="43" fontId="21" fillId="0" borderId="0" xfId="2" applyFont="1" applyFill="1"/>
    <xf numFmtId="0" fontId="16" fillId="0" borderId="0" xfId="0" applyFont="1"/>
    <xf numFmtId="43" fontId="21" fillId="0" borderId="1" xfId="2" applyFont="1" applyFill="1" applyBorder="1"/>
    <xf numFmtId="0" fontId="21" fillId="0" borderId="1" xfId="0" applyFont="1" applyBorder="1" applyAlignment="1">
      <alignment wrapText="1"/>
    </xf>
    <xf numFmtId="43" fontId="21" fillId="0" borderId="1" xfId="0" applyNumberFormat="1" applyFont="1" applyBorder="1"/>
    <xf numFmtId="43" fontId="21" fillId="0" borderId="1" xfId="2" applyFont="1" applyFill="1" applyBorder="1" applyAlignment="1">
      <alignment horizontal="right" wrapText="1"/>
    </xf>
    <xf numFmtId="43" fontId="23" fillId="0" borderId="1" xfId="2" applyFont="1" applyFill="1" applyBorder="1" applyAlignment="1">
      <alignment horizontal="right" wrapText="1"/>
    </xf>
    <xf numFmtId="0" fontId="50" fillId="0" borderId="0" xfId="0" applyFont="1"/>
    <xf numFmtId="0" fontId="0" fillId="0" borderId="0" xfId="0" applyAlignment="1">
      <alignment horizontal="left" wrapText="1"/>
    </xf>
    <xf numFmtId="0" fontId="22" fillId="0" borderId="0" xfId="0" applyFont="1" applyAlignment="1">
      <alignment horizontal="right"/>
    </xf>
    <xf numFmtId="0" fontId="0" fillId="0" borderId="0" xfId="0" applyAlignment="1">
      <alignment wrapText="1"/>
    </xf>
    <xf numFmtId="0" fontId="51" fillId="0" borderId="0" xfId="0" applyFont="1" applyAlignment="1" applyProtection="1">
      <alignment vertical="center"/>
      <protection locked="0"/>
    </xf>
    <xf numFmtId="0" fontId="52" fillId="0" borderId="0" xfId="0" applyFont="1" applyAlignment="1" applyProtection="1">
      <alignment horizontal="left" wrapText="1"/>
      <protection locked="0"/>
    </xf>
    <xf numFmtId="0" fontId="53" fillId="0" borderId="0" xfId="0" applyFont="1" applyAlignment="1" applyProtection="1">
      <alignment vertical="center"/>
      <protection locked="0"/>
    </xf>
    <xf numFmtId="43" fontId="54" fillId="0" borderId="0" xfId="2" applyFont="1" applyFill="1" applyBorder="1" applyAlignment="1" applyProtection="1">
      <alignment horizontal="right" vertical="center"/>
      <protection locked="0"/>
    </xf>
    <xf numFmtId="0" fontId="55" fillId="0" borderId="0" xfId="0" applyFont="1" applyAlignment="1" applyProtection="1">
      <alignment horizontal="right" vertical="center" wrapText="1"/>
      <protection locked="0"/>
    </xf>
    <xf numFmtId="0" fontId="56" fillId="0" borderId="0" xfId="0" applyFont="1" applyAlignment="1" applyProtection="1">
      <alignment horizontal="center" vertical="center" wrapText="1"/>
      <protection locked="0"/>
    </xf>
    <xf numFmtId="43" fontId="56" fillId="0" borderId="0" xfId="2" applyFont="1" applyFill="1" applyBorder="1" applyAlignment="1" applyProtection="1">
      <alignment vertical="center"/>
      <protection locked="0"/>
    </xf>
    <xf numFmtId="43" fontId="53" fillId="0" borderId="0" xfId="2" applyFont="1" applyFill="1" applyBorder="1" applyAlignment="1" applyProtection="1">
      <alignment vertical="center"/>
      <protection locked="0"/>
    </xf>
    <xf numFmtId="43" fontId="57" fillId="0" borderId="0" xfId="2" applyFont="1" applyFill="1" applyBorder="1" applyAlignment="1" applyProtection="1">
      <alignment vertical="center"/>
      <protection locked="0"/>
    </xf>
    <xf numFmtId="0" fontId="58" fillId="0" borderId="0" xfId="0" applyFont="1" applyAlignment="1" applyProtection="1">
      <alignment vertical="center" wrapText="1"/>
      <protection locked="0"/>
    </xf>
    <xf numFmtId="0" fontId="56" fillId="0" borderId="0" xfId="0" applyFont="1" applyAlignment="1" applyProtection="1">
      <alignment horizontal="left" vertical="center"/>
      <protection locked="0"/>
    </xf>
    <xf numFmtId="0" fontId="23" fillId="0" borderId="0" xfId="0" applyFont="1" applyAlignment="1">
      <alignment vertical="center"/>
    </xf>
    <xf numFmtId="0" fontId="61" fillId="0" borderId="0" xfId="0" applyFont="1" applyAlignment="1">
      <alignment horizontal="left" wrapText="1"/>
    </xf>
    <xf numFmtId="0" fontId="62" fillId="0" borderId="0" xfId="0" applyFont="1" applyAlignment="1">
      <alignment vertical="center"/>
    </xf>
    <xf numFmtId="0" fontId="63" fillId="0" borderId="0" xfId="0" applyFont="1" applyAlignment="1">
      <alignment vertical="center"/>
    </xf>
    <xf numFmtId="0" fontId="24" fillId="0" borderId="0" xfId="0" applyFont="1" applyAlignment="1">
      <alignment horizontal="right" vertical="center" wrapText="1"/>
    </xf>
    <xf numFmtId="0" fontId="60" fillId="0" borderId="0" xfId="0" applyFont="1" applyAlignment="1">
      <alignment vertical="center" wrapText="1"/>
    </xf>
    <xf numFmtId="0" fontId="60" fillId="0" borderId="0" xfId="0" applyFont="1" applyAlignment="1">
      <alignment vertical="center"/>
    </xf>
    <xf numFmtId="0" fontId="62" fillId="0" borderId="0" xfId="0" applyFont="1"/>
    <xf numFmtId="0" fontId="64" fillId="0" borderId="0" xfId="0" applyFont="1" applyAlignment="1">
      <alignment vertical="center"/>
    </xf>
    <xf numFmtId="0" fontId="65" fillId="0" borderId="0" xfId="0" applyFont="1" applyAlignment="1">
      <alignment vertical="center" wrapText="1"/>
    </xf>
    <xf numFmtId="0" fontId="66" fillId="0" borderId="0" xfId="0" applyFont="1" applyAlignment="1">
      <alignment vertical="center"/>
    </xf>
    <xf numFmtId="0" fontId="66" fillId="0" borderId="0" xfId="0" applyFont="1" applyAlignment="1">
      <alignment horizontal="left" vertical="center"/>
    </xf>
    <xf numFmtId="0" fontId="21" fillId="0" borderId="24" xfId="0" applyFont="1" applyBorder="1" applyAlignment="1" applyProtection="1">
      <alignment vertical="center" wrapText="1"/>
      <protection locked="0"/>
    </xf>
    <xf numFmtId="0" fontId="21" fillId="0" borderId="1" xfId="0" applyFont="1" applyBorder="1" applyAlignment="1">
      <alignment horizontal="left" wrapText="1"/>
    </xf>
    <xf numFmtId="4" fontId="21" fillId="0" borderId="1" xfId="0" applyNumberFormat="1" applyFont="1" applyBorder="1"/>
    <xf numFmtId="0" fontId="21" fillId="0" borderId="1" xfId="0" applyFont="1" applyBorder="1" applyAlignment="1">
      <alignment horizontal="right" wrapText="1"/>
    </xf>
    <xf numFmtId="170" fontId="21" fillId="0" borderId="1" xfId="0" applyNumberFormat="1" applyFont="1" applyBorder="1" applyAlignment="1">
      <alignment horizontal="left"/>
    </xf>
    <xf numFmtId="0" fontId="21" fillId="0" borderId="24" xfId="0" applyFont="1" applyBorder="1" applyAlignment="1" applyProtection="1">
      <alignment vertical="center"/>
      <protection locked="0"/>
    </xf>
    <xf numFmtId="14" fontId="21" fillId="0" borderId="1" xfId="0" applyNumberFormat="1" applyFont="1" applyBorder="1" applyAlignment="1">
      <alignment horizontal="right" wrapText="1"/>
    </xf>
    <xf numFmtId="0" fontId="21" fillId="0" borderId="24" xfId="0" applyFont="1" applyBorder="1"/>
    <xf numFmtId="0" fontId="23" fillId="0" borderId="1" xfId="0" applyFont="1" applyBorder="1"/>
    <xf numFmtId="0" fontId="23" fillId="0" borderId="1" xfId="0" applyFont="1" applyBorder="1" applyAlignment="1">
      <alignment horizontal="left" wrapText="1"/>
    </xf>
    <xf numFmtId="4" fontId="23" fillId="0" borderId="1" xfId="0" applyNumberFormat="1" applyFont="1" applyBorder="1"/>
    <xf numFmtId="0" fontId="23" fillId="0" borderId="1" xfId="0" applyFont="1" applyBorder="1" applyAlignment="1">
      <alignment horizontal="right" wrapText="1"/>
    </xf>
    <xf numFmtId="4" fontId="23" fillId="0" borderId="1" xfId="0" applyNumberFormat="1" applyFont="1" applyBorder="1" applyAlignment="1">
      <alignment wrapText="1"/>
    </xf>
    <xf numFmtId="0" fontId="23" fillId="0" borderId="1" xfId="0" applyFont="1" applyBorder="1" applyAlignment="1">
      <alignment wrapText="1"/>
    </xf>
    <xf numFmtId="0" fontId="21" fillId="0" borderId="1" xfId="0" applyFont="1" applyBorder="1" applyAlignment="1">
      <alignment horizontal="left"/>
    </xf>
    <xf numFmtId="49" fontId="21" fillId="0" borderId="24" xfId="0" applyNumberFormat="1" applyFont="1" applyBorder="1" applyAlignment="1" applyProtection="1">
      <alignment vertical="center"/>
      <protection locked="0"/>
    </xf>
    <xf numFmtId="0" fontId="49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left" vertical="center" wrapText="1"/>
    </xf>
    <xf numFmtId="49" fontId="21" fillId="0" borderId="24" xfId="0" applyNumberFormat="1" applyFont="1" applyBorder="1"/>
    <xf numFmtId="4" fontId="21" fillId="0" borderId="1" xfId="0" applyNumberFormat="1" applyFont="1" applyBorder="1" applyAlignment="1">
      <alignment horizontal="right" wrapText="1"/>
    </xf>
    <xf numFmtId="4" fontId="23" fillId="0" borderId="1" xfId="0" applyNumberFormat="1" applyFont="1" applyBorder="1" applyAlignment="1">
      <alignment horizontal="right" wrapText="1"/>
    </xf>
    <xf numFmtId="49" fontId="23" fillId="0" borderId="1" xfId="0" applyNumberFormat="1" applyFont="1" applyBorder="1"/>
    <xf numFmtId="171" fontId="21" fillId="0" borderId="1" xfId="0" applyNumberFormat="1" applyFont="1" applyBorder="1"/>
    <xf numFmtId="172" fontId="21" fillId="0" borderId="1" xfId="0" applyNumberFormat="1" applyFont="1" applyBorder="1"/>
    <xf numFmtId="0" fontId="23" fillId="0" borderId="1" xfId="0" applyFont="1" applyBorder="1" applyAlignment="1">
      <alignment horizontal="left"/>
    </xf>
    <xf numFmtId="0" fontId="21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 wrapText="1"/>
    </xf>
    <xf numFmtId="4" fontId="23" fillId="0" borderId="1" xfId="0" applyNumberFormat="1" applyFont="1" applyBorder="1" applyAlignment="1">
      <alignment horizontal="right"/>
    </xf>
    <xf numFmtId="0" fontId="23" fillId="0" borderId="1" xfId="0" applyFont="1" applyBorder="1" applyAlignment="1">
      <alignment horizontal="right"/>
    </xf>
    <xf numFmtId="14" fontId="21" fillId="0" borderId="1" xfId="0" applyNumberFormat="1" applyFont="1" applyBorder="1" applyAlignment="1">
      <alignment horizontal="left"/>
    </xf>
    <xf numFmtId="4" fontId="21" fillId="0" borderId="1" xfId="0" applyNumberFormat="1" applyFont="1" applyBorder="1" applyAlignment="1">
      <alignment horizontal="right"/>
    </xf>
    <xf numFmtId="0" fontId="21" fillId="0" borderId="1" xfId="0" applyFont="1" applyBorder="1" applyAlignment="1">
      <alignment horizontal="right"/>
    </xf>
    <xf numFmtId="0" fontId="49" fillId="0" borderId="1" xfId="0" applyFont="1" applyBorder="1" applyAlignment="1">
      <alignment horizontal="left"/>
    </xf>
    <xf numFmtId="0" fontId="49" fillId="0" borderId="1" xfId="0" applyFont="1" applyBorder="1" applyAlignment="1">
      <alignment horizontal="left" wrapText="1"/>
    </xf>
    <xf numFmtId="0" fontId="67" fillId="0" borderId="1" xfId="0" applyFont="1" applyBorder="1" applyAlignment="1">
      <alignment horizontal="left"/>
    </xf>
    <xf numFmtId="49" fontId="20" fillId="0" borderId="1" xfId="0" applyNumberFormat="1" applyFont="1" applyBorder="1" applyAlignment="1">
      <alignment horizontal="center"/>
    </xf>
    <xf numFmtId="0" fontId="49" fillId="0" borderId="1" xfId="0" applyFont="1" applyBorder="1" applyAlignment="1">
      <alignment horizontal="center"/>
    </xf>
    <xf numFmtId="43" fontId="49" fillId="0" borderId="1" xfId="2" applyFont="1" applyFill="1" applyBorder="1" applyAlignment="1">
      <alignment horizontal="center"/>
    </xf>
    <xf numFmtId="14" fontId="49" fillId="0" borderId="1" xfId="0" applyNumberFormat="1" applyFont="1" applyBorder="1" applyAlignment="1">
      <alignment horizontal="center"/>
    </xf>
    <xf numFmtId="43" fontId="49" fillId="0" borderId="1" xfId="2" applyFont="1" applyFill="1" applyBorder="1"/>
    <xf numFmtId="0" fontId="49" fillId="0" borderId="1" xfId="0" applyFont="1" applyBorder="1" applyAlignment="1">
      <alignment horizontal="left" vertical="center" wrapText="1"/>
    </xf>
    <xf numFmtId="43" fontId="23" fillId="0" borderId="1" xfId="2" applyFont="1" applyFill="1" applyBorder="1" applyAlignment="1">
      <alignment horizontal="right"/>
    </xf>
    <xf numFmtId="0" fontId="0" fillId="0" borderId="1" xfId="0" applyBorder="1" applyAlignment="1">
      <alignment wrapText="1"/>
    </xf>
    <xf numFmtId="49" fontId="68" fillId="0" borderId="1" xfId="0" applyNumberFormat="1" applyFont="1" applyBorder="1" applyAlignment="1">
      <alignment horizontal="left" wrapText="1"/>
    </xf>
    <xf numFmtId="0" fontId="49" fillId="0" borderId="28" xfId="0" applyFont="1" applyBorder="1"/>
    <xf numFmtId="49" fontId="49" fillId="0" borderId="28" xfId="0" applyNumberFormat="1" applyFont="1" applyBorder="1"/>
    <xf numFmtId="49" fontId="21" fillId="0" borderId="24" xfId="0" applyNumberFormat="1" applyFont="1" applyBorder="1" applyAlignment="1" applyProtection="1">
      <alignment horizontal="right" vertical="center"/>
      <protection locked="0"/>
    </xf>
    <xf numFmtId="0" fontId="0" fillId="0" borderId="1" xfId="0" applyBorder="1"/>
    <xf numFmtId="0" fontId="68" fillId="0" borderId="1" xfId="0" applyFont="1" applyBorder="1" applyAlignment="1">
      <alignment horizontal="left" wrapText="1"/>
    </xf>
    <xf numFmtId="0" fontId="68" fillId="0" borderId="1" xfId="0" applyFont="1" applyBorder="1" applyAlignment="1">
      <alignment horizontal="center" wrapText="1"/>
    </xf>
    <xf numFmtId="0" fontId="49" fillId="0" borderId="28" xfId="0" applyFont="1" applyBorder="1" applyAlignment="1">
      <alignment horizontal="center"/>
    </xf>
    <xf numFmtId="14" fontId="69" fillId="0" borderId="1" xfId="0" applyNumberFormat="1" applyFont="1" applyBorder="1" applyAlignment="1">
      <alignment horizontal="center"/>
    </xf>
    <xf numFmtId="49" fontId="59" fillId="0" borderId="1" xfId="0" applyNumberFormat="1" applyFont="1" applyBorder="1" applyAlignment="1">
      <alignment horizontal="left"/>
    </xf>
    <xf numFmtId="43" fontId="70" fillId="0" borderId="1" xfId="0" applyNumberFormat="1" applyFont="1" applyBorder="1" applyAlignment="1">
      <alignment horizontal="center"/>
    </xf>
    <xf numFmtId="43" fontId="70" fillId="0" borderId="1" xfId="0" applyNumberFormat="1" applyFont="1" applyBorder="1" applyAlignment="1">
      <alignment horizontal="right"/>
    </xf>
    <xf numFmtId="0" fontId="59" fillId="0" borderId="1" xfId="0" applyFont="1" applyBorder="1" applyAlignment="1">
      <alignment horizontal="right"/>
    </xf>
    <xf numFmtId="43" fontId="23" fillId="0" borderId="1" xfId="0" applyNumberFormat="1" applyFont="1" applyBorder="1"/>
    <xf numFmtId="0" fontId="21" fillId="0" borderId="29" xfId="0" applyFont="1" applyBorder="1"/>
    <xf numFmtId="49" fontId="68" fillId="0" borderId="1" xfId="0" applyNumberFormat="1" applyFont="1" applyBorder="1" applyAlignment="1">
      <alignment horizontal="center" wrapText="1"/>
    </xf>
    <xf numFmtId="43" fontId="59" fillId="0" borderId="1" xfId="0" applyNumberFormat="1" applyFont="1" applyBorder="1" applyAlignment="1">
      <alignment horizontal="center"/>
    </xf>
    <xf numFmtId="43" fontId="59" fillId="0" borderId="1" xfId="0" applyNumberFormat="1" applyFont="1" applyBorder="1" applyAlignment="1">
      <alignment horizontal="right"/>
    </xf>
    <xf numFmtId="14" fontId="21" fillId="0" borderId="1" xfId="0" applyNumberFormat="1" applyFont="1" applyBorder="1"/>
    <xf numFmtId="0" fontId="21" fillId="0" borderId="0" xfId="0" applyFont="1" applyAlignment="1">
      <alignment horizontal="right"/>
    </xf>
    <xf numFmtId="0" fontId="21" fillId="0" borderId="24" xfId="0" applyFont="1" applyBorder="1" applyAlignment="1">
      <alignment horizontal="right"/>
    </xf>
    <xf numFmtId="0" fontId="69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right" vertical="center"/>
    </xf>
    <xf numFmtId="0" fontId="49" fillId="0" borderId="1" xfId="0" applyFont="1" applyBorder="1" applyAlignment="1">
      <alignment horizontal="left" vertical="center"/>
    </xf>
    <xf numFmtId="43" fontId="49" fillId="0" borderId="1" xfId="2" applyFont="1" applyFill="1" applyBorder="1" applyAlignment="1">
      <alignment horizontal="center" vertical="center"/>
    </xf>
    <xf numFmtId="14" fontId="69" fillId="0" borderId="1" xfId="0" applyNumberFormat="1" applyFont="1" applyBorder="1"/>
    <xf numFmtId="0" fontId="69" fillId="0" borderId="1" xfId="0" applyFont="1" applyBorder="1" applyAlignment="1">
      <alignment horizontal="right" vertical="center"/>
    </xf>
    <xf numFmtId="14" fontId="49" fillId="0" borderId="1" xfId="0" applyNumberFormat="1" applyFont="1" applyBorder="1" applyAlignment="1">
      <alignment horizontal="right"/>
    </xf>
    <xf numFmtId="0" fontId="71" fillId="0" borderId="1" xfId="0" applyFont="1" applyBorder="1" applyAlignment="1">
      <alignment horizontal="left" vertical="center"/>
    </xf>
    <xf numFmtId="43" fontId="71" fillId="0" borderId="1" xfId="2" applyFont="1" applyFill="1" applyBorder="1" applyAlignment="1">
      <alignment horizontal="center" vertical="center"/>
    </xf>
    <xf numFmtId="14" fontId="71" fillId="0" borderId="1" xfId="0" applyNumberFormat="1" applyFont="1" applyBorder="1"/>
    <xf numFmtId="0" fontId="48" fillId="0" borderId="1" xfId="0" applyFont="1" applyBorder="1"/>
    <xf numFmtId="0" fontId="72" fillId="0" borderId="1" xfId="0" applyFont="1" applyBorder="1"/>
    <xf numFmtId="0" fontId="71" fillId="0" borderId="1" xfId="0" applyFont="1" applyBorder="1" applyAlignment="1">
      <alignment vertical="center"/>
    </xf>
    <xf numFmtId="14" fontId="71" fillId="0" borderId="1" xfId="0" applyNumberFormat="1" applyFont="1" applyBorder="1" applyAlignment="1">
      <alignment horizontal="right" vertical="center"/>
    </xf>
    <xf numFmtId="0" fontId="71" fillId="0" borderId="1" xfId="0" applyFont="1" applyBorder="1" applyAlignment="1">
      <alignment horizontal="center" vertical="center"/>
    </xf>
    <xf numFmtId="0" fontId="71" fillId="0" borderId="1" xfId="0" applyFont="1" applyBorder="1" applyAlignment="1">
      <alignment horizontal="right" vertical="center"/>
    </xf>
    <xf numFmtId="0" fontId="45" fillId="0" borderId="1" xfId="0" applyFont="1" applyBorder="1"/>
    <xf numFmtId="43" fontId="45" fillId="0" borderId="1" xfId="2" applyFont="1" applyFill="1" applyBorder="1"/>
    <xf numFmtId="14" fontId="45" fillId="0" borderId="1" xfId="0" applyNumberFormat="1" applyFont="1" applyBorder="1"/>
    <xf numFmtId="0" fontId="0" fillId="0" borderId="1" xfId="0" applyBorder="1" applyAlignment="1">
      <alignment horizontal="left" wrapText="1"/>
    </xf>
    <xf numFmtId="0" fontId="46" fillId="0" borderId="1" xfId="0" applyFont="1" applyBorder="1" applyAlignment="1">
      <alignment horizontal="right" vertical="center"/>
    </xf>
    <xf numFmtId="0" fontId="46" fillId="0" borderId="1" xfId="0" applyFont="1" applyBorder="1" applyAlignment="1">
      <alignment horizontal="center" vertical="center"/>
    </xf>
    <xf numFmtId="0" fontId="46" fillId="0" borderId="1" xfId="0" applyFont="1" applyBorder="1" applyAlignment="1">
      <alignment horizontal="left" vertical="center"/>
    </xf>
    <xf numFmtId="43" fontId="46" fillId="0" borderId="1" xfId="2" applyFont="1" applyFill="1" applyBorder="1" applyAlignment="1">
      <alignment horizontal="center" vertical="center"/>
    </xf>
    <xf numFmtId="49" fontId="59" fillId="0" borderId="0" xfId="0" applyNumberFormat="1" applyFont="1" applyAlignment="1">
      <alignment horizontal="left"/>
    </xf>
    <xf numFmtId="170" fontId="21" fillId="0" borderId="0" xfId="0" applyNumberFormat="1" applyFont="1" applyAlignment="1">
      <alignment horizontal="left"/>
    </xf>
    <xf numFmtId="15" fontId="59" fillId="0" borderId="0" xfId="0" applyNumberFormat="1" applyFont="1" applyAlignment="1">
      <alignment horizontal="center"/>
    </xf>
    <xf numFmtId="0" fontId="59" fillId="0" borderId="0" xfId="0" applyFont="1" applyAlignment="1">
      <alignment horizontal="right"/>
    </xf>
    <xf numFmtId="0" fontId="21" fillId="0" borderId="0" xfId="0" applyFont="1" applyAlignment="1">
      <alignment wrapText="1"/>
    </xf>
    <xf numFmtId="49" fontId="73" fillId="0" borderId="0" xfId="0" applyNumberFormat="1" applyFont="1" applyAlignment="1">
      <alignment horizontal="left"/>
    </xf>
    <xf numFmtId="15" fontId="73" fillId="0" borderId="0" xfId="0" applyNumberFormat="1" applyFont="1" applyAlignment="1">
      <alignment horizontal="center"/>
    </xf>
    <xf numFmtId="0" fontId="73" fillId="0" borderId="0" xfId="0" applyFont="1" applyAlignment="1">
      <alignment horizontal="right"/>
    </xf>
    <xf numFmtId="4" fontId="74" fillId="0" borderId="0" xfId="0" applyNumberFormat="1" applyFont="1" applyAlignment="1">
      <alignment vertical="center" wrapText="1"/>
    </xf>
    <xf numFmtId="0" fontId="75" fillId="0" borderId="0" xfId="0" applyFont="1" applyAlignment="1">
      <alignment horizontal="right"/>
    </xf>
    <xf numFmtId="0" fontId="75" fillId="0" borderId="0" xfId="0" applyFont="1"/>
    <xf numFmtId="0" fontId="77" fillId="0" borderId="0" xfId="0" applyFont="1" applyAlignment="1">
      <alignment horizontal="right"/>
    </xf>
    <xf numFmtId="0" fontId="77" fillId="0" borderId="0" xfId="0" applyFont="1"/>
    <xf numFmtId="4" fontId="77" fillId="0" borderId="0" xfId="0" applyNumberFormat="1" applyFont="1"/>
    <xf numFmtId="43" fontId="0" fillId="0" borderId="0" xfId="0" applyNumberFormat="1" applyAlignment="1">
      <alignment wrapText="1"/>
    </xf>
    <xf numFmtId="0" fontId="19" fillId="0" borderId="0" xfId="0" applyFont="1" applyAlignment="1">
      <alignment wrapText="1"/>
    </xf>
    <xf numFmtId="0" fontId="22" fillId="0" borderId="0" xfId="0" applyFont="1" applyAlignment="1">
      <alignment horizontal="right" wrapText="1"/>
    </xf>
    <xf numFmtId="0" fontId="17" fillId="24" borderId="27" xfId="0" applyFont="1" applyFill="1" applyBorder="1" applyAlignment="1">
      <alignment horizontal="center" vertical="center" wrapText="1"/>
    </xf>
    <xf numFmtId="0" fontId="23" fillId="24" borderId="1" xfId="0" applyFont="1" applyFill="1" applyBorder="1" applyAlignment="1">
      <alignment horizontal="center" vertical="center" wrapText="1"/>
    </xf>
    <xf numFmtId="0" fontId="66" fillId="24" borderId="1" xfId="0" applyFont="1" applyFill="1" applyBorder="1" applyAlignment="1">
      <alignment horizontal="center" vertical="center" wrapText="1"/>
    </xf>
    <xf numFmtId="0" fontId="17" fillId="24" borderId="1" xfId="0" applyFont="1" applyFill="1" applyBorder="1" applyAlignment="1">
      <alignment horizontal="center" vertical="center" wrapText="1"/>
    </xf>
    <xf numFmtId="0" fontId="66" fillId="24" borderId="1" xfId="0" applyFont="1" applyFill="1" applyBorder="1" applyAlignment="1">
      <alignment horizontal="left" vertical="center" wrapText="1"/>
    </xf>
    <xf numFmtId="49" fontId="70" fillId="24" borderId="2" xfId="0" applyNumberFormat="1" applyFont="1" applyFill="1" applyBorder="1" applyAlignment="1">
      <alignment horizontal="left"/>
    </xf>
    <xf numFmtId="43" fontId="70" fillId="24" borderId="26" xfId="0" applyNumberFormat="1" applyFont="1" applyFill="1" applyBorder="1" applyAlignment="1">
      <alignment horizontal="center"/>
    </xf>
    <xf numFmtId="49" fontId="23" fillId="0" borderId="1" xfId="0" applyNumberFormat="1" applyFont="1" applyBorder="1" applyAlignment="1">
      <alignment horizontal="center"/>
    </xf>
    <xf numFmtId="0" fontId="60" fillId="0" borderId="0" xfId="0" applyFont="1" applyAlignment="1" applyProtection="1">
      <alignment horizontal="center" vertical="center"/>
      <protection locked="0"/>
    </xf>
    <xf numFmtId="0" fontId="60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left"/>
    </xf>
    <xf numFmtId="0" fontId="23" fillId="0" borderId="1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47" fillId="0" borderId="0" xfId="0" applyFont="1" applyAlignment="1">
      <alignment horizontal="center" wrapText="1"/>
    </xf>
    <xf numFmtId="0" fontId="47" fillId="0" borderId="30" xfId="0" applyFont="1" applyBorder="1" applyAlignment="1">
      <alignment horizontal="center" wrapText="1"/>
    </xf>
    <xf numFmtId="0" fontId="47" fillId="0" borderId="30" xfId="0" applyFont="1" applyBorder="1" applyAlignment="1">
      <alignment horizontal="center"/>
    </xf>
    <xf numFmtId="0" fontId="76" fillId="0" borderId="0" xfId="0" applyFont="1" applyAlignment="1">
      <alignment horizontal="center"/>
    </xf>
    <xf numFmtId="0" fontId="76" fillId="0" borderId="0" xfId="0" applyFont="1" applyAlignment="1">
      <alignment horizontal="center" vertical="center" wrapText="1"/>
    </xf>
    <xf numFmtId="0" fontId="76" fillId="0" borderId="0" xfId="0" applyFont="1" applyAlignment="1">
      <alignment horizontal="center" wrapText="1"/>
    </xf>
  </cellXfs>
  <cellStyles count="156">
    <cellStyle name="20% - Accent1" xfId="13" xr:uid="{00000000-0005-0000-0000-000000000000}"/>
    <cellStyle name="20% - Accent1 2" xfId="57" xr:uid="{00000000-0005-0000-0000-000001000000}"/>
    <cellStyle name="20% - Accent2" xfId="14" xr:uid="{00000000-0005-0000-0000-000002000000}"/>
    <cellStyle name="20% - Accent2 2" xfId="58" xr:uid="{00000000-0005-0000-0000-000003000000}"/>
    <cellStyle name="20% - Accent3" xfId="15" xr:uid="{00000000-0005-0000-0000-000004000000}"/>
    <cellStyle name="20% - Accent3 2" xfId="59" xr:uid="{00000000-0005-0000-0000-000005000000}"/>
    <cellStyle name="20% - Accent4" xfId="16" xr:uid="{00000000-0005-0000-0000-000006000000}"/>
    <cellStyle name="20% - Accent4 2" xfId="60" xr:uid="{00000000-0005-0000-0000-000007000000}"/>
    <cellStyle name="20% - Accent5" xfId="17" xr:uid="{00000000-0005-0000-0000-000008000000}"/>
    <cellStyle name="20% - Accent5 2" xfId="61" xr:uid="{00000000-0005-0000-0000-000009000000}"/>
    <cellStyle name="20% - Accent6" xfId="18" xr:uid="{00000000-0005-0000-0000-00000A000000}"/>
    <cellStyle name="20% - Accent6 2" xfId="62" xr:uid="{00000000-0005-0000-0000-00000B000000}"/>
    <cellStyle name="40% - Accent1" xfId="19" xr:uid="{00000000-0005-0000-0000-00000C000000}"/>
    <cellStyle name="40% - Accent1 2" xfId="63" xr:uid="{00000000-0005-0000-0000-00000D000000}"/>
    <cellStyle name="40% - Accent2" xfId="20" xr:uid="{00000000-0005-0000-0000-00000E000000}"/>
    <cellStyle name="40% - Accent2 2" xfId="64" xr:uid="{00000000-0005-0000-0000-00000F000000}"/>
    <cellStyle name="40% - Accent3" xfId="21" xr:uid="{00000000-0005-0000-0000-000010000000}"/>
    <cellStyle name="40% - Accent3 2" xfId="65" xr:uid="{00000000-0005-0000-0000-000011000000}"/>
    <cellStyle name="40% - Accent4" xfId="22" xr:uid="{00000000-0005-0000-0000-000012000000}"/>
    <cellStyle name="40% - Accent4 2" xfId="66" xr:uid="{00000000-0005-0000-0000-000013000000}"/>
    <cellStyle name="40% - Accent5" xfId="23" xr:uid="{00000000-0005-0000-0000-000014000000}"/>
    <cellStyle name="40% - Accent5 2" xfId="67" xr:uid="{00000000-0005-0000-0000-000015000000}"/>
    <cellStyle name="40% - Accent6" xfId="24" xr:uid="{00000000-0005-0000-0000-000016000000}"/>
    <cellStyle name="40% - Accent6 2" xfId="68" xr:uid="{00000000-0005-0000-0000-000017000000}"/>
    <cellStyle name="60% - Accent1" xfId="25" xr:uid="{00000000-0005-0000-0000-000018000000}"/>
    <cellStyle name="60% - Accent1 2" xfId="69" xr:uid="{00000000-0005-0000-0000-000019000000}"/>
    <cellStyle name="60% - Accent2" xfId="26" xr:uid="{00000000-0005-0000-0000-00001A000000}"/>
    <cellStyle name="60% - Accent2 2" xfId="70" xr:uid="{00000000-0005-0000-0000-00001B000000}"/>
    <cellStyle name="60% - Accent3" xfId="27" xr:uid="{00000000-0005-0000-0000-00001C000000}"/>
    <cellStyle name="60% - Accent3 2" xfId="71" xr:uid="{00000000-0005-0000-0000-00001D000000}"/>
    <cellStyle name="60% - Accent4" xfId="28" xr:uid="{00000000-0005-0000-0000-00001E000000}"/>
    <cellStyle name="60% - Accent4 2" xfId="72" xr:uid="{00000000-0005-0000-0000-00001F000000}"/>
    <cellStyle name="60% - Accent5" xfId="29" xr:uid="{00000000-0005-0000-0000-000020000000}"/>
    <cellStyle name="60% - Accent5 2" xfId="73" xr:uid="{00000000-0005-0000-0000-000021000000}"/>
    <cellStyle name="60% - Accent6" xfId="30" xr:uid="{00000000-0005-0000-0000-000022000000}"/>
    <cellStyle name="60% - Accent6 2" xfId="74" xr:uid="{00000000-0005-0000-0000-000023000000}"/>
    <cellStyle name="Accent1" xfId="31" xr:uid="{00000000-0005-0000-0000-000024000000}"/>
    <cellStyle name="Accent1 2" xfId="75" xr:uid="{00000000-0005-0000-0000-000025000000}"/>
    <cellStyle name="Accent2" xfId="32" xr:uid="{00000000-0005-0000-0000-000026000000}"/>
    <cellStyle name="Accent2 2" xfId="76" xr:uid="{00000000-0005-0000-0000-000027000000}"/>
    <cellStyle name="Accent3" xfId="33" xr:uid="{00000000-0005-0000-0000-000028000000}"/>
    <cellStyle name="Accent3 2" xfId="77" xr:uid="{00000000-0005-0000-0000-000029000000}"/>
    <cellStyle name="Accent4" xfId="34" xr:uid="{00000000-0005-0000-0000-00002A000000}"/>
    <cellStyle name="Accent4 2" xfId="78" xr:uid="{00000000-0005-0000-0000-00002B000000}"/>
    <cellStyle name="Accent5" xfId="35" xr:uid="{00000000-0005-0000-0000-00002C000000}"/>
    <cellStyle name="Accent5 2" xfId="79" xr:uid="{00000000-0005-0000-0000-00002D000000}"/>
    <cellStyle name="Accent6" xfId="36" xr:uid="{00000000-0005-0000-0000-00002E000000}"/>
    <cellStyle name="Accent6 2" xfId="80" xr:uid="{00000000-0005-0000-0000-00002F000000}"/>
    <cellStyle name="Bad" xfId="37" xr:uid="{00000000-0005-0000-0000-000030000000}"/>
    <cellStyle name="Bad 2" xfId="81" xr:uid="{00000000-0005-0000-0000-000031000000}"/>
    <cellStyle name="Calculation" xfId="38" xr:uid="{00000000-0005-0000-0000-000032000000}"/>
    <cellStyle name="Calculation 2" xfId="82" xr:uid="{00000000-0005-0000-0000-000033000000}"/>
    <cellStyle name="Calculation 2 2" xfId="88" xr:uid="{00000000-0005-0000-0000-000034000000}"/>
    <cellStyle name="Calculation 2 3" xfId="95" xr:uid="{00000000-0005-0000-0000-000035000000}"/>
    <cellStyle name="Calculation 2 4" xfId="105" xr:uid="{00000000-0005-0000-0000-000036000000}"/>
    <cellStyle name="Calculation 3" xfId="91" xr:uid="{00000000-0005-0000-0000-000037000000}"/>
    <cellStyle name="Calculation 4" xfId="98" xr:uid="{00000000-0005-0000-0000-000038000000}"/>
    <cellStyle name="Calculation 5" xfId="108" xr:uid="{00000000-0005-0000-0000-000039000000}"/>
    <cellStyle name="Check Cell" xfId="39" xr:uid="{00000000-0005-0000-0000-00003A000000}"/>
    <cellStyle name="Comma 2" xfId="153" xr:uid="{C1A72BB1-A66C-4B93-8B8A-E76D57FC029E}"/>
    <cellStyle name="Comma 3" xfId="155" xr:uid="{7E845752-1F68-40D4-AEC2-7AA7FB5619B2}"/>
    <cellStyle name="Currency 2" xfId="130" xr:uid="{4FC66015-637E-4F8B-A685-AAD02210F4D4}"/>
    <cellStyle name="Euro" xfId="1" xr:uid="{00000000-0005-0000-0000-00003B000000}"/>
    <cellStyle name="Explanatory Text" xfId="40" xr:uid="{00000000-0005-0000-0000-00003C000000}"/>
    <cellStyle name="Explanatory Text 2" xfId="83" xr:uid="{00000000-0005-0000-0000-00003D000000}"/>
    <cellStyle name="Good" xfId="41" xr:uid="{00000000-0005-0000-0000-00003E000000}"/>
    <cellStyle name="Heading 1" xfId="42" xr:uid="{00000000-0005-0000-0000-00003F000000}"/>
    <cellStyle name="Heading 2" xfId="43" xr:uid="{00000000-0005-0000-0000-000040000000}"/>
    <cellStyle name="Heading 2 2" xfId="84" xr:uid="{00000000-0005-0000-0000-000041000000}"/>
    <cellStyle name="Heading 3" xfId="44" xr:uid="{00000000-0005-0000-0000-000042000000}"/>
    <cellStyle name="Heading 3 2" xfId="85" xr:uid="{00000000-0005-0000-0000-000043000000}"/>
    <cellStyle name="Heading 4" xfId="45" xr:uid="{00000000-0005-0000-0000-000044000000}"/>
    <cellStyle name="Hipervínculo 2" xfId="54" xr:uid="{00000000-0005-0000-0000-000045000000}"/>
    <cellStyle name="Input" xfId="46" xr:uid="{00000000-0005-0000-0000-000046000000}"/>
    <cellStyle name="Input 2" xfId="92" xr:uid="{00000000-0005-0000-0000-000047000000}"/>
    <cellStyle name="Input 3" xfId="99" xr:uid="{00000000-0005-0000-0000-000048000000}"/>
    <cellStyle name="Input 4" xfId="109" xr:uid="{00000000-0005-0000-0000-000049000000}"/>
    <cellStyle name="Linked Cell" xfId="47" xr:uid="{00000000-0005-0000-0000-00004A000000}"/>
    <cellStyle name="Millares" xfId="2" builtinId="3"/>
    <cellStyle name="Millares 10" xfId="6" xr:uid="{00000000-0005-0000-0000-00004C000000}"/>
    <cellStyle name="Millares 10 2" xfId="112" xr:uid="{2208BFEC-B9C5-463B-AA5A-D56BBCE08005}"/>
    <cellStyle name="Millares 10 3" xfId="127" xr:uid="{3BAE6D7F-29B5-404E-971D-811A3832BA60}"/>
    <cellStyle name="Millares 10 4" xfId="139" xr:uid="{26A991EC-3E28-4F65-8096-885511F1A1BA}"/>
    <cellStyle name="Millares 10 4 2" xfId="150" xr:uid="{49D41141-6BC0-43D6-BEAB-F55FC892D25F}"/>
    <cellStyle name="Millares 11" xfId="148" xr:uid="{1A209F3F-52F5-4191-A979-D29F8B7F422F}"/>
    <cellStyle name="Millares 2" xfId="3" xr:uid="{00000000-0005-0000-0000-00004D000000}"/>
    <cellStyle name="Millares 2 2" xfId="119" xr:uid="{BAB028DD-9677-43BA-AEB8-33918DF7710B}"/>
    <cellStyle name="Millares 2 2 2" xfId="10" xr:uid="{00000000-0005-0000-0000-00004E000000}"/>
    <cellStyle name="Millares 2 3" xfId="123" xr:uid="{8199C15E-96F9-41D8-A024-027F2495E946}"/>
    <cellStyle name="Millares 2 4" xfId="129" xr:uid="{0AEC8E60-900E-4B7C-B042-449878E09942}"/>
    <cellStyle name="Millares 2 5" xfId="135" xr:uid="{55084E61-8811-4D12-92C3-B6436DB8A574}"/>
    <cellStyle name="Millares 2 5 2" xfId="136" xr:uid="{2A27B699-A56C-40AF-B7AF-1D0ECDB8ADC9}"/>
    <cellStyle name="Millares 2 6" xfId="144" xr:uid="{EA85E737-C385-4623-83BD-CAF61F374B47}"/>
    <cellStyle name="Millares 3" xfId="102" xr:uid="{00000000-0005-0000-0000-00004F000000}"/>
    <cellStyle name="Millares 4" xfId="116" xr:uid="{ED327588-30B5-417C-B7FF-0B07AE9083AC}"/>
    <cellStyle name="Millares 5" xfId="4" xr:uid="{00000000-0005-0000-0000-000050000000}"/>
    <cellStyle name="Millares 5 2" xfId="11" xr:uid="{00000000-0005-0000-0000-000051000000}"/>
    <cellStyle name="Millares 5 2 2" xfId="104" xr:uid="{00000000-0005-0000-0000-000052000000}"/>
    <cellStyle name="Millares 5 3" xfId="103" xr:uid="{00000000-0005-0000-0000-000053000000}"/>
    <cellStyle name="Millares 6" xfId="118" xr:uid="{2B51BD1B-880F-4E60-889D-0C2A41554326}"/>
    <cellStyle name="Millares 7" xfId="122" xr:uid="{179EA13E-7865-419A-B9E4-356A31BE92E6}"/>
    <cellStyle name="Millares 8" xfId="133" xr:uid="{A9A9D2FB-6FAE-439D-8633-94017CDAE03E}"/>
    <cellStyle name="Millares 9" xfId="146" xr:uid="{D55F4FA6-91C0-4B5D-89EB-B510EECB8E72}"/>
    <cellStyle name="Moneda 2" xfId="9" xr:uid="{00000000-0005-0000-0000-000054000000}"/>
    <cellStyle name="Moneda 2 2" xfId="120" xr:uid="{48024FC0-CC81-4F9C-97EB-3A0FC9D133C3}"/>
    <cellStyle name="Moneda 2 3" xfId="124" xr:uid="{007C81BF-2DDB-40D3-9872-697D09C32FC2}"/>
    <cellStyle name="Moneda 3" xfId="55" xr:uid="{00000000-0005-0000-0000-000055000000}"/>
    <cellStyle name="Neutral 2" xfId="48" xr:uid="{00000000-0005-0000-0000-000056000000}"/>
    <cellStyle name="Normal" xfId="0" builtinId="0"/>
    <cellStyle name="Normal 10" xfId="8" xr:uid="{00000000-0005-0000-0000-000058000000}"/>
    <cellStyle name="Normal 10 2" xfId="113" xr:uid="{C80246EA-38F5-4AA4-A567-0842919C4FCE}"/>
    <cellStyle name="Normal 10 3" xfId="128" xr:uid="{59035B53-ED3B-4384-BC8C-54C3370DCC96}"/>
    <cellStyle name="Normal 10 4" xfId="140" xr:uid="{06EC9F08-795D-4011-9BDF-91F09228CD30}"/>
    <cellStyle name="Normal 10 4 2" xfId="151" xr:uid="{D7D32FA5-B51F-4BF0-AE5C-6820CF2C8656}"/>
    <cellStyle name="Normal 11" xfId="142" xr:uid="{E20FE18C-11F9-4CE1-891A-815C734B9C8C}"/>
    <cellStyle name="Normal 12" xfId="145" xr:uid="{C1099A78-6824-480F-B2CE-42E1A4F894BD}"/>
    <cellStyle name="Normal 13" xfId="5" xr:uid="{00000000-0005-0000-0000-000059000000}"/>
    <cellStyle name="Normal 13 2" xfId="114" xr:uid="{DE8EB7F0-10DA-4F3E-B2E7-8B00951D8091}"/>
    <cellStyle name="Normal 13 3" xfId="126" xr:uid="{0EBEFE68-4566-4F21-A731-6B0BCC9B0261}"/>
    <cellStyle name="Normal 13 4" xfId="138" xr:uid="{E7046A98-CC2E-4C6C-AB83-104CC37CF3A9}"/>
    <cellStyle name="Normal 13 4 2" xfId="149" xr:uid="{63794CFD-6641-49EC-BA18-B8D6A4586D82}"/>
    <cellStyle name="Normal 14" xfId="147" xr:uid="{38326121-A166-454E-9537-59E26339A018}"/>
    <cellStyle name="Normal 15" xfId="152" xr:uid="{F5D097D3-FB3D-4624-AA0C-854D80635273}"/>
    <cellStyle name="Normal 16" xfId="154" xr:uid="{1D784E12-72FA-4BF1-8E7C-8CB6A5298BFA}"/>
    <cellStyle name="Normal 2" xfId="7" xr:uid="{00000000-0005-0000-0000-00005A000000}"/>
    <cellStyle name="Normal 2 2" xfId="56" xr:uid="{00000000-0005-0000-0000-00005B000000}"/>
    <cellStyle name="Normal 2 2 2" xfId="125" xr:uid="{BB9B235D-7368-4271-AA16-BB4FC7619F51}"/>
    <cellStyle name="Normal 2 3" xfId="134" xr:uid="{AC386CEA-C9B7-48B3-94C4-B9A6627B230B}"/>
    <cellStyle name="Normal 2 4" xfId="143" xr:uid="{10529D2B-5474-4900-8A9E-6EC33658B315}"/>
    <cellStyle name="Normal 3" xfId="12" xr:uid="{00000000-0005-0000-0000-00005C000000}"/>
    <cellStyle name="Normal 3 2" xfId="131" xr:uid="{0EA1B313-5569-4EB3-9671-309267A77B21}"/>
    <cellStyle name="Normal 4" xfId="115" xr:uid="{9DA0F271-0EA8-41A8-8B7F-A5BF00F84F4A}"/>
    <cellStyle name="Normal 5" xfId="117" xr:uid="{A31D3B8A-DDC3-43C7-A909-3552B6020DC7}"/>
    <cellStyle name="Normal 6" xfId="121" xr:uid="{EF0C280F-D993-4002-8F5D-D15AEE12DB26}"/>
    <cellStyle name="Normal 7" xfId="132" xr:uid="{9765A24D-0312-4B51-A86B-1E99EFA5894B}"/>
    <cellStyle name="Normal 8" xfId="137" xr:uid="{4081B192-B4B1-4428-B468-AF8E187D8891}"/>
    <cellStyle name="Normal 9" xfId="141" xr:uid="{AF84D441-21C9-484E-A80E-7F4F6A73EA78}"/>
    <cellStyle name="Note" xfId="49" xr:uid="{00000000-0005-0000-0000-00005D000000}"/>
    <cellStyle name="Note 2" xfId="93" xr:uid="{00000000-0005-0000-0000-00005E000000}"/>
    <cellStyle name="Note 3" xfId="100" xr:uid="{00000000-0005-0000-0000-00005F000000}"/>
    <cellStyle name="Note 4" xfId="110" xr:uid="{00000000-0005-0000-0000-000060000000}"/>
    <cellStyle name="Output" xfId="50" xr:uid="{00000000-0005-0000-0000-000061000000}"/>
    <cellStyle name="Output 2" xfId="86" xr:uid="{00000000-0005-0000-0000-000062000000}"/>
    <cellStyle name="Output 2 2" xfId="89" xr:uid="{00000000-0005-0000-0000-000063000000}"/>
    <cellStyle name="Output 2 3" xfId="96" xr:uid="{00000000-0005-0000-0000-000064000000}"/>
    <cellStyle name="Output 2 4" xfId="106" xr:uid="{00000000-0005-0000-0000-000065000000}"/>
    <cellStyle name="Output 3" xfId="94" xr:uid="{00000000-0005-0000-0000-000066000000}"/>
    <cellStyle name="Output 4" xfId="101" xr:uid="{00000000-0005-0000-0000-000067000000}"/>
    <cellStyle name="Output 5" xfId="111" xr:uid="{00000000-0005-0000-0000-000068000000}"/>
    <cellStyle name="Title" xfId="51" xr:uid="{00000000-0005-0000-0000-000069000000}"/>
    <cellStyle name="Title 2" xfId="87" xr:uid="{00000000-0005-0000-0000-00006A000000}"/>
    <cellStyle name="Total 2" xfId="52" xr:uid="{00000000-0005-0000-0000-00006B000000}"/>
    <cellStyle name="Total 2 2" xfId="90" xr:uid="{00000000-0005-0000-0000-00006C000000}"/>
    <cellStyle name="Total 2 3" xfId="97" xr:uid="{00000000-0005-0000-0000-00006D000000}"/>
    <cellStyle name="Total 2 4" xfId="107" xr:uid="{00000000-0005-0000-0000-00006E000000}"/>
    <cellStyle name="Warning Text" xfId="53" xr:uid="{00000000-0005-0000-0000-00006F000000}"/>
  </cellStyles>
  <dxfs count="0"/>
  <tableStyles count="0" defaultTableStyle="TableStyleMedium9" defaultPivotStyle="PivotStyleLight16"/>
  <colors>
    <mruColors>
      <color rgb="FF666633"/>
      <color rgb="FF00FFFF"/>
      <color rgb="FFFF00FF"/>
      <color rgb="FF00C491"/>
      <color rgb="FFF17388"/>
      <color rgb="FFEE0000"/>
      <color rgb="FF0000FF"/>
      <color rgb="FF6600CC"/>
      <color rgb="FFF76657"/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14008</xdr:colOff>
      <xdr:row>0</xdr:row>
      <xdr:rowOff>70037</xdr:rowOff>
    </xdr:from>
    <xdr:to>
      <xdr:col>3</xdr:col>
      <xdr:colOff>1778935</xdr:colOff>
      <xdr:row>3</xdr:row>
      <xdr:rowOff>56029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09265" y="70037"/>
          <a:ext cx="1764927" cy="1120588"/>
        </a:xfrm>
        <a:prstGeom prst="rect">
          <a:avLst/>
        </a:prstGeom>
      </xdr:spPr>
    </xdr:pic>
    <xdr:clientData/>
  </xdr:twoCellAnchor>
  <xdr:twoCellAnchor>
    <xdr:from>
      <xdr:col>11</xdr:col>
      <xdr:colOff>252131</xdr:colOff>
      <xdr:row>0</xdr:row>
      <xdr:rowOff>210111</xdr:rowOff>
    </xdr:from>
    <xdr:to>
      <xdr:col>12</xdr:col>
      <xdr:colOff>471686</xdr:colOff>
      <xdr:row>2</xdr:row>
      <xdr:rowOff>252133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506138" y="210111"/>
          <a:ext cx="1102019" cy="7984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809625</xdr:colOff>
          <xdr:row>0</xdr:row>
          <xdr:rowOff>180975</xdr:rowOff>
        </xdr:from>
        <xdr:to>
          <xdr:col>7</xdr:col>
          <xdr:colOff>0</xdr:colOff>
          <xdr:row>2</xdr:row>
          <xdr:rowOff>219075</xdr:rowOff>
        </xdr:to>
        <xdr:sp macro="" textlink="">
          <xdr:nvSpPr>
            <xdr:cNvPr id="15362" name="Object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B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D155F-3F15-4C28-BAE7-F78F7913A23E}">
  <sheetPr>
    <tabColor rgb="FF0000FF"/>
  </sheetPr>
  <dimension ref="A1:P277"/>
  <sheetViews>
    <sheetView tabSelected="1" topLeftCell="C112" zoomScale="68" zoomScaleNormal="68" workbookViewId="0">
      <selection activeCell="H28" sqref="H28"/>
    </sheetView>
  </sheetViews>
  <sheetFormatPr baseColWidth="10" defaultColWidth="9.140625" defaultRowHeight="29.25" customHeight="1" x14ac:dyDescent="0.25"/>
  <cols>
    <col min="1" max="1" width="13.7109375" hidden="1" customWidth="1"/>
    <col min="2" max="2" width="17" customWidth="1"/>
    <col min="3" max="3" width="19" style="132" customWidth="1"/>
    <col min="4" max="4" width="46.28515625" style="16" customWidth="1"/>
    <col min="5" max="5" width="56.140625" style="143" customWidth="1"/>
    <col min="6" max="6" width="20.140625" style="144" customWidth="1"/>
    <col min="7" max="7" width="11.28515625" style="16" customWidth="1"/>
    <col min="8" max="8" width="13.140625" style="16" customWidth="1"/>
    <col min="9" max="9" width="18.140625" style="16" customWidth="1"/>
    <col min="10" max="10" width="9.42578125" style="16" customWidth="1"/>
    <col min="11" max="11" width="18.28515625" style="16" customWidth="1"/>
    <col min="12" max="12" width="13.140625" style="16" customWidth="1"/>
    <col min="13" max="13" width="20.85546875" style="14" customWidth="1"/>
    <col min="14" max="14" width="17.140625" customWidth="1"/>
    <col min="15" max="15" width="14" customWidth="1"/>
  </cols>
  <sheetData>
    <row r="1" spans="2:15" ht="29.25" customHeight="1" x14ac:dyDescent="0.25">
      <c r="C1" s="13"/>
      <c r="D1" s="14"/>
      <c r="E1"/>
      <c r="F1"/>
      <c r="G1" s="1"/>
      <c r="H1" s="15"/>
      <c r="I1"/>
      <c r="J1"/>
      <c r="K1"/>
      <c r="L1"/>
      <c r="M1" s="16"/>
      <c r="O1" s="4"/>
    </row>
    <row r="2" spans="2:15" ht="29.25" customHeight="1" x14ac:dyDescent="0.25">
      <c r="C2" s="13"/>
      <c r="D2" s="14"/>
      <c r="E2"/>
      <c r="F2"/>
      <c r="G2" s="1"/>
      <c r="H2" s="15"/>
      <c r="I2"/>
      <c r="J2"/>
      <c r="K2"/>
      <c r="L2"/>
      <c r="M2" s="16"/>
      <c r="O2" s="4"/>
    </row>
    <row r="3" spans="2:15" ht="29.25" customHeight="1" x14ac:dyDescent="0.2">
      <c r="C3" s="17"/>
      <c r="D3" s="18"/>
      <c r="E3" s="19"/>
      <c r="F3" s="20"/>
      <c r="G3" s="19"/>
      <c r="H3" s="21"/>
      <c r="I3" s="22"/>
      <c r="J3" s="23"/>
      <c r="K3" s="24"/>
      <c r="L3" s="25"/>
      <c r="M3" s="26"/>
      <c r="N3" s="23"/>
      <c r="O3" s="27"/>
    </row>
    <row r="4" spans="2:15" ht="29.25" customHeight="1" x14ac:dyDescent="0.2">
      <c r="C4" s="153" t="s">
        <v>1</v>
      </c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</row>
    <row r="5" spans="2:15" ht="29.25" customHeight="1" x14ac:dyDescent="0.2">
      <c r="C5" s="154" t="s">
        <v>25</v>
      </c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</row>
    <row r="6" spans="2:15" ht="29.25" customHeight="1" x14ac:dyDescent="0.25">
      <c r="C6" s="28"/>
      <c r="D6" s="29" t="s">
        <v>3</v>
      </c>
      <c r="E6" s="30"/>
      <c r="F6" s="31" t="s">
        <v>26</v>
      </c>
      <c r="G6" s="30"/>
      <c r="H6" s="32"/>
      <c r="I6" s="33"/>
      <c r="J6" s="34"/>
      <c r="K6" s="35"/>
      <c r="L6" s="36"/>
      <c r="M6" s="37"/>
      <c r="N6" s="38"/>
      <c r="O6" s="39"/>
    </row>
    <row r="7" spans="2:15" ht="56.25" customHeight="1" x14ac:dyDescent="0.2">
      <c r="B7" s="145" t="s">
        <v>27</v>
      </c>
      <c r="C7" s="146" t="s">
        <v>28</v>
      </c>
      <c r="D7" s="147" t="s">
        <v>29</v>
      </c>
      <c r="E7" s="147" t="s">
        <v>0</v>
      </c>
      <c r="F7" s="147" t="s">
        <v>30</v>
      </c>
      <c r="G7" s="147" t="s">
        <v>31</v>
      </c>
      <c r="H7" s="148" t="s">
        <v>32</v>
      </c>
      <c r="I7" s="147" t="s">
        <v>33</v>
      </c>
      <c r="J7" s="147" t="s">
        <v>34</v>
      </c>
      <c r="K7" s="147" t="s">
        <v>35</v>
      </c>
      <c r="L7" s="147" t="s">
        <v>36</v>
      </c>
      <c r="M7" s="147" t="s">
        <v>37</v>
      </c>
      <c r="N7" s="147" t="s">
        <v>38</v>
      </c>
      <c r="O7" s="149" t="s">
        <v>39</v>
      </c>
    </row>
    <row r="8" spans="2:15" ht="29.25" customHeight="1" x14ac:dyDescent="0.2">
      <c r="B8" s="40">
        <v>101745045</v>
      </c>
      <c r="C8" s="2" t="s">
        <v>40</v>
      </c>
      <c r="D8" s="41" t="s">
        <v>41</v>
      </c>
      <c r="E8" s="41" t="s">
        <v>42</v>
      </c>
      <c r="F8" s="42">
        <v>94985.1</v>
      </c>
      <c r="G8" s="2" t="s">
        <v>15</v>
      </c>
      <c r="H8" s="43" t="s">
        <v>43</v>
      </c>
      <c r="I8" s="42">
        <v>94985.1</v>
      </c>
      <c r="J8" s="8">
        <v>0</v>
      </c>
      <c r="K8" s="42">
        <v>94985.1</v>
      </c>
      <c r="L8" s="2" t="s">
        <v>44</v>
      </c>
      <c r="M8" s="41" t="s">
        <v>12</v>
      </c>
      <c r="N8" s="42">
        <v>94985.1</v>
      </c>
      <c r="O8" s="44">
        <v>45869</v>
      </c>
    </row>
    <row r="9" spans="2:15" ht="29.25" customHeight="1" x14ac:dyDescent="0.2">
      <c r="B9" s="40">
        <v>101745045</v>
      </c>
      <c r="C9" s="2" t="s">
        <v>45</v>
      </c>
      <c r="D9" s="41" t="s">
        <v>41</v>
      </c>
      <c r="E9" s="41" t="s">
        <v>42</v>
      </c>
      <c r="F9" s="42">
        <v>250974.9</v>
      </c>
      <c r="G9" s="2" t="s">
        <v>15</v>
      </c>
      <c r="H9" s="43" t="s">
        <v>43</v>
      </c>
      <c r="I9" s="42">
        <v>250974.9</v>
      </c>
      <c r="J9" s="8">
        <v>0</v>
      </c>
      <c r="K9" s="42">
        <v>250974.9</v>
      </c>
      <c r="L9" s="2" t="s">
        <v>44</v>
      </c>
      <c r="M9" s="41" t="s">
        <v>12</v>
      </c>
      <c r="N9" s="42">
        <v>250974.9</v>
      </c>
      <c r="O9" s="44">
        <v>45869</v>
      </c>
    </row>
    <row r="10" spans="2:15" ht="29.25" customHeight="1" x14ac:dyDescent="0.2">
      <c r="B10" s="40">
        <v>101745045</v>
      </c>
      <c r="C10" s="2" t="s">
        <v>46</v>
      </c>
      <c r="D10" s="41" t="s">
        <v>41</v>
      </c>
      <c r="E10" s="41" t="s">
        <v>42</v>
      </c>
      <c r="F10" s="42">
        <v>125047.8</v>
      </c>
      <c r="G10" s="2" t="s">
        <v>15</v>
      </c>
      <c r="H10" s="43" t="s">
        <v>47</v>
      </c>
      <c r="I10" s="42">
        <v>125047.8</v>
      </c>
      <c r="J10" s="8">
        <v>0</v>
      </c>
      <c r="K10" s="42">
        <v>125047.8</v>
      </c>
      <c r="L10" s="2" t="s">
        <v>44</v>
      </c>
      <c r="M10" s="41" t="s">
        <v>12</v>
      </c>
      <c r="N10" s="42">
        <v>125047.8</v>
      </c>
      <c r="O10" s="44">
        <v>45869</v>
      </c>
    </row>
    <row r="11" spans="2:15" ht="29.25" customHeight="1" x14ac:dyDescent="0.2">
      <c r="B11" s="45">
        <v>101745045</v>
      </c>
      <c r="C11" s="2" t="s">
        <v>48</v>
      </c>
      <c r="D11" s="41" t="s">
        <v>41</v>
      </c>
      <c r="E11" s="41" t="s">
        <v>42</v>
      </c>
      <c r="F11" s="42">
        <v>15598.98</v>
      </c>
      <c r="G11" s="2" t="s">
        <v>15</v>
      </c>
      <c r="H11" s="43" t="s">
        <v>49</v>
      </c>
      <c r="I11" s="42">
        <v>15598.98</v>
      </c>
      <c r="J11" s="8">
        <v>0</v>
      </c>
      <c r="K11" s="42">
        <v>15598.98</v>
      </c>
      <c r="L11" s="2" t="s">
        <v>44</v>
      </c>
      <c r="M11" s="41" t="s">
        <v>12</v>
      </c>
      <c r="N11" s="42">
        <v>15598.98</v>
      </c>
      <c r="O11" s="44">
        <v>45869</v>
      </c>
    </row>
    <row r="12" spans="2:15" ht="29.25" customHeight="1" x14ac:dyDescent="0.2">
      <c r="B12" s="45">
        <v>101745045</v>
      </c>
      <c r="C12" s="2" t="s">
        <v>50</v>
      </c>
      <c r="D12" s="41" t="s">
        <v>41</v>
      </c>
      <c r="E12" s="41" t="s">
        <v>42</v>
      </c>
      <c r="F12" s="42">
        <v>227642.18</v>
      </c>
      <c r="G12" s="2" t="s">
        <v>15</v>
      </c>
      <c r="H12" s="43" t="s">
        <v>51</v>
      </c>
      <c r="I12" s="42">
        <v>227642.18</v>
      </c>
      <c r="J12" s="8">
        <v>0</v>
      </c>
      <c r="K12" s="42">
        <v>227642.18</v>
      </c>
      <c r="L12" s="2" t="s">
        <v>44</v>
      </c>
      <c r="M12" s="41" t="s">
        <v>12</v>
      </c>
      <c r="N12" s="42">
        <v>227642.18</v>
      </c>
      <c r="O12" s="44">
        <v>45869</v>
      </c>
    </row>
    <row r="13" spans="2:15" ht="29.25" customHeight="1" x14ac:dyDescent="0.2">
      <c r="B13" s="45">
        <v>101745045</v>
      </c>
      <c r="C13" s="2" t="s">
        <v>52</v>
      </c>
      <c r="D13" s="41" t="s">
        <v>41</v>
      </c>
      <c r="E13" s="41" t="s">
        <v>42</v>
      </c>
      <c r="F13" s="42">
        <v>81717.3</v>
      </c>
      <c r="G13" s="2" t="s">
        <v>15</v>
      </c>
      <c r="H13" s="43" t="s">
        <v>51</v>
      </c>
      <c r="I13" s="42">
        <v>81717.3</v>
      </c>
      <c r="J13" s="8">
        <v>0</v>
      </c>
      <c r="K13" s="42">
        <v>81717.3</v>
      </c>
      <c r="L13" s="2" t="s">
        <v>44</v>
      </c>
      <c r="M13" s="41" t="s">
        <v>12</v>
      </c>
      <c r="N13" s="42">
        <v>81717.3</v>
      </c>
      <c r="O13" s="44">
        <v>45869</v>
      </c>
    </row>
    <row r="14" spans="2:15" ht="29.25" customHeight="1" x14ac:dyDescent="0.2">
      <c r="B14" s="45">
        <v>101745045</v>
      </c>
      <c r="C14" s="2" t="s">
        <v>53</v>
      </c>
      <c r="D14" s="41" t="s">
        <v>41</v>
      </c>
      <c r="E14" s="41" t="s">
        <v>42</v>
      </c>
      <c r="F14" s="42">
        <v>332692.2</v>
      </c>
      <c r="G14" s="2" t="s">
        <v>15</v>
      </c>
      <c r="H14" s="43" t="s">
        <v>54</v>
      </c>
      <c r="I14" s="42">
        <v>332692.2</v>
      </c>
      <c r="J14" s="8">
        <v>0</v>
      </c>
      <c r="K14" s="42">
        <v>332692.2</v>
      </c>
      <c r="L14" s="2" t="s">
        <v>44</v>
      </c>
      <c r="M14" s="41" t="s">
        <v>12</v>
      </c>
      <c r="N14" s="42">
        <v>332692.2</v>
      </c>
      <c r="O14" s="44">
        <v>45869</v>
      </c>
    </row>
    <row r="15" spans="2:15" ht="29.25" customHeight="1" x14ac:dyDescent="0.2">
      <c r="B15" s="45">
        <v>101745045</v>
      </c>
      <c r="C15" s="2" t="s">
        <v>55</v>
      </c>
      <c r="D15" s="41" t="s">
        <v>41</v>
      </c>
      <c r="E15" s="41" t="s">
        <v>42</v>
      </c>
      <c r="F15" s="42">
        <v>77994.899999999994</v>
      </c>
      <c r="G15" s="2" t="s">
        <v>15</v>
      </c>
      <c r="H15" s="43" t="s">
        <v>56</v>
      </c>
      <c r="I15" s="42">
        <v>77994.899999999994</v>
      </c>
      <c r="J15" s="8">
        <v>0</v>
      </c>
      <c r="K15" s="42">
        <v>77994.899999999994</v>
      </c>
      <c r="L15" s="2" t="s">
        <v>44</v>
      </c>
      <c r="M15" s="41" t="s">
        <v>12</v>
      </c>
      <c r="N15" s="42">
        <v>77994.899999999994</v>
      </c>
      <c r="O15" s="44">
        <v>45869</v>
      </c>
    </row>
    <row r="16" spans="2:15" ht="29.25" customHeight="1" x14ac:dyDescent="0.2">
      <c r="B16" s="45">
        <v>101745045</v>
      </c>
      <c r="C16" s="2" t="s">
        <v>57</v>
      </c>
      <c r="D16" s="41" t="s">
        <v>41</v>
      </c>
      <c r="E16" s="41" t="s">
        <v>42</v>
      </c>
      <c r="F16" s="42">
        <v>786642.44</v>
      </c>
      <c r="G16" s="2" t="s">
        <v>15</v>
      </c>
      <c r="H16" s="46">
        <v>43959</v>
      </c>
      <c r="I16" s="42">
        <v>786642.44</v>
      </c>
      <c r="J16" s="8">
        <v>0</v>
      </c>
      <c r="K16" s="42">
        <v>786642.44</v>
      </c>
      <c r="L16" s="2" t="s">
        <v>44</v>
      </c>
      <c r="M16" s="41" t="s">
        <v>12</v>
      </c>
      <c r="N16" s="42">
        <v>786642.44</v>
      </c>
      <c r="O16" s="44">
        <v>45869</v>
      </c>
    </row>
    <row r="17" spans="2:15" ht="29.25" customHeight="1" x14ac:dyDescent="0.25">
      <c r="B17" s="47"/>
      <c r="C17" s="48"/>
      <c r="D17" s="49"/>
      <c r="E17" s="49" t="s">
        <v>58</v>
      </c>
      <c r="F17" s="50">
        <f>SUM(F8:F16)</f>
        <v>1993295.7999999998</v>
      </c>
      <c r="G17" s="48"/>
      <c r="H17" s="51"/>
      <c r="I17" s="52">
        <v>1993295.8</v>
      </c>
      <c r="J17" s="48"/>
      <c r="K17" s="50">
        <v>1993295.8</v>
      </c>
      <c r="L17" s="48"/>
      <c r="M17" s="53"/>
      <c r="N17" s="50">
        <v>1993295.8</v>
      </c>
      <c r="O17" s="54"/>
    </row>
    <row r="18" spans="2:15" ht="29.25" customHeight="1" x14ac:dyDescent="0.25">
      <c r="B18" s="47"/>
      <c r="C18" s="48"/>
      <c r="D18" s="49"/>
      <c r="E18" s="49"/>
      <c r="F18" s="50"/>
      <c r="G18" s="48"/>
      <c r="H18" s="51"/>
      <c r="I18" s="52"/>
      <c r="J18" s="48"/>
      <c r="K18" s="50"/>
      <c r="L18" s="48"/>
      <c r="M18" s="53"/>
      <c r="N18" s="50"/>
      <c r="O18" s="54"/>
    </row>
    <row r="19" spans="2:15" ht="29.25" customHeight="1" x14ac:dyDescent="0.2">
      <c r="B19" s="55" t="s">
        <v>59</v>
      </c>
      <c r="C19" s="2" t="s">
        <v>60</v>
      </c>
      <c r="D19" s="56" t="s">
        <v>61</v>
      </c>
      <c r="E19" s="41" t="s">
        <v>62</v>
      </c>
      <c r="F19" s="42">
        <v>250000</v>
      </c>
      <c r="G19" s="2" t="s">
        <v>15</v>
      </c>
      <c r="H19" s="46">
        <v>43750</v>
      </c>
      <c r="I19" s="42">
        <v>250000</v>
      </c>
      <c r="J19" s="8">
        <v>0</v>
      </c>
      <c r="K19" s="42">
        <v>250000</v>
      </c>
      <c r="L19" s="2" t="s">
        <v>63</v>
      </c>
      <c r="M19" s="41" t="s">
        <v>64</v>
      </c>
      <c r="N19" s="42">
        <v>150000</v>
      </c>
      <c r="O19" s="44">
        <v>45869</v>
      </c>
    </row>
    <row r="20" spans="2:15" ht="29.25" customHeight="1" x14ac:dyDescent="0.2">
      <c r="B20" s="55" t="s">
        <v>59</v>
      </c>
      <c r="C20" s="2" t="s">
        <v>60</v>
      </c>
      <c r="D20" s="56" t="s">
        <v>61</v>
      </c>
      <c r="E20" s="41" t="s">
        <v>62</v>
      </c>
      <c r="F20" s="2" t="s">
        <v>65</v>
      </c>
      <c r="G20" s="2" t="s">
        <v>15</v>
      </c>
      <c r="H20" s="46">
        <v>43750</v>
      </c>
      <c r="I20" s="2" t="s">
        <v>66</v>
      </c>
      <c r="J20" s="8">
        <v>0</v>
      </c>
      <c r="K20" s="2" t="s">
        <v>65</v>
      </c>
      <c r="L20" s="2" t="s">
        <v>67</v>
      </c>
      <c r="M20" s="41" t="s">
        <v>64</v>
      </c>
      <c r="N20" s="42">
        <v>100000</v>
      </c>
      <c r="O20" s="44">
        <v>45869</v>
      </c>
    </row>
    <row r="21" spans="2:15" ht="29.25" customHeight="1" x14ac:dyDescent="0.2">
      <c r="B21" s="55" t="s">
        <v>59</v>
      </c>
      <c r="C21" s="2" t="s">
        <v>68</v>
      </c>
      <c r="D21" s="56" t="s">
        <v>61</v>
      </c>
      <c r="E21" s="41" t="s">
        <v>62</v>
      </c>
      <c r="F21" s="42">
        <v>50000</v>
      </c>
      <c r="G21" s="2" t="s">
        <v>15</v>
      </c>
      <c r="H21" s="43" t="s">
        <v>43</v>
      </c>
      <c r="I21" s="42">
        <v>50000</v>
      </c>
      <c r="J21" s="8">
        <v>0</v>
      </c>
      <c r="K21" s="42">
        <v>50000</v>
      </c>
      <c r="L21" s="2" t="s">
        <v>63</v>
      </c>
      <c r="M21" s="41" t="s">
        <v>64</v>
      </c>
      <c r="N21" s="42">
        <v>30000</v>
      </c>
      <c r="O21" s="44">
        <v>45869</v>
      </c>
    </row>
    <row r="22" spans="2:15" ht="29.25" customHeight="1" x14ac:dyDescent="0.2">
      <c r="B22" s="55" t="s">
        <v>59</v>
      </c>
      <c r="C22" s="2" t="s">
        <v>68</v>
      </c>
      <c r="D22" s="56" t="s">
        <v>61</v>
      </c>
      <c r="E22" s="41" t="s">
        <v>62</v>
      </c>
      <c r="F22" s="2" t="s">
        <v>65</v>
      </c>
      <c r="G22" s="2" t="s">
        <v>15</v>
      </c>
      <c r="H22" s="43" t="s">
        <v>43</v>
      </c>
      <c r="I22" s="2" t="s">
        <v>66</v>
      </c>
      <c r="J22" s="8">
        <v>0</v>
      </c>
      <c r="K22" s="2" t="s">
        <v>65</v>
      </c>
      <c r="L22" s="2" t="s">
        <v>67</v>
      </c>
      <c r="M22" s="41" t="s">
        <v>64</v>
      </c>
      <c r="N22" s="42">
        <v>20000</v>
      </c>
      <c r="O22" s="44">
        <v>45869</v>
      </c>
    </row>
    <row r="23" spans="2:15" ht="29.25" customHeight="1" x14ac:dyDescent="0.2">
      <c r="B23" s="55" t="s">
        <v>59</v>
      </c>
      <c r="C23" s="2" t="s">
        <v>69</v>
      </c>
      <c r="D23" s="56" t="s">
        <v>61</v>
      </c>
      <c r="E23" s="41" t="s">
        <v>62</v>
      </c>
      <c r="F23" s="42">
        <v>200000</v>
      </c>
      <c r="G23" s="2" t="s">
        <v>15</v>
      </c>
      <c r="H23" s="43" t="s">
        <v>43</v>
      </c>
      <c r="I23" s="42">
        <v>200000</v>
      </c>
      <c r="J23" s="8">
        <v>0</v>
      </c>
      <c r="K23" s="42">
        <v>200000</v>
      </c>
      <c r="L23" s="2" t="s">
        <v>63</v>
      </c>
      <c r="M23" s="41" t="s">
        <v>64</v>
      </c>
      <c r="N23" s="42">
        <v>125000</v>
      </c>
      <c r="O23" s="44">
        <v>45869</v>
      </c>
    </row>
    <row r="24" spans="2:15" ht="29.25" customHeight="1" x14ac:dyDescent="0.2">
      <c r="B24" s="55" t="s">
        <v>59</v>
      </c>
      <c r="C24" s="2" t="s">
        <v>69</v>
      </c>
      <c r="D24" s="56" t="s">
        <v>61</v>
      </c>
      <c r="E24" s="41" t="s">
        <v>62</v>
      </c>
      <c r="F24" s="2" t="s">
        <v>65</v>
      </c>
      <c r="G24" s="2" t="s">
        <v>15</v>
      </c>
      <c r="H24" s="43" t="s">
        <v>43</v>
      </c>
      <c r="I24" s="2" t="s">
        <v>66</v>
      </c>
      <c r="J24" s="8">
        <v>0</v>
      </c>
      <c r="K24" s="2" t="s">
        <v>65</v>
      </c>
      <c r="L24" s="2" t="s">
        <v>67</v>
      </c>
      <c r="M24" s="41" t="s">
        <v>70</v>
      </c>
      <c r="N24" s="42">
        <v>75000</v>
      </c>
      <c r="O24" s="44">
        <v>45869</v>
      </c>
    </row>
    <row r="25" spans="2:15" ht="29.25" customHeight="1" x14ac:dyDescent="0.2">
      <c r="B25" s="55" t="s">
        <v>59</v>
      </c>
      <c r="C25" s="2" t="s">
        <v>71</v>
      </c>
      <c r="D25" s="56" t="s">
        <v>61</v>
      </c>
      <c r="E25" s="41" t="s">
        <v>62</v>
      </c>
      <c r="F25" s="42">
        <v>200000</v>
      </c>
      <c r="G25" s="2" t="s">
        <v>15</v>
      </c>
      <c r="H25" s="46">
        <v>44013</v>
      </c>
      <c r="I25" s="42">
        <v>200000</v>
      </c>
      <c r="J25" s="8">
        <v>0</v>
      </c>
      <c r="K25" s="42">
        <v>200000</v>
      </c>
      <c r="L25" s="2" t="s">
        <v>67</v>
      </c>
      <c r="M25" s="41" t="s">
        <v>70</v>
      </c>
      <c r="N25" s="42">
        <v>125000</v>
      </c>
      <c r="O25" s="44">
        <v>45869</v>
      </c>
    </row>
    <row r="26" spans="2:15" ht="29.25" customHeight="1" x14ac:dyDescent="0.2">
      <c r="B26" s="55" t="s">
        <v>59</v>
      </c>
      <c r="C26" s="2" t="s">
        <v>71</v>
      </c>
      <c r="D26" s="56" t="s">
        <v>61</v>
      </c>
      <c r="E26" s="41" t="s">
        <v>62</v>
      </c>
      <c r="F26" s="2" t="s">
        <v>65</v>
      </c>
      <c r="G26" s="2" t="s">
        <v>15</v>
      </c>
      <c r="H26" s="46">
        <v>44013</v>
      </c>
      <c r="I26" s="2" t="s">
        <v>66</v>
      </c>
      <c r="J26" s="8">
        <v>0</v>
      </c>
      <c r="K26" s="2" t="s">
        <v>65</v>
      </c>
      <c r="L26" s="2" t="s">
        <v>67</v>
      </c>
      <c r="M26" s="41" t="s">
        <v>70</v>
      </c>
      <c r="N26" s="42">
        <v>75000</v>
      </c>
      <c r="O26" s="44">
        <v>45869</v>
      </c>
    </row>
    <row r="27" spans="2:15" ht="29.25" customHeight="1" x14ac:dyDescent="0.2">
      <c r="B27" s="55" t="s">
        <v>59</v>
      </c>
      <c r="C27" s="2" t="s">
        <v>72</v>
      </c>
      <c r="D27" s="56" t="s">
        <v>61</v>
      </c>
      <c r="E27" s="41" t="s">
        <v>62</v>
      </c>
      <c r="F27" s="42">
        <v>250000</v>
      </c>
      <c r="G27" s="2" t="s">
        <v>15</v>
      </c>
      <c r="H27" s="43" t="s">
        <v>73</v>
      </c>
      <c r="I27" s="42">
        <v>250000</v>
      </c>
      <c r="J27" s="8">
        <v>0</v>
      </c>
      <c r="K27" s="42">
        <v>250000</v>
      </c>
      <c r="L27" s="2" t="s">
        <v>63</v>
      </c>
      <c r="M27" s="41" t="s">
        <v>64</v>
      </c>
      <c r="N27" s="42">
        <v>150000</v>
      </c>
      <c r="O27" s="44">
        <v>45869</v>
      </c>
    </row>
    <row r="28" spans="2:15" ht="29.25" customHeight="1" x14ac:dyDescent="0.2">
      <c r="B28" s="55" t="s">
        <v>59</v>
      </c>
      <c r="C28" s="2" t="s">
        <v>72</v>
      </c>
      <c r="D28" s="56" t="s">
        <v>61</v>
      </c>
      <c r="E28" s="41" t="s">
        <v>62</v>
      </c>
      <c r="F28" s="2" t="s">
        <v>65</v>
      </c>
      <c r="G28" s="2" t="s">
        <v>15</v>
      </c>
      <c r="H28" s="43" t="s">
        <v>73</v>
      </c>
      <c r="I28" s="2" t="s">
        <v>66</v>
      </c>
      <c r="J28" s="8">
        <v>0</v>
      </c>
      <c r="K28" s="2" t="s">
        <v>65</v>
      </c>
      <c r="L28" s="2" t="s">
        <v>67</v>
      </c>
      <c r="M28" s="41" t="s">
        <v>70</v>
      </c>
      <c r="N28" s="42">
        <v>100000</v>
      </c>
      <c r="O28" s="44">
        <v>45869</v>
      </c>
    </row>
    <row r="29" spans="2:15" ht="29.25" customHeight="1" x14ac:dyDescent="0.2">
      <c r="B29" s="55" t="s">
        <v>59</v>
      </c>
      <c r="C29" s="2" t="s">
        <v>74</v>
      </c>
      <c r="D29" s="56" t="s">
        <v>61</v>
      </c>
      <c r="E29" s="41" t="s">
        <v>62</v>
      </c>
      <c r="F29" s="42">
        <v>200000</v>
      </c>
      <c r="G29" s="2" t="s">
        <v>15</v>
      </c>
      <c r="H29" s="43" t="s">
        <v>75</v>
      </c>
      <c r="I29" s="42">
        <v>200000</v>
      </c>
      <c r="J29" s="8">
        <v>0</v>
      </c>
      <c r="K29" s="42">
        <v>200000</v>
      </c>
      <c r="L29" s="2" t="s">
        <v>63</v>
      </c>
      <c r="M29" s="41" t="s">
        <v>64</v>
      </c>
      <c r="N29" s="42">
        <v>125000</v>
      </c>
      <c r="O29" s="44">
        <v>45869</v>
      </c>
    </row>
    <row r="30" spans="2:15" ht="29.25" customHeight="1" x14ac:dyDescent="0.2">
      <c r="B30" s="55" t="s">
        <v>59</v>
      </c>
      <c r="C30" s="2" t="s">
        <v>74</v>
      </c>
      <c r="D30" s="56" t="s">
        <v>61</v>
      </c>
      <c r="E30" s="41" t="s">
        <v>62</v>
      </c>
      <c r="F30" s="2" t="s">
        <v>65</v>
      </c>
      <c r="G30" s="2" t="s">
        <v>15</v>
      </c>
      <c r="H30" s="43" t="s">
        <v>75</v>
      </c>
      <c r="I30" s="2" t="s">
        <v>66</v>
      </c>
      <c r="J30" s="8">
        <v>0</v>
      </c>
      <c r="K30" s="2" t="s">
        <v>65</v>
      </c>
      <c r="L30" s="2" t="s">
        <v>67</v>
      </c>
      <c r="M30" s="41" t="s">
        <v>70</v>
      </c>
      <c r="N30" s="42">
        <v>75000</v>
      </c>
      <c r="O30" s="44">
        <v>45869</v>
      </c>
    </row>
    <row r="31" spans="2:15" ht="29.25" customHeight="1" x14ac:dyDescent="0.2">
      <c r="B31" s="55" t="s">
        <v>59</v>
      </c>
      <c r="C31" s="2" t="s">
        <v>76</v>
      </c>
      <c r="D31" s="56" t="s">
        <v>61</v>
      </c>
      <c r="E31" s="41" t="s">
        <v>62</v>
      </c>
      <c r="F31" s="42">
        <v>200000</v>
      </c>
      <c r="G31" s="2" t="s">
        <v>15</v>
      </c>
      <c r="H31" s="43" t="s">
        <v>77</v>
      </c>
      <c r="I31" s="42">
        <v>200000</v>
      </c>
      <c r="J31" s="8">
        <v>0</v>
      </c>
      <c r="K31" s="42">
        <v>200000</v>
      </c>
      <c r="L31" s="2" t="s">
        <v>63</v>
      </c>
      <c r="M31" s="41" t="s">
        <v>64</v>
      </c>
      <c r="N31" s="42">
        <v>125000</v>
      </c>
      <c r="O31" s="44">
        <v>45869</v>
      </c>
    </row>
    <row r="32" spans="2:15" ht="29.25" customHeight="1" x14ac:dyDescent="0.2">
      <c r="B32" s="55" t="s">
        <v>59</v>
      </c>
      <c r="C32" s="2" t="s">
        <v>76</v>
      </c>
      <c r="D32" s="56" t="s">
        <v>61</v>
      </c>
      <c r="E32" s="41" t="s">
        <v>62</v>
      </c>
      <c r="F32" s="2" t="s">
        <v>65</v>
      </c>
      <c r="G32" s="2" t="s">
        <v>15</v>
      </c>
      <c r="H32" s="43" t="s">
        <v>77</v>
      </c>
      <c r="I32" s="2" t="s">
        <v>66</v>
      </c>
      <c r="J32" s="8">
        <v>0</v>
      </c>
      <c r="K32" s="2" t="s">
        <v>65</v>
      </c>
      <c r="L32" s="2" t="s">
        <v>67</v>
      </c>
      <c r="M32" s="41" t="s">
        <v>70</v>
      </c>
      <c r="N32" s="42">
        <v>75000</v>
      </c>
      <c r="O32" s="44">
        <v>45869</v>
      </c>
    </row>
    <row r="33" spans="2:15" ht="29.25" customHeight="1" x14ac:dyDescent="0.2">
      <c r="B33" s="55" t="s">
        <v>59</v>
      </c>
      <c r="C33" s="2" t="s">
        <v>78</v>
      </c>
      <c r="D33" s="56" t="s">
        <v>61</v>
      </c>
      <c r="E33" s="41" t="s">
        <v>62</v>
      </c>
      <c r="F33" s="42">
        <v>200000</v>
      </c>
      <c r="G33" s="2" t="s">
        <v>15</v>
      </c>
      <c r="H33" s="46">
        <v>43892</v>
      </c>
      <c r="I33" s="42">
        <v>200000</v>
      </c>
      <c r="J33" s="8">
        <v>0</v>
      </c>
      <c r="K33" s="42">
        <v>200000</v>
      </c>
      <c r="L33" s="2" t="s">
        <v>67</v>
      </c>
      <c r="M33" s="41" t="s">
        <v>70</v>
      </c>
      <c r="N33" s="42">
        <v>135000</v>
      </c>
      <c r="O33" s="44">
        <v>45869</v>
      </c>
    </row>
    <row r="34" spans="2:15" ht="29.25" customHeight="1" x14ac:dyDescent="0.2">
      <c r="B34" s="55" t="s">
        <v>59</v>
      </c>
      <c r="C34" s="2" t="s">
        <v>78</v>
      </c>
      <c r="D34" s="56" t="s">
        <v>61</v>
      </c>
      <c r="E34" s="41" t="s">
        <v>62</v>
      </c>
      <c r="F34" s="2" t="s">
        <v>65</v>
      </c>
      <c r="G34" s="2" t="s">
        <v>15</v>
      </c>
      <c r="H34" s="46">
        <v>43892</v>
      </c>
      <c r="I34" s="2" t="s">
        <v>66</v>
      </c>
      <c r="J34" s="8">
        <v>0</v>
      </c>
      <c r="K34" s="2" t="s">
        <v>65</v>
      </c>
      <c r="L34" s="2" t="s">
        <v>67</v>
      </c>
      <c r="M34" s="41" t="s">
        <v>70</v>
      </c>
      <c r="N34" s="42">
        <v>65000</v>
      </c>
      <c r="O34" s="44">
        <v>45869</v>
      </c>
    </row>
    <row r="35" spans="2:15" ht="29.25" customHeight="1" x14ac:dyDescent="0.2">
      <c r="B35" s="55" t="s">
        <v>59</v>
      </c>
      <c r="C35" s="2" t="s">
        <v>79</v>
      </c>
      <c r="D35" s="56" t="s">
        <v>61</v>
      </c>
      <c r="E35" s="41" t="s">
        <v>62</v>
      </c>
      <c r="F35" s="42">
        <v>200000</v>
      </c>
      <c r="G35" s="2" t="s">
        <v>15</v>
      </c>
      <c r="H35" s="46">
        <v>44106</v>
      </c>
      <c r="I35" s="42">
        <v>200000</v>
      </c>
      <c r="J35" s="8">
        <v>0</v>
      </c>
      <c r="K35" s="42">
        <v>200000</v>
      </c>
      <c r="L35" s="2" t="s">
        <v>67</v>
      </c>
      <c r="M35" s="41" t="s">
        <v>70</v>
      </c>
      <c r="N35" s="42">
        <v>135000</v>
      </c>
      <c r="O35" s="44">
        <v>45869</v>
      </c>
    </row>
    <row r="36" spans="2:15" ht="29.25" customHeight="1" x14ac:dyDescent="0.2">
      <c r="B36" s="55" t="s">
        <v>59</v>
      </c>
      <c r="C36" s="2" t="s">
        <v>79</v>
      </c>
      <c r="D36" s="56" t="s">
        <v>61</v>
      </c>
      <c r="E36" s="41" t="s">
        <v>62</v>
      </c>
      <c r="F36" s="2" t="s">
        <v>65</v>
      </c>
      <c r="G36" s="2" t="s">
        <v>15</v>
      </c>
      <c r="H36" s="46">
        <v>44106</v>
      </c>
      <c r="I36" s="2" t="s">
        <v>66</v>
      </c>
      <c r="J36" s="8">
        <v>0</v>
      </c>
      <c r="K36" s="2" t="s">
        <v>65</v>
      </c>
      <c r="L36" s="2" t="s">
        <v>67</v>
      </c>
      <c r="M36" s="41" t="s">
        <v>70</v>
      </c>
      <c r="N36" s="42">
        <v>65000</v>
      </c>
      <c r="O36" s="44">
        <v>45869</v>
      </c>
    </row>
    <row r="37" spans="2:15" ht="29.25" customHeight="1" x14ac:dyDescent="0.2">
      <c r="B37" s="55" t="s">
        <v>59</v>
      </c>
      <c r="C37" s="2" t="s">
        <v>80</v>
      </c>
      <c r="D37" s="56" t="s">
        <v>61</v>
      </c>
      <c r="E37" s="41" t="s">
        <v>62</v>
      </c>
      <c r="F37" s="42">
        <v>200000</v>
      </c>
      <c r="G37" s="2" t="s">
        <v>15</v>
      </c>
      <c r="H37" s="43" t="s">
        <v>81</v>
      </c>
      <c r="I37" s="42">
        <v>200000</v>
      </c>
      <c r="J37" s="8">
        <v>0</v>
      </c>
      <c r="K37" s="42">
        <v>200000</v>
      </c>
      <c r="L37" s="2" t="s">
        <v>67</v>
      </c>
      <c r="M37" s="41" t="s">
        <v>70</v>
      </c>
      <c r="N37" s="42">
        <v>125000</v>
      </c>
      <c r="O37" s="44">
        <v>45869</v>
      </c>
    </row>
    <row r="38" spans="2:15" ht="29.25" customHeight="1" x14ac:dyDescent="0.2">
      <c r="B38" s="55" t="s">
        <v>59</v>
      </c>
      <c r="C38" s="2" t="s">
        <v>80</v>
      </c>
      <c r="D38" s="56" t="s">
        <v>61</v>
      </c>
      <c r="E38" s="41" t="s">
        <v>62</v>
      </c>
      <c r="F38" s="2" t="s">
        <v>65</v>
      </c>
      <c r="G38" s="2" t="s">
        <v>15</v>
      </c>
      <c r="H38" s="43" t="s">
        <v>81</v>
      </c>
      <c r="I38" s="2" t="s">
        <v>66</v>
      </c>
      <c r="J38" s="8">
        <v>0</v>
      </c>
      <c r="K38" s="2" t="s">
        <v>65</v>
      </c>
      <c r="L38" s="2" t="s">
        <v>67</v>
      </c>
      <c r="M38" s="41" t="s">
        <v>70</v>
      </c>
      <c r="N38" s="42">
        <v>75000</v>
      </c>
      <c r="O38" s="44">
        <v>45869</v>
      </c>
    </row>
    <row r="39" spans="2:15" ht="29.25" customHeight="1" x14ac:dyDescent="0.2">
      <c r="B39" s="55" t="s">
        <v>59</v>
      </c>
      <c r="C39" s="2" t="s">
        <v>82</v>
      </c>
      <c r="D39" s="56" t="s">
        <v>61</v>
      </c>
      <c r="E39" s="41" t="s">
        <v>62</v>
      </c>
      <c r="F39" s="42">
        <v>200000</v>
      </c>
      <c r="G39" s="2" t="s">
        <v>15</v>
      </c>
      <c r="H39" s="43" t="s">
        <v>56</v>
      </c>
      <c r="I39" s="42">
        <v>200000</v>
      </c>
      <c r="J39" s="8">
        <v>0</v>
      </c>
      <c r="K39" s="42">
        <v>200000</v>
      </c>
      <c r="L39" s="2" t="s">
        <v>67</v>
      </c>
      <c r="M39" s="41" t="s">
        <v>70</v>
      </c>
      <c r="N39" s="42">
        <v>125000</v>
      </c>
      <c r="O39" s="44">
        <v>45869</v>
      </c>
    </row>
    <row r="40" spans="2:15" ht="29.25" customHeight="1" x14ac:dyDescent="0.2">
      <c r="B40" s="55" t="s">
        <v>59</v>
      </c>
      <c r="C40" s="2" t="s">
        <v>82</v>
      </c>
      <c r="D40" s="56" t="s">
        <v>61</v>
      </c>
      <c r="E40" s="41" t="s">
        <v>62</v>
      </c>
      <c r="F40" s="2" t="s">
        <v>65</v>
      </c>
      <c r="G40" s="2" t="s">
        <v>15</v>
      </c>
      <c r="H40" s="43" t="s">
        <v>56</v>
      </c>
      <c r="I40" s="2" t="s">
        <v>66</v>
      </c>
      <c r="J40" s="8">
        <v>0</v>
      </c>
      <c r="K40" s="2" t="s">
        <v>65</v>
      </c>
      <c r="L40" s="2" t="s">
        <v>67</v>
      </c>
      <c r="M40" s="41" t="s">
        <v>70</v>
      </c>
      <c r="N40" s="42">
        <v>75000</v>
      </c>
      <c r="O40" s="44">
        <v>45869</v>
      </c>
    </row>
    <row r="41" spans="2:15" ht="29.25" customHeight="1" x14ac:dyDescent="0.2">
      <c r="B41" s="55" t="s">
        <v>59</v>
      </c>
      <c r="C41" s="2" t="s">
        <v>83</v>
      </c>
      <c r="D41" s="56" t="s">
        <v>61</v>
      </c>
      <c r="E41" s="41" t="s">
        <v>62</v>
      </c>
      <c r="F41" s="42">
        <v>200000</v>
      </c>
      <c r="G41" s="2" t="s">
        <v>15</v>
      </c>
      <c r="H41" s="43" t="s">
        <v>84</v>
      </c>
      <c r="I41" s="42">
        <v>200000</v>
      </c>
      <c r="J41" s="8">
        <v>0</v>
      </c>
      <c r="K41" s="42">
        <v>200000</v>
      </c>
      <c r="L41" s="2" t="s">
        <v>67</v>
      </c>
      <c r="M41" s="41" t="s">
        <v>70</v>
      </c>
      <c r="N41" s="42">
        <v>125000</v>
      </c>
      <c r="O41" s="44">
        <v>45869</v>
      </c>
    </row>
    <row r="42" spans="2:15" ht="29.25" customHeight="1" x14ac:dyDescent="0.2">
      <c r="B42" s="55" t="s">
        <v>59</v>
      </c>
      <c r="C42" s="2" t="s">
        <v>83</v>
      </c>
      <c r="D42" s="56" t="s">
        <v>61</v>
      </c>
      <c r="E42" s="41" t="s">
        <v>62</v>
      </c>
      <c r="F42" s="2" t="s">
        <v>65</v>
      </c>
      <c r="G42" s="2" t="s">
        <v>15</v>
      </c>
      <c r="H42" s="43" t="s">
        <v>84</v>
      </c>
      <c r="I42" s="2" t="s">
        <v>66</v>
      </c>
      <c r="J42" s="8">
        <v>0</v>
      </c>
      <c r="K42" s="2" t="s">
        <v>65</v>
      </c>
      <c r="L42" s="2" t="s">
        <v>67</v>
      </c>
      <c r="M42" s="41" t="s">
        <v>70</v>
      </c>
      <c r="N42" s="42">
        <v>75000</v>
      </c>
      <c r="O42" s="44">
        <v>45869</v>
      </c>
    </row>
    <row r="43" spans="2:15" ht="29.25" customHeight="1" x14ac:dyDescent="0.2">
      <c r="B43" s="55" t="s">
        <v>59</v>
      </c>
      <c r="C43" s="2" t="s">
        <v>85</v>
      </c>
      <c r="D43" s="56" t="s">
        <v>61</v>
      </c>
      <c r="E43" s="41" t="s">
        <v>62</v>
      </c>
      <c r="F43" s="42">
        <v>200000</v>
      </c>
      <c r="G43" s="2" t="s">
        <v>15</v>
      </c>
      <c r="H43" s="46">
        <v>43954</v>
      </c>
      <c r="I43" s="42">
        <v>200000</v>
      </c>
      <c r="J43" s="8">
        <v>0</v>
      </c>
      <c r="K43" s="42">
        <v>200000</v>
      </c>
      <c r="L43" s="2" t="s">
        <v>63</v>
      </c>
      <c r="M43" s="41" t="s">
        <v>64</v>
      </c>
      <c r="N43" s="42">
        <v>125000</v>
      </c>
      <c r="O43" s="44">
        <v>45869</v>
      </c>
    </row>
    <row r="44" spans="2:15" ht="29.25" customHeight="1" x14ac:dyDescent="0.2">
      <c r="B44" s="55" t="s">
        <v>59</v>
      </c>
      <c r="C44" s="2" t="s">
        <v>85</v>
      </c>
      <c r="D44" s="56" t="s">
        <v>61</v>
      </c>
      <c r="E44" s="41" t="s">
        <v>62</v>
      </c>
      <c r="F44" s="2" t="s">
        <v>65</v>
      </c>
      <c r="G44" s="2" t="s">
        <v>15</v>
      </c>
      <c r="H44" s="46">
        <v>43954</v>
      </c>
      <c r="I44" s="2" t="s">
        <v>66</v>
      </c>
      <c r="J44" s="8">
        <v>0</v>
      </c>
      <c r="K44" s="2" t="s">
        <v>65</v>
      </c>
      <c r="L44" s="2" t="s">
        <v>67</v>
      </c>
      <c r="M44" s="41" t="s">
        <v>70</v>
      </c>
      <c r="N44" s="42">
        <v>75000</v>
      </c>
      <c r="O44" s="44">
        <v>45869</v>
      </c>
    </row>
    <row r="45" spans="2:15" ht="29.25" customHeight="1" x14ac:dyDescent="0.2">
      <c r="B45" s="55" t="s">
        <v>59</v>
      </c>
      <c r="C45" s="2" t="s">
        <v>86</v>
      </c>
      <c r="D45" s="56" t="s">
        <v>61</v>
      </c>
      <c r="E45" s="41" t="s">
        <v>62</v>
      </c>
      <c r="F45" s="42">
        <v>200000</v>
      </c>
      <c r="G45" s="2" t="s">
        <v>15</v>
      </c>
      <c r="H45" s="46">
        <v>44168</v>
      </c>
      <c r="I45" s="42">
        <v>200000</v>
      </c>
      <c r="J45" s="8">
        <v>0</v>
      </c>
      <c r="K45" s="42">
        <v>200000</v>
      </c>
      <c r="L45" s="2" t="s">
        <v>63</v>
      </c>
      <c r="M45" s="41" t="s">
        <v>64</v>
      </c>
      <c r="N45" s="42">
        <v>125000</v>
      </c>
      <c r="O45" s="44">
        <v>45869</v>
      </c>
    </row>
    <row r="46" spans="2:15" ht="29.25" customHeight="1" x14ac:dyDescent="0.2">
      <c r="B46" s="55" t="s">
        <v>59</v>
      </c>
      <c r="C46" s="2" t="s">
        <v>86</v>
      </c>
      <c r="D46" s="56" t="s">
        <v>61</v>
      </c>
      <c r="E46" s="41" t="s">
        <v>62</v>
      </c>
      <c r="F46" s="2" t="s">
        <v>65</v>
      </c>
      <c r="G46" s="2" t="s">
        <v>15</v>
      </c>
      <c r="H46" s="46">
        <v>44168</v>
      </c>
      <c r="I46" s="2" t="s">
        <v>66</v>
      </c>
      <c r="J46" s="8">
        <v>0</v>
      </c>
      <c r="K46" s="2" t="s">
        <v>65</v>
      </c>
      <c r="L46" s="2" t="s">
        <v>67</v>
      </c>
      <c r="M46" s="41" t="s">
        <v>70</v>
      </c>
      <c r="N46" s="42">
        <v>75000</v>
      </c>
      <c r="O46" s="44">
        <v>45869</v>
      </c>
    </row>
    <row r="47" spans="2:15" ht="29.25" customHeight="1" x14ac:dyDescent="0.2">
      <c r="B47" s="55" t="s">
        <v>59</v>
      </c>
      <c r="C47" s="2" t="s">
        <v>87</v>
      </c>
      <c r="D47" s="56" t="s">
        <v>61</v>
      </c>
      <c r="E47" s="41" t="s">
        <v>62</v>
      </c>
      <c r="F47" s="42">
        <v>200000</v>
      </c>
      <c r="G47" s="2" t="s">
        <v>15</v>
      </c>
      <c r="H47" s="43" t="s">
        <v>88</v>
      </c>
      <c r="I47" s="42">
        <v>200000</v>
      </c>
      <c r="J47" s="8">
        <v>0</v>
      </c>
      <c r="K47" s="42">
        <v>200000</v>
      </c>
      <c r="L47" s="2" t="s">
        <v>63</v>
      </c>
      <c r="M47" s="41" t="s">
        <v>64</v>
      </c>
      <c r="N47" s="42">
        <v>125000</v>
      </c>
      <c r="O47" s="44">
        <v>45869</v>
      </c>
    </row>
    <row r="48" spans="2:15" ht="29.25" customHeight="1" x14ac:dyDescent="0.2">
      <c r="B48" s="55" t="s">
        <v>59</v>
      </c>
      <c r="C48" s="2" t="s">
        <v>87</v>
      </c>
      <c r="D48" s="56" t="s">
        <v>61</v>
      </c>
      <c r="E48" s="41" t="s">
        <v>62</v>
      </c>
      <c r="F48" s="2" t="s">
        <v>65</v>
      </c>
      <c r="G48" s="2" t="s">
        <v>15</v>
      </c>
      <c r="H48" s="43" t="s">
        <v>88</v>
      </c>
      <c r="I48" s="9"/>
      <c r="J48" s="8">
        <v>0</v>
      </c>
      <c r="K48" s="2" t="s">
        <v>66</v>
      </c>
      <c r="L48" s="2" t="s">
        <v>67</v>
      </c>
      <c r="M48" s="41" t="s">
        <v>70</v>
      </c>
      <c r="N48" s="42">
        <v>75000</v>
      </c>
      <c r="O48" s="44">
        <v>45869</v>
      </c>
    </row>
    <row r="49" spans="2:15" ht="29.25" customHeight="1" x14ac:dyDescent="0.2">
      <c r="B49" s="55" t="s">
        <v>59</v>
      </c>
      <c r="C49" s="2" t="s">
        <v>89</v>
      </c>
      <c r="D49" s="56" t="s">
        <v>90</v>
      </c>
      <c r="E49" s="41" t="s">
        <v>91</v>
      </c>
      <c r="F49" s="42">
        <v>250000</v>
      </c>
      <c r="G49" s="2" t="s">
        <v>15</v>
      </c>
      <c r="H49" s="46">
        <v>43933</v>
      </c>
      <c r="I49" s="42">
        <v>250000</v>
      </c>
      <c r="J49" s="8">
        <v>0</v>
      </c>
      <c r="K49" s="42">
        <v>250000</v>
      </c>
      <c r="L49" s="2" t="s">
        <v>63</v>
      </c>
      <c r="M49" s="41" t="s">
        <v>64</v>
      </c>
      <c r="N49" s="42">
        <v>150000</v>
      </c>
      <c r="O49" s="44">
        <v>45869</v>
      </c>
    </row>
    <row r="50" spans="2:15" ht="29.25" customHeight="1" x14ac:dyDescent="0.2">
      <c r="B50" s="55" t="s">
        <v>59</v>
      </c>
      <c r="C50" s="2" t="s">
        <v>89</v>
      </c>
      <c r="D50" s="56" t="s">
        <v>90</v>
      </c>
      <c r="E50" s="41" t="s">
        <v>91</v>
      </c>
      <c r="F50" s="2" t="s">
        <v>66</v>
      </c>
      <c r="G50" s="2" t="s">
        <v>15</v>
      </c>
      <c r="H50" s="46">
        <v>43933</v>
      </c>
      <c r="I50" s="2" t="s">
        <v>66</v>
      </c>
      <c r="J50" s="8">
        <v>0</v>
      </c>
      <c r="K50" s="2" t="s">
        <v>65</v>
      </c>
      <c r="L50" s="2" t="s">
        <v>67</v>
      </c>
      <c r="M50" s="41" t="s">
        <v>70</v>
      </c>
      <c r="N50" s="42">
        <v>100000</v>
      </c>
      <c r="O50" s="44">
        <v>45869</v>
      </c>
    </row>
    <row r="51" spans="2:15" ht="29.25" customHeight="1" x14ac:dyDescent="0.25">
      <c r="B51" s="47"/>
      <c r="C51" s="2"/>
      <c r="D51" s="41"/>
      <c r="E51" s="49" t="s">
        <v>58</v>
      </c>
      <c r="F51" s="50">
        <f>SUM(F19:F50)</f>
        <v>3200000</v>
      </c>
      <c r="G51" s="48"/>
      <c r="H51" s="51"/>
      <c r="I51" s="52">
        <v>3200000</v>
      </c>
      <c r="J51" s="48"/>
      <c r="K51" s="50">
        <v>3200000</v>
      </c>
      <c r="L51" s="48"/>
      <c r="M51" s="53"/>
      <c r="N51" s="50">
        <v>3200000</v>
      </c>
      <c r="O51" s="54"/>
    </row>
    <row r="52" spans="2:15" ht="29.25" customHeight="1" x14ac:dyDescent="0.25">
      <c r="B52" s="47"/>
      <c r="C52" s="57" t="s">
        <v>92</v>
      </c>
      <c r="D52" s="41"/>
      <c r="E52" s="49"/>
      <c r="F52" s="50"/>
      <c r="G52" s="48"/>
      <c r="H52" s="57"/>
      <c r="I52" s="57"/>
      <c r="J52" s="50"/>
      <c r="K52" s="50"/>
      <c r="L52" s="48"/>
      <c r="M52" s="53"/>
      <c r="N52" s="50"/>
      <c r="O52" s="54"/>
    </row>
    <row r="53" spans="2:15" ht="29.25" customHeight="1" x14ac:dyDescent="0.2">
      <c r="B53" s="58" t="s">
        <v>93</v>
      </c>
      <c r="C53" s="2" t="s">
        <v>94</v>
      </c>
      <c r="D53" s="41" t="s">
        <v>95</v>
      </c>
      <c r="E53" s="41" t="s">
        <v>96</v>
      </c>
      <c r="F53" s="59">
        <v>23010</v>
      </c>
      <c r="G53" s="2" t="s">
        <v>15</v>
      </c>
      <c r="H53" s="46">
        <v>44628</v>
      </c>
      <c r="I53" s="59">
        <v>23010</v>
      </c>
      <c r="J53" s="8">
        <v>0</v>
      </c>
      <c r="K53" s="59">
        <v>23010</v>
      </c>
      <c r="L53" s="54" t="s">
        <v>97</v>
      </c>
      <c r="M53" s="41" t="s">
        <v>98</v>
      </c>
      <c r="N53" s="59">
        <v>23010</v>
      </c>
      <c r="O53" s="44">
        <v>45869</v>
      </c>
    </row>
    <row r="54" spans="2:15" ht="29.25" customHeight="1" x14ac:dyDescent="0.25">
      <c r="B54" s="47"/>
      <c r="C54" s="2"/>
      <c r="D54" s="41"/>
      <c r="E54" s="49" t="s">
        <v>99</v>
      </c>
      <c r="F54" s="60">
        <f>SUM(F53)</f>
        <v>23010</v>
      </c>
      <c r="G54" s="51"/>
      <c r="H54" s="51"/>
      <c r="I54" s="60">
        <f>SUM(I53:I53)</f>
        <v>23010</v>
      </c>
      <c r="J54" s="8">
        <v>0</v>
      </c>
      <c r="K54" s="60">
        <f>SUM(K53:K53)</f>
        <v>23010</v>
      </c>
      <c r="L54" s="51"/>
      <c r="M54" s="51"/>
      <c r="N54" s="60">
        <f>SUM(N53:N53)</f>
        <v>23010</v>
      </c>
      <c r="O54" s="54"/>
    </row>
    <row r="55" spans="2:15" ht="29.25" customHeight="1" x14ac:dyDescent="0.25">
      <c r="B55" s="47"/>
      <c r="C55" s="61" t="s">
        <v>100</v>
      </c>
      <c r="D55" s="41"/>
      <c r="E55" s="49"/>
      <c r="F55" s="60"/>
      <c r="G55" s="48"/>
      <c r="H55" s="51"/>
      <c r="I55" s="60"/>
      <c r="J55" s="60"/>
      <c r="K55" s="60"/>
      <c r="L55" s="49"/>
      <c r="M55" s="49"/>
      <c r="N55" s="60"/>
      <c r="O55" s="54"/>
    </row>
    <row r="56" spans="2:15" ht="29.25" customHeight="1" x14ac:dyDescent="0.2">
      <c r="B56" s="55" t="s">
        <v>101</v>
      </c>
      <c r="C56" s="2" t="s">
        <v>102</v>
      </c>
      <c r="D56" s="9" t="s">
        <v>103</v>
      </c>
      <c r="E56" s="2" t="s">
        <v>104</v>
      </c>
      <c r="F56" s="8">
        <v>20440</v>
      </c>
      <c r="G56" s="62" t="s">
        <v>15</v>
      </c>
      <c r="H56" s="63">
        <v>45273</v>
      </c>
      <c r="I56" s="8">
        <v>20440</v>
      </c>
      <c r="J56" s="8">
        <v>0</v>
      </c>
      <c r="K56" s="8">
        <v>20440</v>
      </c>
      <c r="L56" s="54" t="s">
        <v>105</v>
      </c>
      <c r="M56" s="54" t="s">
        <v>106</v>
      </c>
      <c r="N56" s="8">
        <v>20440</v>
      </c>
      <c r="O56" s="44">
        <v>45869</v>
      </c>
    </row>
    <row r="57" spans="2:15" ht="29.25" customHeight="1" x14ac:dyDescent="0.25">
      <c r="B57" s="47"/>
      <c r="C57" s="2"/>
      <c r="D57" s="41"/>
      <c r="E57" s="49" t="s">
        <v>107</v>
      </c>
      <c r="F57" s="60">
        <f>SUM(F56:F56)</f>
        <v>20440</v>
      </c>
      <c r="G57" s="48"/>
      <c r="H57" s="51"/>
      <c r="I57" s="60">
        <f>SUM(I56:I56)</f>
        <v>20440</v>
      </c>
      <c r="J57" s="60"/>
      <c r="K57" s="60">
        <f>SUM(K56:K56)</f>
        <v>20440</v>
      </c>
      <c r="L57" s="49"/>
      <c r="M57" s="49"/>
      <c r="N57" s="60">
        <f>SUM(N56:N56)</f>
        <v>20440</v>
      </c>
      <c r="O57" s="54"/>
    </row>
    <row r="58" spans="2:15" ht="29.25" customHeight="1" x14ac:dyDescent="0.25">
      <c r="B58" s="47"/>
      <c r="C58" s="155" t="s">
        <v>108</v>
      </c>
      <c r="D58" s="155"/>
      <c r="E58" s="155"/>
      <c r="F58" s="155"/>
      <c r="G58" s="155"/>
      <c r="H58" s="155"/>
      <c r="I58" s="155"/>
      <c r="J58" s="155"/>
      <c r="K58" s="155"/>
      <c r="L58" s="155"/>
      <c r="M58" s="155"/>
      <c r="N58" s="155"/>
      <c r="O58" s="155"/>
    </row>
    <row r="59" spans="2:15" ht="29.25" customHeight="1" x14ac:dyDescent="0.2">
      <c r="B59" s="55" t="s">
        <v>109</v>
      </c>
      <c r="C59" s="2" t="s">
        <v>110</v>
      </c>
      <c r="D59" s="41" t="s">
        <v>111</v>
      </c>
      <c r="E59" s="41" t="s">
        <v>112</v>
      </c>
      <c r="F59" s="59">
        <v>547500</v>
      </c>
      <c r="G59" s="2" t="s">
        <v>15</v>
      </c>
      <c r="H59" s="43" t="s">
        <v>113</v>
      </c>
      <c r="I59" s="59">
        <v>547500</v>
      </c>
      <c r="J59" s="8">
        <v>0</v>
      </c>
      <c r="K59" s="59">
        <v>547500</v>
      </c>
      <c r="L59" s="65" t="s">
        <v>17</v>
      </c>
      <c r="M59" s="66" t="s">
        <v>11</v>
      </c>
      <c r="N59" s="59">
        <v>547500</v>
      </c>
      <c r="O59" s="44">
        <v>45869</v>
      </c>
    </row>
    <row r="60" spans="2:15" ht="29.25" customHeight="1" x14ac:dyDescent="0.25">
      <c r="B60" s="47"/>
      <c r="C60" s="2"/>
      <c r="D60" s="49" t="s">
        <v>114</v>
      </c>
      <c r="E60" s="49"/>
      <c r="F60" s="67">
        <f>SUM(F59:F59)</f>
        <v>547500</v>
      </c>
      <c r="G60" s="2"/>
      <c r="H60" s="68"/>
      <c r="I60" s="67">
        <f>SUM(I59:I59)</f>
        <v>547500</v>
      </c>
      <c r="J60" s="8"/>
      <c r="K60" s="67">
        <f>SUM(K59:K59)</f>
        <v>547500</v>
      </c>
      <c r="L60" s="49"/>
      <c r="M60" s="67"/>
      <c r="N60" s="67">
        <f>SUM(N59:N59)</f>
        <v>547500</v>
      </c>
      <c r="O60" s="68"/>
    </row>
    <row r="61" spans="2:15" ht="29.25" customHeight="1" x14ac:dyDescent="0.25">
      <c r="B61" s="47"/>
      <c r="C61" s="156" t="s">
        <v>115</v>
      </c>
      <c r="D61" s="156"/>
      <c r="E61" s="9"/>
      <c r="F61" s="67"/>
      <c r="G61" s="156"/>
      <c r="H61" s="156"/>
      <c r="I61" s="67"/>
      <c r="J61" s="11"/>
      <c r="K61" s="67"/>
      <c r="L61" s="64"/>
      <c r="M61" s="49"/>
      <c r="N61" s="67"/>
      <c r="O61" s="69"/>
    </row>
    <row r="62" spans="2:15" ht="29.25" customHeight="1" x14ac:dyDescent="0.2">
      <c r="B62" s="55" t="s">
        <v>116</v>
      </c>
      <c r="C62" s="2" t="s">
        <v>117</v>
      </c>
      <c r="D62" s="41" t="s">
        <v>118</v>
      </c>
      <c r="E62" s="41" t="s">
        <v>119</v>
      </c>
      <c r="F62" s="70">
        <v>82600</v>
      </c>
      <c r="G62" s="2" t="s">
        <v>15</v>
      </c>
      <c r="H62" s="71" t="s">
        <v>120</v>
      </c>
      <c r="I62" s="70">
        <v>82600</v>
      </c>
      <c r="J62" s="8">
        <v>0</v>
      </c>
      <c r="K62" s="70">
        <v>82600</v>
      </c>
      <c r="L62" s="54" t="s">
        <v>121</v>
      </c>
      <c r="M62" s="41" t="s">
        <v>7</v>
      </c>
      <c r="N62" s="70">
        <v>82600</v>
      </c>
      <c r="O62" s="44">
        <v>45869</v>
      </c>
    </row>
    <row r="63" spans="2:15" ht="29.25" customHeight="1" x14ac:dyDescent="0.25">
      <c r="B63" s="47"/>
      <c r="C63" s="72"/>
      <c r="D63" s="73"/>
      <c r="E63" s="74" t="s">
        <v>122</v>
      </c>
      <c r="F63" s="67">
        <f>SUM(F62:F62)</f>
        <v>82600</v>
      </c>
      <c r="G63" s="2"/>
      <c r="H63" s="71"/>
      <c r="I63" s="67">
        <f>SUM(I62:I62)</f>
        <v>82600</v>
      </c>
      <c r="J63" s="11"/>
      <c r="K63" s="67">
        <f>SUM(K62:K62)</f>
        <v>82600</v>
      </c>
      <c r="L63" s="54"/>
      <c r="M63" s="41"/>
      <c r="N63" s="67">
        <f>SUM(N62:N62)</f>
        <v>82600</v>
      </c>
      <c r="O63" s="69"/>
    </row>
    <row r="64" spans="2:15" ht="29.25" customHeight="1" x14ac:dyDescent="0.25">
      <c r="B64" s="47"/>
      <c r="C64" s="152"/>
      <c r="D64" s="152"/>
      <c r="E64" s="75" t="s">
        <v>123</v>
      </c>
      <c r="F64" s="61"/>
      <c r="G64" s="2"/>
      <c r="H64" s="71"/>
      <c r="I64" s="67"/>
      <c r="J64" s="11"/>
      <c r="K64" s="67"/>
      <c r="L64" s="54"/>
      <c r="M64" s="41"/>
      <c r="N64" s="67"/>
      <c r="O64" s="69"/>
    </row>
    <row r="65" spans="1:15" ht="29.25" customHeight="1" x14ac:dyDescent="0.2">
      <c r="B65" s="55" t="s">
        <v>124</v>
      </c>
      <c r="C65" s="76" t="s">
        <v>125</v>
      </c>
      <c r="D65" s="72" t="s">
        <v>126</v>
      </c>
      <c r="E65" s="73" t="s">
        <v>127</v>
      </c>
      <c r="F65" s="77">
        <v>65126.12</v>
      </c>
      <c r="G65" s="2" t="s">
        <v>15</v>
      </c>
      <c r="H65" s="78">
        <v>45638</v>
      </c>
      <c r="I65" s="77">
        <v>65126.12</v>
      </c>
      <c r="J65" s="8">
        <v>0</v>
      </c>
      <c r="K65" s="77">
        <v>65126.12</v>
      </c>
      <c r="L65" s="54" t="s">
        <v>97</v>
      </c>
      <c r="M65" s="41" t="s">
        <v>20</v>
      </c>
      <c r="N65" s="77">
        <v>65126.12</v>
      </c>
      <c r="O65" s="44">
        <v>45869</v>
      </c>
    </row>
    <row r="66" spans="1:15" ht="41.25" customHeight="1" x14ac:dyDescent="0.2">
      <c r="B66" s="55" t="s">
        <v>124</v>
      </c>
      <c r="C66" s="76" t="s">
        <v>128</v>
      </c>
      <c r="D66" s="72" t="s">
        <v>126</v>
      </c>
      <c r="E66" s="73" t="s">
        <v>129</v>
      </c>
      <c r="F66" s="77">
        <v>21827.88</v>
      </c>
      <c r="G66" s="2" t="s">
        <v>15</v>
      </c>
      <c r="H66" s="78">
        <v>45637</v>
      </c>
      <c r="I66" s="77">
        <v>21827.88</v>
      </c>
      <c r="J66" s="8">
        <v>0</v>
      </c>
      <c r="K66" s="77">
        <v>21827.88</v>
      </c>
      <c r="L66" s="54" t="s">
        <v>97</v>
      </c>
      <c r="M66" s="41" t="s">
        <v>20</v>
      </c>
      <c r="N66" s="77">
        <v>21827.88</v>
      </c>
      <c r="O66" s="44">
        <v>45869</v>
      </c>
    </row>
    <row r="67" spans="1:15" ht="29.25" customHeight="1" x14ac:dyDescent="0.2">
      <c r="B67" s="55" t="s">
        <v>130</v>
      </c>
      <c r="C67" s="76" t="s">
        <v>131</v>
      </c>
      <c r="D67" s="72" t="s">
        <v>132</v>
      </c>
      <c r="E67" s="72" t="s">
        <v>133</v>
      </c>
      <c r="F67" s="79">
        <v>18999.990000000002</v>
      </c>
      <c r="G67" s="2" t="s">
        <v>15</v>
      </c>
      <c r="H67" s="78">
        <v>45643</v>
      </c>
      <c r="I67" s="79">
        <v>18999.990000000002</v>
      </c>
      <c r="J67" s="8">
        <v>0</v>
      </c>
      <c r="K67" s="79">
        <v>18999.990000000002</v>
      </c>
      <c r="L67" s="54" t="s">
        <v>134</v>
      </c>
      <c r="M67" s="41" t="s">
        <v>135</v>
      </c>
      <c r="N67" s="79">
        <v>18999.990000000002</v>
      </c>
      <c r="O67" s="44">
        <v>45869</v>
      </c>
    </row>
    <row r="68" spans="1:15" ht="29.25" customHeight="1" x14ac:dyDescent="0.2">
      <c r="B68" s="55" t="s">
        <v>130</v>
      </c>
      <c r="C68" s="76" t="s">
        <v>136</v>
      </c>
      <c r="D68" s="72" t="s">
        <v>132</v>
      </c>
      <c r="E68" s="72" t="s">
        <v>133</v>
      </c>
      <c r="F68" s="77">
        <v>19000.009999999998</v>
      </c>
      <c r="G68" s="2" t="s">
        <v>15</v>
      </c>
      <c r="H68" s="78">
        <v>45643</v>
      </c>
      <c r="I68" s="77">
        <v>19000.009999999998</v>
      </c>
      <c r="J68" s="8">
        <v>0</v>
      </c>
      <c r="K68" s="77">
        <v>19000.009999999998</v>
      </c>
      <c r="L68" s="54" t="s">
        <v>134</v>
      </c>
      <c r="M68" s="41" t="s">
        <v>135</v>
      </c>
      <c r="N68" s="77">
        <v>19000.009999999998</v>
      </c>
      <c r="O68" s="44">
        <v>45869</v>
      </c>
    </row>
    <row r="69" spans="1:15" ht="29.25" customHeight="1" x14ac:dyDescent="0.2">
      <c r="B69" s="55" t="s">
        <v>137</v>
      </c>
      <c r="C69" s="76" t="s">
        <v>138</v>
      </c>
      <c r="D69" s="72" t="s">
        <v>139</v>
      </c>
      <c r="E69" s="72" t="s">
        <v>133</v>
      </c>
      <c r="F69" s="77">
        <v>14758.2</v>
      </c>
      <c r="G69" s="2" t="s">
        <v>15</v>
      </c>
      <c r="H69" s="78">
        <v>45643</v>
      </c>
      <c r="I69" s="77">
        <v>14758.2</v>
      </c>
      <c r="J69" s="8">
        <v>0</v>
      </c>
      <c r="K69" s="77">
        <v>14758.2</v>
      </c>
      <c r="L69" s="54" t="s">
        <v>134</v>
      </c>
      <c r="M69" s="41" t="s">
        <v>135</v>
      </c>
      <c r="N69" s="77">
        <v>14758.2</v>
      </c>
      <c r="O69" s="44">
        <v>45869</v>
      </c>
    </row>
    <row r="70" spans="1:15" ht="29.25" customHeight="1" x14ac:dyDescent="0.2">
      <c r="B70" s="55" t="s">
        <v>124</v>
      </c>
      <c r="C70" s="76" t="s">
        <v>140</v>
      </c>
      <c r="D70" s="72" t="s">
        <v>126</v>
      </c>
      <c r="E70" s="72" t="s">
        <v>141</v>
      </c>
      <c r="F70" s="77">
        <v>38655.269999999997</v>
      </c>
      <c r="G70" s="2" t="s">
        <v>15</v>
      </c>
      <c r="H70" s="78">
        <v>45637</v>
      </c>
      <c r="I70" s="77">
        <v>38655.269999999997</v>
      </c>
      <c r="J70" s="8">
        <v>0</v>
      </c>
      <c r="K70" s="77">
        <v>38655.269999999997</v>
      </c>
      <c r="L70" s="54" t="s">
        <v>142</v>
      </c>
      <c r="M70" s="41" t="s">
        <v>143</v>
      </c>
      <c r="N70" s="77">
        <v>38655.269999999997</v>
      </c>
      <c r="O70" s="44">
        <v>45869</v>
      </c>
    </row>
    <row r="71" spans="1:15" ht="29.25" customHeight="1" x14ac:dyDescent="0.2">
      <c r="B71" s="55" t="s">
        <v>130</v>
      </c>
      <c r="C71" s="76" t="s">
        <v>144</v>
      </c>
      <c r="D71" s="72" t="s">
        <v>132</v>
      </c>
      <c r="E71" s="72" t="s">
        <v>145</v>
      </c>
      <c r="F71" s="77">
        <v>200305</v>
      </c>
      <c r="G71" s="2" t="s">
        <v>15</v>
      </c>
      <c r="H71" s="78">
        <v>45646</v>
      </c>
      <c r="I71" s="77">
        <v>200305</v>
      </c>
      <c r="J71" s="8">
        <v>0</v>
      </c>
      <c r="K71" s="77">
        <v>200305</v>
      </c>
      <c r="L71" s="54" t="s">
        <v>146</v>
      </c>
      <c r="M71" s="41" t="s">
        <v>9</v>
      </c>
      <c r="N71" s="77">
        <v>200305</v>
      </c>
      <c r="O71" s="44">
        <v>45869</v>
      </c>
    </row>
    <row r="72" spans="1:15" ht="29.25" customHeight="1" x14ac:dyDescent="0.2">
      <c r="B72" s="55" t="s">
        <v>130</v>
      </c>
      <c r="C72" s="76" t="s">
        <v>147</v>
      </c>
      <c r="D72" s="72" t="s">
        <v>132</v>
      </c>
      <c r="E72" s="72" t="s">
        <v>148</v>
      </c>
      <c r="F72" s="77">
        <v>4006100</v>
      </c>
      <c r="G72" s="2" t="s">
        <v>15</v>
      </c>
      <c r="H72" s="78">
        <v>45646</v>
      </c>
      <c r="I72" s="77">
        <v>4006100</v>
      </c>
      <c r="J72" s="8">
        <v>0</v>
      </c>
      <c r="K72" s="77">
        <v>4006100</v>
      </c>
      <c r="L72" s="54" t="s">
        <v>146</v>
      </c>
      <c r="M72" s="41" t="s">
        <v>9</v>
      </c>
      <c r="N72" s="77">
        <v>4006100</v>
      </c>
      <c r="O72" s="44">
        <v>45869</v>
      </c>
    </row>
    <row r="73" spans="1:15" ht="29.25" customHeight="1" x14ac:dyDescent="0.2">
      <c r="B73" s="55" t="s">
        <v>130</v>
      </c>
      <c r="C73" s="76" t="s">
        <v>149</v>
      </c>
      <c r="D73" s="72" t="s">
        <v>132</v>
      </c>
      <c r="E73" s="72" t="s">
        <v>150</v>
      </c>
      <c r="F73" s="77">
        <v>32351160</v>
      </c>
      <c r="G73" s="2" t="s">
        <v>15</v>
      </c>
      <c r="H73" s="78">
        <v>45647</v>
      </c>
      <c r="I73" s="77">
        <v>32351160</v>
      </c>
      <c r="J73" s="8">
        <v>0</v>
      </c>
      <c r="K73" s="77">
        <v>32351160</v>
      </c>
      <c r="L73" s="54" t="s">
        <v>151</v>
      </c>
      <c r="M73" s="41" t="s">
        <v>13</v>
      </c>
      <c r="N73" s="77">
        <v>32351160</v>
      </c>
      <c r="O73" s="44">
        <v>45869</v>
      </c>
    </row>
    <row r="74" spans="1:15" ht="29.25" customHeight="1" x14ac:dyDescent="0.2">
      <c r="B74" s="55" t="s">
        <v>152</v>
      </c>
      <c r="C74" s="76" t="s">
        <v>153</v>
      </c>
      <c r="D74" s="80" t="s">
        <v>154</v>
      </c>
      <c r="E74" s="80" t="s">
        <v>155</v>
      </c>
      <c r="F74" s="77">
        <v>144600</v>
      </c>
      <c r="G74" s="2" t="s">
        <v>15</v>
      </c>
      <c r="H74" s="78">
        <v>45638</v>
      </c>
      <c r="I74" s="77">
        <v>144600</v>
      </c>
      <c r="J74" s="8">
        <v>0</v>
      </c>
      <c r="K74" s="77">
        <v>144600</v>
      </c>
      <c r="L74" s="54" t="s">
        <v>156</v>
      </c>
      <c r="M74" s="41" t="s">
        <v>157</v>
      </c>
      <c r="N74" s="77">
        <v>144600</v>
      </c>
      <c r="O74" s="44">
        <v>45869</v>
      </c>
    </row>
    <row r="75" spans="1:15" ht="29.25" customHeight="1" x14ac:dyDescent="0.2">
      <c r="B75" s="55" t="s">
        <v>158</v>
      </c>
      <c r="C75" s="76" t="s">
        <v>159</v>
      </c>
      <c r="D75" s="72" t="s">
        <v>160</v>
      </c>
      <c r="E75" s="80" t="s">
        <v>161</v>
      </c>
      <c r="F75" s="77">
        <v>179568.96</v>
      </c>
      <c r="G75" s="2" t="s">
        <v>15</v>
      </c>
      <c r="H75" s="78">
        <v>45653</v>
      </c>
      <c r="I75" s="77">
        <v>179568.96</v>
      </c>
      <c r="J75" s="8">
        <v>0</v>
      </c>
      <c r="K75" s="77">
        <v>179568.96</v>
      </c>
      <c r="L75" s="54" t="s">
        <v>162</v>
      </c>
      <c r="M75" s="41" t="s">
        <v>163</v>
      </c>
      <c r="N75" s="77">
        <v>179568.96</v>
      </c>
      <c r="O75" s="44">
        <v>45869</v>
      </c>
    </row>
    <row r="76" spans="1:15" ht="29.25" customHeight="1" x14ac:dyDescent="0.25">
      <c r="B76" s="55"/>
      <c r="C76" s="76"/>
      <c r="D76" s="73"/>
      <c r="E76" s="74" t="s">
        <v>164</v>
      </c>
      <c r="F76" s="81">
        <f>SUM(F65:F75)</f>
        <v>37060101.43</v>
      </c>
      <c r="G76" s="2"/>
      <c r="H76" s="71"/>
      <c r="I76" s="67">
        <f>SUM(I65:I75)</f>
        <v>37060101.43</v>
      </c>
      <c r="J76" s="11"/>
      <c r="K76" s="67">
        <f>SUM(K65:K75)</f>
        <v>37060101.43</v>
      </c>
      <c r="L76" s="54"/>
      <c r="M76" s="41"/>
      <c r="N76" s="67">
        <f>SUM(N65:N75)</f>
        <v>37060101.43</v>
      </c>
      <c r="O76" s="69"/>
    </row>
    <row r="77" spans="1:15" ht="29.25" customHeight="1" x14ac:dyDescent="0.25">
      <c r="B77" s="55"/>
      <c r="C77" s="76"/>
      <c r="D77" s="82"/>
      <c r="E77" s="83" t="s">
        <v>165</v>
      </c>
      <c r="F77" s="67"/>
      <c r="G77" s="2"/>
      <c r="H77" s="71"/>
      <c r="I77" s="67"/>
      <c r="J77" s="11"/>
      <c r="K77" s="67"/>
      <c r="L77" s="54"/>
      <c r="M77" s="41"/>
      <c r="N77" s="67"/>
      <c r="O77" s="69"/>
    </row>
    <row r="78" spans="1:15" ht="43.5" customHeight="1" x14ac:dyDescent="0.2">
      <c r="A78">
        <v>8</v>
      </c>
      <c r="B78" s="84">
        <v>101893931</v>
      </c>
      <c r="C78" s="76" t="s">
        <v>166</v>
      </c>
      <c r="D78" s="80" t="s">
        <v>167</v>
      </c>
      <c r="E78" s="80" t="s">
        <v>161</v>
      </c>
      <c r="F78" s="77">
        <v>387063.6</v>
      </c>
      <c r="G78" s="2" t="s">
        <v>15</v>
      </c>
      <c r="H78" s="78">
        <v>45664</v>
      </c>
      <c r="I78" s="77">
        <v>387063.6</v>
      </c>
      <c r="J78" s="8">
        <v>0</v>
      </c>
      <c r="K78" s="77">
        <v>387063.6</v>
      </c>
      <c r="L78" s="54" t="s">
        <v>168</v>
      </c>
      <c r="M78" s="41" t="s">
        <v>169</v>
      </c>
      <c r="N78" s="77">
        <v>387063.6</v>
      </c>
      <c r="O78" s="44">
        <v>45869</v>
      </c>
    </row>
    <row r="79" spans="1:15" ht="24.95" customHeight="1" x14ac:dyDescent="0.2">
      <c r="B79" s="84">
        <v>101011149</v>
      </c>
      <c r="C79" s="76" t="s">
        <v>170</v>
      </c>
      <c r="D79" s="72" t="s">
        <v>171</v>
      </c>
      <c r="E79" s="72" t="s">
        <v>172</v>
      </c>
      <c r="F79" s="77">
        <v>15662.72</v>
      </c>
      <c r="G79" s="2" t="s">
        <v>15</v>
      </c>
      <c r="H79" s="78">
        <v>45674</v>
      </c>
      <c r="I79" s="77">
        <v>15662.72</v>
      </c>
      <c r="J79" s="8">
        <v>0</v>
      </c>
      <c r="K79" s="77">
        <v>15662.72</v>
      </c>
      <c r="L79" s="54" t="s">
        <v>134</v>
      </c>
      <c r="M79" s="41" t="s">
        <v>173</v>
      </c>
      <c r="N79" s="77">
        <v>15662.72</v>
      </c>
      <c r="O79" s="44">
        <v>45869</v>
      </c>
    </row>
    <row r="80" spans="1:15" ht="27.75" customHeight="1" x14ac:dyDescent="0.2">
      <c r="B80" s="84">
        <v>101011149</v>
      </c>
      <c r="C80" s="76" t="s">
        <v>174</v>
      </c>
      <c r="D80" s="72" t="s">
        <v>171</v>
      </c>
      <c r="E80" s="72" t="s">
        <v>172</v>
      </c>
      <c r="F80" s="77">
        <v>3980.21</v>
      </c>
      <c r="G80" s="2" t="s">
        <v>15</v>
      </c>
      <c r="H80" s="78">
        <v>45670</v>
      </c>
      <c r="I80" s="77">
        <v>3980.21</v>
      </c>
      <c r="J80" s="8">
        <v>0</v>
      </c>
      <c r="K80" s="77">
        <v>3980.21</v>
      </c>
      <c r="L80" s="54" t="s">
        <v>134</v>
      </c>
      <c r="M80" s="41" t="s">
        <v>173</v>
      </c>
      <c r="N80" s="77">
        <v>3980.21</v>
      </c>
      <c r="O80" s="44">
        <v>45869</v>
      </c>
    </row>
    <row r="81" spans="1:16" ht="29.25" customHeight="1" x14ac:dyDescent="0.2">
      <c r="A81">
        <v>20</v>
      </c>
      <c r="B81" s="84">
        <v>101723289</v>
      </c>
      <c r="C81" s="76" t="s">
        <v>175</v>
      </c>
      <c r="D81" s="72" t="s">
        <v>176</v>
      </c>
      <c r="E81" s="73" t="s">
        <v>177</v>
      </c>
      <c r="F81" s="77">
        <v>16962.439999999999</v>
      </c>
      <c r="G81" s="2" t="s">
        <v>15</v>
      </c>
      <c r="H81" s="78">
        <v>45665</v>
      </c>
      <c r="I81" s="77">
        <v>16962.439999999999</v>
      </c>
      <c r="J81" s="8">
        <v>0</v>
      </c>
      <c r="K81" s="77">
        <v>16962.439999999999</v>
      </c>
      <c r="L81" s="54" t="s">
        <v>142</v>
      </c>
      <c r="M81" s="41" t="s">
        <v>143</v>
      </c>
      <c r="N81" s="77">
        <v>16962.439999999999</v>
      </c>
      <c r="O81" s="44">
        <v>45869</v>
      </c>
    </row>
    <row r="82" spans="1:16" ht="29.25" customHeight="1" x14ac:dyDescent="0.2">
      <c r="A82">
        <v>32</v>
      </c>
      <c r="B82" s="85" t="s">
        <v>178</v>
      </c>
      <c r="C82" s="76" t="s">
        <v>179</v>
      </c>
      <c r="D82" s="72" t="s">
        <v>180</v>
      </c>
      <c r="E82" s="72" t="s">
        <v>181</v>
      </c>
      <c r="F82" s="77">
        <v>15500</v>
      </c>
      <c r="G82" s="2" t="s">
        <v>15</v>
      </c>
      <c r="H82" s="78">
        <v>45667</v>
      </c>
      <c r="I82" s="77">
        <v>15500</v>
      </c>
      <c r="J82" s="8">
        <v>0</v>
      </c>
      <c r="K82" s="77">
        <v>15500</v>
      </c>
      <c r="L82" s="54" t="s">
        <v>134</v>
      </c>
      <c r="M82" s="41" t="s">
        <v>173</v>
      </c>
      <c r="N82" s="77">
        <v>15500</v>
      </c>
      <c r="O82" s="44">
        <v>45869</v>
      </c>
    </row>
    <row r="83" spans="1:16" ht="29.25" customHeight="1" x14ac:dyDescent="0.25">
      <c r="B83" s="86"/>
      <c r="C83" s="76"/>
      <c r="D83" s="73"/>
      <c r="E83" s="74" t="s">
        <v>182</v>
      </c>
      <c r="F83" s="67">
        <f>SUM(F78:F82)</f>
        <v>439168.97</v>
      </c>
      <c r="G83" s="2"/>
      <c r="H83" s="71"/>
      <c r="I83" s="67">
        <f>SUM(I78:I82)</f>
        <v>439168.97</v>
      </c>
      <c r="J83" s="11"/>
      <c r="K83" s="67">
        <f>SUM(K78:K82)</f>
        <v>439168.97</v>
      </c>
      <c r="L83" s="54"/>
      <c r="M83" s="41"/>
      <c r="N83" s="67">
        <f>SUM(N78:N82)</f>
        <v>439168.97</v>
      </c>
      <c r="O83" s="44"/>
    </row>
    <row r="84" spans="1:16" s="87" customFormat="1" ht="32.25" customHeight="1" x14ac:dyDescent="0.25">
      <c r="B84" s="86"/>
      <c r="C84" s="76"/>
      <c r="D84" s="88"/>
      <c r="E84" s="89" t="s">
        <v>183</v>
      </c>
      <c r="F84" s="67"/>
      <c r="G84" s="48"/>
      <c r="H84" s="68"/>
      <c r="I84" s="67"/>
      <c r="J84" s="12"/>
      <c r="K84" s="67"/>
      <c r="L84" s="64"/>
      <c r="M84" s="49"/>
      <c r="N84" s="67"/>
      <c r="O84" s="44"/>
      <c r="P84"/>
    </row>
    <row r="85" spans="1:16" s="3" customFormat="1" ht="34.5" customHeight="1" x14ac:dyDescent="0.25">
      <c r="A85" s="2">
        <v>12</v>
      </c>
      <c r="B85" s="90">
        <v>130785211</v>
      </c>
      <c r="C85" s="76" t="s">
        <v>184</v>
      </c>
      <c r="D85" s="72" t="s">
        <v>185</v>
      </c>
      <c r="E85" s="72" t="s">
        <v>186</v>
      </c>
      <c r="F85" s="77">
        <v>72300</v>
      </c>
      <c r="G85" s="2" t="s">
        <v>15</v>
      </c>
      <c r="H85" s="91">
        <v>45840</v>
      </c>
      <c r="I85" s="77">
        <v>72300</v>
      </c>
      <c r="J85" s="8">
        <v>0</v>
      </c>
      <c r="K85" s="77">
        <v>72300</v>
      </c>
      <c r="L85" s="2" t="s">
        <v>187</v>
      </c>
      <c r="M85" s="9" t="s">
        <v>23</v>
      </c>
      <c r="N85" s="77">
        <v>72300</v>
      </c>
      <c r="O85" s="44">
        <v>45869</v>
      </c>
    </row>
    <row r="86" spans="1:16" s="3" customFormat="1" ht="29.25" customHeight="1" x14ac:dyDescent="0.25">
      <c r="A86" s="2">
        <v>48</v>
      </c>
      <c r="B86" s="47"/>
      <c r="C86" s="92"/>
      <c r="D86" s="92"/>
      <c r="E86" s="74" t="s">
        <v>188</v>
      </c>
      <c r="F86" s="93">
        <f>SUM(F85:F85)</f>
        <v>72300</v>
      </c>
      <c r="G86" s="2"/>
      <c r="H86" s="92"/>
      <c r="I86" s="94">
        <f>SUM(I85:I85)</f>
        <v>72300</v>
      </c>
      <c r="J86" s="95"/>
      <c r="K86" s="94">
        <f>SUM(K85:K85)</f>
        <v>72300</v>
      </c>
      <c r="L86" s="9"/>
      <c r="M86" s="41"/>
      <c r="N86" s="96">
        <f>SUM(N85:N85)</f>
        <v>72300</v>
      </c>
      <c r="O86" s="44"/>
    </row>
    <row r="87" spans="1:16" s="3" customFormat="1" ht="29.25" customHeight="1" x14ac:dyDescent="0.25">
      <c r="B87" s="97"/>
      <c r="C87" s="92"/>
      <c r="D87" s="92"/>
      <c r="E87" s="98" t="s">
        <v>189</v>
      </c>
      <c r="F87" s="99"/>
      <c r="G87" s="2"/>
      <c r="H87" s="92"/>
      <c r="I87" s="100"/>
      <c r="J87" s="95"/>
      <c r="K87" s="100"/>
      <c r="L87" s="9"/>
      <c r="M87" s="41"/>
      <c r="N87" s="10"/>
      <c r="O87" s="44"/>
    </row>
    <row r="88" spans="1:16" s="3" customFormat="1" ht="29.25" customHeight="1" x14ac:dyDescent="0.2">
      <c r="B88" s="47">
        <v>130810265</v>
      </c>
      <c r="C88" s="2" t="s">
        <v>190</v>
      </c>
      <c r="D88" s="2" t="s">
        <v>191</v>
      </c>
      <c r="E88" s="2" t="s">
        <v>192</v>
      </c>
      <c r="F88" s="8">
        <v>21000</v>
      </c>
      <c r="G88" s="2" t="s">
        <v>15</v>
      </c>
      <c r="H88" s="101">
        <v>45721</v>
      </c>
      <c r="I88" s="100">
        <v>21000</v>
      </c>
      <c r="J88" s="8">
        <v>0</v>
      </c>
      <c r="K88" s="8">
        <v>21000</v>
      </c>
      <c r="L88" s="54" t="s">
        <v>134</v>
      </c>
      <c r="M88" s="41" t="s">
        <v>173</v>
      </c>
      <c r="N88" s="10">
        <v>21000</v>
      </c>
      <c r="O88" s="44">
        <v>45869</v>
      </c>
    </row>
    <row r="89" spans="1:16" s="3" customFormat="1" ht="29.25" customHeight="1" x14ac:dyDescent="0.2">
      <c r="B89" s="47">
        <v>131031021</v>
      </c>
      <c r="C89" s="2" t="s">
        <v>193</v>
      </c>
      <c r="D89" s="2" t="s">
        <v>194</v>
      </c>
      <c r="E89" s="2" t="s">
        <v>195</v>
      </c>
      <c r="F89" s="8">
        <v>365800</v>
      </c>
      <c r="G89" s="2" t="s">
        <v>15</v>
      </c>
      <c r="H89" s="101">
        <v>45726</v>
      </c>
      <c r="I89" s="100">
        <v>365800</v>
      </c>
      <c r="J89" s="8">
        <v>0</v>
      </c>
      <c r="K89" s="8">
        <v>365800</v>
      </c>
      <c r="L89" s="9" t="s">
        <v>196</v>
      </c>
      <c r="M89" s="41" t="s">
        <v>197</v>
      </c>
      <c r="N89" s="10">
        <v>365800</v>
      </c>
      <c r="O89" s="44">
        <v>45869</v>
      </c>
    </row>
    <row r="90" spans="1:16" s="3" customFormat="1" ht="29.25" customHeight="1" x14ac:dyDescent="0.2">
      <c r="B90" s="47">
        <v>130777845</v>
      </c>
      <c r="C90" s="2" t="s">
        <v>198</v>
      </c>
      <c r="D90" s="2" t="s">
        <v>199</v>
      </c>
      <c r="E90" s="2" t="s">
        <v>200</v>
      </c>
      <c r="F90" s="8">
        <v>45546.58</v>
      </c>
      <c r="G90" s="2" t="s">
        <v>15</v>
      </c>
      <c r="H90" s="101">
        <v>45721</v>
      </c>
      <c r="I90" s="100">
        <v>45546.58</v>
      </c>
      <c r="J90" s="8">
        <v>0</v>
      </c>
      <c r="K90" s="8">
        <v>45546.58</v>
      </c>
      <c r="L90" s="54" t="s">
        <v>201</v>
      </c>
      <c r="M90" s="41" t="s">
        <v>202</v>
      </c>
      <c r="N90" s="10">
        <v>45546.58</v>
      </c>
      <c r="O90" s="44">
        <v>45869</v>
      </c>
    </row>
    <row r="91" spans="1:16" s="3" customFormat="1" ht="29.25" customHeight="1" x14ac:dyDescent="0.2">
      <c r="B91" s="47">
        <v>101054832</v>
      </c>
      <c r="C91" s="2" t="s">
        <v>203</v>
      </c>
      <c r="D91" s="2" t="s">
        <v>204</v>
      </c>
      <c r="E91" s="2" t="s">
        <v>205</v>
      </c>
      <c r="F91" s="8">
        <v>585999.30000000005</v>
      </c>
      <c r="G91" s="2" t="s">
        <v>15</v>
      </c>
      <c r="H91" s="101">
        <v>45730</v>
      </c>
      <c r="I91" s="100">
        <v>585999.30000000005</v>
      </c>
      <c r="J91" s="8">
        <v>0</v>
      </c>
      <c r="K91" s="8">
        <v>553780.82999999996</v>
      </c>
      <c r="L91" s="9" t="s">
        <v>206</v>
      </c>
      <c r="M91" s="41" t="s">
        <v>207</v>
      </c>
      <c r="N91" s="8">
        <v>553780.82999999996</v>
      </c>
      <c r="O91" s="44">
        <v>45869</v>
      </c>
    </row>
    <row r="92" spans="1:16" s="3" customFormat="1" ht="29.25" customHeight="1" x14ac:dyDescent="0.2">
      <c r="B92" s="47"/>
      <c r="C92" s="2"/>
      <c r="D92" s="2"/>
      <c r="E92" s="2"/>
      <c r="F92" s="8"/>
      <c r="G92" s="2"/>
      <c r="H92" s="101"/>
      <c r="I92" s="100"/>
      <c r="J92" s="8"/>
      <c r="K92" s="8">
        <v>32218.47</v>
      </c>
      <c r="L92" s="9" t="s">
        <v>208</v>
      </c>
      <c r="M92" s="41" t="s">
        <v>22</v>
      </c>
      <c r="N92" s="8">
        <v>32218.47</v>
      </c>
      <c r="O92" s="44">
        <v>45869</v>
      </c>
    </row>
    <row r="93" spans="1:16" s="3" customFormat="1" ht="29.25" customHeight="1" x14ac:dyDescent="0.2">
      <c r="B93" s="47">
        <v>101874503</v>
      </c>
      <c r="C93" s="2" t="s">
        <v>209</v>
      </c>
      <c r="D93" s="2" t="s">
        <v>210</v>
      </c>
      <c r="E93" s="2" t="s">
        <v>211</v>
      </c>
      <c r="F93" s="8">
        <v>10576.18</v>
      </c>
      <c r="G93" s="2" t="s">
        <v>15</v>
      </c>
      <c r="H93" s="101">
        <v>45728</v>
      </c>
      <c r="I93" s="100">
        <v>10576.18</v>
      </c>
      <c r="J93" s="8">
        <v>0</v>
      </c>
      <c r="K93" s="8">
        <v>10576.18</v>
      </c>
      <c r="L93" s="9" t="s">
        <v>212</v>
      </c>
      <c r="M93" s="41" t="s">
        <v>213</v>
      </c>
      <c r="N93" s="10">
        <v>10576.18</v>
      </c>
      <c r="O93" s="44">
        <v>45869</v>
      </c>
    </row>
    <row r="94" spans="1:16" s="3" customFormat="1" ht="29.25" customHeight="1" x14ac:dyDescent="0.2">
      <c r="B94" s="47">
        <v>101874503</v>
      </c>
      <c r="C94" s="2" t="s">
        <v>214</v>
      </c>
      <c r="D94" s="2" t="s">
        <v>210</v>
      </c>
      <c r="E94" s="2" t="s">
        <v>211</v>
      </c>
      <c r="F94" s="8">
        <v>343996.94</v>
      </c>
      <c r="G94" s="2" t="s">
        <v>15</v>
      </c>
      <c r="H94" s="101">
        <v>45363</v>
      </c>
      <c r="I94" s="100">
        <v>343996.94</v>
      </c>
      <c r="J94" s="8">
        <v>0</v>
      </c>
      <c r="K94" s="8">
        <v>343996.94</v>
      </c>
      <c r="L94" s="9" t="s">
        <v>212</v>
      </c>
      <c r="M94" s="41" t="s">
        <v>213</v>
      </c>
      <c r="N94" s="10">
        <v>343996.94</v>
      </c>
      <c r="O94" s="44">
        <v>45869</v>
      </c>
    </row>
    <row r="95" spans="1:16" s="3" customFormat="1" ht="29.25" customHeight="1" x14ac:dyDescent="0.2">
      <c r="B95" s="47">
        <v>101874503</v>
      </c>
      <c r="C95" s="2" t="s">
        <v>215</v>
      </c>
      <c r="D95" s="2" t="s">
        <v>210</v>
      </c>
      <c r="E95" s="2" t="s">
        <v>211</v>
      </c>
      <c r="F95" s="8">
        <v>267979.09000000003</v>
      </c>
      <c r="G95" s="2" t="s">
        <v>15</v>
      </c>
      <c r="H95" s="101">
        <v>45635</v>
      </c>
      <c r="I95" s="100">
        <v>267979.09000000003</v>
      </c>
      <c r="J95" s="8">
        <v>0</v>
      </c>
      <c r="K95" s="8">
        <v>267979.09000000003</v>
      </c>
      <c r="L95" s="9" t="s">
        <v>212</v>
      </c>
      <c r="M95" s="41" t="s">
        <v>213</v>
      </c>
      <c r="N95" s="10">
        <v>267979.09000000003</v>
      </c>
      <c r="O95" s="44">
        <v>45869</v>
      </c>
    </row>
    <row r="96" spans="1:16" s="3" customFormat="1" ht="29.25" customHeight="1" x14ac:dyDescent="0.2">
      <c r="B96" s="47">
        <v>101874503</v>
      </c>
      <c r="C96" s="2" t="s">
        <v>216</v>
      </c>
      <c r="D96" s="2" t="s">
        <v>210</v>
      </c>
      <c r="E96" s="2" t="s">
        <v>211</v>
      </c>
      <c r="F96" s="8">
        <v>3288.11</v>
      </c>
      <c r="G96" s="2" t="s">
        <v>15</v>
      </c>
      <c r="H96" s="101">
        <v>45635</v>
      </c>
      <c r="I96" s="100">
        <v>3288.11</v>
      </c>
      <c r="J96" s="8">
        <v>0</v>
      </c>
      <c r="K96" s="8">
        <v>3288.11</v>
      </c>
      <c r="L96" s="9" t="s">
        <v>212</v>
      </c>
      <c r="M96" s="41" t="s">
        <v>213</v>
      </c>
      <c r="N96" s="10">
        <v>3288.11</v>
      </c>
      <c r="O96" s="44">
        <v>45869</v>
      </c>
    </row>
    <row r="97" spans="1:15" s="3" customFormat="1" ht="29.25" customHeight="1" x14ac:dyDescent="0.2">
      <c r="B97" s="47">
        <v>130687978</v>
      </c>
      <c r="C97" s="2" t="s">
        <v>217</v>
      </c>
      <c r="D97" s="2" t="s">
        <v>218</v>
      </c>
      <c r="E97" s="2" t="s">
        <v>219</v>
      </c>
      <c r="F97" s="8">
        <v>11800</v>
      </c>
      <c r="G97" s="2" t="s">
        <v>15</v>
      </c>
      <c r="H97" s="101">
        <v>45742</v>
      </c>
      <c r="I97" s="100">
        <v>11800</v>
      </c>
      <c r="J97" s="8">
        <v>0</v>
      </c>
      <c r="K97" s="8">
        <v>11800</v>
      </c>
      <c r="L97" s="54" t="s">
        <v>97</v>
      </c>
      <c r="M97" s="41" t="s">
        <v>10</v>
      </c>
      <c r="N97" s="10">
        <v>11800</v>
      </c>
      <c r="O97" s="44">
        <v>45869</v>
      </c>
    </row>
    <row r="98" spans="1:15" s="3" customFormat="1" ht="29.25" customHeight="1" x14ac:dyDescent="0.2">
      <c r="B98" s="47">
        <v>130831238</v>
      </c>
      <c r="C98" s="2" t="s">
        <v>220</v>
      </c>
      <c r="D98" s="2" t="s">
        <v>221</v>
      </c>
      <c r="E98" s="2" t="s">
        <v>222</v>
      </c>
      <c r="F98" s="8">
        <v>263100.19</v>
      </c>
      <c r="G98" s="2" t="s">
        <v>15</v>
      </c>
      <c r="H98" s="101">
        <v>45741</v>
      </c>
      <c r="I98" s="100">
        <v>53782.11</v>
      </c>
      <c r="J98" s="8">
        <v>0</v>
      </c>
      <c r="K98" s="100">
        <v>53782.11</v>
      </c>
      <c r="L98" s="9" t="s">
        <v>187</v>
      </c>
      <c r="M98" s="41" t="s">
        <v>223</v>
      </c>
      <c r="N98" s="100">
        <v>53782.11</v>
      </c>
      <c r="O98" s="44">
        <v>45869</v>
      </c>
    </row>
    <row r="99" spans="1:15" s="3" customFormat="1" ht="29.25" customHeight="1" x14ac:dyDescent="0.2">
      <c r="B99" s="47"/>
      <c r="C99" s="2"/>
      <c r="D99" s="2"/>
      <c r="E99" s="2"/>
      <c r="F99" s="8"/>
      <c r="G99" s="2" t="s">
        <v>15</v>
      </c>
      <c r="H99" s="101">
        <v>45741</v>
      </c>
      <c r="I99" s="100">
        <v>92547.4</v>
      </c>
      <c r="J99" s="8">
        <v>0</v>
      </c>
      <c r="K99" s="100">
        <v>92547.4</v>
      </c>
      <c r="L99" s="9" t="s">
        <v>224</v>
      </c>
      <c r="M99" s="41" t="s">
        <v>225</v>
      </c>
      <c r="N99" s="100">
        <v>92547.4</v>
      </c>
      <c r="O99" s="44">
        <v>45869</v>
      </c>
    </row>
    <row r="100" spans="1:15" s="3" customFormat="1" ht="29.25" customHeight="1" x14ac:dyDescent="0.2">
      <c r="B100" s="47"/>
      <c r="C100" s="2"/>
      <c r="D100" s="2"/>
      <c r="E100" s="2"/>
      <c r="F100" s="8"/>
      <c r="G100" s="2" t="s">
        <v>15</v>
      </c>
      <c r="H100" s="101">
        <v>45741</v>
      </c>
      <c r="I100" s="100">
        <v>116770.68</v>
      </c>
      <c r="J100" s="8">
        <v>0</v>
      </c>
      <c r="K100" s="100">
        <v>116770.68</v>
      </c>
      <c r="L100" s="9" t="s">
        <v>226</v>
      </c>
      <c r="M100" s="41" t="s">
        <v>227</v>
      </c>
      <c r="N100" s="100">
        <v>116770.68</v>
      </c>
      <c r="O100" s="44">
        <v>45869</v>
      </c>
    </row>
    <row r="101" spans="1:15" s="3" customFormat="1" ht="29.25" customHeight="1" x14ac:dyDescent="0.2">
      <c r="B101" s="47">
        <v>131036368</v>
      </c>
      <c r="C101" s="2" t="s">
        <v>228</v>
      </c>
      <c r="D101" s="2" t="s">
        <v>229</v>
      </c>
      <c r="E101" s="2" t="s">
        <v>230</v>
      </c>
      <c r="F101" s="8">
        <v>40002</v>
      </c>
      <c r="G101" s="2" t="s">
        <v>15</v>
      </c>
      <c r="H101" s="101">
        <v>45743</v>
      </c>
      <c r="I101" s="100">
        <v>40002</v>
      </c>
      <c r="J101" s="8">
        <v>0</v>
      </c>
      <c r="K101" s="8">
        <v>40002</v>
      </c>
      <c r="L101" s="9" t="s">
        <v>187</v>
      </c>
      <c r="M101" s="41" t="s">
        <v>231</v>
      </c>
      <c r="N101" s="10">
        <v>40002</v>
      </c>
      <c r="O101" s="44">
        <v>45869</v>
      </c>
    </row>
    <row r="102" spans="1:15" s="3" customFormat="1" ht="29.25" customHeight="1" x14ac:dyDescent="0.2">
      <c r="A102" s="102"/>
      <c r="B102" s="103">
        <v>131082272</v>
      </c>
      <c r="C102" s="2" t="s">
        <v>232</v>
      </c>
      <c r="D102" s="2" t="s">
        <v>233</v>
      </c>
      <c r="E102" s="2" t="s">
        <v>234</v>
      </c>
      <c r="F102" s="8">
        <v>1237230</v>
      </c>
      <c r="G102" s="2" t="s">
        <v>15</v>
      </c>
      <c r="H102" s="101">
        <v>45743</v>
      </c>
      <c r="I102" s="100">
        <v>1237230</v>
      </c>
      <c r="J102" s="8">
        <v>0</v>
      </c>
      <c r="K102" s="8">
        <v>1237230</v>
      </c>
      <c r="L102" s="9" t="s">
        <v>187</v>
      </c>
      <c r="M102" s="41" t="s">
        <v>231</v>
      </c>
      <c r="N102" s="10">
        <v>1237230</v>
      </c>
      <c r="O102" s="44">
        <v>45869</v>
      </c>
    </row>
    <row r="103" spans="1:15" s="3" customFormat="1" ht="29.25" customHeight="1" x14ac:dyDescent="0.2">
      <c r="A103" s="102"/>
      <c r="B103" s="103">
        <v>131341502</v>
      </c>
      <c r="C103" s="2" t="s">
        <v>235</v>
      </c>
      <c r="D103" s="2" t="s">
        <v>236</v>
      </c>
      <c r="E103" s="2" t="s">
        <v>237</v>
      </c>
      <c r="F103" s="8">
        <v>78411</v>
      </c>
      <c r="G103" s="2" t="s">
        <v>15</v>
      </c>
      <c r="H103" s="101">
        <v>45741</v>
      </c>
      <c r="I103" s="100">
        <v>78411</v>
      </c>
      <c r="J103" s="8">
        <v>0</v>
      </c>
      <c r="K103" s="8">
        <v>78411</v>
      </c>
      <c r="L103" s="9" t="s">
        <v>105</v>
      </c>
      <c r="M103" s="41" t="s">
        <v>106</v>
      </c>
      <c r="N103" s="10">
        <v>78411</v>
      </c>
      <c r="O103" s="44">
        <v>45869</v>
      </c>
    </row>
    <row r="104" spans="1:15" s="3" customFormat="1" ht="29.25" customHeight="1" x14ac:dyDescent="0.2">
      <c r="A104" s="102"/>
      <c r="B104" s="103">
        <v>101503939</v>
      </c>
      <c r="C104" s="2" t="s">
        <v>238</v>
      </c>
      <c r="D104" s="2" t="s">
        <v>239</v>
      </c>
      <c r="E104" s="104" t="s">
        <v>240</v>
      </c>
      <c r="F104" s="99">
        <v>1440</v>
      </c>
      <c r="G104" s="2" t="s">
        <v>15</v>
      </c>
      <c r="H104" s="101">
        <v>45747</v>
      </c>
      <c r="I104" s="99">
        <v>1440</v>
      </c>
      <c r="J104" s="8">
        <v>0</v>
      </c>
      <c r="K104" s="99">
        <v>1440</v>
      </c>
      <c r="L104" s="54" t="s">
        <v>142</v>
      </c>
      <c r="M104" s="41" t="s">
        <v>143</v>
      </c>
      <c r="N104" s="99">
        <v>1440</v>
      </c>
      <c r="O104" s="44">
        <v>45869</v>
      </c>
    </row>
    <row r="105" spans="1:15" s="3" customFormat="1" ht="29.25" customHeight="1" x14ac:dyDescent="0.25">
      <c r="A105" s="102"/>
      <c r="B105" s="103"/>
      <c r="C105" s="92"/>
      <c r="D105" s="92"/>
      <c r="E105" s="74" t="s">
        <v>241</v>
      </c>
      <c r="F105" s="93">
        <f>SUM(F88:F104)</f>
        <v>3276169.3900000006</v>
      </c>
      <c r="G105" s="2"/>
      <c r="H105" s="92"/>
      <c r="I105" s="94">
        <f>SUM(I88:I104)</f>
        <v>3276169.3900000006</v>
      </c>
      <c r="J105" s="95"/>
      <c r="K105" s="94">
        <f>SUM(K88:K104)</f>
        <v>3276169.39</v>
      </c>
      <c r="L105" s="9"/>
      <c r="M105" s="41"/>
      <c r="N105" s="96">
        <f>SUM(N88:N104)</f>
        <v>3276169.39</v>
      </c>
      <c r="O105" s="44"/>
    </row>
    <row r="106" spans="1:15" s="3" customFormat="1" ht="29.25" customHeight="1" x14ac:dyDescent="0.25">
      <c r="A106" s="102"/>
      <c r="B106" s="103"/>
      <c r="C106" s="92"/>
      <c r="D106" s="92"/>
      <c r="E106" s="98" t="s">
        <v>242</v>
      </c>
      <c r="F106" s="93"/>
      <c r="G106" s="2"/>
      <c r="H106" s="92"/>
      <c r="I106" s="94"/>
      <c r="J106" s="95"/>
      <c r="K106" s="94"/>
      <c r="L106" s="9"/>
      <c r="M106" s="41"/>
      <c r="N106" s="96"/>
      <c r="O106" s="44"/>
    </row>
    <row r="107" spans="1:15" s="3" customFormat="1" ht="29.25" customHeight="1" x14ac:dyDescent="0.25">
      <c r="A107" s="103"/>
      <c r="B107" s="105">
        <v>101054832</v>
      </c>
      <c r="C107" s="106" t="s">
        <v>243</v>
      </c>
      <c r="D107" s="106" t="s">
        <v>244</v>
      </c>
      <c r="E107" s="106" t="s">
        <v>245</v>
      </c>
      <c r="F107" s="107">
        <v>146409.85999999999</v>
      </c>
      <c r="G107" s="2" t="s">
        <v>15</v>
      </c>
      <c r="H107" s="108">
        <v>45748</v>
      </c>
      <c r="I107" s="107">
        <v>146409.85999999999</v>
      </c>
      <c r="J107" s="8">
        <v>0</v>
      </c>
      <c r="K107" s="107">
        <v>146409.85999999999</v>
      </c>
      <c r="L107" s="9" t="s">
        <v>206</v>
      </c>
      <c r="M107" s="41" t="s">
        <v>207</v>
      </c>
      <c r="N107" s="107">
        <v>146409.85999999999</v>
      </c>
      <c r="O107" s="44">
        <v>45869</v>
      </c>
    </row>
    <row r="108" spans="1:15" s="3" customFormat="1" ht="29.25" customHeight="1" x14ac:dyDescent="0.25">
      <c r="A108" s="103"/>
      <c r="B108" s="105">
        <v>101054832</v>
      </c>
      <c r="C108" s="106" t="s">
        <v>246</v>
      </c>
      <c r="D108" s="106" t="s">
        <v>244</v>
      </c>
      <c r="E108" s="106" t="s">
        <v>245</v>
      </c>
      <c r="F108" s="107">
        <v>55084.62</v>
      </c>
      <c r="G108" s="2" t="s">
        <v>15</v>
      </c>
      <c r="H108" s="108">
        <v>45749</v>
      </c>
      <c r="I108" s="107">
        <v>55084.62</v>
      </c>
      <c r="J108" s="8">
        <v>0</v>
      </c>
      <c r="K108" s="107">
        <v>55084.62</v>
      </c>
      <c r="L108" s="9" t="s">
        <v>206</v>
      </c>
      <c r="M108" s="41" t="s">
        <v>207</v>
      </c>
      <c r="N108" s="107">
        <v>55084.62</v>
      </c>
      <c r="O108" s="44">
        <v>45869</v>
      </c>
    </row>
    <row r="109" spans="1:15" s="3" customFormat="1" ht="29.25" customHeight="1" x14ac:dyDescent="0.25">
      <c r="A109" s="103"/>
      <c r="B109" s="105">
        <v>401503166</v>
      </c>
      <c r="C109" s="106" t="s">
        <v>247</v>
      </c>
      <c r="D109" s="106" t="s">
        <v>248</v>
      </c>
      <c r="E109" s="106" t="s">
        <v>249</v>
      </c>
      <c r="F109" s="107">
        <v>26950</v>
      </c>
      <c r="G109" s="2" t="s">
        <v>15</v>
      </c>
      <c r="H109" s="108">
        <v>45749</v>
      </c>
      <c r="I109" s="107">
        <v>26950</v>
      </c>
      <c r="J109" s="8">
        <v>0</v>
      </c>
      <c r="K109" s="107">
        <v>26950</v>
      </c>
      <c r="L109" s="9" t="s">
        <v>44</v>
      </c>
      <c r="M109" s="41" t="s">
        <v>12</v>
      </c>
      <c r="N109" s="107">
        <v>26950</v>
      </c>
      <c r="O109" s="44">
        <v>45869</v>
      </c>
    </row>
    <row r="110" spans="1:15" s="3" customFormat="1" ht="29.25" customHeight="1" x14ac:dyDescent="0.25">
      <c r="A110" s="103"/>
      <c r="B110" s="105">
        <v>401503166</v>
      </c>
      <c r="C110" s="106" t="s">
        <v>250</v>
      </c>
      <c r="D110" s="106" t="s">
        <v>251</v>
      </c>
      <c r="E110" s="106" t="s">
        <v>249</v>
      </c>
      <c r="F110" s="107">
        <v>38150</v>
      </c>
      <c r="G110" s="2" t="s">
        <v>15</v>
      </c>
      <c r="H110" s="108">
        <v>45749</v>
      </c>
      <c r="I110" s="107">
        <v>38150</v>
      </c>
      <c r="J110" s="8">
        <v>0</v>
      </c>
      <c r="K110" s="107">
        <v>38150</v>
      </c>
      <c r="L110" s="9" t="s">
        <v>44</v>
      </c>
      <c r="M110" s="41" t="s">
        <v>12</v>
      </c>
      <c r="N110" s="107">
        <v>38150</v>
      </c>
      <c r="O110" s="44">
        <v>45869</v>
      </c>
    </row>
    <row r="111" spans="1:15" s="3" customFormat="1" ht="29.25" customHeight="1" x14ac:dyDescent="0.25">
      <c r="A111" s="103"/>
      <c r="B111" s="105">
        <v>101503939</v>
      </c>
      <c r="C111" s="106" t="s">
        <v>252</v>
      </c>
      <c r="D111" s="106" t="s">
        <v>239</v>
      </c>
      <c r="E111" s="106" t="s">
        <v>240</v>
      </c>
      <c r="F111" s="107">
        <v>1380</v>
      </c>
      <c r="G111" s="2" t="s">
        <v>15</v>
      </c>
      <c r="H111" s="108">
        <v>45754</v>
      </c>
      <c r="I111" s="107">
        <v>1380</v>
      </c>
      <c r="J111" s="8">
        <v>0</v>
      </c>
      <c r="K111" s="107">
        <v>1380</v>
      </c>
      <c r="L111" s="54" t="s">
        <v>142</v>
      </c>
      <c r="M111" s="41" t="s">
        <v>143</v>
      </c>
      <c r="N111" s="107">
        <v>1380</v>
      </c>
      <c r="O111" s="44">
        <v>45869</v>
      </c>
    </row>
    <row r="112" spans="1:15" s="3" customFormat="1" ht="29.25" customHeight="1" x14ac:dyDescent="0.25">
      <c r="A112" s="103"/>
      <c r="B112" s="105">
        <v>130855773</v>
      </c>
      <c r="C112" s="106" t="s">
        <v>253</v>
      </c>
      <c r="D112" s="106" t="s">
        <v>254</v>
      </c>
      <c r="E112" s="106" t="s">
        <v>255</v>
      </c>
      <c r="F112" s="107">
        <v>17284</v>
      </c>
      <c r="G112" s="2" t="s">
        <v>15</v>
      </c>
      <c r="H112" s="108">
        <v>45750</v>
      </c>
      <c r="I112" s="107">
        <v>17284</v>
      </c>
      <c r="J112" s="8">
        <v>0</v>
      </c>
      <c r="K112" s="107">
        <v>17284</v>
      </c>
      <c r="L112" s="54" t="s">
        <v>142</v>
      </c>
      <c r="M112" s="41" t="s">
        <v>143</v>
      </c>
      <c r="N112" s="107">
        <v>17284</v>
      </c>
      <c r="O112" s="44">
        <v>45869</v>
      </c>
    </row>
    <row r="113" spans="1:15" s="3" customFormat="1" ht="29.25" customHeight="1" x14ac:dyDescent="0.25">
      <c r="A113" s="103"/>
      <c r="B113" s="105">
        <v>131403362</v>
      </c>
      <c r="C113" s="106" t="s">
        <v>256</v>
      </c>
      <c r="D113" s="106" t="s">
        <v>257</v>
      </c>
      <c r="E113" s="106" t="s">
        <v>258</v>
      </c>
      <c r="F113" s="107">
        <v>133197.46</v>
      </c>
      <c r="G113" s="2" t="s">
        <v>15</v>
      </c>
      <c r="H113" s="108">
        <v>45754</v>
      </c>
      <c r="I113" s="107">
        <v>133197.46</v>
      </c>
      <c r="J113" s="8">
        <v>0</v>
      </c>
      <c r="K113" s="107">
        <v>133197.46</v>
      </c>
      <c r="L113" s="9" t="s">
        <v>105</v>
      </c>
      <c r="M113" s="41" t="s">
        <v>106</v>
      </c>
      <c r="N113" s="107">
        <v>133197.46</v>
      </c>
      <c r="O113" s="44">
        <v>45869</v>
      </c>
    </row>
    <row r="114" spans="1:15" s="3" customFormat="1" ht="29.25" customHeight="1" x14ac:dyDescent="0.25">
      <c r="A114" s="103"/>
      <c r="B114" s="105">
        <v>101625538</v>
      </c>
      <c r="C114" s="106" t="s">
        <v>259</v>
      </c>
      <c r="D114" s="106" t="s">
        <v>260</v>
      </c>
      <c r="E114" s="106" t="s">
        <v>261</v>
      </c>
      <c r="F114" s="107">
        <v>238360</v>
      </c>
      <c r="G114" s="2" t="s">
        <v>15</v>
      </c>
      <c r="H114" s="108">
        <v>45754</v>
      </c>
      <c r="I114" s="107">
        <v>238360</v>
      </c>
      <c r="J114" s="8">
        <v>0</v>
      </c>
      <c r="K114" s="107">
        <v>238360</v>
      </c>
      <c r="L114" s="9" t="s">
        <v>262</v>
      </c>
      <c r="M114" s="41" t="s">
        <v>263</v>
      </c>
      <c r="N114" s="107">
        <v>238360</v>
      </c>
      <c r="O114" s="44">
        <v>45869</v>
      </c>
    </row>
    <row r="115" spans="1:15" s="3" customFormat="1" ht="29.25" customHeight="1" x14ac:dyDescent="0.25">
      <c r="A115" s="103"/>
      <c r="B115" s="105">
        <v>101625538</v>
      </c>
      <c r="C115" s="106" t="s">
        <v>264</v>
      </c>
      <c r="D115" s="106" t="s">
        <v>260</v>
      </c>
      <c r="E115" s="106" t="s">
        <v>261</v>
      </c>
      <c r="F115" s="107">
        <v>243080</v>
      </c>
      <c r="G115" s="2" t="s">
        <v>15</v>
      </c>
      <c r="H115" s="108">
        <v>45754</v>
      </c>
      <c r="I115" s="107">
        <v>243080</v>
      </c>
      <c r="J115" s="8">
        <v>0</v>
      </c>
      <c r="K115" s="107">
        <v>243080</v>
      </c>
      <c r="L115" s="9" t="s">
        <v>262</v>
      </c>
      <c r="M115" s="41" t="s">
        <v>263</v>
      </c>
      <c r="N115" s="107">
        <v>243080</v>
      </c>
      <c r="O115" s="44">
        <v>45869</v>
      </c>
    </row>
    <row r="116" spans="1:15" s="3" customFormat="1" ht="29.25" customHeight="1" x14ac:dyDescent="0.25">
      <c r="A116" s="103"/>
      <c r="B116" s="105">
        <v>101073055</v>
      </c>
      <c r="C116" s="106" t="s">
        <v>265</v>
      </c>
      <c r="D116" s="106" t="s">
        <v>266</v>
      </c>
      <c r="E116" s="106" t="s">
        <v>267</v>
      </c>
      <c r="F116" s="107">
        <v>17700</v>
      </c>
      <c r="G116" s="2" t="s">
        <v>15</v>
      </c>
      <c r="H116" s="108">
        <v>45762</v>
      </c>
      <c r="I116" s="107">
        <v>17700</v>
      </c>
      <c r="J116" s="8">
        <v>0</v>
      </c>
      <c r="K116" s="107">
        <v>17700</v>
      </c>
      <c r="L116" s="9" t="s">
        <v>268</v>
      </c>
      <c r="M116" s="41" t="s">
        <v>269</v>
      </c>
      <c r="N116" s="107">
        <v>17700</v>
      </c>
      <c r="O116" s="44">
        <v>45869</v>
      </c>
    </row>
    <row r="117" spans="1:15" s="3" customFormat="1" ht="29.25" customHeight="1" x14ac:dyDescent="0.25">
      <c r="A117" s="103"/>
      <c r="B117" s="105">
        <v>101503939</v>
      </c>
      <c r="C117" s="106" t="s">
        <v>270</v>
      </c>
      <c r="D117" s="106" t="s">
        <v>239</v>
      </c>
      <c r="E117" s="106" t="s">
        <v>240</v>
      </c>
      <c r="F117" s="107">
        <v>1260</v>
      </c>
      <c r="G117" s="2" t="s">
        <v>15</v>
      </c>
      <c r="H117" s="108">
        <v>45761</v>
      </c>
      <c r="I117" s="107">
        <v>1260</v>
      </c>
      <c r="J117" s="8">
        <v>0</v>
      </c>
      <c r="K117" s="107">
        <v>1260</v>
      </c>
      <c r="L117" s="54" t="s">
        <v>142</v>
      </c>
      <c r="M117" s="41" t="s">
        <v>143</v>
      </c>
      <c r="N117" s="107">
        <v>1260</v>
      </c>
      <c r="O117" s="44">
        <v>45869</v>
      </c>
    </row>
    <row r="118" spans="1:15" s="3" customFormat="1" ht="29.25" customHeight="1" x14ac:dyDescent="0.25">
      <c r="A118" s="103"/>
      <c r="B118" s="105">
        <v>130687978</v>
      </c>
      <c r="C118" s="106" t="s">
        <v>271</v>
      </c>
      <c r="D118" s="106" t="s">
        <v>272</v>
      </c>
      <c r="E118" s="106" t="s">
        <v>273</v>
      </c>
      <c r="F118" s="107">
        <v>37760</v>
      </c>
      <c r="G118" s="2" t="s">
        <v>15</v>
      </c>
      <c r="H118" s="108">
        <v>45762</v>
      </c>
      <c r="I118" s="107">
        <v>37760</v>
      </c>
      <c r="J118" s="8">
        <v>0</v>
      </c>
      <c r="K118" s="107">
        <v>37760</v>
      </c>
      <c r="L118" s="9" t="s">
        <v>97</v>
      </c>
      <c r="M118" s="41" t="s">
        <v>20</v>
      </c>
      <c r="N118" s="107">
        <v>37760</v>
      </c>
      <c r="O118" s="44">
        <v>45869</v>
      </c>
    </row>
    <row r="119" spans="1:15" s="3" customFormat="1" ht="29.25" customHeight="1" x14ac:dyDescent="0.25">
      <c r="A119" s="103"/>
      <c r="B119" s="105">
        <v>101503939</v>
      </c>
      <c r="C119" s="106" t="s">
        <v>274</v>
      </c>
      <c r="D119" s="106" t="s">
        <v>239</v>
      </c>
      <c r="E119" s="106" t="s">
        <v>275</v>
      </c>
      <c r="F119" s="107">
        <v>13500</v>
      </c>
      <c r="G119" s="2" t="s">
        <v>15</v>
      </c>
      <c r="H119" s="108">
        <v>45763</v>
      </c>
      <c r="I119" s="107">
        <v>13500</v>
      </c>
      <c r="J119" s="8">
        <v>0</v>
      </c>
      <c r="K119" s="107">
        <v>13500</v>
      </c>
      <c r="L119" s="54" t="s">
        <v>142</v>
      </c>
      <c r="M119" s="41" t="s">
        <v>143</v>
      </c>
      <c r="N119" s="107">
        <v>13500</v>
      </c>
      <c r="O119" s="44">
        <v>45869</v>
      </c>
    </row>
    <row r="120" spans="1:15" s="3" customFormat="1" ht="29.25" customHeight="1" x14ac:dyDescent="0.25">
      <c r="A120" s="103"/>
      <c r="B120" s="105">
        <v>130687978</v>
      </c>
      <c r="C120" s="106" t="s">
        <v>276</v>
      </c>
      <c r="D120" s="106" t="s">
        <v>272</v>
      </c>
      <c r="E120" s="106" t="s">
        <v>273</v>
      </c>
      <c r="F120" s="107">
        <v>42480</v>
      </c>
      <c r="G120" s="2" t="s">
        <v>15</v>
      </c>
      <c r="H120" s="108">
        <v>45762</v>
      </c>
      <c r="I120" s="107">
        <v>42480</v>
      </c>
      <c r="J120" s="8">
        <v>0</v>
      </c>
      <c r="K120" s="107">
        <v>42480</v>
      </c>
      <c r="L120" s="9" t="s">
        <v>97</v>
      </c>
      <c r="M120" s="41" t="s">
        <v>20</v>
      </c>
      <c r="N120" s="107">
        <v>42480</v>
      </c>
      <c r="O120" s="44">
        <v>45869</v>
      </c>
    </row>
    <row r="121" spans="1:15" s="3" customFormat="1" ht="29.25" customHeight="1" x14ac:dyDescent="0.25">
      <c r="A121" s="103"/>
      <c r="B121" s="105">
        <v>101723289</v>
      </c>
      <c r="C121" s="106" t="s">
        <v>277</v>
      </c>
      <c r="D121" s="106" t="s">
        <v>176</v>
      </c>
      <c r="E121" s="106" t="s">
        <v>278</v>
      </c>
      <c r="F121" s="107">
        <v>22424.62</v>
      </c>
      <c r="G121" s="2" t="s">
        <v>15</v>
      </c>
      <c r="H121" s="108">
        <v>45761</v>
      </c>
      <c r="I121" s="107">
        <v>22424.62</v>
      </c>
      <c r="J121" s="8">
        <v>0</v>
      </c>
      <c r="K121" s="107">
        <v>22424.62</v>
      </c>
      <c r="L121" s="54" t="s">
        <v>142</v>
      </c>
      <c r="M121" s="41" t="s">
        <v>143</v>
      </c>
      <c r="N121" s="107">
        <v>22424.62</v>
      </c>
      <c r="O121" s="44">
        <v>45869</v>
      </c>
    </row>
    <row r="122" spans="1:15" s="3" customFormat="1" ht="29.25" customHeight="1" x14ac:dyDescent="0.25">
      <c r="A122" s="103"/>
      <c r="B122" s="105">
        <v>131574302</v>
      </c>
      <c r="C122" s="106" t="s">
        <v>279</v>
      </c>
      <c r="D122" s="106" t="s">
        <v>280</v>
      </c>
      <c r="E122" s="106" t="s">
        <v>281</v>
      </c>
      <c r="F122" s="107">
        <v>248036</v>
      </c>
      <c r="G122" s="2" t="s">
        <v>15</v>
      </c>
      <c r="H122" s="108">
        <v>45756</v>
      </c>
      <c r="I122" s="107">
        <v>248036</v>
      </c>
      <c r="J122" s="8">
        <v>0</v>
      </c>
      <c r="K122" s="107">
        <v>248036</v>
      </c>
      <c r="L122" s="9" t="s">
        <v>282</v>
      </c>
      <c r="M122" s="41" t="s">
        <v>283</v>
      </c>
      <c r="N122" s="107">
        <v>248036</v>
      </c>
      <c r="O122" s="44">
        <v>45869</v>
      </c>
    </row>
    <row r="123" spans="1:15" s="3" customFormat="1" ht="29.25" customHeight="1" x14ac:dyDescent="0.25">
      <c r="A123" s="103"/>
      <c r="B123" s="105">
        <v>124031494</v>
      </c>
      <c r="C123" s="106" t="s">
        <v>284</v>
      </c>
      <c r="D123" s="106" t="s">
        <v>285</v>
      </c>
      <c r="E123" s="106" t="s">
        <v>286</v>
      </c>
      <c r="F123" s="107">
        <v>18113</v>
      </c>
      <c r="G123" s="2" t="s">
        <v>15</v>
      </c>
      <c r="H123" s="108">
        <v>45757</v>
      </c>
      <c r="I123" s="107">
        <v>18113</v>
      </c>
      <c r="J123" s="8">
        <v>0</v>
      </c>
      <c r="K123" s="107">
        <v>18113</v>
      </c>
      <c r="L123" s="9" t="s">
        <v>282</v>
      </c>
      <c r="M123" s="41" t="s">
        <v>283</v>
      </c>
      <c r="N123" s="107">
        <v>18113</v>
      </c>
      <c r="O123" s="44">
        <v>45869</v>
      </c>
    </row>
    <row r="124" spans="1:15" s="3" customFormat="1" ht="29.25" customHeight="1" x14ac:dyDescent="0.25">
      <c r="A124" s="103"/>
      <c r="B124" s="105">
        <v>124031494</v>
      </c>
      <c r="C124" s="106" t="s">
        <v>287</v>
      </c>
      <c r="D124" s="106" t="s">
        <v>285</v>
      </c>
      <c r="E124" s="106" t="s">
        <v>288</v>
      </c>
      <c r="F124" s="107">
        <v>39884</v>
      </c>
      <c r="G124" s="2" t="s">
        <v>15</v>
      </c>
      <c r="H124" s="108">
        <v>45757</v>
      </c>
      <c r="I124" s="107">
        <v>39884</v>
      </c>
      <c r="J124" s="8">
        <v>0</v>
      </c>
      <c r="K124" s="107">
        <v>39884</v>
      </c>
      <c r="L124" s="9" t="s">
        <v>282</v>
      </c>
      <c r="M124" s="41" t="s">
        <v>283</v>
      </c>
      <c r="N124" s="107">
        <v>39884</v>
      </c>
      <c r="O124" s="44">
        <v>45869</v>
      </c>
    </row>
    <row r="125" spans="1:15" s="3" customFormat="1" ht="29.25" customHeight="1" x14ac:dyDescent="0.25">
      <c r="A125" s="103"/>
      <c r="B125" s="105">
        <v>131036368</v>
      </c>
      <c r="C125" s="106" t="s">
        <v>289</v>
      </c>
      <c r="D125" s="106" t="s">
        <v>290</v>
      </c>
      <c r="E125" s="106" t="s">
        <v>291</v>
      </c>
      <c r="F125" s="107">
        <v>160008</v>
      </c>
      <c r="G125" s="2" t="s">
        <v>15</v>
      </c>
      <c r="H125" s="108">
        <v>45404</v>
      </c>
      <c r="I125" s="107">
        <v>160008</v>
      </c>
      <c r="J125" s="8">
        <v>0</v>
      </c>
      <c r="K125" s="107">
        <v>160008</v>
      </c>
      <c r="L125" s="9" t="s">
        <v>187</v>
      </c>
      <c r="M125" s="41" t="s">
        <v>223</v>
      </c>
      <c r="N125" s="107">
        <v>160008</v>
      </c>
      <c r="O125" s="44">
        <v>45869</v>
      </c>
    </row>
    <row r="126" spans="1:15" s="3" customFormat="1" ht="29.25" customHeight="1" x14ac:dyDescent="0.25">
      <c r="A126" s="103"/>
      <c r="B126" s="105">
        <v>101503939</v>
      </c>
      <c r="C126" s="106" t="s">
        <v>292</v>
      </c>
      <c r="D126" s="106" t="s">
        <v>239</v>
      </c>
      <c r="E126" s="106" t="s">
        <v>240</v>
      </c>
      <c r="F126" s="107">
        <v>600</v>
      </c>
      <c r="G126" s="2" t="s">
        <v>15</v>
      </c>
      <c r="H126" s="108">
        <v>45768</v>
      </c>
      <c r="I126" s="107">
        <v>600</v>
      </c>
      <c r="J126" s="8">
        <v>0</v>
      </c>
      <c r="K126" s="107">
        <v>600</v>
      </c>
      <c r="L126" s="54" t="s">
        <v>142</v>
      </c>
      <c r="M126" s="41" t="s">
        <v>143</v>
      </c>
      <c r="N126" s="107">
        <v>600</v>
      </c>
      <c r="O126" s="44">
        <v>45869</v>
      </c>
    </row>
    <row r="127" spans="1:15" s="3" customFormat="1" ht="29.25" customHeight="1" x14ac:dyDescent="0.25">
      <c r="A127" s="103"/>
      <c r="B127" s="105">
        <v>101723289</v>
      </c>
      <c r="C127" s="106" t="s">
        <v>293</v>
      </c>
      <c r="D127" s="106" t="s">
        <v>176</v>
      </c>
      <c r="E127" s="106" t="s">
        <v>294</v>
      </c>
      <c r="F127" s="107">
        <v>37395.54</v>
      </c>
      <c r="G127" s="2" t="s">
        <v>15</v>
      </c>
      <c r="H127" s="108">
        <v>45761</v>
      </c>
      <c r="I127" s="107">
        <v>37395.54</v>
      </c>
      <c r="J127" s="8">
        <v>0</v>
      </c>
      <c r="K127" s="107">
        <v>37395.54</v>
      </c>
      <c r="L127" s="54" t="s">
        <v>142</v>
      </c>
      <c r="M127" s="41" t="s">
        <v>143</v>
      </c>
      <c r="N127" s="107">
        <v>37395.54</v>
      </c>
      <c r="O127" s="44">
        <v>45869</v>
      </c>
    </row>
    <row r="128" spans="1:15" s="3" customFormat="1" ht="29.25" customHeight="1" x14ac:dyDescent="0.25">
      <c r="A128" s="103"/>
      <c r="B128" s="105">
        <v>401502933</v>
      </c>
      <c r="C128" s="106" t="s">
        <v>295</v>
      </c>
      <c r="D128" s="106" t="s">
        <v>296</v>
      </c>
      <c r="E128" s="106" t="s">
        <v>297</v>
      </c>
      <c r="F128" s="107">
        <v>29500</v>
      </c>
      <c r="G128" s="2" t="s">
        <v>15</v>
      </c>
      <c r="H128" s="108">
        <v>45772</v>
      </c>
      <c r="I128" s="107">
        <v>29500</v>
      </c>
      <c r="J128" s="8">
        <v>0</v>
      </c>
      <c r="K128" s="107">
        <v>29500</v>
      </c>
      <c r="L128" s="9" t="s">
        <v>298</v>
      </c>
      <c r="M128" s="41" t="s">
        <v>14</v>
      </c>
      <c r="N128" s="107">
        <v>29500</v>
      </c>
      <c r="O128" s="44">
        <v>45869</v>
      </c>
    </row>
    <row r="129" spans="1:15" s="3" customFormat="1" ht="29.25" customHeight="1" x14ac:dyDescent="0.25">
      <c r="A129" s="103"/>
      <c r="B129" s="105">
        <v>132714148</v>
      </c>
      <c r="C129" s="106" t="s">
        <v>190</v>
      </c>
      <c r="D129" s="106" t="s">
        <v>299</v>
      </c>
      <c r="E129" s="106" t="s">
        <v>300</v>
      </c>
      <c r="F129" s="107">
        <v>35984.1</v>
      </c>
      <c r="G129" s="2" t="s">
        <v>15</v>
      </c>
      <c r="H129" s="108">
        <v>45772</v>
      </c>
      <c r="I129" s="107">
        <v>35984.1</v>
      </c>
      <c r="J129" s="8">
        <v>0</v>
      </c>
      <c r="K129" s="107">
        <v>35984.1</v>
      </c>
      <c r="L129" s="54" t="s">
        <v>134</v>
      </c>
      <c r="M129" s="41" t="s">
        <v>173</v>
      </c>
      <c r="N129" s="107">
        <v>35984.1</v>
      </c>
      <c r="O129" s="44">
        <v>45869</v>
      </c>
    </row>
    <row r="130" spans="1:15" s="3" customFormat="1" ht="29.25" customHeight="1" x14ac:dyDescent="0.2">
      <c r="A130" s="103"/>
      <c r="B130" s="109">
        <v>101503939</v>
      </c>
      <c r="C130" s="104" t="s">
        <v>301</v>
      </c>
      <c r="D130" s="104" t="s">
        <v>239</v>
      </c>
      <c r="E130" s="104" t="s">
        <v>240</v>
      </c>
      <c r="F130" s="99">
        <v>1020</v>
      </c>
      <c r="G130" s="2" t="s">
        <v>15</v>
      </c>
      <c r="H130" s="110">
        <v>45775</v>
      </c>
      <c r="I130" s="99">
        <v>1020</v>
      </c>
      <c r="J130" s="8">
        <v>0</v>
      </c>
      <c r="K130" s="99">
        <v>1020</v>
      </c>
      <c r="L130" s="54" t="s">
        <v>142</v>
      </c>
      <c r="M130" s="41" t="s">
        <v>143</v>
      </c>
      <c r="N130" s="99">
        <v>1020</v>
      </c>
      <c r="O130" s="44">
        <v>45869</v>
      </c>
    </row>
    <row r="131" spans="1:15" s="3" customFormat="1" ht="29.25" customHeight="1" x14ac:dyDescent="0.25">
      <c r="A131" s="47"/>
      <c r="B131" s="2"/>
      <c r="C131" s="92"/>
      <c r="D131" s="92"/>
      <c r="E131" s="74" t="s">
        <v>302</v>
      </c>
      <c r="F131" s="93">
        <f>SUM(F107:F130)</f>
        <v>1605561.2000000002</v>
      </c>
      <c r="G131" s="2"/>
      <c r="H131" s="92"/>
      <c r="I131" s="94">
        <f>SUM(I107:I130)</f>
        <v>1605561.2000000002</v>
      </c>
      <c r="J131" s="95"/>
      <c r="K131" s="94">
        <f>SUM(K107:K130)</f>
        <v>1605561.2000000002</v>
      </c>
      <c r="L131" s="9"/>
      <c r="M131" s="41"/>
      <c r="N131" s="96">
        <f>SUM(N107:N130)</f>
        <v>1605561.2000000002</v>
      </c>
      <c r="O131" s="44"/>
    </row>
    <row r="132" spans="1:15" s="3" customFormat="1" ht="29.25" customHeight="1" x14ac:dyDescent="0.25">
      <c r="B132" s="2"/>
      <c r="C132" s="92"/>
      <c r="D132" s="92"/>
      <c r="E132" s="98" t="s">
        <v>303</v>
      </c>
      <c r="F132" s="93"/>
      <c r="G132" s="2"/>
      <c r="H132" s="92"/>
      <c r="I132" s="94"/>
      <c r="J132" s="95"/>
      <c r="K132" s="94"/>
      <c r="L132" s="9"/>
      <c r="M132" s="41"/>
      <c r="N132" s="96"/>
      <c r="O132" s="44"/>
    </row>
    <row r="133" spans="1:15" s="3" customFormat="1" ht="29.25" customHeight="1" x14ac:dyDescent="0.2">
      <c r="B133" s="111">
        <v>101619262</v>
      </c>
      <c r="C133" s="111" t="s">
        <v>304</v>
      </c>
      <c r="D133" s="111" t="s">
        <v>305</v>
      </c>
      <c r="E133" s="111" t="s">
        <v>306</v>
      </c>
      <c r="F133" s="112">
        <v>57830.57</v>
      </c>
      <c r="G133" s="2" t="s">
        <v>15</v>
      </c>
      <c r="H133" s="113">
        <v>45779</v>
      </c>
      <c r="I133" s="112">
        <v>57830.57</v>
      </c>
      <c r="J133" s="8">
        <v>0</v>
      </c>
      <c r="K133" s="112">
        <v>57830.57</v>
      </c>
      <c r="L133" s="9" t="s">
        <v>307</v>
      </c>
      <c r="M133" s="41" t="s">
        <v>308</v>
      </c>
      <c r="N133" s="112">
        <v>57830.57</v>
      </c>
      <c r="O133" s="44">
        <v>45869</v>
      </c>
    </row>
    <row r="134" spans="1:15" s="3" customFormat="1" ht="29.25" customHeight="1" x14ac:dyDescent="0.2">
      <c r="B134" s="111">
        <v>101073055</v>
      </c>
      <c r="C134" s="111" t="s">
        <v>309</v>
      </c>
      <c r="D134" s="111" t="s">
        <v>310</v>
      </c>
      <c r="E134" s="111" t="s">
        <v>311</v>
      </c>
      <c r="F134" s="112">
        <v>10620</v>
      </c>
      <c r="G134" s="2" t="s">
        <v>15</v>
      </c>
      <c r="H134" s="113">
        <v>45779</v>
      </c>
      <c r="I134" s="112">
        <v>10620</v>
      </c>
      <c r="J134" s="8">
        <v>0</v>
      </c>
      <c r="K134" s="112">
        <v>10620</v>
      </c>
      <c r="L134" s="9" t="s">
        <v>268</v>
      </c>
      <c r="M134" s="41" t="s">
        <v>269</v>
      </c>
      <c r="N134" s="112">
        <v>10620</v>
      </c>
      <c r="O134" s="44">
        <v>45869</v>
      </c>
    </row>
    <row r="135" spans="1:15" s="3" customFormat="1" ht="29.25" customHeight="1" x14ac:dyDescent="0.2">
      <c r="B135" s="111">
        <v>101503939</v>
      </c>
      <c r="C135" s="111" t="s">
        <v>312</v>
      </c>
      <c r="D135" s="111" t="s">
        <v>239</v>
      </c>
      <c r="E135" s="111" t="s">
        <v>240</v>
      </c>
      <c r="F135" s="112">
        <v>1740</v>
      </c>
      <c r="G135" s="2" t="s">
        <v>15</v>
      </c>
      <c r="H135" s="113">
        <v>45783</v>
      </c>
      <c r="I135" s="112">
        <v>1740</v>
      </c>
      <c r="J135" s="8">
        <v>0</v>
      </c>
      <c r="K135" s="112">
        <v>1740</v>
      </c>
      <c r="L135" s="54" t="s">
        <v>142</v>
      </c>
      <c r="M135" s="41" t="s">
        <v>143</v>
      </c>
      <c r="N135" s="112">
        <v>1740</v>
      </c>
      <c r="O135" s="44">
        <v>45869</v>
      </c>
    </row>
    <row r="136" spans="1:15" s="3" customFormat="1" ht="29.25" customHeight="1" x14ac:dyDescent="0.2">
      <c r="B136" s="111">
        <v>101098376</v>
      </c>
      <c r="C136" s="111" t="s">
        <v>313</v>
      </c>
      <c r="D136" s="111" t="s">
        <v>314</v>
      </c>
      <c r="E136" s="111" t="s">
        <v>315</v>
      </c>
      <c r="F136" s="112">
        <v>7400</v>
      </c>
      <c r="G136" s="2" t="s">
        <v>15</v>
      </c>
      <c r="H136" s="113">
        <v>45778</v>
      </c>
      <c r="I136" s="112">
        <v>7400</v>
      </c>
      <c r="J136" s="8">
        <v>0</v>
      </c>
      <c r="K136" s="112">
        <v>7400</v>
      </c>
      <c r="L136" s="9" t="s">
        <v>316</v>
      </c>
      <c r="M136" s="41" t="s">
        <v>18</v>
      </c>
      <c r="N136" s="112">
        <v>7400</v>
      </c>
      <c r="O136" s="44">
        <v>45869</v>
      </c>
    </row>
    <row r="137" spans="1:15" s="3" customFormat="1" ht="29.25" customHeight="1" x14ac:dyDescent="0.2">
      <c r="B137" s="111">
        <v>401024381</v>
      </c>
      <c r="C137" s="111" t="s">
        <v>317</v>
      </c>
      <c r="D137" s="111" t="s">
        <v>318</v>
      </c>
      <c r="E137" s="111" t="s">
        <v>319</v>
      </c>
      <c r="F137" s="112">
        <v>126000</v>
      </c>
      <c r="G137" s="2" t="s">
        <v>15</v>
      </c>
      <c r="H137" s="113">
        <v>45785</v>
      </c>
      <c r="I137" s="112">
        <v>126000</v>
      </c>
      <c r="J137" s="8">
        <v>0</v>
      </c>
      <c r="K137" s="112">
        <v>126000</v>
      </c>
      <c r="L137" s="114" t="s">
        <v>320</v>
      </c>
      <c r="M137" s="41" t="s">
        <v>321</v>
      </c>
      <c r="N137" s="112">
        <v>126000</v>
      </c>
      <c r="O137" s="44">
        <v>45869</v>
      </c>
    </row>
    <row r="138" spans="1:15" s="3" customFormat="1" ht="29.25" customHeight="1" x14ac:dyDescent="0.25">
      <c r="B138" s="111">
        <v>132477032</v>
      </c>
      <c r="C138" s="111" t="s">
        <v>322</v>
      </c>
      <c r="D138" s="111" t="s">
        <v>323</v>
      </c>
      <c r="E138" s="111" t="s">
        <v>324</v>
      </c>
      <c r="F138" s="112">
        <v>766233</v>
      </c>
      <c r="G138" s="2" t="s">
        <v>15</v>
      </c>
      <c r="H138" s="113">
        <v>45790</v>
      </c>
      <c r="I138" s="112">
        <v>766233</v>
      </c>
      <c r="J138" s="8">
        <v>0</v>
      </c>
      <c r="K138" s="112">
        <v>766233</v>
      </c>
      <c r="L138" s="115" t="s">
        <v>325</v>
      </c>
      <c r="M138" s="41" t="s">
        <v>326</v>
      </c>
      <c r="N138" s="112">
        <v>766233</v>
      </c>
      <c r="O138" s="44">
        <v>45869</v>
      </c>
    </row>
    <row r="139" spans="1:15" s="3" customFormat="1" ht="29.25" customHeight="1" x14ac:dyDescent="0.2">
      <c r="B139" s="111">
        <v>131412602</v>
      </c>
      <c r="C139" s="111" t="s">
        <v>327</v>
      </c>
      <c r="D139" s="111" t="s">
        <v>328</v>
      </c>
      <c r="E139" s="111" t="s">
        <v>329</v>
      </c>
      <c r="F139" s="112">
        <v>57421.75</v>
      </c>
      <c r="G139" s="2" t="s">
        <v>15</v>
      </c>
      <c r="H139" s="113">
        <v>45789</v>
      </c>
      <c r="I139" s="112">
        <v>57421.75</v>
      </c>
      <c r="J139" s="8">
        <v>0</v>
      </c>
      <c r="K139" s="112">
        <v>57421.75</v>
      </c>
      <c r="L139" s="114" t="s">
        <v>330</v>
      </c>
      <c r="M139" s="41" t="s">
        <v>24</v>
      </c>
      <c r="N139" s="112">
        <v>57421.75</v>
      </c>
      <c r="O139" s="44">
        <v>45869</v>
      </c>
    </row>
    <row r="140" spans="1:15" s="3" customFormat="1" ht="29.25" customHeight="1" x14ac:dyDescent="0.2">
      <c r="B140" s="111">
        <v>101503939</v>
      </c>
      <c r="C140" s="111" t="s">
        <v>331</v>
      </c>
      <c r="D140" s="111" t="s">
        <v>239</v>
      </c>
      <c r="E140" s="111" t="s">
        <v>240</v>
      </c>
      <c r="F140" s="112">
        <v>840</v>
      </c>
      <c r="G140" s="2" t="s">
        <v>15</v>
      </c>
      <c r="H140" s="113">
        <v>45789</v>
      </c>
      <c r="I140" s="112">
        <v>840</v>
      </c>
      <c r="J140" s="8">
        <v>0</v>
      </c>
      <c r="K140" s="112">
        <v>840</v>
      </c>
      <c r="L140" s="54" t="s">
        <v>142</v>
      </c>
      <c r="M140" s="41" t="s">
        <v>143</v>
      </c>
      <c r="N140" s="112">
        <v>840</v>
      </c>
      <c r="O140" s="44">
        <v>45869</v>
      </c>
    </row>
    <row r="141" spans="1:15" s="3" customFormat="1" ht="29.25" customHeight="1" x14ac:dyDescent="0.2">
      <c r="B141" s="111">
        <v>101503939</v>
      </c>
      <c r="C141" s="111" t="s">
        <v>332</v>
      </c>
      <c r="D141" s="111" t="s">
        <v>239</v>
      </c>
      <c r="E141" s="111" t="s">
        <v>275</v>
      </c>
      <c r="F141" s="112">
        <v>13500</v>
      </c>
      <c r="G141" s="2" t="s">
        <v>15</v>
      </c>
      <c r="H141" s="113">
        <v>45785</v>
      </c>
      <c r="I141" s="112">
        <v>13500</v>
      </c>
      <c r="J141" s="8">
        <v>0</v>
      </c>
      <c r="K141" s="112">
        <v>13500</v>
      </c>
      <c r="L141" s="54" t="s">
        <v>142</v>
      </c>
      <c r="M141" s="41" t="s">
        <v>143</v>
      </c>
      <c r="N141" s="112">
        <v>13500</v>
      </c>
      <c r="O141" s="44">
        <v>45869</v>
      </c>
    </row>
    <row r="142" spans="1:15" s="3" customFormat="1" ht="29.25" customHeight="1" x14ac:dyDescent="0.2">
      <c r="B142" s="111">
        <v>101723289</v>
      </c>
      <c r="C142" s="111" t="s">
        <v>333</v>
      </c>
      <c r="D142" s="111" t="s">
        <v>334</v>
      </c>
      <c r="E142" s="111" t="s">
        <v>335</v>
      </c>
      <c r="F142" s="112">
        <v>22199.81</v>
      </c>
      <c r="G142" s="2" t="s">
        <v>15</v>
      </c>
      <c r="H142" s="113">
        <v>45786</v>
      </c>
      <c r="I142" s="112">
        <v>22199.81</v>
      </c>
      <c r="J142" s="8">
        <v>0</v>
      </c>
      <c r="K142" s="112">
        <v>22199.81</v>
      </c>
      <c r="L142" s="54" t="s">
        <v>142</v>
      </c>
      <c r="M142" s="41" t="s">
        <v>143</v>
      </c>
      <c r="N142" s="112">
        <v>22199.81</v>
      </c>
      <c r="O142" s="44">
        <v>45869</v>
      </c>
    </row>
    <row r="143" spans="1:15" s="3" customFormat="1" ht="29.25" customHeight="1" x14ac:dyDescent="0.2">
      <c r="B143" s="111">
        <v>101723289</v>
      </c>
      <c r="C143" s="111" t="s">
        <v>336</v>
      </c>
      <c r="D143" s="111" t="s">
        <v>334</v>
      </c>
      <c r="E143" s="111" t="s">
        <v>335</v>
      </c>
      <c r="F143" s="112">
        <v>49698.32</v>
      </c>
      <c r="G143" s="2" t="s">
        <v>15</v>
      </c>
      <c r="H143" s="113">
        <v>45757</v>
      </c>
      <c r="I143" s="112">
        <v>49698.32</v>
      </c>
      <c r="J143" s="8">
        <v>0</v>
      </c>
      <c r="K143" s="112">
        <v>49698.32</v>
      </c>
      <c r="L143" s="54" t="s">
        <v>142</v>
      </c>
      <c r="M143" s="41" t="s">
        <v>143</v>
      </c>
      <c r="N143" s="112">
        <v>49698.32</v>
      </c>
      <c r="O143" s="44">
        <v>45869</v>
      </c>
    </row>
    <row r="144" spans="1:15" s="3" customFormat="1" ht="29.25" customHeight="1" x14ac:dyDescent="0.2">
      <c r="B144" s="111">
        <v>22300596222</v>
      </c>
      <c r="C144" s="111" t="s">
        <v>337</v>
      </c>
      <c r="D144" s="111" t="s">
        <v>338</v>
      </c>
      <c r="E144" s="111" t="s">
        <v>339</v>
      </c>
      <c r="F144" s="112">
        <v>249806</v>
      </c>
      <c r="G144" s="2" t="s">
        <v>15</v>
      </c>
      <c r="H144" s="113">
        <v>45792</v>
      </c>
      <c r="I144" s="112">
        <v>249806</v>
      </c>
      <c r="J144" s="8">
        <v>0</v>
      </c>
      <c r="K144" s="112">
        <v>249806</v>
      </c>
      <c r="L144" s="2" t="s">
        <v>340</v>
      </c>
      <c r="M144" s="41" t="s">
        <v>341</v>
      </c>
      <c r="N144" s="112">
        <v>249806</v>
      </c>
      <c r="O144" s="44">
        <v>45869</v>
      </c>
    </row>
    <row r="145" spans="2:15" s="3" customFormat="1" ht="29.25" customHeight="1" x14ac:dyDescent="0.2">
      <c r="B145" s="111">
        <v>22300596222</v>
      </c>
      <c r="C145" s="111" t="s">
        <v>342</v>
      </c>
      <c r="D145" s="111" t="s">
        <v>338</v>
      </c>
      <c r="E145" s="111" t="s">
        <v>343</v>
      </c>
      <c r="F145" s="112">
        <v>21240</v>
      </c>
      <c r="G145" s="2" t="s">
        <v>15</v>
      </c>
      <c r="H145" s="113">
        <v>45792</v>
      </c>
      <c r="I145" s="112">
        <v>21240</v>
      </c>
      <c r="J145" s="8">
        <v>0</v>
      </c>
      <c r="K145" s="112">
        <v>21240</v>
      </c>
      <c r="L145" s="9" t="s">
        <v>282</v>
      </c>
      <c r="M145" s="41" t="s">
        <v>19</v>
      </c>
      <c r="N145" s="112">
        <v>21240</v>
      </c>
      <c r="O145" s="44">
        <v>45869</v>
      </c>
    </row>
    <row r="146" spans="2:15" s="3" customFormat="1" ht="29.25" customHeight="1" x14ac:dyDescent="0.2">
      <c r="B146" s="111">
        <v>131118348</v>
      </c>
      <c r="C146" s="111" t="s">
        <v>344</v>
      </c>
      <c r="D146" s="111" t="s">
        <v>345</v>
      </c>
      <c r="E146" s="111" t="s">
        <v>181</v>
      </c>
      <c r="F146" s="112">
        <v>15500</v>
      </c>
      <c r="G146" s="2" t="s">
        <v>15</v>
      </c>
      <c r="H146" s="113">
        <v>45792</v>
      </c>
      <c r="I146" s="112">
        <v>15500</v>
      </c>
      <c r="J146" s="8">
        <v>0</v>
      </c>
      <c r="K146" s="112">
        <v>15500</v>
      </c>
      <c r="L146" s="54" t="s">
        <v>134</v>
      </c>
      <c r="M146" s="41" t="s">
        <v>173</v>
      </c>
      <c r="N146" s="112">
        <v>15500</v>
      </c>
      <c r="O146" s="44">
        <v>45869</v>
      </c>
    </row>
    <row r="147" spans="2:15" s="3" customFormat="1" ht="29.25" customHeight="1" x14ac:dyDescent="0.2">
      <c r="B147" s="111">
        <v>101008067</v>
      </c>
      <c r="C147" s="111" t="s">
        <v>346</v>
      </c>
      <c r="D147" s="111" t="s">
        <v>347</v>
      </c>
      <c r="E147" s="111" t="s">
        <v>348</v>
      </c>
      <c r="F147" s="112">
        <v>4367.6499999999996</v>
      </c>
      <c r="G147" s="2" t="s">
        <v>15</v>
      </c>
      <c r="H147" s="113">
        <v>45784</v>
      </c>
      <c r="I147" s="112">
        <v>4367.6499999999996</v>
      </c>
      <c r="J147" s="8">
        <v>0</v>
      </c>
      <c r="K147" s="112">
        <v>4367.6499999999996</v>
      </c>
      <c r="L147" s="54" t="s">
        <v>134</v>
      </c>
      <c r="M147" s="41" t="s">
        <v>173</v>
      </c>
      <c r="N147" s="112">
        <v>4367.6499999999996</v>
      </c>
      <c r="O147" s="44">
        <v>45869</v>
      </c>
    </row>
    <row r="148" spans="2:15" s="3" customFormat="1" ht="29.25" customHeight="1" x14ac:dyDescent="0.2">
      <c r="B148" s="111">
        <v>101008067</v>
      </c>
      <c r="C148" s="111" t="s">
        <v>349</v>
      </c>
      <c r="D148" s="111" t="s">
        <v>347</v>
      </c>
      <c r="E148" s="111" t="s">
        <v>348</v>
      </c>
      <c r="F148" s="112">
        <v>6229.07</v>
      </c>
      <c r="G148" s="2" t="s">
        <v>15</v>
      </c>
      <c r="H148" s="113">
        <v>45784</v>
      </c>
      <c r="I148" s="112">
        <v>6229.07</v>
      </c>
      <c r="J148" s="8">
        <v>0</v>
      </c>
      <c r="K148" s="112">
        <v>6229.07</v>
      </c>
      <c r="L148" s="54" t="s">
        <v>134</v>
      </c>
      <c r="M148" s="41" t="s">
        <v>173</v>
      </c>
      <c r="N148" s="112">
        <v>6229.07</v>
      </c>
      <c r="O148" s="44">
        <v>45869</v>
      </c>
    </row>
    <row r="149" spans="2:15" s="3" customFormat="1" ht="29.25" customHeight="1" x14ac:dyDescent="0.2">
      <c r="B149" s="111">
        <v>101008067</v>
      </c>
      <c r="C149" s="111" t="s">
        <v>350</v>
      </c>
      <c r="D149" s="111" t="s">
        <v>347</v>
      </c>
      <c r="E149" s="111" t="s">
        <v>348</v>
      </c>
      <c r="F149" s="112">
        <v>4367.6499999999996</v>
      </c>
      <c r="G149" s="2" t="s">
        <v>15</v>
      </c>
      <c r="H149" s="113">
        <v>45784</v>
      </c>
      <c r="I149" s="112">
        <v>4367.6499999999996</v>
      </c>
      <c r="J149" s="8">
        <v>0</v>
      </c>
      <c r="K149" s="112">
        <v>4367.6499999999996</v>
      </c>
      <c r="L149" s="54" t="s">
        <v>134</v>
      </c>
      <c r="M149" s="41" t="s">
        <v>173</v>
      </c>
      <c r="N149" s="112">
        <v>4367.6499999999996</v>
      </c>
      <c r="O149" s="44">
        <v>45869</v>
      </c>
    </row>
    <row r="150" spans="2:15" s="3" customFormat="1" ht="29.25" customHeight="1" x14ac:dyDescent="0.2">
      <c r="B150" s="111">
        <v>101008067</v>
      </c>
      <c r="C150" s="111" t="s">
        <v>351</v>
      </c>
      <c r="D150" s="111" t="s">
        <v>347</v>
      </c>
      <c r="E150" s="111" t="s">
        <v>348</v>
      </c>
      <c r="F150" s="112">
        <v>5353.13</v>
      </c>
      <c r="G150" s="2" t="s">
        <v>15</v>
      </c>
      <c r="H150" s="113">
        <v>45790</v>
      </c>
      <c r="I150" s="112">
        <v>5353.13</v>
      </c>
      <c r="J150" s="8">
        <v>0</v>
      </c>
      <c r="K150" s="112">
        <v>5353.13</v>
      </c>
      <c r="L150" s="54" t="s">
        <v>134</v>
      </c>
      <c r="M150" s="41" t="s">
        <v>173</v>
      </c>
      <c r="N150" s="112">
        <v>5353.13</v>
      </c>
      <c r="O150" s="44">
        <v>45869</v>
      </c>
    </row>
    <row r="151" spans="2:15" s="3" customFormat="1" ht="29.25" customHeight="1" x14ac:dyDescent="0.2">
      <c r="B151" s="111">
        <v>101008067</v>
      </c>
      <c r="C151" s="111" t="s">
        <v>352</v>
      </c>
      <c r="D151" s="111" t="s">
        <v>347</v>
      </c>
      <c r="E151" s="111" t="s">
        <v>348</v>
      </c>
      <c r="F151" s="112">
        <v>3579.6</v>
      </c>
      <c r="G151" s="2" t="s">
        <v>15</v>
      </c>
      <c r="H151" s="113">
        <v>45779</v>
      </c>
      <c r="I151" s="112">
        <v>3579.6</v>
      </c>
      <c r="J151" s="8">
        <v>0</v>
      </c>
      <c r="K151" s="112">
        <v>3579.6</v>
      </c>
      <c r="L151" s="54" t="s">
        <v>134</v>
      </c>
      <c r="M151" s="41" t="s">
        <v>173</v>
      </c>
      <c r="N151" s="112">
        <v>3579.6</v>
      </c>
      <c r="O151" s="44">
        <v>45869</v>
      </c>
    </row>
    <row r="152" spans="2:15" s="3" customFormat="1" ht="29.25" customHeight="1" x14ac:dyDescent="0.2">
      <c r="B152" s="111">
        <v>101008067</v>
      </c>
      <c r="C152" s="111" t="s">
        <v>353</v>
      </c>
      <c r="D152" s="111" t="s">
        <v>347</v>
      </c>
      <c r="E152" s="111" t="s">
        <v>348</v>
      </c>
      <c r="F152" s="112">
        <v>5003.67</v>
      </c>
      <c r="G152" s="2" t="s">
        <v>15</v>
      </c>
      <c r="H152" s="113">
        <v>45789</v>
      </c>
      <c r="I152" s="112">
        <v>5003.67</v>
      </c>
      <c r="J152" s="8">
        <v>0</v>
      </c>
      <c r="K152" s="112">
        <v>5003.67</v>
      </c>
      <c r="L152" s="54" t="s">
        <v>134</v>
      </c>
      <c r="M152" s="41" t="s">
        <v>173</v>
      </c>
      <c r="N152" s="112">
        <v>5003.67</v>
      </c>
      <c r="O152" s="44">
        <v>45869</v>
      </c>
    </row>
    <row r="153" spans="2:15" s="3" customFormat="1" ht="29.25" customHeight="1" x14ac:dyDescent="0.2">
      <c r="B153" s="111">
        <v>101008067</v>
      </c>
      <c r="C153" s="111" t="s">
        <v>354</v>
      </c>
      <c r="D153" s="111" t="s">
        <v>347</v>
      </c>
      <c r="E153" s="111" t="s">
        <v>348</v>
      </c>
      <c r="F153" s="112">
        <v>9142.4</v>
      </c>
      <c r="G153" s="2" t="s">
        <v>15</v>
      </c>
      <c r="H153" s="113">
        <v>45783</v>
      </c>
      <c r="I153" s="112">
        <v>9142.4</v>
      </c>
      <c r="J153" s="8">
        <v>0</v>
      </c>
      <c r="K153" s="112">
        <v>9142.4</v>
      </c>
      <c r="L153" s="54" t="s">
        <v>134</v>
      </c>
      <c r="M153" s="41" t="s">
        <v>173</v>
      </c>
      <c r="N153" s="112">
        <v>9142.4</v>
      </c>
      <c r="O153" s="44">
        <v>45869</v>
      </c>
    </row>
    <row r="154" spans="2:15" s="3" customFormat="1" ht="29.25" customHeight="1" x14ac:dyDescent="0.2">
      <c r="B154" s="111">
        <v>101008067</v>
      </c>
      <c r="C154" s="111" t="s">
        <v>355</v>
      </c>
      <c r="D154" s="111" t="s">
        <v>347</v>
      </c>
      <c r="E154" s="111" t="s">
        <v>348</v>
      </c>
      <c r="F154" s="112">
        <v>4693.57</v>
      </c>
      <c r="G154" s="2" t="s">
        <v>15</v>
      </c>
      <c r="H154" s="113">
        <v>45786</v>
      </c>
      <c r="I154" s="112">
        <v>4693.57</v>
      </c>
      <c r="J154" s="8">
        <v>0</v>
      </c>
      <c r="K154" s="112">
        <v>4693.57</v>
      </c>
      <c r="L154" s="54" t="s">
        <v>134</v>
      </c>
      <c r="M154" s="41" t="s">
        <v>173</v>
      </c>
      <c r="N154" s="112">
        <v>4693.57</v>
      </c>
      <c r="O154" s="44">
        <v>45869</v>
      </c>
    </row>
    <row r="155" spans="2:15" s="3" customFormat="1" ht="29.25" customHeight="1" x14ac:dyDescent="0.2">
      <c r="B155" s="111">
        <v>101008067</v>
      </c>
      <c r="C155" s="111" t="s">
        <v>356</v>
      </c>
      <c r="D155" s="111" t="s">
        <v>347</v>
      </c>
      <c r="E155" s="111" t="s">
        <v>348</v>
      </c>
      <c r="F155" s="112">
        <v>4873.7299999999996</v>
      </c>
      <c r="G155" s="2" t="s">
        <v>15</v>
      </c>
      <c r="H155" s="113">
        <v>45789</v>
      </c>
      <c r="I155" s="112">
        <v>4873.7299999999996</v>
      </c>
      <c r="J155" s="8">
        <v>0</v>
      </c>
      <c r="K155" s="112">
        <v>4873.7299999999996</v>
      </c>
      <c r="L155" s="54" t="s">
        <v>134</v>
      </c>
      <c r="M155" s="41" t="s">
        <v>173</v>
      </c>
      <c r="N155" s="112">
        <v>4873.7299999999996</v>
      </c>
      <c r="O155" s="44">
        <v>45869</v>
      </c>
    </row>
    <row r="156" spans="2:15" s="3" customFormat="1" ht="29.25" customHeight="1" x14ac:dyDescent="0.2">
      <c r="B156" s="111">
        <v>101008067</v>
      </c>
      <c r="C156" s="111" t="s">
        <v>357</v>
      </c>
      <c r="D156" s="111" t="s">
        <v>347</v>
      </c>
      <c r="E156" s="111" t="s">
        <v>348</v>
      </c>
      <c r="F156" s="112">
        <v>7797.15</v>
      </c>
      <c r="G156" s="2" t="s">
        <v>15</v>
      </c>
      <c r="H156" s="113">
        <v>45789</v>
      </c>
      <c r="I156" s="112">
        <v>7797.15</v>
      </c>
      <c r="J156" s="8">
        <v>0</v>
      </c>
      <c r="K156" s="112">
        <v>7797.15</v>
      </c>
      <c r="L156" s="54" t="s">
        <v>134</v>
      </c>
      <c r="M156" s="41" t="s">
        <v>173</v>
      </c>
      <c r="N156" s="112">
        <v>7797.15</v>
      </c>
      <c r="O156" s="44">
        <v>45869</v>
      </c>
    </row>
    <row r="157" spans="2:15" s="3" customFormat="1" ht="29.25" customHeight="1" x14ac:dyDescent="0.2">
      <c r="B157" s="111">
        <v>101503939</v>
      </c>
      <c r="C157" s="111" t="s">
        <v>358</v>
      </c>
      <c r="D157" s="111" t="s">
        <v>239</v>
      </c>
      <c r="E157" s="111" t="s">
        <v>240</v>
      </c>
      <c r="F157" s="112">
        <v>1560</v>
      </c>
      <c r="G157" s="2" t="s">
        <v>15</v>
      </c>
      <c r="H157" s="113">
        <v>45796</v>
      </c>
      <c r="I157" s="112">
        <v>1560</v>
      </c>
      <c r="J157" s="8">
        <v>0</v>
      </c>
      <c r="K157" s="112">
        <v>1560</v>
      </c>
      <c r="L157" s="54" t="s">
        <v>142</v>
      </c>
      <c r="M157" s="41" t="s">
        <v>143</v>
      </c>
      <c r="N157" s="112">
        <v>1560</v>
      </c>
      <c r="O157" s="44">
        <v>45869</v>
      </c>
    </row>
    <row r="158" spans="2:15" s="3" customFormat="1" ht="29.25" customHeight="1" x14ac:dyDescent="0.2">
      <c r="B158" s="111">
        <v>101055571</v>
      </c>
      <c r="C158" s="111" t="s">
        <v>359</v>
      </c>
      <c r="D158" s="111" t="s">
        <v>360</v>
      </c>
      <c r="E158" s="111" t="s">
        <v>361</v>
      </c>
      <c r="F158" s="112">
        <v>87031.22</v>
      </c>
      <c r="G158" s="2" t="s">
        <v>15</v>
      </c>
      <c r="H158" s="113">
        <v>45784</v>
      </c>
      <c r="I158" s="112">
        <v>87031.22</v>
      </c>
      <c r="J158" s="8">
        <v>0</v>
      </c>
      <c r="K158" s="112">
        <v>87031.22</v>
      </c>
      <c r="L158" s="54" t="s">
        <v>134</v>
      </c>
      <c r="M158" s="41" t="s">
        <v>173</v>
      </c>
      <c r="N158" s="112">
        <v>87031.22</v>
      </c>
      <c r="O158" s="44">
        <v>45869</v>
      </c>
    </row>
    <row r="159" spans="2:15" s="3" customFormat="1" ht="29.25" customHeight="1" x14ac:dyDescent="0.2">
      <c r="B159" s="111">
        <v>101008067</v>
      </c>
      <c r="C159" s="111" t="s">
        <v>362</v>
      </c>
      <c r="D159" s="111" t="s">
        <v>347</v>
      </c>
      <c r="E159" s="111" t="s">
        <v>348</v>
      </c>
      <c r="F159" s="112">
        <v>9698.74</v>
      </c>
      <c r="G159" s="2" t="s">
        <v>15</v>
      </c>
      <c r="H159" s="113">
        <v>45791</v>
      </c>
      <c r="I159" s="112">
        <v>9698.74</v>
      </c>
      <c r="J159" s="8">
        <v>0</v>
      </c>
      <c r="K159" s="112">
        <v>9698.74</v>
      </c>
      <c r="L159" s="54" t="s">
        <v>134</v>
      </c>
      <c r="M159" s="41" t="s">
        <v>173</v>
      </c>
      <c r="N159" s="112">
        <v>9698.74</v>
      </c>
      <c r="O159" s="44">
        <v>45869</v>
      </c>
    </row>
    <row r="160" spans="2:15" s="3" customFormat="1" ht="29.25" customHeight="1" x14ac:dyDescent="0.2">
      <c r="B160" s="111">
        <v>132634292</v>
      </c>
      <c r="C160" s="111" t="s">
        <v>363</v>
      </c>
      <c r="D160" s="111" t="s">
        <v>364</v>
      </c>
      <c r="E160" s="111" t="s">
        <v>365</v>
      </c>
      <c r="F160" s="112">
        <v>31624</v>
      </c>
      <c r="G160" s="2" t="s">
        <v>15</v>
      </c>
      <c r="H160" s="113">
        <v>45798</v>
      </c>
      <c r="I160" s="112">
        <v>31624</v>
      </c>
      <c r="J160" s="8">
        <v>0</v>
      </c>
      <c r="K160" s="112">
        <v>31624</v>
      </c>
      <c r="L160" s="54" t="s">
        <v>142</v>
      </c>
      <c r="M160" s="41" t="s">
        <v>143</v>
      </c>
      <c r="N160" s="112">
        <v>31624</v>
      </c>
      <c r="O160" s="44">
        <v>45869</v>
      </c>
    </row>
    <row r="161" spans="2:15" s="3" customFormat="1" ht="29.25" customHeight="1" x14ac:dyDescent="0.2">
      <c r="B161" s="111">
        <v>132047478</v>
      </c>
      <c r="C161" s="111" t="s">
        <v>366</v>
      </c>
      <c r="D161" s="111" t="s">
        <v>367</v>
      </c>
      <c r="E161" s="111" t="s">
        <v>368</v>
      </c>
      <c r="F161" s="112">
        <v>1729700</v>
      </c>
      <c r="G161" s="2" t="s">
        <v>15</v>
      </c>
      <c r="H161" s="113">
        <v>45797</v>
      </c>
      <c r="I161" s="112">
        <v>1729700</v>
      </c>
      <c r="J161" s="8">
        <v>0</v>
      </c>
      <c r="K161" s="112">
        <v>1729700</v>
      </c>
      <c r="L161" s="9" t="s">
        <v>369</v>
      </c>
      <c r="M161" s="41" t="s">
        <v>370</v>
      </c>
      <c r="N161" s="112">
        <v>1729700</v>
      </c>
      <c r="O161" s="44">
        <v>45869</v>
      </c>
    </row>
    <row r="162" spans="2:15" s="3" customFormat="1" ht="29.25" customHeight="1" x14ac:dyDescent="0.2">
      <c r="B162" s="111">
        <v>101008067</v>
      </c>
      <c r="C162" s="111" t="s">
        <v>371</v>
      </c>
      <c r="D162" s="111" t="s">
        <v>347</v>
      </c>
      <c r="E162" s="111" t="s">
        <v>348</v>
      </c>
      <c r="F162" s="112">
        <v>10539.7</v>
      </c>
      <c r="G162" s="2" t="s">
        <v>15</v>
      </c>
      <c r="H162" s="113">
        <v>45791</v>
      </c>
      <c r="I162" s="112">
        <v>10539.7</v>
      </c>
      <c r="J162" s="8">
        <v>0</v>
      </c>
      <c r="K162" s="112">
        <v>10539.7</v>
      </c>
      <c r="L162" s="54" t="s">
        <v>134</v>
      </c>
      <c r="M162" s="41" t="s">
        <v>173</v>
      </c>
      <c r="N162" s="112">
        <v>10539.7</v>
      </c>
      <c r="O162" s="44">
        <v>45869</v>
      </c>
    </row>
    <row r="163" spans="2:15" s="3" customFormat="1" ht="29.25" customHeight="1" x14ac:dyDescent="0.2">
      <c r="B163" s="111">
        <v>101008067</v>
      </c>
      <c r="C163" s="111" t="s">
        <v>372</v>
      </c>
      <c r="D163" s="111" t="s">
        <v>347</v>
      </c>
      <c r="E163" s="111" t="s">
        <v>348</v>
      </c>
      <c r="F163" s="112">
        <v>4534.95</v>
      </c>
      <c r="G163" s="2" t="s">
        <v>15</v>
      </c>
      <c r="H163" s="113">
        <v>45796</v>
      </c>
      <c r="I163" s="112">
        <v>4534.95</v>
      </c>
      <c r="J163" s="8">
        <v>0</v>
      </c>
      <c r="K163" s="112">
        <v>4534.95</v>
      </c>
      <c r="L163" s="54" t="s">
        <v>134</v>
      </c>
      <c r="M163" s="41" t="s">
        <v>173</v>
      </c>
      <c r="N163" s="112">
        <v>4534.95</v>
      </c>
      <c r="O163" s="44">
        <v>45869</v>
      </c>
    </row>
    <row r="164" spans="2:15" s="3" customFormat="1" ht="29.25" customHeight="1" x14ac:dyDescent="0.2">
      <c r="B164" s="111">
        <v>131341502</v>
      </c>
      <c r="C164" s="111" t="s">
        <v>373</v>
      </c>
      <c r="D164" s="111" t="s">
        <v>236</v>
      </c>
      <c r="E164" s="111" t="s">
        <v>374</v>
      </c>
      <c r="F164" s="112">
        <v>69502</v>
      </c>
      <c r="G164" s="2" t="s">
        <v>15</v>
      </c>
      <c r="H164" s="113">
        <v>45796</v>
      </c>
      <c r="I164" s="112">
        <v>69502</v>
      </c>
      <c r="J164" s="8">
        <v>0</v>
      </c>
      <c r="K164" s="112">
        <v>69502</v>
      </c>
      <c r="L164" s="9" t="s">
        <v>105</v>
      </c>
      <c r="M164" s="41" t="s">
        <v>106</v>
      </c>
      <c r="N164" s="112">
        <v>69502</v>
      </c>
      <c r="O164" s="44">
        <v>45869</v>
      </c>
    </row>
    <row r="165" spans="2:15" s="3" customFormat="1" ht="29.25" customHeight="1" x14ac:dyDescent="0.2">
      <c r="B165" s="111">
        <v>101018941</v>
      </c>
      <c r="C165" s="111" t="s">
        <v>375</v>
      </c>
      <c r="D165" s="111" t="s">
        <v>376</v>
      </c>
      <c r="E165" s="111" t="s">
        <v>172</v>
      </c>
      <c r="F165" s="112">
        <v>8981.83</v>
      </c>
      <c r="G165" s="2" t="s">
        <v>15</v>
      </c>
      <c r="H165" s="113">
        <v>45798</v>
      </c>
      <c r="I165" s="112">
        <v>8981.83</v>
      </c>
      <c r="J165" s="8">
        <v>0</v>
      </c>
      <c r="K165" s="112">
        <v>8981.83</v>
      </c>
      <c r="L165" s="54" t="s">
        <v>134</v>
      </c>
      <c r="M165" s="41" t="s">
        <v>173</v>
      </c>
      <c r="N165" s="112">
        <v>8981.83</v>
      </c>
      <c r="O165" s="44">
        <v>45869</v>
      </c>
    </row>
    <row r="166" spans="2:15" s="3" customFormat="1" ht="29.25" customHeight="1" x14ac:dyDescent="0.2">
      <c r="B166" s="111">
        <v>101011149</v>
      </c>
      <c r="C166" s="111" t="s">
        <v>377</v>
      </c>
      <c r="D166" s="111" t="s">
        <v>171</v>
      </c>
      <c r="E166" s="111" t="s">
        <v>172</v>
      </c>
      <c r="F166" s="112">
        <v>17476.740000000002</v>
      </c>
      <c r="G166" s="2" t="s">
        <v>15</v>
      </c>
      <c r="H166" s="113">
        <v>45797</v>
      </c>
      <c r="I166" s="112">
        <v>17476.740000000002</v>
      </c>
      <c r="J166" s="8">
        <v>0</v>
      </c>
      <c r="K166" s="112">
        <v>17476.740000000002</v>
      </c>
      <c r="L166" s="54" t="s">
        <v>134</v>
      </c>
      <c r="M166" s="41" t="s">
        <v>173</v>
      </c>
      <c r="N166" s="112">
        <v>17476.740000000002</v>
      </c>
      <c r="O166" s="44">
        <v>45869</v>
      </c>
    </row>
    <row r="167" spans="2:15" s="3" customFormat="1" ht="29.25" customHeight="1" x14ac:dyDescent="0.2">
      <c r="B167" s="111">
        <v>401503166</v>
      </c>
      <c r="C167" s="111" t="s">
        <v>378</v>
      </c>
      <c r="D167" s="111" t="s">
        <v>379</v>
      </c>
      <c r="E167" s="111" t="s">
        <v>380</v>
      </c>
      <c r="F167" s="112">
        <v>32350</v>
      </c>
      <c r="G167" s="2" t="s">
        <v>15</v>
      </c>
      <c r="H167" s="113">
        <v>45785</v>
      </c>
      <c r="I167" s="112">
        <v>32350</v>
      </c>
      <c r="J167" s="8">
        <v>0</v>
      </c>
      <c r="K167" s="112">
        <v>32350</v>
      </c>
      <c r="L167" s="9" t="s">
        <v>44</v>
      </c>
      <c r="M167" s="41" t="s">
        <v>12</v>
      </c>
      <c r="N167" s="112">
        <v>32350</v>
      </c>
      <c r="O167" s="44">
        <v>45869</v>
      </c>
    </row>
    <row r="168" spans="2:15" s="3" customFormat="1" ht="29.25" customHeight="1" x14ac:dyDescent="0.2">
      <c r="B168" s="111">
        <v>101503939</v>
      </c>
      <c r="C168" s="111" t="s">
        <v>381</v>
      </c>
      <c r="D168" s="111" t="s">
        <v>239</v>
      </c>
      <c r="E168" s="111" t="s">
        <v>275</v>
      </c>
      <c r="F168" s="112">
        <v>13500</v>
      </c>
      <c r="G168" s="2" t="s">
        <v>15</v>
      </c>
      <c r="H168" s="113">
        <v>45800</v>
      </c>
      <c r="I168" s="112">
        <v>13500</v>
      </c>
      <c r="J168" s="8">
        <v>0</v>
      </c>
      <c r="K168" s="112">
        <v>13500</v>
      </c>
      <c r="L168" s="54" t="s">
        <v>142</v>
      </c>
      <c r="M168" s="41" t="s">
        <v>143</v>
      </c>
      <c r="N168" s="112">
        <v>13500</v>
      </c>
      <c r="O168" s="44">
        <v>45869</v>
      </c>
    </row>
    <row r="169" spans="2:15" s="3" customFormat="1" ht="29.25" customHeight="1" x14ac:dyDescent="0.2">
      <c r="B169" s="111">
        <v>132146255</v>
      </c>
      <c r="C169" s="111" t="s">
        <v>382</v>
      </c>
      <c r="D169" s="111" t="s">
        <v>383</v>
      </c>
      <c r="E169" s="111" t="s">
        <v>384</v>
      </c>
      <c r="F169" s="112">
        <v>66299.95</v>
      </c>
      <c r="G169" s="2" t="s">
        <v>15</v>
      </c>
      <c r="H169" s="113">
        <v>45799</v>
      </c>
      <c r="I169" s="112">
        <v>66299.95</v>
      </c>
      <c r="J169" s="8">
        <v>0</v>
      </c>
      <c r="K169" s="112">
        <v>66299.95</v>
      </c>
      <c r="L169" s="9" t="s">
        <v>16</v>
      </c>
      <c r="M169" s="41" t="s">
        <v>385</v>
      </c>
      <c r="N169" s="112">
        <v>66299.95</v>
      </c>
      <c r="O169" s="44">
        <v>45869</v>
      </c>
    </row>
    <row r="170" spans="2:15" s="3" customFormat="1" ht="29.25" customHeight="1" x14ac:dyDescent="0.2">
      <c r="B170" s="111">
        <v>101001577</v>
      </c>
      <c r="C170" s="111" t="s">
        <v>386</v>
      </c>
      <c r="D170" s="111" t="s">
        <v>387</v>
      </c>
      <c r="E170" s="111" t="s">
        <v>388</v>
      </c>
      <c r="F170" s="112">
        <v>260570.97</v>
      </c>
      <c r="G170" s="2" t="s">
        <v>15</v>
      </c>
      <c r="H170" s="113">
        <v>45804</v>
      </c>
      <c r="I170" s="112">
        <v>260570.97</v>
      </c>
      <c r="J170" s="8">
        <v>0</v>
      </c>
      <c r="K170" s="112">
        <v>260570.97</v>
      </c>
      <c r="L170" s="9" t="s">
        <v>389</v>
      </c>
      <c r="M170" s="41" t="s">
        <v>390</v>
      </c>
      <c r="N170" s="112">
        <v>260570.97</v>
      </c>
      <c r="O170" s="44">
        <v>45869</v>
      </c>
    </row>
    <row r="171" spans="2:15" s="3" customFormat="1" ht="29.25" customHeight="1" x14ac:dyDescent="0.2">
      <c r="B171" s="111">
        <v>101001577</v>
      </c>
      <c r="C171" s="111" t="s">
        <v>391</v>
      </c>
      <c r="D171" s="111" t="s">
        <v>387</v>
      </c>
      <c r="E171" s="111" t="s">
        <v>388</v>
      </c>
      <c r="F171" s="112">
        <v>3819.18</v>
      </c>
      <c r="G171" s="2" t="s">
        <v>15</v>
      </c>
      <c r="H171" s="113">
        <v>45804</v>
      </c>
      <c r="I171" s="112">
        <v>3819.18</v>
      </c>
      <c r="J171" s="8">
        <v>0</v>
      </c>
      <c r="K171" s="112">
        <v>3819.18</v>
      </c>
      <c r="L171" s="9" t="s">
        <v>201</v>
      </c>
      <c r="M171" s="41" t="s">
        <v>4</v>
      </c>
      <c r="N171" s="112">
        <v>3819.18</v>
      </c>
      <c r="O171" s="44">
        <v>45869</v>
      </c>
    </row>
    <row r="172" spans="2:15" s="3" customFormat="1" ht="29.25" customHeight="1" x14ac:dyDescent="0.2">
      <c r="B172" s="111">
        <v>101001577</v>
      </c>
      <c r="C172" s="111" t="s">
        <v>392</v>
      </c>
      <c r="D172" s="111" t="s">
        <v>387</v>
      </c>
      <c r="E172" s="111" t="s">
        <v>388</v>
      </c>
      <c r="F172" s="112">
        <v>2273.48</v>
      </c>
      <c r="G172" s="2" t="s">
        <v>15</v>
      </c>
      <c r="H172" s="113">
        <v>45804</v>
      </c>
      <c r="I172" s="112">
        <v>2273.48</v>
      </c>
      <c r="J172" s="8">
        <v>0</v>
      </c>
      <c r="K172" s="112">
        <v>2273.48</v>
      </c>
      <c r="L172" s="9" t="s">
        <v>393</v>
      </c>
      <c r="M172" s="41" t="s">
        <v>2</v>
      </c>
      <c r="N172" s="112">
        <v>2273.48</v>
      </c>
      <c r="O172" s="44">
        <v>45869</v>
      </c>
    </row>
    <row r="173" spans="2:15" s="3" customFormat="1" ht="29.25" customHeight="1" x14ac:dyDescent="0.2">
      <c r="B173" s="111">
        <v>101001577</v>
      </c>
      <c r="C173" s="111" t="s">
        <v>394</v>
      </c>
      <c r="D173" s="111" t="s">
        <v>387</v>
      </c>
      <c r="E173" s="111" t="s">
        <v>388</v>
      </c>
      <c r="F173" s="112">
        <v>8340.2999999999993</v>
      </c>
      <c r="G173" s="2" t="s">
        <v>15</v>
      </c>
      <c r="H173" s="113">
        <v>45804</v>
      </c>
      <c r="I173" s="112">
        <v>8340.2999999999993</v>
      </c>
      <c r="J173" s="8">
        <v>0</v>
      </c>
      <c r="K173" s="112">
        <v>8340.2999999999993</v>
      </c>
      <c r="L173" s="9" t="s">
        <v>201</v>
      </c>
      <c r="M173" s="41" t="s">
        <v>4</v>
      </c>
      <c r="N173" s="112">
        <v>8340.2999999999993</v>
      </c>
      <c r="O173" s="44">
        <v>45869</v>
      </c>
    </row>
    <row r="174" spans="2:15" s="3" customFormat="1" ht="29.25" customHeight="1" x14ac:dyDescent="0.2">
      <c r="B174" s="111">
        <v>101001577</v>
      </c>
      <c r="C174" s="111" t="s">
        <v>395</v>
      </c>
      <c r="D174" s="111" t="s">
        <v>387</v>
      </c>
      <c r="E174" s="111" t="s">
        <v>388</v>
      </c>
      <c r="F174" s="112">
        <v>206565.48</v>
      </c>
      <c r="G174" s="2" t="s">
        <v>15</v>
      </c>
      <c r="H174" s="113">
        <v>45804</v>
      </c>
      <c r="I174" s="112">
        <v>206565.48</v>
      </c>
      <c r="J174" s="8">
        <v>0</v>
      </c>
      <c r="K174" s="112">
        <v>206565.48</v>
      </c>
      <c r="L174" s="9" t="s">
        <v>393</v>
      </c>
      <c r="M174" s="41" t="s">
        <v>2</v>
      </c>
      <c r="N174" s="112">
        <v>206565.48</v>
      </c>
      <c r="O174" s="44">
        <v>45869</v>
      </c>
    </row>
    <row r="175" spans="2:15" s="3" customFormat="1" ht="29.25" customHeight="1" x14ac:dyDescent="0.2">
      <c r="B175" s="111">
        <v>101001577</v>
      </c>
      <c r="C175" s="116" t="s">
        <v>396</v>
      </c>
      <c r="D175" s="111" t="s">
        <v>387</v>
      </c>
      <c r="E175" s="111" t="s">
        <v>397</v>
      </c>
      <c r="F175" s="112">
        <v>-2.93</v>
      </c>
      <c r="G175" s="2" t="s">
        <v>15</v>
      </c>
      <c r="H175" s="113">
        <v>45804</v>
      </c>
      <c r="I175" s="112">
        <v>-2.93</v>
      </c>
      <c r="J175" s="8">
        <v>0</v>
      </c>
      <c r="K175" s="112">
        <v>-2.93</v>
      </c>
      <c r="L175" s="9" t="s">
        <v>393</v>
      </c>
      <c r="M175" s="41" t="s">
        <v>2</v>
      </c>
      <c r="N175" s="112">
        <v>-2.93</v>
      </c>
      <c r="O175" s="44">
        <v>45869</v>
      </c>
    </row>
    <row r="176" spans="2:15" s="3" customFormat="1" ht="29.25" customHeight="1" x14ac:dyDescent="0.2">
      <c r="B176" s="111">
        <v>101018941</v>
      </c>
      <c r="C176" s="111" t="s">
        <v>398</v>
      </c>
      <c r="D176" s="111" t="s">
        <v>376</v>
      </c>
      <c r="E176" s="111" t="s">
        <v>172</v>
      </c>
      <c r="F176" s="112">
        <v>8834.7999999999993</v>
      </c>
      <c r="G176" s="2" t="s">
        <v>15</v>
      </c>
      <c r="H176" s="113">
        <v>45804</v>
      </c>
      <c r="I176" s="112">
        <v>8834.7999999999993</v>
      </c>
      <c r="J176" s="8">
        <v>0</v>
      </c>
      <c r="K176" s="112">
        <v>8834.7999999999993</v>
      </c>
      <c r="L176" s="54" t="s">
        <v>134</v>
      </c>
      <c r="M176" s="41" t="s">
        <v>173</v>
      </c>
      <c r="N176" s="112">
        <v>8834.7999999999993</v>
      </c>
      <c r="O176" s="44">
        <v>45869</v>
      </c>
    </row>
    <row r="177" spans="2:15" s="3" customFormat="1" ht="29.25" customHeight="1" x14ac:dyDescent="0.2">
      <c r="B177" s="111">
        <v>101018941</v>
      </c>
      <c r="C177" s="111" t="s">
        <v>399</v>
      </c>
      <c r="D177" s="111" t="s">
        <v>376</v>
      </c>
      <c r="E177" s="111" t="s">
        <v>172</v>
      </c>
      <c r="F177" s="112">
        <v>8834.7999999999993</v>
      </c>
      <c r="G177" s="2" t="s">
        <v>15</v>
      </c>
      <c r="H177" s="113">
        <v>45804</v>
      </c>
      <c r="I177" s="112">
        <v>8834.7999999999993</v>
      </c>
      <c r="J177" s="8">
        <v>0</v>
      </c>
      <c r="K177" s="112">
        <v>8834.7999999999993</v>
      </c>
      <c r="L177" s="54" t="s">
        <v>134</v>
      </c>
      <c r="M177" s="41" t="s">
        <v>173</v>
      </c>
      <c r="N177" s="112">
        <v>8834.7999999999993</v>
      </c>
      <c r="O177" s="44">
        <v>45869</v>
      </c>
    </row>
    <row r="178" spans="2:15" s="3" customFormat="1" ht="29.25" customHeight="1" x14ac:dyDescent="0.2">
      <c r="B178" s="111">
        <v>101018941</v>
      </c>
      <c r="C178" s="111" t="s">
        <v>400</v>
      </c>
      <c r="D178" s="111" t="s">
        <v>376</v>
      </c>
      <c r="E178" s="111" t="s">
        <v>172</v>
      </c>
      <c r="F178" s="112">
        <v>8834.7999999999993</v>
      </c>
      <c r="G178" s="2" t="s">
        <v>15</v>
      </c>
      <c r="H178" s="113">
        <v>45804</v>
      </c>
      <c r="I178" s="112">
        <v>8834.7999999999993</v>
      </c>
      <c r="J178" s="8">
        <v>0</v>
      </c>
      <c r="K178" s="112">
        <v>8834.7999999999993</v>
      </c>
      <c r="L178" s="54" t="s">
        <v>134</v>
      </c>
      <c r="M178" s="41" t="s">
        <v>173</v>
      </c>
      <c r="N178" s="112">
        <v>8834.7999999999993</v>
      </c>
      <c r="O178" s="44">
        <v>45869</v>
      </c>
    </row>
    <row r="179" spans="2:15" s="3" customFormat="1" ht="29.25" customHeight="1" x14ac:dyDescent="0.2">
      <c r="B179" s="111">
        <v>101018941</v>
      </c>
      <c r="C179" s="111" t="s">
        <v>401</v>
      </c>
      <c r="D179" s="111" t="s">
        <v>376</v>
      </c>
      <c r="E179" s="111" t="s">
        <v>172</v>
      </c>
      <c r="F179" s="112">
        <v>9923.2000000000007</v>
      </c>
      <c r="G179" s="2" t="s">
        <v>15</v>
      </c>
      <c r="H179" s="113">
        <v>45804</v>
      </c>
      <c r="I179" s="112">
        <v>9923.2000000000007</v>
      </c>
      <c r="J179" s="8">
        <v>0</v>
      </c>
      <c r="K179" s="112">
        <v>9923.2000000000007</v>
      </c>
      <c r="L179" s="54" t="s">
        <v>134</v>
      </c>
      <c r="M179" s="41" t="s">
        <v>173</v>
      </c>
      <c r="N179" s="112">
        <v>9923.2000000000007</v>
      </c>
      <c r="O179" s="44">
        <v>45869</v>
      </c>
    </row>
    <row r="180" spans="2:15" s="3" customFormat="1" ht="29.25" customHeight="1" x14ac:dyDescent="0.2">
      <c r="B180" s="111">
        <v>401502933</v>
      </c>
      <c r="C180" s="111" t="s">
        <v>402</v>
      </c>
      <c r="D180" s="111" t="s">
        <v>296</v>
      </c>
      <c r="E180" s="111" t="s">
        <v>403</v>
      </c>
      <c r="F180" s="112">
        <v>29500</v>
      </c>
      <c r="G180" s="2" t="s">
        <v>15</v>
      </c>
      <c r="H180" s="113">
        <v>45805</v>
      </c>
      <c r="I180" s="112">
        <v>29500</v>
      </c>
      <c r="J180" s="8">
        <v>0</v>
      </c>
      <c r="K180" s="112">
        <v>29500</v>
      </c>
      <c r="L180" s="9" t="s">
        <v>298</v>
      </c>
      <c r="M180" s="41" t="s">
        <v>14</v>
      </c>
      <c r="N180" s="112">
        <v>29500</v>
      </c>
      <c r="O180" s="44">
        <v>45869</v>
      </c>
    </row>
    <row r="181" spans="2:15" s="3" customFormat="1" ht="29.25" customHeight="1" x14ac:dyDescent="0.2">
      <c r="B181" s="111">
        <v>130831238</v>
      </c>
      <c r="C181" s="111" t="s">
        <v>404</v>
      </c>
      <c r="D181" s="111" t="s">
        <v>221</v>
      </c>
      <c r="E181" s="111" t="s">
        <v>405</v>
      </c>
      <c r="F181" s="112">
        <v>35460.65</v>
      </c>
      <c r="G181" s="2" t="s">
        <v>15</v>
      </c>
      <c r="H181" s="117">
        <v>45806</v>
      </c>
      <c r="I181" s="112">
        <v>35460.65</v>
      </c>
      <c r="J181" s="8">
        <v>0</v>
      </c>
      <c r="K181" s="112">
        <v>35460.65</v>
      </c>
      <c r="L181" s="9" t="s">
        <v>187</v>
      </c>
      <c r="M181" s="41" t="s">
        <v>406</v>
      </c>
      <c r="N181" s="112">
        <v>35460.65</v>
      </c>
      <c r="O181" s="44">
        <v>45869</v>
      </c>
    </row>
    <row r="182" spans="2:15" s="3" customFormat="1" ht="29.25" customHeight="1" x14ac:dyDescent="0.2">
      <c r="B182" s="111">
        <v>101008172</v>
      </c>
      <c r="C182" s="111" t="s">
        <v>407</v>
      </c>
      <c r="D182" s="111" t="s">
        <v>408</v>
      </c>
      <c r="E182" s="111" t="s">
        <v>409</v>
      </c>
      <c r="F182" s="112">
        <v>82162.5</v>
      </c>
      <c r="G182" s="2" t="s">
        <v>15</v>
      </c>
      <c r="H182" s="117">
        <v>45807</v>
      </c>
      <c r="I182" s="112">
        <v>82162.5</v>
      </c>
      <c r="J182" s="8">
        <v>0</v>
      </c>
      <c r="K182" s="112">
        <v>82162.5</v>
      </c>
      <c r="L182" s="9" t="s">
        <v>67</v>
      </c>
      <c r="M182" s="41" t="s">
        <v>410</v>
      </c>
      <c r="N182" s="112">
        <v>82162.5</v>
      </c>
      <c r="O182" s="44">
        <v>45869</v>
      </c>
    </row>
    <row r="183" spans="2:15" s="3" customFormat="1" ht="29.25" customHeight="1" x14ac:dyDescent="0.2">
      <c r="B183" s="118">
        <v>101503939</v>
      </c>
      <c r="C183" s="111" t="s">
        <v>411</v>
      </c>
      <c r="D183" s="111" t="s">
        <v>239</v>
      </c>
      <c r="E183" s="111" t="s">
        <v>275</v>
      </c>
      <c r="F183" s="112">
        <v>1200</v>
      </c>
      <c r="G183" s="2" t="s">
        <v>15</v>
      </c>
      <c r="H183" s="117">
        <v>45803</v>
      </c>
      <c r="I183" s="112">
        <v>1200</v>
      </c>
      <c r="J183" s="8">
        <v>0</v>
      </c>
      <c r="K183" s="112">
        <v>1200</v>
      </c>
      <c r="L183" s="54" t="s">
        <v>142</v>
      </c>
      <c r="M183" s="41" t="s">
        <v>143</v>
      </c>
      <c r="N183" s="112">
        <v>1200</v>
      </c>
      <c r="O183" s="44">
        <v>45869</v>
      </c>
    </row>
    <row r="184" spans="2:15" s="3" customFormat="1" ht="29.25" customHeight="1" x14ac:dyDescent="0.2">
      <c r="B184" s="118">
        <v>133248336</v>
      </c>
      <c r="C184" s="111" t="s">
        <v>412</v>
      </c>
      <c r="D184" s="111" t="s">
        <v>413</v>
      </c>
      <c r="E184" s="111" t="s">
        <v>414</v>
      </c>
      <c r="F184" s="112">
        <v>44999.95</v>
      </c>
      <c r="G184" s="2" t="s">
        <v>15</v>
      </c>
      <c r="H184" s="117">
        <v>45803</v>
      </c>
      <c r="I184" s="112">
        <v>44999.95</v>
      </c>
      <c r="J184" s="8">
        <v>0</v>
      </c>
      <c r="K184" s="112">
        <v>44999.95</v>
      </c>
      <c r="L184" s="114" t="s">
        <v>226</v>
      </c>
      <c r="M184" s="41" t="s">
        <v>415</v>
      </c>
      <c r="N184" s="112">
        <v>44999.95</v>
      </c>
      <c r="O184" s="44">
        <v>45869</v>
      </c>
    </row>
    <row r="185" spans="2:15" s="3" customFormat="1" ht="29.25" customHeight="1" x14ac:dyDescent="0.2">
      <c r="B185" s="118">
        <v>131341502</v>
      </c>
      <c r="C185" s="111" t="s">
        <v>416</v>
      </c>
      <c r="D185" s="111" t="s">
        <v>236</v>
      </c>
      <c r="E185" s="111" t="s">
        <v>417</v>
      </c>
      <c r="F185" s="112">
        <v>14077.4</v>
      </c>
      <c r="G185" s="2" t="s">
        <v>15</v>
      </c>
      <c r="H185" s="117">
        <v>45803</v>
      </c>
      <c r="I185" s="112">
        <v>14077.4</v>
      </c>
      <c r="J185" s="8">
        <v>0</v>
      </c>
      <c r="K185" s="112">
        <v>14077.4</v>
      </c>
      <c r="L185" s="9" t="s">
        <v>105</v>
      </c>
      <c r="M185" s="41" t="s">
        <v>106</v>
      </c>
      <c r="N185" s="112">
        <v>14077.4</v>
      </c>
      <c r="O185" s="44">
        <v>45869</v>
      </c>
    </row>
    <row r="186" spans="2:15" s="3" customFormat="1" ht="29.25" customHeight="1" x14ac:dyDescent="0.2">
      <c r="B186" s="118">
        <v>130299668</v>
      </c>
      <c r="C186" s="111" t="s">
        <v>418</v>
      </c>
      <c r="D186" s="111" t="s">
        <v>419</v>
      </c>
      <c r="E186" s="111" t="s">
        <v>420</v>
      </c>
      <c r="F186" s="112">
        <v>82766.89</v>
      </c>
      <c r="G186" s="2" t="s">
        <v>15</v>
      </c>
      <c r="H186" s="117">
        <v>45804</v>
      </c>
      <c r="I186" s="112">
        <v>82766.89</v>
      </c>
      <c r="J186" s="8">
        <v>0</v>
      </c>
      <c r="K186" s="112">
        <v>82766.89</v>
      </c>
      <c r="L186" s="54" t="s">
        <v>162</v>
      </c>
      <c r="M186" s="54" t="s">
        <v>421</v>
      </c>
      <c r="N186" s="112">
        <v>82766.89</v>
      </c>
      <c r="O186" s="44">
        <v>45869</v>
      </c>
    </row>
    <row r="187" spans="2:15" s="3" customFormat="1" ht="29.25" customHeight="1" x14ac:dyDescent="0.2">
      <c r="B187" s="118">
        <v>401503166</v>
      </c>
      <c r="C187" s="111" t="s">
        <v>422</v>
      </c>
      <c r="D187" s="111" t="s">
        <v>379</v>
      </c>
      <c r="E187" s="111" t="s">
        <v>423</v>
      </c>
      <c r="F187" s="112">
        <v>32350</v>
      </c>
      <c r="G187" s="2" t="s">
        <v>15</v>
      </c>
      <c r="H187" s="119" t="s">
        <v>424</v>
      </c>
      <c r="I187" s="112">
        <v>32350</v>
      </c>
      <c r="J187" s="8">
        <v>0</v>
      </c>
      <c r="K187" s="112">
        <v>32350</v>
      </c>
      <c r="L187" s="9" t="s">
        <v>44</v>
      </c>
      <c r="M187" s="41" t="s">
        <v>12</v>
      </c>
      <c r="N187" s="112">
        <v>32350</v>
      </c>
      <c r="O187" s="44">
        <v>45869</v>
      </c>
    </row>
    <row r="188" spans="2:15" s="3" customFormat="1" ht="29.25" customHeight="1" x14ac:dyDescent="0.2">
      <c r="B188" s="118">
        <v>401503166</v>
      </c>
      <c r="C188" s="111" t="s">
        <v>425</v>
      </c>
      <c r="D188" s="111" t="s">
        <v>379</v>
      </c>
      <c r="E188" s="111" t="s">
        <v>423</v>
      </c>
      <c r="F188" s="112">
        <v>29750</v>
      </c>
      <c r="G188" s="2" t="s">
        <v>15</v>
      </c>
      <c r="H188" s="117">
        <v>45785</v>
      </c>
      <c r="I188" s="112">
        <v>29750</v>
      </c>
      <c r="J188" s="8">
        <v>0</v>
      </c>
      <c r="K188" s="112">
        <v>29750</v>
      </c>
      <c r="L188" s="9" t="s">
        <v>44</v>
      </c>
      <c r="M188" s="41" t="s">
        <v>12</v>
      </c>
      <c r="N188" s="112">
        <v>29750</v>
      </c>
      <c r="O188" s="44">
        <v>45869</v>
      </c>
    </row>
    <row r="189" spans="2:15" s="3" customFormat="1" ht="29.25" customHeight="1" x14ac:dyDescent="0.2">
      <c r="B189" s="118">
        <v>131323032</v>
      </c>
      <c r="C189" s="111" t="s">
        <v>426</v>
      </c>
      <c r="D189" s="111" t="s">
        <v>427</v>
      </c>
      <c r="E189" s="111" t="s">
        <v>428</v>
      </c>
      <c r="F189" s="112">
        <v>58615.56</v>
      </c>
      <c r="G189" s="2" t="s">
        <v>15</v>
      </c>
      <c r="H189" s="117">
        <v>45806</v>
      </c>
      <c r="I189" s="112">
        <v>58615.56</v>
      </c>
      <c r="J189" s="8">
        <v>0</v>
      </c>
      <c r="K189" s="112">
        <v>58615.56</v>
      </c>
      <c r="L189" s="9" t="s">
        <v>206</v>
      </c>
      <c r="M189" s="41" t="s">
        <v>207</v>
      </c>
      <c r="N189" s="112">
        <v>58615.56</v>
      </c>
      <c r="O189" s="44">
        <v>45869</v>
      </c>
    </row>
    <row r="190" spans="2:15" s="3" customFormat="1" ht="29.25" customHeight="1" x14ac:dyDescent="0.2">
      <c r="B190" s="118">
        <v>101008172</v>
      </c>
      <c r="C190" s="111" t="s">
        <v>429</v>
      </c>
      <c r="D190" s="111" t="s">
        <v>408</v>
      </c>
      <c r="E190" s="111" t="s">
        <v>430</v>
      </c>
      <c r="F190" s="112">
        <v>4000000</v>
      </c>
      <c r="G190" s="2" t="s">
        <v>15</v>
      </c>
      <c r="H190" s="117">
        <v>45805</v>
      </c>
      <c r="I190" s="107">
        <v>2027203.05</v>
      </c>
      <c r="J190" s="8">
        <v>0</v>
      </c>
      <c r="K190" s="107">
        <v>2027203.05</v>
      </c>
      <c r="L190" s="9" t="s">
        <v>63</v>
      </c>
      <c r="M190" s="41" t="s">
        <v>431</v>
      </c>
      <c r="N190" s="107">
        <v>2027203.05</v>
      </c>
      <c r="O190" s="44">
        <v>45869</v>
      </c>
    </row>
    <row r="191" spans="2:15" s="3" customFormat="1" ht="29.25" customHeight="1" x14ac:dyDescent="0.2">
      <c r="B191" s="118"/>
      <c r="C191" s="111"/>
      <c r="D191" s="111"/>
      <c r="E191" s="111"/>
      <c r="F191" s="112"/>
      <c r="G191" s="2"/>
      <c r="H191" s="117"/>
      <c r="I191" s="107">
        <v>1972796.95</v>
      </c>
      <c r="J191" s="8"/>
      <c r="K191" s="107">
        <v>1972796.95</v>
      </c>
      <c r="L191" s="9" t="s">
        <v>67</v>
      </c>
      <c r="M191" s="41" t="s">
        <v>410</v>
      </c>
      <c r="N191" s="107">
        <v>1972796.95</v>
      </c>
      <c r="O191" s="44">
        <v>45869</v>
      </c>
    </row>
    <row r="192" spans="2:15" s="3" customFormat="1" ht="29.25" customHeight="1" x14ac:dyDescent="0.25">
      <c r="B192" s="2"/>
      <c r="C192" s="92"/>
      <c r="D192" s="92"/>
      <c r="E192" s="74" t="s">
        <v>432</v>
      </c>
      <c r="F192" s="93">
        <f>SUM(F133:F191)</f>
        <v>8467113.2300000004</v>
      </c>
      <c r="G192" s="2"/>
      <c r="H192" s="92"/>
      <c r="I192" s="94">
        <f>SUM(I133:I191)</f>
        <v>8467113.2299999986</v>
      </c>
      <c r="J192" s="95"/>
      <c r="K192" s="94">
        <f>SUM(K133:K191)</f>
        <v>8467113.2299999986</v>
      </c>
      <c r="L192" s="9"/>
      <c r="M192" s="41"/>
      <c r="N192" s="96">
        <f>SUM(N133:N191)</f>
        <v>8467113.2299999986</v>
      </c>
      <c r="O192" s="44"/>
    </row>
    <row r="193" spans="2:16" s="3" customFormat="1" ht="29.25" customHeight="1" x14ac:dyDescent="0.25">
      <c r="B193" s="2"/>
      <c r="C193" s="92"/>
      <c r="D193" s="92"/>
      <c r="E193" s="74"/>
      <c r="F193" s="93"/>
      <c r="G193" s="2"/>
      <c r="H193" s="92"/>
      <c r="I193" s="94"/>
      <c r="J193" s="95"/>
      <c r="K193" s="94"/>
      <c r="L193" s="9"/>
      <c r="M193" s="41"/>
      <c r="N193" s="96"/>
      <c r="O193" s="44"/>
    </row>
    <row r="194" spans="2:16" s="3" customFormat="1" ht="29.25" customHeight="1" x14ac:dyDescent="0.25">
      <c r="B194" s="2"/>
      <c r="C194" s="92"/>
      <c r="D194" s="92"/>
      <c r="E194" s="98" t="s">
        <v>433</v>
      </c>
      <c r="F194" s="93"/>
      <c r="G194" s="2"/>
      <c r="H194" s="92"/>
      <c r="I194" s="94"/>
      <c r="J194" s="95"/>
      <c r="K194" s="94"/>
      <c r="L194" s="9"/>
      <c r="M194" s="41"/>
      <c r="N194" s="96"/>
      <c r="O194" s="44"/>
    </row>
    <row r="195" spans="2:16" s="3" customFormat="1" ht="29.25" customHeight="1" x14ac:dyDescent="0.2">
      <c r="B195" s="120">
        <v>132108078</v>
      </c>
      <c r="C195" s="120" t="s">
        <v>434</v>
      </c>
      <c r="D195" s="120" t="s">
        <v>435</v>
      </c>
      <c r="E195" s="120" t="s">
        <v>420</v>
      </c>
      <c r="F195" s="121">
        <v>122706.73</v>
      </c>
      <c r="G195" s="2" t="s">
        <v>15</v>
      </c>
      <c r="H195" s="122">
        <v>45810</v>
      </c>
      <c r="I195" s="121">
        <v>122706.73</v>
      </c>
      <c r="J195" s="95"/>
      <c r="K195" s="121">
        <v>122706.73</v>
      </c>
      <c r="L195" s="9" t="s">
        <v>436</v>
      </c>
      <c r="M195" s="41" t="s">
        <v>21</v>
      </c>
      <c r="N195" s="121">
        <v>122706.73</v>
      </c>
      <c r="O195" s="44">
        <v>45869</v>
      </c>
      <c r="P195" s="6"/>
    </row>
    <row r="196" spans="2:16" ht="29.25" customHeight="1" x14ac:dyDescent="0.2">
      <c r="B196" s="120">
        <v>101618787</v>
      </c>
      <c r="C196" s="120" t="s">
        <v>437</v>
      </c>
      <c r="D196" s="120" t="s">
        <v>438</v>
      </c>
      <c r="E196" s="120" t="s">
        <v>388</v>
      </c>
      <c r="F196" s="121">
        <v>24101.72</v>
      </c>
      <c r="G196" s="2" t="s">
        <v>15</v>
      </c>
      <c r="H196" s="122">
        <v>45809</v>
      </c>
      <c r="I196" s="121">
        <v>24101.72</v>
      </c>
      <c r="J196" s="82"/>
      <c r="K196" s="121">
        <v>24101.72</v>
      </c>
      <c r="L196" s="9" t="s">
        <v>201</v>
      </c>
      <c r="M196" s="123" t="s">
        <v>4</v>
      </c>
      <c r="N196" s="121">
        <v>24101.72</v>
      </c>
      <c r="O196" s="44">
        <v>45869</v>
      </c>
    </row>
    <row r="197" spans="2:16" s="3" customFormat="1" ht="29.25" customHeight="1" x14ac:dyDescent="0.2">
      <c r="B197" s="120">
        <v>101618787</v>
      </c>
      <c r="C197" s="120" t="s">
        <v>439</v>
      </c>
      <c r="D197" s="120" t="s">
        <v>438</v>
      </c>
      <c r="E197" s="120" t="s">
        <v>388</v>
      </c>
      <c r="F197" s="121">
        <v>271946.43</v>
      </c>
      <c r="G197" s="2" t="s">
        <v>15</v>
      </c>
      <c r="H197" s="122">
        <v>45809</v>
      </c>
      <c r="I197" s="121">
        <v>271946.43</v>
      </c>
      <c r="J197" s="95"/>
      <c r="K197" s="121">
        <v>271946.43</v>
      </c>
      <c r="L197" s="9" t="s">
        <v>393</v>
      </c>
      <c r="M197" s="41" t="s">
        <v>2</v>
      </c>
      <c r="N197" s="121">
        <v>271946.43</v>
      </c>
      <c r="O197" s="44">
        <v>45869</v>
      </c>
    </row>
    <row r="198" spans="2:16" s="3" customFormat="1" ht="29.25" customHeight="1" x14ac:dyDescent="0.2">
      <c r="B198" s="120">
        <v>401503165</v>
      </c>
      <c r="C198" s="120" t="s">
        <v>440</v>
      </c>
      <c r="D198" s="120" t="s">
        <v>251</v>
      </c>
      <c r="E198" s="120" t="s">
        <v>441</v>
      </c>
      <c r="F198" s="121">
        <v>15750</v>
      </c>
      <c r="G198" s="2" t="s">
        <v>15</v>
      </c>
      <c r="H198" s="122">
        <v>45811</v>
      </c>
      <c r="I198" s="121">
        <v>15750</v>
      </c>
      <c r="J198" s="95"/>
      <c r="K198" s="121">
        <v>15750</v>
      </c>
      <c r="L198" s="9" t="s">
        <v>44</v>
      </c>
      <c r="M198" s="41" t="s">
        <v>12</v>
      </c>
      <c r="N198" s="121">
        <v>15750</v>
      </c>
      <c r="O198" s="44">
        <v>45869</v>
      </c>
    </row>
    <row r="199" spans="2:16" s="3" customFormat="1" ht="29.25" customHeight="1" x14ac:dyDescent="0.2">
      <c r="B199" s="120">
        <v>132003764</v>
      </c>
      <c r="C199" s="120" t="s">
        <v>442</v>
      </c>
      <c r="D199" s="120" t="s">
        <v>443</v>
      </c>
      <c r="E199" s="120" t="s">
        <v>444</v>
      </c>
      <c r="F199" s="121">
        <v>84380.62</v>
      </c>
      <c r="G199" s="2" t="s">
        <v>15</v>
      </c>
      <c r="H199" s="122">
        <v>45813</v>
      </c>
      <c r="I199" s="121">
        <v>84380.62</v>
      </c>
      <c r="J199" s="95"/>
      <c r="K199" s="121">
        <v>84380.62</v>
      </c>
      <c r="L199" s="9" t="s">
        <v>445</v>
      </c>
      <c r="M199" s="41" t="s">
        <v>446</v>
      </c>
      <c r="N199" s="121">
        <v>84380.62</v>
      </c>
      <c r="O199" s="44">
        <v>45869</v>
      </c>
    </row>
    <row r="200" spans="2:16" s="3" customFormat="1" ht="29.25" customHeight="1" x14ac:dyDescent="0.2">
      <c r="B200" s="120">
        <v>101503939</v>
      </c>
      <c r="C200" s="120" t="s">
        <v>447</v>
      </c>
      <c r="D200" s="120" t="s">
        <v>239</v>
      </c>
      <c r="E200" s="120" t="s">
        <v>240</v>
      </c>
      <c r="F200" s="121">
        <v>2040</v>
      </c>
      <c r="G200" s="2" t="s">
        <v>15</v>
      </c>
      <c r="H200" s="122">
        <v>45812</v>
      </c>
      <c r="I200" s="121">
        <v>2040</v>
      </c>
      <c r="J200" s="95"/>
      <c r="K200" s="121">
        <v>2040</v>
      </c>
      <c r="L200" s="54" t="s">
        <v>142</v>
      </c>
      <c r="M200" s="41" t="s">
        <v>143</v>
      </c>
      <c r="N200" s="121">
        <v>2040</v>
      </c>
      <c r="O200" s="44">
        <v>45869</v>
      </c>
    </row>
    <row r="201" spans="2:16" s="3" customFormat="1" ht="29.25" customHeight="1" x14ac:dyDescent="0.2">
      <c r="B201" s="120">
        <v>132118881</v>
      </c>
      <c r="C201" s="120" t="s">
        <v>448</v>
      </c>
      <c r="D201" s="120" t="s">
        <v>449</v>
      </c>
      <c r="E201" s="120" t="s">
        <v>450</v>
      </c>
      <c r="F201" s="121">
        <v>180913.82</v>
      </c>
      <c r="G201" s="2" t="s">
        <v>15</v>
      </c>
      <c r="H201" s="122">
        <v>45812</v>
      </c>
      <c r="I201" s="121">
        <v>180913.82</v>
      </c>
      <c r="J201" s="95"/>
      <c r="K201" s="121">
        <v>180913.82</v>
      </c>
      <c r="L201" s="9" t="s">
        <v>451</v>
      </c>
      <c r="M201" s="41" t="s">
        <v>8</v>
      </c>
      <c r="N201" s="121">
        <v>180913.82</v>
      </c>
      <c r="O201" s="44">
        <v>45869</v>
      </c>
    </row>
    <row r="202" spans="2:16" s="3" customFormat="1" ht="29.25" customHeight="1" x14ac:dyDescent="0.2">
      <c r="B202" s="120">
        <v>101011939</v>
      </c>
      <c r="C202" s="120" t="s">
        <v>452</v>
      </c>
      <c r="D202" s="120" t="s">
        <v>453</v>
      </c>
      <c r="E202" s="120" t="s">
        <v>454</v>
      </c>
      <c r="F202" s="121">
        <v>7298.13</v>
      </c>
      <c r="G202" s="2" t="s">
        <v>15</v>
      </c>
      <c r="H202" s="122">
        <v>45810</v>
      </c>
      <c r="I202" s="121">
        <v>7298.13</v>
      </c>
      <c r="J202" s="95"/>
      <c r="K202" s="121">
        <v>7298.13</v>
      </c>
      <c r="L202" s="54" t="s">
        <v>134</v>
      </c>
      <c r="M202" s="41" t="s">
        <v>173</v>
      </c>
      <c r="N202" s="121">
        <v>7298.13</v>
      </c>
      <c r="O202" s="44">
        <v>45869</v>
      </c>
    </row>
    <row r="203" spans="2:16" s="3" customFormat="1" ht="29.25" customHeight="1" x14ac:dyDescent="0.2">
      <c r="B203" s="120">
        <v>101011939</v>
      </c>
      <c r="C203" s="120" t="s">
        <v>455</v>
      </c>
      <c r="D203" s="120" t="s">
        <v>453</v>
      </c>
      <c r="E203" s="120" t="s">
        <v>454</v>
      </c>
      <c r="F203" s="121">
        <v>23845.360000000001</v>
      </c>
      <c r="G203" s="2" t="s">
        <v>15</v>
      </c>
      <c r="H203" s="122">
        <v>45811</v>
      </c>
      <c r="I203" s="121">
        <v>23845.360000000001</v>
      </c>
      <c r="J203" s="95"/>
      <c r="K203" s="121">
        <v>23845.360000000001</v>
      </c>
      <c r="L203" s="54" t="s">
        <v>134</v>
      </c>
      <c r="M203" s="41" t="s">
        <v>173</v>
      </c>
      <c r="N203" s="121">
        <v>23845.360000000001</v>
      </c>
      <c r="O203" s="44">
        <v>45869</v>
      </c>
    </row>
    <row r="204" spans="2:16" s="3" customFormat="1" ht="29.25" customHeight="1" x14ac:dyDescent="0.2">
      <c r="B204" s="120">
        <v>101503939</v>
      </c>
      <c r="C204" s="120" t="s">
        <v>456</v>
      </c>
      <c r="D204" s="120" t="s">
        <v>239</v>
      </c>
      <c r="E204" s="120" t="s">
        <v>457</v>
      </c>
      <c r="F204" s="121">
        <v>13500</v>
      </c>
      <c r="G204" s="2" t="s">
        <v>15</v>
      </c>
      <c r="H204" s="122">
        <v>45814</v>
      </c>
      <c r="I204" s="121">
        <v>13500</v>
      </c>
      <c r="J204" s="95"/>
      <c r="K204" s="121">
        <v>13500</v>
      </c>
      <c r="L204" s="54" t="s">
        <v>142</v>
      </c>
      <c r="M204" s="41" t="s">
        <v>143</v>
      </c>
      <c r="N204" s="121">
        <v>13500</v>
      </c>
      <c r="O204" s="44">
        <v>45869</v>
      </c>
    </row>
    <row r="205" spans="2:16" s="3" customFormat="1" ht="29.25" customHeight="1" x14ac:dyDescent="0.2">
      <c r="B205" s="120">
        <v>131084362</v>
      </c>
      <c r="C205" s="120" t="s">
        <v>458</v>
      </c>
      <c r="D205" s="120" t="s">
        <v>459</v>
      </c>
      <c r="E205" s="120" t="s">
        <v>460</v>
      </c>
      <c r="F205" s="121">
        <v>30798</v>
      </c>
      <c r="G205" s="2" t="s">
        <v>15</v>
      </c>
      <c r="H205" s="122">
        <v>45812</v>
      </c>
      <c r="I205" s="121">
        <v>30798</v>
      </c>
      <c r="J205" s="95"/>
      <c r="K205" s="121">
        <v>30798</v>
      </c>
      <c r="L205" s="9" t="s">
        <v>461</v>
      </c>
      <c r="M205" s="41" t="s">
        <v>6</v>
      </c>
      <c r="N205" s="121">
        <v>30798</v>
      </c>
      <c r="O205" s="44">
        <v>45869</v>
      </c>
    </row>
    <row r="206" spans="2:16" s="3" customFormat="1" ht="29.25" customHeight="1" x14ac:dyDescent="0.2">
      <c r="B206" s="120">
        <v>401007479</v>
      </c>
      <c r="C206" s="120" t="s">
        <v>462</v>
      </c>
      <c r="D206" s="120" t="s">
        <v>463</v>
      </c>
      <c r="E206" s="120" t="s">
        <v>464</v>
      </c>
      <c r="F206" s="121">
        <v>634</v>
      </c>
      <c r="G206" s="2" t="s">
        <v>15</v>
      </c>
      <c r="H206" s="122">
        <v>45810</v>
      </c>
      <c r="I206" s="121">
        <v>634</v>
      </c>
      <c r="J206" s="95"/>
      <c r="K206" s="121">
        <v>634</v>
      </c>
      <c r="L206" s="9" t="s">
        <v>465</v>
      </c>
      <c r="M206" s="41" t="s">
        <v>466</v>
      </c>
      <c r="N206" s="121">
        <v>634</v>
      </c>
      <c r="O206" s="44">
        <v>45869</v>
      </c>
    </row>
    <row r="207" spans="2:16" s="3" customFormat="1" ht="29.25" customHeight="1" x14ac:dyDescent="0.2">
      <c r="B207" s="120">
        <v>401007479</v>
      </c>
      <c r="C207" s="120" t="s">
        <v>467</v>
      </c>
      <c r="D207" s="120" t="s">
        <v>463</v>
      </c>
      <c r="E207" s="120" t="s">
        <v>464</v>
      </c>
      <c r="F207" s="121">
        <v>7798</v>
      </c>
      <c r="G207" s="2" t="s">
        <v>15</v>
      </c>
      <c r="H207" s="122">
        <v>45810</v>
      </c>
      <c r="I207" s="121">
        <v>7798</v>
      </c>
      <c r="J207" s="95"/>
      <c r="K207" s="121">
        <v>7798</v>
      </c>
      <c r="L207" s="9" t="s">
        <v>465</v>
      </c>
      <c r="M207" s="41" t="s">
        <v>466</v>
      </c>
      <c r="N207" s="121">
        <v>7798</v>
      </c>
      <c r="O207" s="44">
        <v>45869</v>
      </c>
    </row>
    <row r="208" spans="2:16" s="3" customFormat="1" ht="29.25" customHeight="1" x14ac:dyDescent="0.2">
      <c r="B208" s="120">
        <v>130687978</v>
      </c>
      <c r="C208" s="120" t="s">
        <v>468</v>
      </c>
      <c r="D208" s="120" t="s">
        <v>272</v>
      </c>
      <c r="E208" s="120" t="s">
        <v>273</v>
      </c>
      <c r="F208" s="121">
        <v>47200</v>
      </c>
      <c r="G208" s="2" t="s">
        <v>15</v>
      </c>
      <c r="H208" s="122">
        <v>45814</v>
      </c>
      <c r="I208" s="121">
        <v>47200</v>
      </c>
      <c r="J208" s="95"/>
      <c r="K208" s="121">
        <v>47200</v>
      </c>
      <c r="L208" s="9" t="s">
        <v>97</v>
      </c>
      <c r="M208" s="41" t="s">
        <v>20</v>
      </c>
      <c r="N208" s="121">
        <v>47200</v>
      </c>
      <c r="O208" s="44">
        <v>45869</v>
      </c>
    </row>
    <row r="209" spans="2:15" s="3" customFormat="1" ht="29.25" customHeight="1" x14ac:dyDescent="0.2">
      <c r="B209" s="120">
        <v>130687978</v>
      </c>
      <c r="C209" s="120" t="s">
        <v>469</v>
      </c>
      <c r="D209" s="120" t="s">
        <v>272</v>
      </c>
      <c r="E209" s="120" t="s">
        <v>273</v>
      </c>
      <c r="F209" s="121">
        <v>10620</v>
      </c>
      <c r="G209" s="2" t="s">
        <v>15</v>
      </c>
      <c r="H209" s="122">
        <v>45814</v>
      </c>
      <c r="I209" s="121">
        <v>10620</v>
      </c>
      <c r="J209" s="95"/>
      <c r="K209" s="121">
        <v>10620</v>
      </c>
      <c r="L209" s="9" t="s">
        <v>97</v>
      </c>
      <c r="M209" s="41" t="s">
        <v>20</v>
      </c>
      <c r="N209" s="121">
        <v>10620</v>
      </c>
      <c r="O209" s="44">
        <v>45869</v>
      </c>
    </row>
    <row r="210" spans="2:15" s="3" customFormat="1" ht="29.25" customHeight="1" x14ac:dyDescent="0.2">
      <c r="B210" s="120">
        <v>101018941</v>
      </c>
      <c r="C210" s="120" t="s">
        <v>470</v>
      </c>
      <c r="D210" s="120" t="s">
        <v>376</v>
      </c>
      <c r="E210" s="120" t="s">
        <v>471</v>
      </c>
      <c r="F210" s="121">
        <v>26349.15</v>
      </c>
      <c r="G210" s="2" t="s">
        <v>15</v>
      </c>
      <c r="H210" s="122">
        <v>45814</v>
      </c>
      <c r="I210" s="121">
        <v>26349.15</v>
      </c>
      <c r="J210" s="95"/>
      <c r="K210" s="121">
        <v>26349.15</v>
      </c>
      <c r="L210" s="54" t="s">
        <v>134</v>
      </c>
      <c r="M210" s="41" t="s">
        <v>173</v>
      </c>
      <c r="N210" s="121">
        <v>26349.15</v>
      </c>
      <c r="O210" s="44">
        <v>45869</v>
      </c>
    </row>
    <row r="211" spans="2:15" s="3" customFormat="1" ht="29.25" customHeight="1" x14ac:dyDescent="0.2">
      <c r="B211" s="120">
        <v>101503939</v>
      </c>
      <c r="C211" s="120" t="s">
        <v>472</v>
      </c>
      <c r="D211" s="120" t="s">
        <v>239</v>
      </c>
      <c r="E211" s="120" t="s">
        <v>240</v>
      </c>
      <c r="F211" s="121">
        <v>1200</v>
      </c>
      <c r="G211" s="2" t="s">
        <v>15</v>
      </c>
      <c r="H211" s="122">
        <v>45818</v>
      </c>
      <c r="I211" s="121">
        <v>1200</v>
      </c>
      <c r="J211" s="95"/>
      <c r="K211" s="121">
        <v>1200</v>
      </c>
      <c r="L211" s="54" t="s">
        <v>142</v>
      </c>
      <c r="M211" s="41" t="s">
        <v>143</v>
      </c>
      <c r="N211" s="121">
        <v>1200</v>
      </c>
      <c r="O211" s="44">
        <v>45869</v>
      </c>
    </row>
    <row r="212" spans="2:15" s="3" customFormat="1" ht="29.25" customHeight="1" x14ac:dyDescent="0.2">
      <c r="B212" s="120">
        <v>130297118</v>
      </c>
      <c r="C212" s="120" t="s">
        <v>473</v>
      </c>
      <c r="D212" s="120" t="s">
        <v>474</v>
      </c>
      <c r="E212" s="120" t="s">
        <v>475</v>
      </c>
      <c r="F212" s="121">
        <v>36911.339999999997</v>
      </c>
      <c r="G212" s="2" t="s">
        <v>15</v>
      </c>
      <c r="H212" s="122">
        <v>45817</v>
      </c>
      <c r="I212" s="121">
        <v>36911.339999999997</v>
      </c>
      <c r="J212" s="95"/>
      <c r="K212" s="121">
        <v>36911.339999999997</v>
      </c>
      <c r="L212" s="9" t="s">
        <v>445</v>
      </c>
      <c r="M212" s="41" t="s">
        <v>476</v>
      </c>
      <c r="N212" s="121">
        <v>36911.339999999997</v>
      </c>
      <c r="O212" s="44">
        <v>45869</v>
      </c>
    </row>
    <row r="213" spans="2:15" s="3" customFormat="1" ht="29.25" customHeight="1" x14ac:dyDescent="0.2">
      <c r="B213" s="120">
        <v>132902262</v>
      </c>
      <c r="C213" s="120" t="s">
        <v>477</v>
      </c>
      <c r="D213" s="120" t="s">
        <v>478</v>
      </c>
      <c r="E213" s="120" t="s">
        <v>479</v>
      </c>
      <c r="F213" s="121">
        <v>59000</v>
      </c>
      <c r="G213" s="2" t="s">
        <v>15</v>
      </c>
      <c r="H213" s="122">
        <v>45817</v>
      </c>
      <c r="I213" s="121">
        <v>59000</v>
      </c>
      <c r="J213" s="95"/>
      <c r="K213" s="121">
        <v>59000</v>
      </c>
      <c r="L213" s="9" t="s">
        <v>187</v>
      </c>
      <c r="M213" s="41" t="s">
        <v>223</v>
      </c>
      <c r="N213" s="121">
        <v>59000</v>
      </c>
      <c r="O213" s="44">
        <v>45869</v>
      </c>
    </row>
    <row r="214" spans="2:15" s="3" customFormat="1" ht="29.25" customHeight="1" x14ac:dyDescent="0.2">
      <c r="B214" s="120">
        <v>132075927</v>
      </c>
      <c r="C214" s="120" t="s">
        <v>480</v>
      </c>
      <c r="D214" s="120" t="s">
        <v>481</v>
      </c>
      <c r="E214" s="120" t="s">
        <v>482</v>
      </c>
      <c r="F214" s="121">
        <v>121068</v>
      </c>
      <c r="G214" s="2" t="s">
        <v>15</v>
      </c>
      <c r="H214" s="122">
        <v>45817</v>
      </c>
      <c r="I214" s="121">
        <v>121068</v>
      </c>
      <c r="J214" s="95"/>
      <c r="K214" s="121">
        <v>121068</v>
      </c>
      <c r="L214" s="9" t="s">
        <v>162</v>
      </c>
      <c r="M214" s="41" t="s">
        <v>163</v>
      </c>
      <c r="N214" s="121">
        <v>121068</v>
      </c>
      <c r="O214" s="44">
        <v>45869</v>
      </c>
    </row>
    <row r="215" spans="2:15" s="3" customFormat="1" ht="29.25" customHeight="1" x14ac:dyDescent="0.2">
      <c r="B215" s="120">
        <v>101011149</v>
      </c>
      <c r="C215" s="120" t="s">
        <v>483</v>
      </c>
      <c r="D215" s="120" t="s">
        <v>484</v>
      </c>
      <c r="E215" s="120" t="s">
        <v>454</v>
      </c>
      <c r="F215" s="121">
        <v>9382.34</v>
      </c>
      <c r="G215" s="2" t="s">
        <v>15</v>
      </c>
      <c r="H215" s="122">
        <v>45818</v>
      </c>
      <c r="I215" s="121">
        <v>9382.34</v>
      </c>
      <c r="J215" s="95"/>
      <c r="K215" s="121">
        <v>9382.34</v>
      </c>
      <c r="L215" s="54" t="s">
        <v>134</v>
      </c>
      <c r="M215" s="41" t="s">
        <v>173</v>
      </c>
      <c r="N215" s="121">
        <v>9382.34</v>
      </c>
      <c r="O215" s="44">
        <v>45869</v>
      </c>
    </row>
    <row r="216" spans="2:15" s="3" customFormat="1" ht="29.25" customHeight="1" x14ac:dyDescent="0.2">
      <c r="B216" s="120">
        <v>101723289</v>
      </c>
      <c r="C216" s="120" t="s">
        <v>485</v>
      </c>
      <c r="D216" s="120" t="s">
        <v>334</v>
      </c>
      <c r="E216" s="120" t="s">
        <v>486</v>
      </c>
      <c r="F216" s="121">
        <v>49944.98</v>
      </c>
      <c r="G216" s="2" t="s">
        <v>15</v>
      </c>
      <c r="H216" s="122">
        <v>45807</v>
      </c>
      <c r="I216" s="121">
        <v>49944.98</v>
      </c>
      <c r="J216" s="95"/>
      <c r="K216" s="121">
        <v>49944.98</v>
      </c>
      <c r="L216" s="54" t="s">
        <v>142</v>
      </c>
      <c r="M216" s="41" t="s">
        <v>143</v>
      </c>
      <c r="N216" s="121">
        <v>49944.98</v>
      </c>
      <c r="O216" s="44">
        <v>45869</v>
      </c>
    </row>
    <row r="217" spans="2:15" s="3" customFormat="1" ht="29.25" customHeight="1" x14ac:dyDescent="0.2">
      <c r="B217" s="120">
        <v>130687978</v>
      </c>
      <c r="C217" s="120" t="s">
        <v>487</v>
      </c>
      <c r="D217" s="120" t="s">
        <v>272</v>
      </c>
      <c r="E217" s="120" t="s">
        <v>273</v>
      </c>
      <c r="F217" s="121">
        <v>96052</v>
      </c>
      <c r="G217" s="2" t="s">
        <v>15</v>
      </c>
      <c r="H217" s="122">
        <v>45820</v>
      </c>
      <c r="I217" s="121">
        <v>96052</v>
      </c>
      <c r="J217" s="95"/>
      <c r="K217" s="121">
        <v>96052</v>
      </c>
      <c r="L217" s="9" t="s">
        <v>97</v>
      </c>
      <c r="M217" s="41" t="s">
        <v>20</v>
      </c>
      <c r="N217" s="121">
        <v>96052</v>
      </c>
      <c r="O217" s="44">
        <v>45869</v>
      </c>
    </row>
    <row r="218" spans="2:15" s="3" customFormat="1" ht="29.25" customHeight="1" x14ac:dyDescent="0.2">
      <c r="B218" s="120">
        <v>130687978</v>
      </c>
      <c r="C218" s="120" t="s">
        <v>488</v>
      </c>
      <c r="D218" s="120" t="s">
        <v>272</v>
      </c>
      <c r="E218" s="120" t="s">
        <v>273</v>
      </c>
      <c r="F218" s="121">
        <v>23364</v>
      </c>
      <c r="G218" s="2" t="s">
        <v>15</v>
      </c>
      <c r="H218" s="122">
        <v>45820</v>
      </c>
      <c r="I218" s="121">
        <v>23364</v>
      </c>
      <c r="J218" s="95"/>
      <c r="K218" s="121">
        <v>23364</v>
      </c>
      <c r="L218" s="9" t="s">
        <v>97</v>
      </c>
      <c r="M218" s="41" t="s">
        <v>20</v>
      </c>
      <c r="N218" s="121">
        <v>23364</v>
      </c>
      <c r="O218" s="44">
        <v>45869</v>
      </c>
    </row>
    <row r="219" spans="2:15" s="3" customFormat="1" ht="29.25" customHeight="1" x14ac:dyDescent="0.2">
      <c r="B219" s="120">
        <v>130687978</v>
      </c>
      <c r="C219" s="120" t="s">
        <v>489</v>
      </c>
      <c r="D219" s="120" t="s">
        <v>272</v>
      </c>
      <c r="E219" s="120" t="s">
        <v>273</v>
      </c>
      <c r="F219" s="121">
        <v>28733</v>
      </c>
      <c r="G219" s="2" t="s">
        <v>15</v>
      </c>
      <c r="H219" s="122">
        <v>45820</v>
      </c>
      <c r="I219" s="121">
        <v>28733</v>
      </c>
      <c r="J219" s="95"/>
      <c r="K219" s="121">
        <v>28733</v>
      </c>
      <c r="L219" s="9" t="s">
        <v>97</v>
      </c>
      <c r="M219" s="41" t="s">
        <v>20</v>
      </c>
      <c r="N219" s="121">
        <v>28733</v>
      </c>
      <c r="O219" s="44">
        <v>45869</v>
      </c>
    </row>
    <row r="220" spans="2:15" s="3" customFormat="1" ht="29.25" customHeight="1" x14ac:dyDescent="0.2">
      <c r="B220" s="120">
        <v>130687978</v>
      </c>
      <c r="C220" s="120" t="s">
        <v>490</v>
      </c>
      <c r="D220" s="120" t="s">
        <v>272</v>
      </c>
      <c r="E220" s="120" t="s">
        <v>273</v>
      </c>
      <c r="F220" s="121">
        <v>20768</v>
      </c>
      <c r="G220" s="2" t="s">
        <v>15</v>
      </c>
      <c r="H220" s="122">
        <v>45820</v>
      </c>
      <c r="I220" s="121">
        <v>20768</v>
      </c>
      <c r="J220" s="95"/>
      <c r="K220" s="121">
        <v>20768</v>
      </c>
      <c r="L220" s="9" t="s">
        <v>97</v>
      </c>
      <c r="M220" s="41" t="s">
        <v>20</v>
      </c>
      <c r="N220" s="121">
        <v>20768</v>
      </c>
      <c r="O220" s="44">
        <v>45869</v>
      </c>
    </row>
    <row r="221" spans="2:15" s="3" customFormat="1" ht="29.25" customHeight="1" x14ac:dyDescent="0.2">
      <c r="B221" s="120">
        <v>130687978</v>
      </c>
      <c r="C221" s="120" t="s">
        <v>491</v>
      </c>
      <c r="D221" s="120" t="s">
        <v>272</v>
      </c>
      <c r="E221" s="120" t="s">
        <v>273</v>
      </c>
      <c r="F221" s="121">
        <v>20178</v>
      </c>
      <c r="G221" s="2" t="s">
        <v>15</v>
      </c>
      <c r="H221" s="122">
        <v>45820</v>
      </c>
      <c r="I221" s="121">
        <v>20178</v>
      </c>
      <c r="J221" s="95"/>
      <c r="K221" s="121">
        <v>20178</v>
      </c>
      <c r="L221" s="9" t="s">
        <v>97</v>
      </c>
      <c r="M221" s="41" t="s">
        <v>20</v>
      </c>
      <c r="N221" s="121">
        <v>20178</v>
      </c>
      <c r="O221" s="44">
        <v>45869</v>
      </c>
    </row>
    <row r="222" spans="2:15" s="3" customFormat="1" ht="29.25" customHeight="1" x14ac:dyDescent="0.2">
      <c r="B222" s="120">
        <v>130687978</v>
      </c>
      <c r="C222" s="120" t="s">
        <v>492</v>
      </c>
      <c r="D222" s="120" t="s">
        <v>272</v>
      </c>
      <c r="E222" s="120" t="s">
        <v>273</v>
      </c>
      <c r="F222" s="121">
        <v>22715</v>
      </c>
      <c r="G222" s="2" t="s">
        <v>15</v>
      </c>
      <c r="H222" s="122">
        <v>45820</v>
      </c>
      <c r="I222" s="121">
        <v>22715</v>
      </c>
      <c r="J222" s="95"/>
      <c r="K222" s="121">
        <v>22715</v>
      </c>
      <c r="L222" s="9" t="s">
        <v>97</v>
      </c>
      <c r="M222" s="41" t="s">
        <v>20</v>
      </c>
      <c r="N222" s="121">
        <v>22715</v>
      </c>
      <c r="O222" s="44">
        <v>45869</v>
      </c>
    </row>
    <row r="223" spans="2:15" s="3" customFormat="1" ht="29.25" customHeight="1" x14ac:dyDescent="0.2">
      <c r="B223" s="120">
        <v>130687978</v>
      </c>
      <c r="C223" s="120" t="s">
        <v>493</v>
      </c>
      <c r="D223" s="120" t="s">
        <v>272</v>
      </c>
      <c r="E223" s="120" t="s">
        <v>273</v>
      </c>
      <c r="F223" s="121">
        <v>29146</v>
      </c>
      <c r="G223" s="2" t="s">
        <v>15</v>
      </c>
      <c r="H223" s="122">
        <v>45820</v>
      </c>
      <c r="I223" s="121">
        <v>29146</v>
      </c>
      <c r="J223" s="95"/>
      <c r="K223" s="121">
        <v>29146</v>
      </c>
      <c r="L223" s="9" t="s">
        <v>97</v>
      </c>
      <c r="M223" s="41" t="s">
        <v>20</v>
      </c>
      <c r="N223" s="121">
        <v>29146</v>
      </c>
      <c r="O223" s="44">
        <v>45869</v>
      </c>
    </row>
    <row r="224" spans="2:15" s="3" customFormat="1" ht="29.25" customHeight="1" x14ac:dyDescent="0.2">
      <c r="B224" s="120">
        <v>130738582</v>
      </c>
      <c r="C224" s="120" t="s">
        <v>494</v>
      </c>
      <c r="D224" s="120" t="s">
        <v>495</v>
      </c>
      <c r="E224" s="120" t="s">
        <v>420</v>
      </c>
      <c r="F224" s="121">
        <v>165356.94</v>
      </c>
      <c r="G224" s="2" t="s">
        <v>15</v>
      </c>
      <c r="H224" s="122">
        <v>45818</v>
      </c>
      <c r="I224" s="121">
        <v>165356.94</v>
      </c>
      <c r="J224" s="95"/>
      <c r="K224" s="121">
        <v>165356.94</v>
      </c>
      <c r="L224" s="9" t="s">
        <v>162</v>
      </c>
      <c r="M224" s="41" t="s">
        <v>163</v>
      </c>
      <c r="N224" s="121">
        <v>165356.94</v>
      </c>
      <c r="O224" s="44">
        <v>45869</v>
      </c>
    </row>
    <row r="225" spans="2:15" s="3" customFormat="1" ht="29.25" customHeight="1" x14ac:dyDescent="0.2">
      <c r="B225" s="120">
        <v>101012072</v>
      </c>
      <c r="C225" s="120" t="s">
        <v>496</v>
      </c>
      <c r="D225" s="120" t="s">
        <v>497</v>
      </c>
      <c r="E225" s="120" t="s">
        <v>498</v>
      </c>
      <c r="F225" s="121">
        <v>60999.76</v>
      </c>
      <c r="G225" s="2" t="s">
        <v>15</v>
      </c>
      <c r="H225" s="122">
        <v>45824</v>
      </c>
      <c r="I225" s="121">
        <v>60999.76</v>
      </c>
      <c r="J225" s="95"/>
      <c r="K225" s="121">
        <v>60999.76</v>
      </c>
      <c r="L225" s="9" t="s">
        <v>142</v>
      </c>
      <c r="M225" s="41" t="s">
        <v>5</v>
      </c>
      <c r="N225" s="121">
        <v>60999.76</v>
      </c>
      <c r="O225" s="44">
        <v>45869</v>
      </c>
    </row>
    <row r="226" spans="2:15" s="3" customFormat="1" ht="29.25" customHeight="1" x14ac:dyDescent="0.2">
      <c r="B226" s="120">
        <v>132299124</v>
      </c>
      <c r="C226" s="120" t="s">
        <v>499</v>
      </c>
      <c r="D226" s="120" t="s">
        <v>500</v>
      </c>
      <c r="E226" s="120" t="s">
        <v>501</v>
      </c>
      <c r="F226" s="121">
        <v>284970</v>
      </c>
      <c r="G226" s="2" t="s">
        <v>15</v>
      </c>
      <c r="H226" s="122">
        <v>45820</v>
      </c>
      <c r="I226" s="121">
        <v>284970</v>
      </c>
      <c r="J226" s="95"/>
      <c r="K226" s="121">
        <v>284970</v>
      </c>
      <c r="L226" s="9" t="s">
        <v>187</v>
      </c>
      <c r="M226" s="41" t="s">
        <v>223</v>
      </c>
      <c r="N226" s="121">
        <v>284970</v>
      </c>
      <c r="O226" s="44">
        <v>45869</v>
      </c>
    </row>
    <row r="227" spans="2:15" s="3" customFormat="1" ht="29.25" customHeight="1" x14ac:dyDescent="0.2">
      <c r="B227" s="120">
        <v>132454162</v>
      </c>
      <c r="C227" s="120" t="s">
        <v>502</v>
      </c>
      <c r="D227" s="120" t="s">
        <v>503</v>
      </c>
      <c r="E227" s="120" t="s">
        <v>504</v>
      </c>
      <c r="F227" s="121">
        <v>17423.310000000001</v>
      </c>
      <c r="G227" s="2" t="s">
        <v>15</v>
      </c>
      <c r="H227" s="122">
        <v>45821</v>
      </c>
      <c r="I227" s="121">
        <v>17423.310000000001</v>
      </c>
      <c r="J227" s="95"/>
      <c r="K227" s="121">
        <v>637.96</v>
      </c>
      <c r="L227" s="9" t="s">
        <v>224</v>
      </c>
      <c r="M227" s="41" t="s">
        <v>505</v>
      </c>
      <c r="N227" s="121">
        <v>637.96</v>
      </c>
      <c r="O227" s="44">
        <v>45869</v>
      </c>
    </row>
    <row r="228" spans="2:15" s="3" customFormat="1" ht="29.25" customHeight="1" x14ac:dyDescent="0.2">
      <c r="B228" s="120"/>
      <c r="C228" s="120"/>
      <c r="D228" s="120"/>
      <c r="E228" s="120"/>
      <c r="F228" s="121"/>
      <c r="G228" s="2"/>
      <c r="H228" s="122"/>
      <c r="I228" s="121"/>
      <c r="J228" s="95"/>
      <c r="K228" s="121">
        <v>3233.2</v>
      </c>
      <c r="L228" s="9" t="s">
        <v>330</v>
      </c>
      <c r="M228" s="41" t="s">
        <v>24</v>
      </c>
      <c r="N228" s="121">
        <v>3233.2</v>
      </c>
      <c r="O228" s="44">
        <v>45869</v>
      </c>
    </row>
    <row r="229" spans="2:15" s="3" customFormat="1" ht="29.25" customHeight="1" x14ac:dyDescent="0.2">
      <c r="B229" s="120"/>
      <c r="C229" s="120"/>
      <c r="D229" s="120"/>
      <c r="E229" s="120"/>
      <c r="F229" s="121"/>
      <c r="G229" s="2"/>
      <c r="H229" s="122"/>
      <c r="I229" s="121"/>
      <c r="J229" s="95"/>
      <c r="K229" s="121">
        <v>13552.15</v>
      </c>
      <c r="L229" s="9" t="s">
        <v>445</v>
      </c>
      <c r="M229" s="41" t="s">
        <v>446</v>
      </c>
      <c r="N229" s="121">
        <v>13552.15</v>
      </c>
      <c r="O229" s="44">
        <v>45869</v>
      </c>
    </row>
    <row r="230" spans="2:15" s="3" customFormat="1" ht="29.25" customHeight="1" x14ac:dyDescent="0.2">
      <c r="B230" s="120">
        <v>130855773</v>
      </c>
      <c r="C230" s="120" t="s">
        <v>506</v>
      </c>
      <c r="D230" s="120" t="s">
        <v>507</v>
      </c>
      <c r="E230" s="120" t="s">
        <v>475</v>
      </c>
      <c r="F230" s="121">
        <v>31108.639999999999</v>
      </c>
      <c r="G230" s="2" t="s">
        <v>15</v>
      </c>
      <c r="H230" s="122">
        <v>45818</v>
      </c>
      <c r="I230" s="121">
        <v>31108.639999999999</v>
      </c>
      <c r="J230" s="95"/>
      <c r="K230" s="59">
        <v>10195.200000000001</v>
      </c>
      <c r="L230" s="9" t="s">
        <v>461</v>
      </c>
      <c r="M230" s="2" t="s">
        <v>6</v>
      </c>
      <c r="N230" s="59">
        <v>10195.200000000001</v>
      </c>
      <c r="O230" s="44">
        <v>45869</v>
      </c>
    </row>
    <row r="231" spans="2:15" s="3" customFormat="1" ht="29.25" customHeight="1" x14ac:dyDescent="0.2">
      <c r="B231" s="120"/>
      <c r="C231" s="120"/>
      <c r="D231" s="120"/>
      <c r="E231" s="120"/>
      <c r="F231" s="121"/>
      <c r="G231" s="2"/>
      <c r="H231" s="122"/>
      <c r="I231" s="121"/>
      <c r="J231" s="95"/>
      <c r="K231" s="59">
        <v>20913.439999999999</v>
      </c>
      <c r="L231" s="9" t="s">
        <v>445</v>
      </c>
      <c r="M231" s="2" t="s">
        <v>508</v>
      </c>
      <c r="N231" s="59">
        <v>20913.439999999999</v>
      </c>
      <c r="O231" s="44">
        <v>45869</v>
      </c>
    </row>
    <row r="232" spans="2:15" s="3" customFormat="1" ht="29.25" customHeight="1" x14ac:dyDescent="0.2">
      <c r="B232" s="120">
        <v>101821256</v>
      </c>
      <c r="C232" s="120" t="s">
        <v>509</v>
      </c>
      <c r="D232" s="120" t="s">
        <v>510</v>
      </c>
      <c r="E232" s="120" t="s">
        <v>511</v>
      </c>
      <c r="F232" s="121">
        <v>3826.42</v>
      </c>
      <c r="G232" s="2" t="s">
        <v>15</v>
      </c>
      <c r="H232" s="122">
        <v>45810</v>
      </c>
      <c r="I232" s="121">
        <v>3826.42</v>
      </c>
      <c r="J232" s="95"/>
      <c r="K232" s="121">
        <v>3826.42</v>
      </c>
      <c r="L232" s="9" t="s">
        <v>512</v>
      </c>
      <c r="M232" s="41" t="s">
        <v>513</v>
      </c>
      <c r="N232" s="121">
        <v>3826.42</v>
      </c>
      <c r="O232" s="44">
        <v>45869</v>
      </c>
    </row>
    <row r="233" spans="2:15" s="3" customFormat="1" ht="29.25" customHeight="1" x14ac:dyDescent="0.2">
      <c r="B233" s="120">
        <v>101821256</v>
      </c>
      <c r="C233" s="120" t="s">
        <v>514</v>
      </c>
      <c r="D233" s="120" t="s">
        <v>510</v>
      </c>
      <c r="E233" s="120" t="s">
        <v>515</v>
      </c>
      <c r="F233" s="121">
        <v>19683.98</v>
      </c>
      <c r="G233" s="2" t="s">
        <v>15</v>
      </c>
      <c r="H233" s="122">
        <v>45817</v>
      </c>
      <c r="I233" s="121">
        <v>19683.98</v>
      </c>
      <c r="J233" s="95"/>
      <c r="K233" s="121">
        <v>19683.98</v>
      </c>
      <c r="L233" s="9" t="s">
        <v>512</v>
      </c>
      <c r="M233" s="41" t="s">
        <v>513</v>
      </c>
      <c r="N233" s="121">
        <v>19683.98</v>
      </c>
      <c r="O233" s="44">
        <v>45869</v>
      </c>
    </row>
    <row r="234" spans="2:15" s="3" customFormat="1" ht="29.25" customHeight="1" x14ac:dyDescent="0.2">
      <c r="B234" s="120">
        <v>101821256</v>
      </c>
      <c r="C234" s="120" t="s">
        <v>516</v>
      </c>
      <c r="D234" s="120" t="s">
        <v>510</v>
      </c>
      <c r="E234" s="120" t="s">
        <v>517</v>
      </c>
      <c r="F234" s="121">
        <v>4758.79</v>
      </c>
      <c r="G234" s="2" t="s">
        <v>15</v>
      </c>
      <c r="H234" s="122">
        <v>45810</v>
      </c>
      <c r="I234" s="121">
        <v>4758.79</v>
      </c>
      <c r="J234" s="95"/>
      <c r="K234" s="121">
        <v>4758.79</v>
      </c>
      <c r="L234" s="9" t="s">
        <v>512</v>
      </c>
      <c r="M234" s="41" t="s">
        <v>513</v>
      </c>
      <c r="N234" s="121">
        <v>4758.79</v>
      </c>
      <c r="O234" s="44">
        <v>45869</v>
      </c>
    </row>
    <row r="235" spans="2:15" s="3" customFormat="1" ht="29.25" customHeight="1" x14ac:dyDescent="0.2">
      <c r="B235" s="120">
        <v>101821256</v>
      </c>
      <c r="C235" s="120" t="s">
        <v>518</v>
      </c>
      <c r="D235" s="120" t="s">
        <v>510</v>
      </c>
      <c r="E235" s="120" t="s">
        <v>519</v>
      </c>
      <c r="F235" s="121">
        <v>2682.7</v>
      </c>
      <c r="G235" s="2" t="s">
        <v>15</v>
      </c>
      <c r="H235" s="122">
        <v>45810</v>
      </c>
      <c r="I235" s="121">
        <v>2682.7</v>
      </c>
      <c r="J235" s="95"/>
      <c r="K235" s="121">
        <v>2682.7</v>
      </c>
      <c r="L235" s="9" t="s">
        <v>512</v>
      </c>
      <c r="M235" s="41" t="s">
        <v>513</v>
      </c>
      <c r="N235" s="121">
        <v>2682.7</v>
      </c>
      <c r="O235" s="44">
        <v>45869</v>
      </c>
    </row>
    <row r="236" spans="2:15" s="3" customFormat="1" ht="29.25" customHeight="1" x14ac:dyDescent="0.2">
      <c r="B236" s="120">
        <v>101002026</v>
      </c>
      <c r="C236" s="120" t="s">
        <v>520</v>
      </c>
      <c r="D236" s="120" t="s">
        <v>521</v>
      </c>
      <c r="E236" s="120" t="s">
        <v>522</v>
      </c>
      <c r="F236" s="121">
        <v>80015.28</v>
      </c>
      <c r="G236" s="2" t="s">
        <v>15</v>
      </c>
      <c r="H236" s="122">
        <v>45820</v>
      </c>
      <c r="I236" s="121">
        <v>80015.28</v>
      </c>
      <c r="J236" s="95"/>
      <c r="K236" s="121">
        <v>80015.28</v>
      </c>
      <c r="L236" s="9" t="s">
        <v>201</v>
      </c>
      <c r="M236" s="41" t="s">
        <v>4</v>
      </c>
      <c r="N236" s="121">
        <v>80015.28</v>
      </c>
      <c r="O236" s="44">
        <v>45869</v>
      </c>
    </row>
    <row r="237" spans="2:15" s="3" customFormat="1" ht="29.25" customHeight="1" x14ac:dyDescent="0.2">
      <c r="B237" s="120">
        <v>101055571</v>
      </c>
      <c r="C237" s="120" t="s">
        <v>523</v>
      </c>
      <c r="D237" s="120" t="s">
        <v>360</v>
      </c>
      <c r="E237" s="120" t="s">
        <v>454</v>
      </c>
      <c r="F237" s="121">
        <v>4839.25</v>
      </c>
      <c r="G237" s="2" t="s">
        <v>15</v>
      </c>
      <c r="H237" s="122">
        <v>45817</v>
      </c>
      <c r="I237" s="121">
        <v>4839.25</v>
      </c>
      <c r="J237" s="95"/>
      <c r="K237" s="121">
        <v>4839.25</v>
      </c>
      <c r="L237" s="54" t="s">
        <v>134</v>
      </c>
      <c r="M237" s="41" t="s">
        <v>173</v>
      </c>
      <c r="N237" s="121">
        <v>4839.25</v>
      </c>
      <c r="O237" s="44">
        <v>45869</v>
      </c>
    </row>
    <row r="238" spans="2:15" s="3" customFormat="1" ht="29.25" customHeight="1" x14ac:dyDescent="0.2">
      <c r="B238" s="120">
        <v>132074505</v>
      </c>
      <c r="C238" s="120" t="s">
        <v>524</v>
      </c>
      <c r="D238" s="120" t="s">
        <v>525</v>
      </c>
      <c r="E238" s="120" t="s">
        <v>526</v>
      </c>
      <c r="F238" s="121">
        <v>23600</v>
      </c>
      <c r="G238" s="2" t="s">
        <v>15</v>
      </c>
      <c r="H238" s="122">
        <v>45740</v>
      </c>
      <c r="I238" s="121">
        <v>23600</v>
      </c>
      <c r="J238" s="95"/>
      <c r="K238" s="121">
        <v>23600</v>
      </c>
      <c r="L238" s="9" t="s">
        <v>527</v>
      </c>
      <c r="M238" s="41" t="s">
        <v>528</v>
      </c>
      <c r="N238" s="121">
        <v>23600</v>
      </c>
      <c r="O238" s="44">
        <v>45869</v>
      </c>
    </row>
    <row r="239" spans="2:15" s="3" customFormat="1" ht="29.25" customHeight="1" x14ac:dyDescent="0.2">
      <c r="B239" s="120">
        <v>22300596222</v>
      </c>
      <c r="C239" s="120" t="s">
        <v>529</v>
      </c>
      <c r="D239" s="120" t="s">
        <v>530</v>
      </c>
      <c r="E239" s="120" t="s">
        <v>531</v>
      </c>
      <c r="F239" s="121">
        <v>16166</v>
      </c>
      <c r="G239" s="2" t="s">
        <v>15</v>
      </c>
      <c r="H239" s="122">
        <v>45831</v>
      </c>
      <c r="I239" s="121">
        <v>16166</v>
      </c>
      <c r="J239" s="95"/>
      <c r="K239" s="121">
        <v>16166</v>
      </c>
      <c r="L239" s="9" t="s">
        <v>282</v>
      </c>
      <c r="M239" s="41" t="s">
        <v>283</v>
      </c>
      <c r="N239" s="121">
        <v>16166</v>
      </c>
      <c r="O239" s="44">
        <v>45869</v>
      </c>
    </row>
    <row r="240" spans="2:15" s="3" customFormat="1" ht="29.25" customHeight="1" x14ac:dyDescent="0.2">
      <c r="B240" s="120">
        <v>130560552</v>
      </c>
      <c r="C240" s="120" t="s">
        <v>532</v>
      </c>
      <c r="D240" s="120" t="s">
        <v>533</v>
      </c>
      <c r="E240" s="120" t="s">
        <v>534</v>
      </c>
      <c r="F240" s="121">
        <v>11257.2</v>
      </c>
      <c r="G240" s="2" t="s">
        <v>15</v>
      </c>
      <c r="H240" s="122">
        <v>45825</v>
      </c>
      <c r="I240" s="121">
        <v>11257.2</v>
      </c>
      <c r="J240" s="95"/>
      <c r="K240" s="121">
        <v>11257.2</v>
      </c>
      <c r="L240" s="9" t="s">
        <v>162</v>
      </c>
      <c r="M240" s="41" t="s">
        <v>163</v>
      </c>
      <c r="N240" s="121">
        <v>11257.2</v>
      </c>
      <c r="O240" s="44">
        <v>45869</v>
      </c>
    </row>
    <row r="241" spans="2:15" s="3" customFormat="1" ht="29.25" customHeight="1" x14ac:dyDescent="0.2">
      <c r="B241" s="120">
        <v>131916996</v>
      </c>
      <c r="C241" s="120" t="s">
        <v>535</v>
      </c>
      <c r="D241" s="120" t="s">
        <v>536</v>
      </c>
      <c r="E241" s="120" t="s">
        <v>537</v>
      </c>
      <c r="F241" s="121">
        <v>10490.05</v>
      </c>
      <c r="G241" s="2" t="s">
        <v>15</v>
      </c>
      <c r="H241" s="122">
        <v>45826</v>
      </c>
      <c r="I241" s="121">
        <v>10490.05</v>
      </c>
      <c r="J241" s="95"/>
      <c r="K241" s="121">
        <v>10490.05</v>
      </c>
      <c r="L241" s="9" t="s">
        <v>224</v>
      </c>
      <c r="M241" s="41" t="s">
        <v>225</v>
      </c>
      <c r="N241" s="121">
        <v>10490.05</v>
      </c>
      <c r="O241" s="44">
        <v>45869</v>
      </c>
    </row>
    <row r="242" spans="2:15" s="3" customFormat="1" ht="29.25" customHeight="1" x14ac:dyDescent="0.2">
      <c r="B242" s="120">
        <v>101503939</v>
      </c>
      <c r="C242" s="120" t="s">
        <v>538</v>
      </c>
      <c r="D242" s="120" t="s">
        <v>239</v>
      </c>
      <c r="E242" s="120" t="s">
        <v>240</v>
      </c>
      <c r="F242" s="121">
        <v>1080</v>
      </c>
      <c r="G242" s="2" t="s">
        <v>15</v>
      </c>
      <c r="H242" s="122">
        <v>45831</v>
      </c>
      <c r="I242" s="121">
        <v>1080</v>
      </c>
      <c r="J242" s="95"/>
      <c r="K242" s="121">
        <v>1080</v>
      </c>
      <c r="L242" s="54" t="s">
        <v>142</v>
      </c>
      <c r="M242" s="41" t="s">
        <v>143</v>
      </c>
      <c r="N242" s="121">
        <v>1080</v>
      </c>
      <c r="O242" s="44">
        <v>45869</v>
      </c>
    </row>
    <row r="243" spans="2:15" s="3" customFormat="1" ht="29.25" customHeight="1" x14ac:dyDescent="0.2">
      <c r="B243" s="120">
        <v>133191652</v>
      </c>
      <c r="C243" s="120" t="s">
        <v>539</v>
      </c>
      <c r="D243" s="120" t="s">
        <v>540</v>
      </c>
      <c r="E243" s="120" t="s">
        <v>541</v>
      </c>
      <c r="F243" s="121">
        <v>600.27</v>
      </c>
      <c r="G243" s="2" t="s">
        <v>15</v>
      </c>
      <c r="H243" s="122">
        <v>45826</v>
      </c>
      <c r="I243" s="121">
        <v>600.27</v>
      </c>
      <c r="J243" s="95"/>
      <c r="K243" s="121">
        <v>600.27</v>
      </c>
      <c r="L243" s="9" t="s">
        <v>542</v>
      </c>
      <c r="M243" s="41" t="s">
        <v>543</v>
      </c>
      <c r="N243" s="121">
        <v>600.27</v>
      </c>
      <c r="O243" s="44">
        <v>45869</v>
      </c>
    </row>
    <row r="244" spans="2:15" s="3" customFormat="1" ht="29.25" customHeight="1" x14ac:dyDescent="0.2">
      <c r="B244" s="120">
        <v>130933286</v>
      </c>
      <c r="C244" s="120" t="s">
        <v>544</v>
      </c>
      <c r="D244" s="120" t="s">
        <v>545</v>
      </c>
      <c r="E244" s="120" t="s">
        <v>546</v>
      </c>
      <c r="F244" s="121">
        <v>26363.94</v>
      </c>
      <c r="G244" s="2" t="s">
        <v>15</v>
      </c>
      <c r="H244" s="122">
        <v>45826</v>
      </c>
      <c r="I244" s="121">
        <v>26363.94</v>
      </c>
      <c r="J244" s="95"/>
      <c r="K244" s="121">
        <v>26363.94</v>
      </c>
      <c r="L244" s="9" t="s">
        <v>16</v>
      </c>
      <c r="M244" s="41" t="s">
        <v>385</v>
      </c>
      <c r="N244" s="121">
        <v>26363.94</v>
      </c>
      <c r="O244" s="44">
        <v>45869</v>
      </c>
    </row>
    <row r="245" spans="2:15" s="3" customFormat="1" ht="29.25" customHeight="1" x14ac:dyDescent="0.2">
      <c r="B245" s="120">
        <v>132719263</v>
      </c>
      <c r="C245" s="120" t="s">
        <v>547</v>
      </c>
      <c r="D245" s="120" t="s">
        <v>548</v>
      </c>
      <c r="E245" s="120" t="s">
        <v>549</v>
      </c>
      <c r="F245" s="121">
        <v>220424</v>
      </c>
      <c r="G245" s="2" t="s">
        <v>15</v>
      </c>
      <c r="H245" s="122">
        <v>45813</v>
      </c>
      <c r="I245" s="121">
        <v>220424</v>
      </c>
      <c r="J245" s="95"/>
      <c r="K245" s="121">
        <v>220424</v>
      </c>
      <c r="L245" s="9" t="s">
        <v>134</v>
      </c>
      <c r="M245" s="41" t="s">
        <v>550</v>
      </c>
      <c r="N245" s="121">
        <v>220424</v>
      </c>
      <c r="O245" s="44">
        <v>45869</v>
      </c>
    </row>
    <row r="246" spans="2:15" s="3" customFormat="1" ht="29.25" customHeight="1" x14ac:dyDescent="0.2">
      <c r="B246" s="120">
        <v>132074076</v>
      </c>
      <c r="C246" s="120" t="s">
        <v>551</v>
      </c>
      <c r="D246" s="120" t="s">
        <v>552</v>
      </c>
      <c r="E246" s="120" t="s">
        <v>537</v>
      </c>
      <c r="F246" s="121">
        <v>32412.240000000002</v>
      </c>
      <c r="G246" s="2" t="s">
        <v>15</v>
      </c>
      <c r="H246" s="122">
        <v>45832</v>
      </c>
      <c r="I246" s="121">
        <v>32412.240000000002</v>
      </c>
      <c r="J246" s="95"/>
      <c r="K246" s="121">
        <v>32412.240000000002</v>
      </c>
      <c r="L246" s="9" t="s">
        <v>224</v>
      </c>
      <c r="M246" s="41" t="s">
        <v>225</v>
      </c>
      <c r="N246" s="121">
        <v>32412.240000000002</v>
      </c>
      <c r="O246" s="44">
        <v>45869</v>
      </c>
    </row>
    <row r="247" spans="2:15" s="3" customFormat="1" ht="29.25" customHeight="1" x14ac:dyDescent="0.2">
      <c r="B247" s="120">
        <v>131734588</v>
      </c>
      <c r="C247" s="120" t="s">
        <v>553</v>
      </c>
      <c r="D247" s="120" t="s">
        <v>554</v>
      </c>
      <c r="E247" s="120" t="s">
        <v>555</v>
      </c>
      <c r="F247" s="121">
        <v>390000</v>
      </c>
      <c r="G247" s="2" t="s">
        <v>15</v>
      </c>
      <c r="H247" s="122">
        <v>45831</v>
      </c>
      <c r="I247" s="121">
        <v>390000</v>
      </c>
      <c r="J247" s="95"/>
      <c r="K247" s="121">
        <v>390000</v>
      </c>
      <c r="L247" s="9" t="s">
        <v>268</v>
      </c>
      <c r="M247" s="41" t="s">
        <v>269</v>
      </c>
      <c r="N247" s="121">
        <v>390000</v>
      </c>
      <c r="O247" s="44">
        <v>45869</v>
      </c>
    </row>
    <row r="248" spans="2:15" s="3" customFormat="1" ht="29.25" customHeight="1" x14ac:dyDescent="0.2">
      <c r="B248" s="120">
        <v>101008067</v>
      </c>
      <c r="C248" s="120" t="s">
        <v>556</v>
      </c>
      <c r="D248" s="120" t="s">
        <v>347</v>
      </c>
      <c r="E248" s="120" t="s">
        <v>557</v>
      </c>
      <c r="F248" s="121">
        <v>30571.27</v>
      </c>
      <c r="G248" s="2" t="s">
        <v>15</v>
      </c>
      <c r="H248" s="122">
        <v>45825</v>
      </c>
      <c r="I248" s="121">
        <v>30571.27</v>
      </c>
      <c r="J248" s="95"/>
      <c r="K248" s="121">
        <v>30571.27</v>
      </c>
      <c r="L248" s="54" t="s">
        <v>134</v>
      </c>
      <c r="M248" s="41" t="s">
        <v>173</v>
      </c>
      <c r="N248" s="121">
        <v>30571.27</v>
      </c>
      <c r="O248" s="44">
        <v>45869</v>
      </c>
    </row>
    <row r="249" spans="2:15" s="3" customFormat="1" ht="29.25" customHeight="1" x14ac:dyDescent="0.2">
      <c r="B249" s="120">
        <v>101008067</v>
      </c>
      <c r="C249" s="120" t="s">
        <v>558</v>
      </c>
      <c r="D249" s="120" t="s">
        <v>347</v>
      </c>
      <c r="E249" s="120" t="s">
        <v>557</v>
      </c>
      <c r="F249" s="121">
        <v>8351.34</v>
      </c>
      <c r="G249" s="2" t="s">
        <v>15</v>
      </c>
      <c r="H249" s="122">
        <v>45819</v>
      </c>
      <c r="I249" s="121">
        <v>8351.34</v>
      </c>
      <c r="J249" s="95"/>
      <c r="K249" s="121">
        <v>8351.34</v>
      </c>
      <c r="L249" s="54" t="s">
        <v>134</v>
      </c>
      <c r="M249" s="41" t="s">
        <v>173</v>
      </c>
      <c r="N249" s="121">
        <v>8351.34</v>
      </c>
      <c r="O249" s="44">
        <v>45869</v>
      </c>
    </row>
    <row r="250" spans="2:15" s="3" customFormat="1" ht="29.25" customHeight="1" x14ac:dyDescent="0.2">
      <c r="B250" s="120">
        <v>101008067</v>
      </c>
      <c r="C250" s="120" t="s">
        <v>559</v>
      </c>
      <c r="D250" s="120" t="s">
        <v>347</v>
      </c>
      <c r="E250" s="120" t="s">
        <v>557</v>
      </c>
      <c r="F250" s="121">
        <v>4854.4399999999996</v>
      </c>
      <c r="G250" s="2" t="s">
        <v>15</v>
      </c>
      <c r="H250" s="122">
        <v>45820</v>
      </c>
      <c r="I250" s="121">
        <v>4854.4399999999996</v>
      </c>
      <c r="J250" s="95"/>
      <c r="K250" s="121">
        <v>4854.4399999999996</v>
      </c>
      <c r="L250" s="54" t="s">
        <v>134</v>
      </c>
      <c r="M250" s="41" t="s">
        <v>173</v>
      </c>
      <c r="N250" s="121">
        <v>4854.4399999999996</v>
      </c>
      <c r="O250" s="44">
        <v>45869</v>
      </c>
    </row>
    <row r="251" spans="2:15" s="3" customFormat="1" ht="29.25" customHeight="1" x14ac:dyDescent="0.2">
      <c r="B251" s="120">
        <v>101008067</v>
      </c>
      <c r="C251" s="120" t="s">
        <v>560</v>
      </c>
      <c r="D251" s="120" t="s">
        <v>347</v>
      </c>
      <c r="E251" s="120" t="s">
        <v>557</v>
      </c>
      <c r="F251" s="121">
        <v>5220.8599999999997</v>
      </c>
      <c r="G251" s="2" t="s">
        <v>15</v>
      </c>
      <c r="H251" s="122">
        <v>45819</v>
      </c>
      <c r="I251" s="121">
        <v>5220.8599999999997</v>
      </c>
      <c r="J251" s="95"/>
      <c r="K251" s="121">
        <v>5220.8599999999997</v>
      </c>
      <c r="L251" s="54" t="s">
        <v>134</v>
      </c>
      <c r="M251" s="41" t="s">
        <v>173</v>
      </c>
      <c r="N251" s="121">
        <v>5220.8599999999997</v>
      </c>
      <c r="O251" s="44">
        <v>45869</v>
      </c>
    </row>
    <row r="252" spans="2:15" s="3" customFormat="1" ht="29.25" customHeight="1" x14ac:dyDescent="0.2">
      <c r="B252" s="120">
        <v>101008172</v>
      </c>
      <c r="C252" s="120" t="s">
        <v>561</v>
      </c>
      <c r="D252" s="120" t="s">
        <v>562</v>
      </c>
      <c r="E252" s="120" t="s">
        <v>430</v>
      </c>
      <c r="F252" s="121">
        <v>3000000</v>
      </c>
      <c r="G252" s="2" t="s">
        <v>15</v>
      </c>
      <c r="H252" s="122">
        <v>45835</v>
      </c>
      <c r="I252" s="107">
        <v>1372649.56</v>
      </c>
      <c r="J252" s="95"/>
      <c r="K252" s="107">
        <v>1372649.56</v>
      </c>
      <c r="L252" s="9" t="s">
        <v>63</v>
      </c>
      <c r="M252" s="41" t="s">
        <v>431</v>
      </c>
      <c r="N252" s="107">
        <v>1372649.56</v>
      </c>
      <c r="O252" s="44">
        <v>45869</v>
      </c>
    </row>
    <row r="253" spans="2:15" s="3" customFormat="1" ht="29.25" customHeight="1" x14ac:dyDescent="0.2">
      <c r="B253" s="120"/>
      <c r="C253" s="120"/>
      <c r="D253" s="120"/>
      <c r="E253" s="120"/>
      <c r="F253" s="121"/>
      <c r="G253" s="2"/>
      <c r="H253" s="122"/>
      <c r="I253" s="107">
        <v>1627350.44</v>
      </c>
      <c r="J253" s="95"/>
      <c r="K253" s="107">
        <v>1627350.44</v>
      </c>
      <c r="L253" s="9" t="s">
        <v>67</v>
      </c>
      <c r="M253" s="41" t="s">
        <v>410</v>
      </c>
      <c r="N253" s="107">
        <v>1627350.44</v>
      </c>
      <c r="O253" s="44">
        <v>45869</v>
      </c>
    </row>
    <row r="254" spans="2:15" s="3" customFormat="1" ht="29.25" customHeight="1" x14ac:dyDescent="0.2">
      <c r="B254" s="120">
        <v>101001577</v>
      </c>
      <c r="C254" s="120" t="s">
        <v>563</v>
      </c>
      <c r="D254" s="120" t="s">
        <v>387</v>
      </c>
      <c r="E254" s="120" t="s">
        <v>388</v>
      </c>
      <c r="F254" s="121">
        <v>197978.04</v>
      </c>
      <c r="G254" s="2" t="s">
        <v>15</v>
      </c>
      <c r="H254" s="122">
        <v>45835</v>
      </c>
      <c r="I254" s="121">
        <v>197978.04</v>
      </c>
      <c r="J254" s="95"/>
      <c r="K254" s="121">
        <v>197978.04</v>
      </c>
      <c r="L254" s="9" t="s">
        <v>393</v>
      </c>
      <c r="M254" s="41" t="s">
        <v>2</v>
      </c>
      <c r="N254" s="121">
        <v>197978.04</v>
      </c>
      <c r="O254" s="44">
        <v>45869</v>
      </c>
    </row>
    <row r="255" spans="2:15" s="3" customFormat="1" ht="29.25" customHeight="1" x14ac:dyDescent="0.2">
      <c r="B255" s="120">
        <v>101001577</v>
      </c>
      <c r="C255" s="120" t="s">
        <v>564</v>
      </c>
      <c r="D255" s="120" t="s">
        <v>387</v>
      </c>
      <c r="E255" s="120" t="s">
        <v>565</v>
      </c>
      <c r="F255" s="121">
        <v>-49.64</v>
      </c>
      <c r="G255" s="2" t="s">
        <v>15</v>
      </c>
      <c r="H255" s="122">
        <v>45835</v>
      </c>
      <c r="I255" s="121">
        <v>-49.64</v>
      </c>
      <c r="J255" s="95"/>
      <c r="K255" s="121">
        <v>-49.64</v>
      </c>
      <c r="L255" s="9" t="s">
        <v>393</v>
      </c>
      <c r="M255" s="41" t="s">
        <v>2</v>
      </c>
      <c r="N255" s="121">
        <v>-49.64</v>
      </c>
      <c r="O255" s="44">
        <v>45869</v>
      </c>
    </row>
    <row r="256" spans="2:15" s="3" customFormat="1" ht="29.25" customHeight="1" x14ac:dyDescent="0.2">
      <c r="B256" s="120">
        <v>101001577</v>
      </c>
      <c r="C256" s="120" t="s">
        <v>566</v>
      </c>
      <c r="D256" s="120" t="s">
        <v>387</v>
      </c>
      <c r="E256" s="120" t="s">
        <v>388</v>
      </c>
      <c r="F256" s="121">
        <v>2177.5</v>
      </c>
      <c r="G256" s="2" t="s">
        <v>15</v>
      </c>
      <c r="H256" s="122">
        <v>45835</v>
      </c>
      <c r="I256" s="121">
        <v>2177.5</v>
      </c>
      <c r="J256" s="95"/>
      <c r="K256" s="121">
        <v>2177.5</v>
      </c>
      <c r="L256" s="9" t="s">
        <v>393</v>
      </c>
      <c r="M256" s="41" t="s">
        <v>2</v>
      </c>
      <c r="N256" s="121">
        <v>2177.5</v>
      </c>
      <c r="O256" s="44">
        <v>45869</v>
      </c>
    </row>
    <row r="257" spans="2:15" s="3" customFormat="1" ht="29.25" customHeight="1" x14ac:dyDescent="0.2">
      <c r="B257" s="120">
        <v>101001577</v>
      </c>
      <c r="C257" s="120" t="s">
        <v>567</v>
      </c>
      <c r="D257" s="120" t="s">
        <v>387</v>
      </c>
      <c r="E257" s="120" t="s">
        <v>388</v>
      </c>
      <c r="F257" s="121">
        <v>3708.69</v>
      </c>
      <c r="G257" s="2" t="s">
        <v>15</v>
      </c>
      <c r="H257" s="122">
        <v>45835</v>
      </c>
      <c r="I257" s="121">
        <v>3708.69</v>
      </c>
      <c r="J257" s="95"/>
      <c r="K257" s="121">
        <v>3708.69</v>
      </c>
      <c r="L257" s="9" t="s">
        <v>201</v>
      </c>
      <c r="M257" s="41" t="s">
        <v>4</v>
      </c>
      <c r="N257" s="121">
        <v>3708.69</v>
      </c>
      <c r="O257" s="44">
        <v>45869</v>
      </c>
    </row>
    <row r="258" spans="2:15" s="3" customFormat="1" ht="29.25" customHeight="1" x14ac:dyDescent="0.2">
      <c r="B258" s="120">
        <v>101001577</v>
      </c>
      <c r="C258" s="120" t="s">
        <v>568</v>
      </c>
      <c r="D258" s="120" t="s">
        <v>387</v>
      </c>
      <c r="E258" s="120" t="s">
        <v>388</v>
      </c>
      <c r="F258" s="121">
        <v>7878</v>
      </c>
      <c r="G258" s="2" t="s">
        <v>15</v>
      </c>
      <c r="H258" s="122">
        <v>45835</v>
      </c>
      <c r="I258" s="121">
        <v>7878</v>
      </c>
      <c r="J258" s="95"/>
      <c r="K258" s="121">
        <v>7878</v>
      </c>
      <c r="L258" s="9" t="s">
        <v>201</v>
      </c>
      <c r="M258" s="41" t="s">
        <v>4</v>
      </c>
      <c r="N258" s="121">
        <v>7878</v>
      </c>
      <c r="O258" s="44">
        <v>45869</v>
      </c>
    </row>
    <row r="259" spans="2:15" s="3" customFormat="1" ht="29.25" customHeight="1" x14ac:dyDescent="0.2">
      <c r="B259" s="120">
        <v>101001577</v>
      </c>
      <c r="C259" s="120" t="s">
        <v>569</v>
      </c>
      <c r="D259" s="120" t="s">
        <v>387</v>
      </c>
      <c r="E259" s="120" t="s">
        <v>388</v>
      </c>
      <c r="F259" s="121">
        <v>260485.9</v>
      </c>
      <c r="G259" s="2" t="s">
        <v>15</v>
      </c>
      <c r="H259" s="122">
        <v>45835</v>
      </c>
      <c r="I259" s="121">
        <v>260485.9</v>
      </c>
      <c r="J259" s="95"/>
      <c r="K259" s="121">
        <v>260485.9</v>
      </c>
      <c r="L259" s="9" t="s">
        <v>389</v>
      </c>
      <c r="M259" s="41" t="s">
        <v>390</v>
      </c>
      <c r="N259" s="121">
        <v>260485.9</v>
      </c>
      <c r="O259" s="44">
        <v>45869</v>
      </c>
    </row>
    <row r="260" spans="2:15" s="3" customFormat="1" ht="29.25" customHeight="1" x14ac:dyDescent="0.2">
      <c r="B260" s="120">
        <v>101820217</v>
      </c>
      <c r="C260" s="120" t="s">
        <v>570</v>
      </c>
      <c r="D260" s="120" t="s">
        <v>571</v>
      </c>
      <c r="E260" s="120" t="s">
        <v>572</v>
      </c>
      <c r="F260" s="121">
        <v>129.19999999999999</v>
      </c>
      <c r="G260" s="2" t="s">
        <v>15</v>
      </c>
      <c r="H260" s="122">
        <v>45854</v>
      </c>
      <c r="I260" s="121">
        <v>129.21</v>
      </c>
      <c r="J260" s="95"/>
      <c r="K260" s="121">
        <v>129.19999999999999</v>
      </c>
      <c r="L260" s="9" t="s">
        <v>512</v>
      </c>
      <c r="M260" s="41" t="s">
        <v>513</v>
      </c>
      <c r="N260" s="121">
        <v>129.19999999999999</v>
      </c>
      <c r="O260" s="44">
        <v>45869</v>
      </c>
    </row>
    <row r="261" spans="2:15" s="3" customFormat="1" ht="29.25" customHeight="1" x14ac:dyDescent="0.2">
      <c r="B261" s="120">
        <v>101018941</v>
      </c>
      <c r="C261" s="120" t="s">
        <v>573</v>
      </c>
      <c r="D261" s="120" t="s">
        <v>376</v>
      </c>
      <c r="E261" s="120" t="s">
        <v>471</v>
      </c>
      <c r="F261" s="121">
        <v>13351.06</v>
      </c>
      <c r="G261" s="2" t="s">
        <v>15</v>
      </c>
      <c r="H261" s="122">
        <v>45821</v>
      </c>
      <c r="I261" s="121">
        <v>13351.06</v>
      </c>
      <c r="J261" s="95"/>
      <c r="K261" s="121">
        <v>13351.06</v>
      </c>
      <c r="L261" s="54" t="s">
        <v>134</v>
      </c>
      <c r="M261" s="41" t="s">
        <v>173</v>
      </c>
      <c r="N261" s="121">
        <v>13351.06</v>
      </c>
      <c r="O261" s="44">
        <v>45869</v>
      </c>
    </row>
    <row r="262" spans="2:15" s="3" customFormat="1" ht="29.25" customHeight="1" x14ac:dyDescent="0.2">
      <c r="B262" s="120">
        <v>101821248</v>
      </c>
      <c r="C262" s="120" t="s">
        <v>574</v>
      </c>
      <c r="D262" s="120" t="s">
        <v>575</v>
      </c>
      <c r="E262" s="120" t="s">
        <v>572</v>
      </c>
      <c r="F262" s="121">
        <v>231764.62</v>
      </c>
      <c r="G262" s="2" t="s">
        <v>15</v>
      </c>
      <c r="H262" s="122">
        <v>45838</v>
      </c>
      <c r="I262" s="121">
        <v>231764.62</v>
      </c>
      <c r="J262" s="95"/>
      <c r="K262" s="121">
        <v>231764.62</v>
      </c>
      <c r="L262" s="9" t="s">
        <v>512</v>
      </c>
      <c r="M262" s="41" t="s">
        <v>513</v>
      </c>
      <c r="N262" s="121">
        <v>231764.62</v>
      </c>
      <c r="O262" s="44">
        <v>45869</v>
      </c>
    </row>
    <row r="263" spans="2:15" s="3" customFormat="1" ht="29.25" customHeight="1" x14ac:dyDescent="0.2">
      <c r="B263" s="120">
        <v>101503939</v>
      </c>
      <c r="C263" s="120" t="s">
        <v>576</v>
      </c>
      <c r="D263" s="120" t="s">
        <v>239</v>
      </c>
      <c r="E263" s="120" t="s">
        <v>240</v>
      </c>
      <c r="F263" s="121">
        <v>1200</v>
      </c>
      <c r="G263" s="2" t="s">
        <v>15</v>
      </c>
      <c r="H263" s="122">
        <v>45838</v>
      </c>
      <c r="I263" s="121">
        <v>1200</v>
      </c>
      <c r="J263" s="95"/>
      <c r="K263" s="121">
        <v>1200</v>
      </c>
      <c r="L263" s="54" t="s">
        <v>142</v>
      </c>
      <c r="M263" s="41" t="s">
        <v>143</v>
      </c>
      <c r="N263" s="121">
        <v>1200</v>
      </c>
      <c r="O263" s="44">
        <v>45869</v>
      </c>
    </row>
    <row r="264" spans="2:15" s="3" customFormat="1" ht="29.25" customHeight="1" x14ac:dyDescent="0.2">
      <c r="B264" s="120">
        <v>101503939</v>
      </c>
      <c r="C264" s="120" t="s">
        <v>577</v>
      </c>
      <c r="D264" s="120" t="s">
        <v>239</v>
      </c>
      <c r="E264" s="120" t="s">
        <v>578</v>
      </c>
      <c r="F264" s="121">
        <v>19680</v>
      </c>
      <c r="G264" s="2" t="s">
        <v>15</v>
      </c>
      <c r="H264" s="122">
        <v>45838</v>
      </c>
      <c r="I264" s="121">
        <v>19680</v>
      </c>
      <c r="J264" s="95"/>
      <c r="K264" s="121">
        <v>19680</v>
      </c>
      <c r="L264" s="54" t="s">
        <v>142</v>
      </c>
      <c r="M264" s="41" t="s">
        <v>143</v>
      </c>
      <c r="N264" s="121">
        <v>19680</v>
      </c>
      <c r="O264" s="44">
        <v>45869</v>
      </c>
    </row>
    <row r="265" spans="2:15" s="3" customFormat="1" ht="29.25" customHeight="1" x14ac:dyDescent="0.2">
      <c r="B265" s="120">
        <v>101018941</v>
      </c>
      <c r="C265" s="120" t="s">
        <v>579</v>
      </c>
      <c r="D265" s="120" t="s">
        <v>376</v>
      </c>
      <c r="E265" s="120" t="s">
        <v>471</v>
      </c>
      <c r="F265" s="121">
        <v>10507.91</v>
      </c>
      <c r="G265" s="2" t="s">
        <v>15</v>
      </c>
      <c r="H265" s="122">
        <v>45838</v>
      </c>
      <c r="I265" s="121">
        <v>10507.91</v>
      </c>
      <c r="J265" s="95"/>
      <c r="K265" s="121">
        <v>10507.91</v>
      </c>
      <c r="L265" s="54" t="s">
        <v>134</v>
      </c>
      <c r="M265" s="41" t="s">
        <v>173</v>
      </c>
      <c r="N265" s="121">
        <v>10507.91</v>
      </c>
      <c r="O265" s="44">
        <v>45869</v>
      </c>
    </row>
    <row r="266" spans="2:15" s="3" customFormat="1" ht="29.25" customHeight="1" x14ac:dyDescent="0.2">
      <c r="B266" s="124">
        <v>101723289</v>
      </c>
      <c r="C266" s="125" t="s">
        <v>580</v>
      </c>
      <c r="D266" s="126" t="s">
        <v>176</v>
      </c>
      <c r="E266" s="126" t="s">
        <v>581</v>
      </c>
      <c r="F266" s="127">
        <v>39033.360000000001</v>
      </c>
      <c r="G266" s="2" t="s">
        <v>15</v>
      </c>
      <c r="H266" s="122">
        <v>45825</v>
      </c>
      <c r="I266" s="127">
        <v>39033.360000000001</v>
      </c>
      <c r="J266" s="95"/>
      <c r="K266" s="127">
        <v>39033.360000000001</v>
      </c>
      <c r="L266" s="54" t="s">
        <v>142</v>
      </c>
      <c r="M266" s="41" t="s">
        <v>143</v>
      </c>
      <c r="N266" s="127">
        <v>39033.360000000001</v>
      </c>
      <c r="O266" s="44">
        <v>45869</v>
      </c>
    </row>
    <row r="267" spans="2:15" s="3" customFormat="1" ht="29.25" customHeight="1" x14ac:dyDescent="0.25">
      <c r="B267" s="2"/>
      <c r="C267" s="92"/>
      <c r="D267" s="92"/>
      <c r="E267" s="74" t="s">
        <v>582</v>
      </c>
      <c r="F267" s="93">
        <f>SUM(F195:F266)</f>
        <v>6633245.9400000013</v>
      </c>
      <c r="G267" s="93">
        <f t="shared" ref="G267:N267" si="0">SUM(G195:G266)</f>
        <v>0</v>
      </c>
      <c r="H267" s="93"/>
      <c r="I267" s="93">
        <f t="shared" si="0"/>
        <v>6633245.9500000002</v>
      </c>
      <c r="J267" s="93"/>
      <c r="K267" s="93">
        <f t="shared" si="0"/>
        <v>6633245.9400000004</v>
      </c>
      <c r="L267" s="93"/>
      <c r="M267" s="93"/>
      <c r="N267" s="93">
        <f t="shared" si="0"/>
        <v>6633245.9400000004</v>
      </c>
      <c r="O267" s="44"/>
    </row>
    <row r="268" spans="2:15" s="3" customFormat="1" ht="29.25" customHeight="1" x14ac:dyDescent="0.25">
      <c r="B268" s="47"/>
      <c r="C268" s="92"/>
      <c r="D268" s="92"/>
      <c r="E268" s="74"/>
      <c r="F268" s="93"/>
      <c r="G268" s="2"/>
      <c r="H268" s="92"/>
      <c r="I268" s="94"/>
      <c r="J268" s="95"/>
      <c r="K268" s="94"/>
      <c r="L268" s="9"/>
      <c r="M268" s="41"/>
      <c r="N268" s="96"/>
      <c r="O268" s="44"/>
    </row>
    <row r="269" spans="2:15" s="3" customFormat="1" ht="29.25" customHeight="1" thickBot="1" x14ac:dyDescent="0.3">
      <c r="C269" s="128"/>
      <c r="D269" s="128"/>
      <c r="E269" s="150" t="s">
        <v>583</v>
      </c>
      <c r="F269" s="151">
        <f>+F192+F131+F105+F86+F83+F76+F63+F60+F57+F54+F51+F17+F267</f>
        <v>63420505.959999993</v>
      </c>
      <c r="G269" s="151"/>
      <c r="H269" s="151"/>
      <c r="I269" s="151">
        <f>+I192+I131+I105+I86+I83+I76+I63+I60+I57+I54+I51+I17+I267</f>
        <v>63420505.969999999</v>
      </c>
      <c r="J269" s="151"/>
      <c r="K269" s="151">
        <f>+K192+K131+K105+K86+K83+K76+K63+K60+K57+K54+K51+K17+K267</f>
        <v>63420505.959999993</v>
      </c>
      <c r="L269" s="151"/>
      <c r="M269" s="151"/>
      <c r="N269" s="151">
        <f>+N192+N131+N105+N86+N83+N76+N63+N60+N57+N54+N51+N17+N267</f>
        <v>63420505.959999993</v>
      </c>
      <c r="O269" s="129"/>
    </row>
    <row r="270" spans="2:15" s="3" customFormat="1" ht="29.25" customHeight="1" thickTop="1" x14ac:dyDescent="0.2">
      <c r="C270" s="128"/>
      <c r="D270" s="128"/>
      <c r="E270" s="128"/>
      <c r="F270" s="130"/>
      <c r="H270" s="128"/>
      <c r="I270" s="131"/>
      <c r="J270" s="131"/>
      <c r="K270" s="131"/>
      <c r="L270" s="132"/>
      <c r="M270" s="5"/>
      <c r="O270" s="129"/>
    </row>
    <row r="272" spans="2:15" ht="29.25" customHeight="1" x14ac:dyDescent="0.25">
      <c r="B272" s="157"/>
      <c r="C272" s="157"/>
      <c r="D272" s="133"/>
      <c r="E272" s="133"/>
      <c r="F272" s="134"/>
      <c r="G272" s="134"/>
      <c r="H272" s="133"/>
      <c r="I272" s="135"/>
      <c r="J272" s="135"/>
      <c r="K272" s="135"/>
    </row>
    <row r="273" spans="2:14" ht="29.25" customHeight="1" x14ac:dyDescent="0.25">
      <c r="B273" s="158" t="s">
        <v>584</v>
      </c>
      <c r="C273" s="158"/>
      <c r="D273" s="136"/>
      <c r="E273" s="159" t="s">
        <v>585</v>
      </c>
      <c r="F273" s="159"/>
      <c r="G273" s="137"/>
      <c r="H273" s="138"/>
      <c r="I273" s="159" t="s">
        <v>586</v>
      </c>
      <c r="J273" s="159"/>
      <c r="K273" s="159"/>
      <c r="L273"/>
      <c r="M273" s="160" t="s">
        <v>587</v>
      </c>
      <c r="N273" s="160"/>
    </row>
    <row r="274" spans="2:14" ht="25.5" customHeight="1" x14ac:dyDescent="0.25">
      <c r="B274" s="161" t="s">
        <v>588</v>
      </c>
      <c r="C274" s="161"/>
      <c r="D274" s="7"/>
      <c r="E274" s="161" t="s">
        <v>588</v>
      </c>
      <c r="F274" s="161"/>
      <c r="G274" s="139"/>
      <c r="H274" s="140"/>
      <c r="I274" s="162" t="s">
        <v>589</v>
      </c>
      <c r="J274" s="162"/>
      <c r="K274" s="162"/>
      <c r="L274"/>
      <c r="M274" s="162" t="s">
        <v>590</v>
      </c>
      <c r="N274" s="162"/>
    </row>
    <row r="275" spans="2:14" ht="24.75" customHeight="1" x14ac:dyDescent="0.25">
      <c r="B275" s="163" t="s">
        <v>591</v>
      </c>
      <c r="C275" s="163"/>
      <c r="D275" s="7"/>
      <c r="E275" s="162" t="s">
        <v>592</v>
      </c>
      <c r="F275" s="162"/>
      <c r="G275" s="139"/>
      <c r="H275" s="141"/>
      <c r="I275" s="162" t="s">
        <v>592</v>
      </c>
      <c r="J275" s="162"/>
      <c r="K275" s="162"/>
      <c r="L275"/>
      <c r="M275" s="162" t="s">
        <v>593</v>
      </c>
      <c r="N275" s="162"/>
    </row>
    <row r="277" spans="2:14" ht="29.25" customHeight="1" x14ac:dyDescent="0.25">
      <c r="D277" s="142"/>
    </row>
  </sheetData>
  <mergeCells count="19">
    <mergeCell ref="B274:C274"/>
    <mergeCell ref="E274:F274"/>
    <mergeCell ref="I274:K274"/>
    <mergeCell ref="M274:N274"/>
    <mergeCell ref="B275:C275"/>
    <mergeCell ref="E275:F275"/>
    <mergeCell ref="I275:K275"/>
    <mergeCell ref="M275:N275"/>
    <mergeCell ref="B272:C272"/>
    <mergeCell ref="B273:C273"/>
    <mergeCell ref="E273:F273"/>
    <mergeCell ref="I273:K273"/>
    <mergeCell ref="M273:N273"/>
    <mergeCell ref="C64:D64"/>
    <mergeCell ref="C4:O4"/>
    <mergeCell ref="C5:O5"/>
    <mergeCell ref="C58:O58"/>
    <mergeCell ref="C61:D61"/>
    <mergeCell ref="G61:H61"/>
  </mergeCells>
  <pageMargins left="0.7" right="0.7" top="0.75" bottom="0.75" header="0.3" footer="0.3"/>
  <pageSetup paperSize="5" scale="65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5362" r:id="rId4">
          <objectPr defaultSize="0" autoPict="0" r:id="rId5">
            <anchor moveWithCells="1" sizeWithCells="1">
              <from>
                <xdr:col>5</xdr:col>
                <xdr:colOff>809625</xdr:colOff>
                <xdr:row>0</xdr:row>
                <xdr:rowOff>180975</xdr:rowOff>
              </from>
              <to>
                <xdr:col>7</xdr:col>
                <xdr:colOff>0</xdr:colOff>
                <xdr:row>2</xdr:row>
                <xdr:rowOff>219075</xdr:rowOff>
              </to>
            </anchor>
          </objectPr>
        </oleObject>
      </mc:Choice>
      <mc:Fallback>
        <oleObject progId="Word.Picture.8" shapeId="15362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CTAS POR PAGAR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Marcos Cabral</cp:lastModifiedBy>
  <cp:revision/>
  <cp:lastPrinted>2025-08-13T15:12:31Z</cp:lastPrinted>
  <dcterms:created xsi:type="dcterms:W3CDTF">2007-03-20T14:00:55Z</dcterms:created>
  <dcterms:modified xsi:type="dcterms:W3CDTF">2025-08-14T14:01:30Z</dcterms:modified>
</cp:coreProperties>
</file>