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INFORME FINANCIERO DICIEMBRE\"/>
    </mc:Choice>
  </mc:AlternateContent>
  <xr:revisionPtr revIDLastSave="0" documentId="13_ncr:1_{C47A28A7-DD46-453F-9366-6A8D86DDEFEB}" xr6:coauthVersionLast="47" xr6:coauthVersionMax="47" xr10:uidLastSave="{00000000-0000-0000-0000-000000000000}"/>
  <bookViews>
    <workbookView xWindow="780" yWindow="780" windowWidth="19920" windowHeight="20055" tabRatio="605" xr2:uid="{00000000-000D-0000-FFFF-FFFF00000000}"/>
  </bookViews>
  <sheets>
    <sheet name="CTAS.X P. DIC.. 2024" sheetId="242" r:id="rId1"/>
  </sheets>
  <definedNames>
    <definedName name="_0">#REF!</definedName>
    <definedName name="_xlnm.Print_Titles" localSheetId="0">'CTAS.X P. DIC.. 2024'!$7:$7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242" l="1"/>
  <c r="L134" i="242"/>
  <c r="I134" i="242"/>
  <c r="G134" i="242"/>
  <c r="D134" i="242"/>
  <c r="L82" i="242"/>
  <c r="I82" i="242"/>
  <c r="G82" i="242"/>
  <c r="D82" i="242"/>
  <c r="L67" i="242"/>
  <c r="I67" i="242"/>
  <c r="G67" i="242"/>
  <c r="D67" i="242"/>
  <c r="L63" i="242"/>
  <c r="I63" i="242"/>
  <c r="G63" i="242"/>
  <c r="D63" i="242"/>
  <c r="L60" i="242"/>
  <c r="I60" i="242"/>
  <c r="G60" i="242"/>
  <c r="D60" i="242"/>
  <c r="L57" i="242"/>
  <c r="L135" i="242" s="1"/>
  <c r="I57" i="242"/>
  <c r="I135" i="242" s="1"/>
  <c r="G57" i="242"/>
  <c r="D57" i="242"/>
  <c r="L54" i="242"/>
  <c r="I54" i="242"/>
  <c r="G54" i="242"/>
  <c r="G135" i="242" s="1"/>
  <c r="D54" i="242"/>
  <c r="D51" i="242"/>
  <c r="D17" i="242"/>
</calcChain>
</file>

<file path=xl/sharedStrings.xml><?xml version="1.0" encoding="utf-8"?>
<sst xmlns="http://schemas.openxmlformats.org/spreadsheetml/2006/main" count="783" uniqueCount="309">
  <si>
    <t>CONCEPTO</t>
  </si>
  <si>
    <t>DIRECCION GENERAL DE GANADERIA</t>
  </si>
  <si>
    <t xml:space="preserve"> </t>
  </si>
  <si>
    <t>Productos eléctricos y afines</t>
  </si>
  <si>
    <t>Servicios sanitarios médicos y veterinarios</t>
  </si>
  <si>
    <t>Alimentos para animales</t>
  </si>
  <si>
    <t>CREDITO</t>
  </si>
  <si>
    <t>Servicios de alimentación</t>
  </si>
  <si>
    <t>Productos medicinales para uso veterinario</t>
  </si>
  <si>
    <t xml:space="preserve">-   </t>
  </si>
  <si>
    <t>2.2.7.2.06</t>
  </si>
  <si>
    <t>2.3.9.6.01</t>
  </si>
  <si>
    <t>2.3.9.8.01</t>
  </si>
  <si>
    <t>2.2.1.8.01</t>
  </si>
  <si>
    <t>2.2.8.3.01</t>
  </si>
  <si>
    <t>2.3.4.2.01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</si>
  <si>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</si>
  <si>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</si>
  <si>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</si>
  <si>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</si>
  <si>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</si>
  <si>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</si>
  <si>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</si>
  <si>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</si>
  <si>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</si>
  <si>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</si>
  <si>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</si>
  <si>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</si>
  <si>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</si>
  <si>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</si>
  <si>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</si>
  <si>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</si>
  <si>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</si>
  <si>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</si>
  <si>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</si>
  <si>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</si>
  <si>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</si>
  <si>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</si>
  <si>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</si>
  <si>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</si>
  <si>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</si>
  <si>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</si>
  <si>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</si>
  <si>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</si>
  <si>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</si>
  <si>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</si>
  <si>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</si>
  <si>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</si>
  <si>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</si>
  <si>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</si>
  <si>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</si>
  <si>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</si>
  <si>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</si>
  <si>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</si>
  <si>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</si>
  <si>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</si>
  <si>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</si>
  <si>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</si>
  <si>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</si>
  <si>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</si>
  <si>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</si>
  <si>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</si>
  <si>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</si>
  <si>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</si>
  <si>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</si>
  <si>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</si>
  <si>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</si>
  <si>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</si>
  <si>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</si>
  <si>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</si>
  <si>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</si>
  <si>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</si>
  <si>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</si>
  <si>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</si>
  <si>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</si>
  <si>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</si>
  <si>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</si>
  <si>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</si>
  <si>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</si>
  <si>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</si>
  <si>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</si>
  <si>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</si>
  <si>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</si>
  <si>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</si>
  <si>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</si>
  <si>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</si>
  <si>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B1500003022</t>
  </si>
  <si>
    <t>REPUESTOS DE LA COSTA</t>
  </si>
  <si>
    <t>PIEZAS PARA VEHICULOS</t>
  </si>
  <si>
    <t>Repuestos</t>
  </si>
  <si>
    <t>SUB-TOTAL  DICIEMBRE 2023</t>
  </si>
  <si>
    <t>AGOSTO 2024</t>
  </si>
  <si>
    <t>E450000000024</t>
  </si>
  <si>
    <t>SANTO DOMINGO MOTORS</t>
  </si>
  <si>
    <t>MANTENIMIENTO VEHICULAR</t>
  </si>
  <si>
    <t xml:space="preserve"> Mantenimiento y reparación de equipos de transporte, tracción y elevación </t>
  </si>
  <si>
    <t>SUB-TOTAL AGOSTO  2024</t>
  </si>
  <si>
    <t>SEPTIEMBRE 2024</t>
  </si>
  <si>
    <t xml:space="preserve"> Alimentos y bebidas para personas </t>
  </si>
  <si>
    <t>2.3.1.1.01</t>
  </si>
  <si>
    <t>B1500013367</t>
  </si>
  <si>
    <t xml:space="preserve">LABORATORIO VETERINARIO CENTRAL. </t>
  </si>
  <si>
    <t>Estudios Histopatologicos.</t>
  </si>
  <si>
    <t>19/09/2024</t>
  </si>
  <si>
    <t>SUB TOTAL  AL 30 DE SEPTIEMBRE DEL 2024.</t>
  </si>
  <si>
    <t>OCTUBRE 2024.</t>
  </si>
  <si>
    <t>B1500000080</t>
  </si>
  <si>
    <t>RC TECNOLOGY, S.R.L.</t>
  </si>
  <si>
    <t xml:space="preserve">CONTROLADOR  DE CARGA SOLAR </t>
  </si>
  <si>
    <t>30/10/2024</t>
  </si>
  <si>
    <t>B1500000585</t>
  </si>
  <si>
    <t>Gasoil</t>
  </si>
  <si>
    <t>SERVICIOS TELECOMUNICACION</t>
  </si>
  <si>
    <t>2.2.1.3.01</t>
  </si>
  <si>
    <t>Telefono local</t>
  </si>
  <si>
    <t>2.2.1.5.01</t>
  </si>
  <si>
    <t xml:space="preserve">AYUNTAMIENTO DEL DISTRITO NACIONAL </t>
  </si>
  <si>
    <t>BASURA</t>
  </si>
  <si>
    <t>2.2.8.7.04</t>
  </si>
  <si>
    <t>SUPERMERCADO CARIBE  (UNASE)</t>
  </si>
  <si>
    <t>E450000004231</t>
  </si>
  <si>
    <t>AGUA PLANETA AZUL, S.A</t>
  </si>
  <si>
    <t xml:space="preserve">AGUA PLANETA AZUL </t>
  </si>
  <si>
    <t>31/10/2024</t>
  </si>
  <si>
    <t>SUB-TOTAL OCTUBRE 2024</t>
  </si>
  <si>
    <t>NOVIEMBRE  2024.</t>
  </si>
  <si>
    <t>ALTICE DOMINICANA, S.A</t>
  </si>
  <si>
    <t>RENTA DE SERVICIOS DE TELECOMUNICACIONES</t>
  </si>
  <si>
    <t>Servicos de internet y television por cable</t>
  </si>
  <si>
    <t>E450000000094</t>
  </si>
  <si>
    <t>GRUPO DIARIO LIBRE S.A</t>
  </si>
  <si>
    <t xml:space="preserve">PUBLICACION </t>
  </si>
  <si>
    <t>2.2.2.1.03</t>
  </si>
  <si>
    <t>Publicaciones de avisos oficiales</t>
  </si>
  <si>
    <t>B1500001857</t>
  </si>
  <si>
    <t>ASOC. DOM DE PRODUCTORES DE LECHE, INC.</t>
  </si>
  <si>
    <t>COVEXIN-LHIVISAN-ELEVAL</t>
  </si>
  <si>
    <t>B1500000988</t>
  </si>
  <si>
    <t>IMPORTADORA DE PROD.PARA OFICINAS, S.A.</t>
  </si>
  <si>
    <t xml:space="preserve">ARCCHIVOS MODULARES </t>
  </si>
  <si>
    <t>2.6.1.1.01</t>
  </si>
  <si>
    <t>Muebles y equipos de oficina y estanteria</t>
  </si>
  <si>
    <t>B1500006015</t>
  </si>
  <si>
    <t>ELCARIBE</t>
  </si>
  <si>
    <t xml:space="preserve">SERVICIO DE PUBLICACION </t>
  </si>
  <si>
    <t>14//11/2024</t>
  </si>
  <si>
    <t>B1500000323</t>
  </si>
  <si>
    <t>FUNDACION HERGAR</t>
  </si>
  <si>
    <t xml:space="preserve">MAESTRIA EN DIRECCION Y GESTION DE ADMINITRACION PUBLICA </t>
  </si>
  <si>
    <t>Servicios de capacitación</t>
  </si>
  <si>
    <t>BOTELLONES DE AGUA PURIFICADA</t>
  </si>
  <si>
    <t xml:space="preserve">SANTO DOMINGO MOTORS COMPANY, S.A </t>
  </si>
  <si>
    <t>E450000061274</t>
  </si>
  <si>
    <t>COMPAÑIA DOMINICANA DE TELEFONOS (CLARO)</t>
  </si>
  <si>
    <t>E450000061231</t>
  </si>
  <si>
    <t>E450000062018</t>
  </si>
  <si>
    <t>E450000061315</t>
  </si>
  <si>
    <t>B1500001336</t>
  </si>
  <si>
    <t>MUEBLES Y EQUIPO DE OFICINA LEON GONZALEZ,</t>
  </si>
  <si>
    <t xml:space="preserve">SILLON Y MESA EJECUTIVA </t>
  </si>
  <si>
    <t>2.3.9.3.01</t>
  </si>
  <si>
    <t>B1500000217</t>
  </si>
  <si>
    <t xml:space="preserve">VARA, SRL </t>
  </si>
  <si>
    <t>IMPRESORA MULTIFUNCIONAL</t>
  </si>
  <si>
    <t>2.6.1.3.01</t>
  </si>
  <si>
    <t>Equipos de tecnologia informatica y comunicaciones</t>
  </si>
  <si>
    <t xml:space="preserve">EDEESTE </t>
  </si>
  <si>
    <t>2.2.1.6.01</t>
  </si>
  <si>
    <t>CANTATABRIA  BRAND REPRESENTATIVE.SRL</t>
  </si>
  <si>
    <t>B1500002991</t>
  </si>
  <si>
    <t>E45000006075</t>
  </si>
  <si>
    <t>COMPAÑIA DOMINICANA DE TELEFONOS</t>
  </si>
  <si>
    <t>SUB-TOTAL NOVIEMBRE  2024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</si>
  <si>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</si>
  <si>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</si>
  <si>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</si>
  <si>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</si>
  <si>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</si>
  <si>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</si>
  <si>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>RELACION FACTURAS PENDIENTES DE PAGO AL 31 DE DICIEMBRE   2024</t>
  </si>
  <si>
    <t>ALMUERZO  BUFFET</t>
  </si>
  <si>
    <t>DICIEMBRE 2024</t>
  </si>
  <si>
    <t>E450000010133</t>
  </si>
  <si>
    <t>Servicio de internet y televisión por cable</t>
  </si>
  <si>
    <t>E450000010322</t>
  </si>
  <si>
    <t>B1500058974</t>
  </si>
  <si>
    <t>Recolección de residuos sólidos</t>
  </si>
  <si>
    <t>B1500000343</t>
  </si>
  <si>
    <t>JUNTA AGROEMPRESARIAL DOM., INC.</t>
  </si>
  <si>
    <t xml:space="preserve">CONCRESO LATINOAMERICANO DE APICULTURA </t>
  </si>
  <si>
    <t>B1500000417</t>
  </si>
  <si>
    <t>ONE COLOR AUTOTIVE OPTIONS, S.R.L</t>
  </si>
  <si>
    <t>MANTENIMIENTO DE  VEHICULO</t>
  </si>
  <si>
    <t xml:space="preserve">  Mantenimiento y reparación de equipos de transporte</t>
  </si>
  <si>
    <t>B1500000907</t>
  </si>
  <si>
    <t>INVERSIONES TEJEDA VALERA FD SRL</t>
  </si>
  <si>
    <t>CPU DELLOPTIPLEX 7000 MICRO DESKTOP.</t>
  </si>
  <si>
    <t>Equipos de tecnología de la información y comunicación</t>
  </si>
  <si>
    <t>B1500003037</t>
  </si>
  <si>
    <t>CANTABRIA BRAND REPESENTATIVE,SRL</t>
  </si>
  <si>
    <t>SERVICIO DE CATERING</t>
  </si>
  <si>
    <t>B1500001420</t>
  </si>
  <si>
    <t xml:space="preserve">FLOW, SRL </t>
  </si>
  <si>
    <t xml:space="preserve">GABINETA AEREOS/ESCRITORIOS </t>
  </si>
  <si>
    <t>Muebles, equipos de oficina y estantería</t>
  </si>
  <si>
    <t>B1500002190</t>
  </si>
  <si>
    <t xml:space="preserve">ALIMENTO DEL PERSONAL PECUARIA SAN LUIS </t>
  </si>
  <si>
    <t>B1500001966</t>
  </si>
  <si>
    <t xml:space="preserve">ALIMENTO DEL PERSONAL FOM. AVICOLA DE HARAS NAC. </t>
  </si>
  <si>
    <t>E450000007081</t>
  </si>
  <si>
    <t xml:space="preserve">AGUAPLANETA AZUL , SA </t>
  </si>
  <si>
    <t>E450000001363</t>
  </si>
  <si>
    <t xml:space="preserve">DEDUCIBLE </t>
  </si>
  <si>
    <t>E450000001364</t>
  </si>
  <si>
    <t>E450000001265</t>
  </si>
  <si>
    <t>B1500000005</t>
  </si>
  <si>
    <t>VISION AUTOPINTURA SRL</t>
  </si>
  <si>
    <t>B1500002189</t>
  </si>
  <si>
    <t xml:space="preserve">ALIMENTO DEL PERSONAL CUARENTENA AILA </t>
  </si>
  <si>
    <t>B1500000016</t>
  </si>
  <si>
    <t xml:space="preserve">PRODUCTOS DIVERSOS DEL CARIBE  </t>
  </si>
  <si>
    <t xml:space="preserve">PAJILLA DE SEMEN </t>
  </si>
  <si>
    <t>2.6.7.8.01</t>
  </si>
  <si>
    <t>Otros activos biológicos que generan producción recurrente</t>
  </si>
  <si>
    <t>B1500000584</t>
  </si>
  <si>
    <t>GC LAB DOMINICANA, SRL</t>
  </si>
  <si>
    <t>INSUMOS DE LABORATORIO (UAT)</t>
  </si>
  <si>
    <t>Útiles menores médico quirúrgicos</t>
  </si>
  <si>
    <t>INSUMO DE LABORATORIO LAVECEN</t>
  </si>
  <si>
    <t>E450000000532</t>
  </si>
  <si>
    <t xml:space="preserve">ISLA DOM. DE PETROLEO CORPORATION </t>
  </si>
  <si>
    <t>Gasolina</t>
  </si>
  <si>
    <t>E450000000533</t>
  </si>
  <si>
    <t>E450000003778</t>
  </si>
  <si>
    <t>GRUPO VIAMAR, S A</t>
  </si>
  <si>
    <t>B1500000925</t>
  </si>
  <si>
    <t>SOLDIER ELECTONIC SECURITYSES, SRL</t>
  </si>
  <si>
    <t>MATERIALES DE LIMPIEZA</t>
  </si>
  <si>
    <t>2.3.9.1.01</t>
  </si>
  <si>
    <t>Material para limpieza</t>
  </si>
  <si>
    <t>E450000001395</t>
  </si>
  <si>
    <t>COMPRA DE UN MOTOR YAMAHA</t>
  </si>
  <si>
    <t>2.6.4.8.01</t>
  </si>
  <si>
    <t>Otros equipos de transporte</t>
  </si>
  <si>
    <t>E450000001396</t>
  </si>
  <si>
    <t>COMPRA DE  20 MOTORES YAMAHA</t>
  </si>
  <si>
    <t>E450000001398</t>
  </si>
  <si>
    <t>COMPRA DE 20 JEEP SUZUKI JIMNY</t>
  </si>
  <si>
    <t>2.6.4.1.01</t>
  </si>
  <si>
    <t>Automóviles y camiones</t>
  </si>
  <si>
    <t>B1500000090</t>
  </si>
  <si>
    <t>RC TECHNOLOGY, SRL</t>
  </si>
  <si>
    <t xml:space="preserve">DESINTALACION Y REINT. SISTEMA FOTOVOLTAICO </t>
  </si>
  <si>
    <t>2.2.7.101</t>
  </si>
  <si>
    <t>Obras menores en edificaciones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</si>
  <si>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</si>
  <si>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</si>
  <si>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</si>
  <si>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</si>
  <si>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</si>
  <si>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E450000007089</t>
  </si>
  <si>
    <t>E450000064559</t>
  </si>
  <si>
    <t>COMPAÑIA DOM. DE TELEFONOS (CLARO)</t>
  </si>
  <si>
    <t>ADQUISICION DE ANTIVIRUS MICROSOFT 365 .</t>
  </si>
  <si>
    <t>2.2.5.9.01</t>
  </si>
  <si>
    <t>LICENCIAS INFORMATICAS</t>
  </si>
  <si>
    <t>E450000063756</t>
  </si>
  <si>
    <t>Servicios de internet y telev</t>
  </si>
  <si>
    <t>E450000063304</t>
  </si>
  <si>
    <t>NOTA DE CREDITO</t>
  </si>
  <si>
    <t>2..2.1.3.01</t>
  </si>
  <si>
    <t>B1500000248</t>
  </si>
  <si>
    <t>SERVICIOS MULTIPLES VEGA, SRL</t>
  </si>
  <si>
    <t>TARJETAS DE AIRES</t>
  </si>
  <si>
    <t>B1500000010</t>
  </si>
  <si>
    <t xml:space="preserve">PROVECOM PROVEEDORES COMERCIALES, SRL </t>
  </si>
  <si>
    <t>E450000063840</t>
  </si>
  <si>
    <t>E450000063799</t>
  </si>
  <si>
    <t>B1500000598</t>
  </si>
  <si>
    <t>CORPORACION PARADOX, S.R.L</t>
  </si>
  <si>
    <t xml:space="preserve">AGUJAS HIPODERMICAS </t>
  </si>
  <si>
    <t>E450000002638</t>
  </si>
  <si>
    <t>PAGO DE ELECTRICIDAD (MAL NOMBRE )</t>
  </si>
  <si>
    <t>Energía eléctrica</t>
  </si>
  <si>
    <t>B1500006197</t>
  </si>
  <si>
    <t>OFFITEK, SRL</t>
  </si>
  <si>
    <t>MATERIALES GASTABLE (LAVECEN)</t>
  </si>
  <si>
    <t>2.3.9.2.01</t>
  </si>
  <si>
    <t>Útiles de escritorio, oficina e informática</t>
  </si>
  <si>
    <t>E450000003742</t>
  </si>
  <si>
    <t>SEGUROS RESERVAS</t>
  </si>
  <si>
    <t>POLIZA DE SEGURO</t>
  </si>
  <si>
    <t>2.2.6.2.01</t>
  </si>
  <si>
    <t>Seguro de bienes muebles</t>
  </si>
  <si>
    <t>E450000003739</t>
  </si>
  <si>
    <t>E450000007093</t>
  </si>
  <si>
    <t>E450000001371</t>
  </si>
  <si>
    <t>E450000010766</t>
  </si>
  <si>
    <t>E450000008775</t>
  </si>
  <si>
    <t>E450000009780</t>
  </si>
  <si>
    <t>E450000002379</t>
  </si>
  <si>
    <t xml:space="preserve">EDESUR </t>
  </si>
  <si>
    <t>ENERGIA ELECTRICA EDIFICIO SEDE</t>
  </si>
  <si>
    <t>SUB-TOTAL DICIEMBRE   2024</t>
  </si>
  <si>
    <t>TOTAL GENERAL POR PAGAR  AL 31 DEDICIEMBRE DEL 2024.</t>
  </si>
  <si>
    <t xml:space="preserve"> LCDA. ROXANNA  ALT. PICHARDO F.</t>
  </si>
  <si>
    <t>LCDA. KELVIA ALT. REYES</t>
  </si>
  <si>
    <t>LCDO.  JOSE ALFREDO CASTRO</t>
  </si>
  <si>
    <t>LCDA. ESTEFANI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</si>
</sst>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68" formatCode="dd\-mmm"/>
    <numFmt numFmtId="169" formatCode="dd/mm/yyyy"/>
    <numFmt numFmtId="170" formatCode="dd/mm/yyyy;@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4"/>
      <color rgb="FF00002A"/>
      <name val="Arial"/>
      <family val="2"/>
    </font>
    <font>
      <b/>
      <sz val="12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1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0" tint="-4.9989318521683403E-2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1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3" borderId="4" applyNumberFormat="0" applyAlignment="0" applyProtection="0"/>
    <xf numFmtId="0" fontId="25" fillId="22" borderId="5" applyNumberFormat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4" applyNumberFormat="0" applyAlignment="0" applyProtection="0"/>
    <xf numFmtId="0" fontId="32" fillId="0" borderId="6" applyNumberFormat="0" applyFill="0" applyAlignment="0" applyProtection="0"/>
    <xf numFmtId="0" fontId="33" fillId="23" borderId="0" applyNumberFormat="0" applyBorder="0" applyAlignment="0" applyProtection="0"/>
    <xf numFmtId="0" fontId="21" fillId="24" borderId="10" applyNumberFormat="0" applyFont="0" applyAlignment="0" applyProtection="0"/>
    <xf numFmtId="0" fontId="34" fillId="3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1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3" borderId="4" applyNumberFormat="0" applyAlignment="0" applyProtection="0"/>
    <xf numFmtId="0" fontId="26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4" fillId="3" borderId="11" applyNumberFormat="0" applyAlignment="0" applyProtection="0"/>
    <xf numFmtId="0" fontId="35" fillId="0" borderId="0" applyNumberFormat="0" applyFill="0" applyBorder="0" applyAlignment="0" applyProtection="0"/>
    <xf numFmtId="0" fontId="24" fillId="3" borderId="13" applyNumberFormat="0" applyAlignment="0" applyProtection="0"/>
    <xf numFmtId="0" fontId="34" fillId="3" borderId="14" applyNumberFormat="0" applyAlignment="0" applyProtection="0"/>
    <xf numFmtId="0" fontId="36" fillId="0" borderId="15" applyNumberFormat="0" applyFill="0" applyAlignment="0" applyProtection="0"/>
    <xf numFmtId="0" fontId="24" fillId="3" borderId="13" applyNumberFormat="0" applyAlignment="0" applyProtection="0"/>
    <xf numFmtId="0" fontId="31" fillId="9" borderId="13" applyNumberFormat="0" applyAlignment="0" applyProtection="0"/>
    <xf numFmtId="0" fontId="21" fillId="24" borderId="16" applyNumberFormat="0" applyFont="0" applyAlignment="0" applyProtection="0"/>
    <xf numFmtId="0" fontId="34" fillId="3" borderId="14" applyNumberFormat="0" applyAlignment="0" applyProtection="0"/>
    <xf numFmtId="0" fontId="24" fillId="3" borderId="17" applyNumberFormat="0" applyAlignment="0" applyProtection="0"/>
    <xf numFmtId="0" fontId="34" fillId="3" borderId="18" applyNumberFormat="0" applyAlignment="0" applyProtection="0"/>
    <xf numFmtId="0" fontId="36" fillId="0" borderId="19" applyNumberFormat="0" applyFill="0" applyAlignment="0" applyProtection="0"/>
    <xf numFmtId="0" fontId="24" fillId="3" borderId="17" applyNumberFormat="0" applyAlignment="0" applyProtection="0"/>
    <xf numFmtId="0" fontId="31" fillId="9" borderId="17" applyNumberFormat="0" applyAlignment="0" applyProtection="0"/>
    <xf numFmtId="0" fontId="21" fillId="24" borderId="20" applyNumberFormat="0" applyFont="0" applyAlignment="0" applyProtection="0"/>
    <xf numFmtId="0" fontId="34" fillId="3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3" borderId="21" applyNumberFormat="0" applyAlignment="0" applyProtection="0"/>
    <xf numFmtId="0" fontId="34" fillId="3" borderId="22" applyNumberFormat="0" applyAlignment="0" applyProtection="0"/>
    <xf numFmtId="0" fontId="36" fillId="0" borderId="23" applyNumberFormat="0" applyFill="0" applyAlignment="0" applyProtection="0"/>
    <xf numFmtId="0" fontId="24" fillId="3" borderId="21" applyNumberFormat="0" applyAlignment="0" applyProtection="0"/>
    <xf numFmtId="0" fontId="31" fillId="9" borderId="21" applyNumberFormat="0" applyAlignment="0" applyProtection="0"/>
    <xf numFmtId="0" fontId="21" fillId="24" borderId="24" applyNumberFormat="0" applyFont="0" applyAlignment="0" applyProtection="0"/>
    <xf numFmtId="0" fontId="34" fillId="3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39" fillId="0" borderId="0"/>
    <xf numFmtId="43" fontId="3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0" fillId="0" borderId="0"/>
    <xf numFmtId="167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39" fillId="0" borderId="0"/>
    <xf numFmtId="43" fontId="3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19" fillId="0" borderId="0" xfId="0" applyFont="1"/>
    <xf numFmtId="0" fontId="0" fillId="0" borderId="0" xfId="0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right"/>
    </xf>
    <xf numFmtId="0" fontId="4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left" wrapText="1"/>
      <protection locked="0"/>
    </xf>
    <xf numFmtId="43" fontId="45" fillId="0" borderId="0" xfId="2" applyFont="1" applyBorder="1" applyAlignment="1" applyProtection="1">
      <alignment horizontal="right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right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43" fontId="47" fillId="0" borderId="0" xfId="2" applyFont="1" applyBorder="1" applyAlignment="1" applyProtection="1">
      <alignment vertical="center"/>
      <protection locked="0"/>
    </xf>
    <xf numFmtId="43" fontId="44" fillId="0" borderId="0" xfId="2" applyFont="1" applyBorder="1" applyAlignment="1" applyProtection="1">
      <alignment vertical="center"/>
      <protection locked="0"/>
    </xf>
    <xf numFmtId="43" fontId="48" fillId="0" borderId="0" xfId="2" applyFont="1" applyBorder="1" applyAlignment="1" applyProtection="1">
      <alignment vertical="center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16" fillId="0" borderId="26" xfId="0" applyFont="1" applyBorder="1"/>
    <xf numFmtId="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 wrapText="1"/>
    </xf>
    <xf numFmtId="43" fontId="16" fillId="0" borderId="1" xfId="2" applyFont="1" applyFill="1" applyBorder="1"/>
    <xf numFmtId="14" fontId="16" fillId="0" borderId="1" xfId="0" applyNumberFormat="1" applyFont="1" applyBorder="1" applyAlignment="1">
      <alignment horizontal="left"/>
    </xf>
    <xf numFmtId="14" fontId="16" fillId="0" borderId="1" xfId="0" applyNumberFormat="1" applyFont="1" applyBorder="1" applyAlignment="1">
      <alignment horizontal="right" wrapText="1"/>
    </xf>
    <xf numFmtId="0" fontId="17" fillId="0" borderId="26" xfId="0" applyFont="1" applyBorder="1"/>
    <xf numFmtId="0" fontId="17" fillId="0" borderId="1" xfId="0" applyFont="1" applyBorder="1" applyAlignment="1">
      <alignment horizontal="left" wrapText="1"/>
    </xf>
    <xf numFmtId="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4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41" fillId="0" borderId="1" xfId="0" applyFont="1" applyBorder="1" applyAlignment="1">
      <alignment vertical="center" wrapText="1"/>
    </xf>
    <xf numFmtId="0" fontId="17" fillId="0" borderId="26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9" fontId="17" fillId="0" borderId="26" xfId="0" applyNumberFormat="1" applyFont="1" applyBorder="1"/>
    <xf numFmtId="0" fontId="16" fillId="0" borderId="27" xfId="0" applyFont="1" applyBorder="1"/>
    <xf numFmtId="0" fontId="16" fillId="0" borderId="28" xfId="0" applyFont="1" applyBorder="1" applyAlignment="1">
      <alignment wrapText="1"/>
    </xf>
    <xf numFmtId="43" fontId="16" fillId="0" borderId="28" xfId="2" applyFont="1" applyFill="1" applyBorder="1"/>
    <xf numFmtId="168" fontId="16" fillId="0" borderId="29" xfId="0" applyNumberFormat="1" applyFont="1" applyBorder="1"/>
    <xf numFmtId="169" fontId="16" fillId="0" borderId="28" xfId="0" applyNumberFormat="1" applyFont="1" applyBorder="1"/>
    <xf numFmtId="43" fontId="16" fillId="0" borderId="30" xfId="2" applyFont="1" applyFill="1" applyBorder="1"/>
    <xf numFmtId="0" fontId="16" fillId="0" borderId="3" xfId="0" applyFont="1" applyBorder="1" applyAlignment="1">
      <alignment horizontal="left"/>
    </xf>
    <xf numFmtId="43" fontId="16" fillId="0" borderId="27" xfId="2" applyFont="1" applyFill="1" applyBorder="1"/>
    <xf numFmtId="43" fontId="16" fillId="0" borderId="1" xfId="2" applyFont="1" applyFill="1" applyBorder="1" applyAlignment="1">
      <alignment horizontal="right" wrapText="1"/>
    </xf>
    <xf numFmtId="0" fontId="41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4" fontId="17" fillId="0" borderId="3" xfId="0" applyNumberFormat="1" applyFont="1" applyBorder="1" applyAlignment="1">
      <alignment horizontal="right" wrapText="1"/>
    </xf>
    <xf numFmtId="0" fontId="16" fillId="0" borderId="3" xfId="0" applyFont="1" applyBorder="1"/>
    <xf numFmtId="0" fontId="16" fillId="0" borderId="3" xfId="0" applyFont="1" applyBorder="1" applyAlignment="1">
      <alignment horizontal="right" wrapText="1"/>
    </xf>
    <xf numFmtId="43" fontId="16" fillId="0" borderId="3" xfId="2" applyFont="1" applyFill="1" applyBorder="1" applyAlignment="1">
      <alignment horizontal="right" wrapText="1"/>
    </xf>
    <xf numFmtId="0" fontId="16" fillId="0" borderId="3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7" fillId="0" borderId="26" xfId="0" applyFont="1" applyBorder="1" applyAlignment="1">
      <alignment horizontal="left" wrapText="1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6" fillId="0" borderId="26" xfId="0" applyFont="1" applyBorder="1" applyAlignment="1">
      <alignment wrapText="1"/>
    </xf>
    <xf numFmtId="0" fontId="17" fillId="0" borderId="1" xfId="0" applyFont="1" applyBorder="1" applyAlignment="1">
      <alignment horizontal="left"/>
    </xf>
    <xf numFmtId="4" fontId="16" fillId="0" borderId="2" xfId="0" applyNumberFormat="1" applyFont="1" applyBorder="1" applyAlignment="1">
      <alignment horizontal="right"/>
    </xf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43" fontId="16" fillId="0" borderId="2" xfId="2" applyFont="1" applyFill="1" applyBorder="1" applyAlignment="1">
      <alignment horizontal="right" wrapText="1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4" fontId="17" fillId="0" borderId="2" xfId="0" applyNumberFormat="1" applyFont="1" applyBorder="1" applyAlignment="1">
      <alignment horizontal="right"/>
    </xf>
    <xf numFmtId="14" fontId="16" fillId="0" borderId="2" xfId="0" applyNumberFormat="1" applyFont="1" applyBorder="1" applyAlignment="1">
      <alignment horizontal="left"/>
    </xf>
    <xf numFmtId="43" fontId="41" fillId="0" borderId="33" xfId="2" applyFont="1" applyBorder="1" applyAlignment="1">
      <alignment horizontal="center"/>
    </xf>
    <xf numFmtId="43" fontId="41" fillId="0" borderId="2" xfId="2" applyFont="1" applyBorder="1" applyAlignment="1">
      <alignment horizontal="center"/>
    </xf>
    <xf numFmtId="0" fontId="17" fillId="25" borderId="32" xfId="0" applyFont="1" applyFill="1" applyBorder="1" applyAlignment="1">
      <alignment horizontal="left" wrapText="1"/>
    </xf>
    <xf numFmtId="4" fontId="17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4" fontId="16" fillId="0" borderId="0" xfId="0" applyNumberFormat="1" applyFont="1" applyAlignment="1">
      <alignment horizontal="left"/>
    </xf>
    <xf numFmtId="0" fontId="50" fillId="0" borderId="0" xfId="0" applyFont="1" applyAlignment="1">
      <alignment horizontal="center" vertical="center"/>
    </xf>
    <xf numFmtId="170" fontId="51" fillId="0" borderId="0" xfId="0" applyNumberFormat="1" applyFont="1" applyAlignment="1">
      <alignment horizontal="left" wrapText="1"/>
    </xf>
    <xf numFmtId="8" fontId="19" fillId="0" borderId="0" xfId="0" applyNumberFormat="1" applyFont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left" wrapText="1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5" fillId="0" borderId="0" xfId="0" applyFont="1"/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left" vertical="center"/>
    </xf>
    <xf numFmtId="0" fontId="17" fillId="28" borderId="26" xfId="0" applyFont="1" applyFill="1" applyBorder="1" applyAlignment="1">
      <alignment horizontal="center" vertical="center" wrapText="1"/>
    </xf>
    <xf numFmtId="0" fontId="60" fillId="28" borderId="1" xfId="0" applyFont="1" applyFill="1" applyBorder="1" applyAlignment="1">
      <alignment horizontal="center" vertical="center" wrapText="1"/>
    </xf>
    <xf numFmtId="0" fontId="17" fillId="28" borderId="1" xfId="0" applyFont="1" applyFill="1" applyBorder="1" applyAlignment="1">
      <alignment horizontal="center" vertical="center" wrapText="1"/>
    </xf>
    <xf numFmtId="0" fontId="60" fillId="28" borderId="1" xfId="0" applyFont="1" applyFill="1" applyBorder="1" applyAlignment="1">
      <alignment horizontal="left" vertical="center" wrapText="1"/>
    </xf>
    <xf numFmtId="170" fontId="16" fillId="0" borderId="1" xfId="0" applyNumberFormat="1" applyFont="1" applyBorder="1" applyAlignment="1">
      <alignment horizontal="left"/>
    </xf>
    <xf numFmtId="0" fontId="16" fillId="0" borderId="28" xfId="0" applyFont="1" applyBorder="1"/>
    <xf numFmtId="0" fontId="17" fillId="0" borderId="31" xfId="0" applyFont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41" fillId="0" borderId="26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0" fontId="61" fillId="0" borderId="32" xfId="0" applyFont="1" applyBorder="1" applyAlignment="1">
      <alignment horizontal="left"/>
    </xf>
    <xf numFmtId="0" fontId="41" fillId="26" borderId="28" xfId="0" applyFont="1" applyFill="1" applyBorder="1" applyAlignment="1">
      <alignment horizontal="center"/>
    </xf>
    <xf numFmtId="0" fontId="41" fillId="27" borderId="28" xfId="0" applyFont="1" applyFill="1" applyBorder="1" applyAlignment="1">
      <alignment horizontal="left" wrapText="1"/>
    </xf>
    <xf numFmtId="0" fontId="41" fillId="27" borderId="28" xfId="0" applyFont="1" applyFill="1" applyBorder="1" applyAlignment="1">
      <alignment horizontal="left"/>
    </xf>
    <xf numFmtId="14" fontId="62" fillId="27" borderId="28" xfId="0" applyNumberFormat="1" applyFont="1" applyFill="1" applyBorder="1" applyAlignment="1">
      <alignment horizontal="center"/>
    </xf>
    <xf numFmtId="0" fontId="41" fillId="26" borderId="28" xfId="0" applyFont="1" applyFill="1" applyBorder="1" applyAlignment="1">
      <alignment horizontal="left" wrapText="1"/>
    </xf>
    <xf numFmtId="0" fontId="41" fillId="27" borderId="34" xfId="0" applyFont="1" applyFill="1" applyBorder="1" applyAlignment="1">
      <alignment horizontal="left"/>
    </xf>
    <xf numFmtId="0" fontId="62" fillId="27" borderId="28" xfId="0" applyFont="1" applyFill="1" applyBorder="1" applyAlignment="1">
      <alignment horizontal="center"/>
    </xf>
    <xf numFmtId="0" fontId="41" fillId="0" borderId="28" xfId="0" applyFont="1" applyBorder="1" applyAlignment="1">
      <alignment horizontal="left" wrapText="1"/>
    </xf>
    <xf numFmtId="0" fontId="41" fillId="0" borderId="28" xfId="0" applyFont="1" applyBorder="1" applyAlignment="1">
      <alignment horizontal="left"/>
    </xf>
    <xf numFmtId="0" fontId="41" fillId="26" borderId="1" xfId="0" applyFont="1" applyFill="1" applyBorder="1" applyAlignment="1">
      <alignment horizontal="center"/>
    </xf>
    <xf numFmtId="14" fontId="62" fillId="27" borderId="2" xfId="0" applyNumberFormat="1" applyFont="1" applyFill="1" applyBorder="1" applyAlignment="1">
      <alignment horizontal="center"/>
    </xf>
    <xf numFmtId="0" fontId="41" fillId="0" borderId="32" xfId="0" applyFont="1" applyBorder="1" applyAlignment="1">
      <alignment horizontal="left"/>
    </xf>
    <xf numFmtId="0" fontId="62" fillId="27" borderId="1" xfId="0" applyFont="1" applyFill="1" applyBorder="1" applyAlignment="1">
      <alignment horizontal="center"/>
    </xf>
    <xf numFmtId="0" fontId="61" fillId="0" borderId="1" xfId="0" applyFont="1" applyBorder="1" applyAlignment="1">
      <alignment horizontal="left"/>
    </xf>
    <xf numFmtId="49" fontId="17" fillId="0" borderId="25" xfId="0" applyNumberFormat="1" applyFont="1" applyBorder="1" applyAlignment="1">
      <alignment horizontal="center"/>
    </xf>
    <xf numFmtId="49" fontId="17" fillId="0" borderId="26" xfId="0" applyNumberFormat="1" applyFont="1" applyBorder="1" applyAlignment="1">
      <alignment horizontal="center"/>
    </xf>
    <xf numFmtId="0" fontId="41" fillId="27" borderId="28" xfId="0" applyFont="1" applyFill="1" applyBorder="1" applyAlignment="1">
      <alignment horizontal="center"/>
    </xf>
    <xf numFmtId="14" fontId="41" fillId="0" borderId="27" xfId="0" applyNumberFormat="1" applyFont="1" applyBorder="1" applyAlignment="1">
      <alignment horizontal="center"/>
    </xf>
    <xf numFmtId="0" fontId="41" fillId="27" borderId="35" xfId="0" applyFont="1" applyFill="1" applyBorder="1" applyAlignment="1">
      <alignment horizontal="center"/>
    </xf>
    <xf numFmtId="43" fontId="41" fillId="0" borderId="36" xfId="2" applyFont="1" applyBorder="1" applyAlignment="1">
      <alignment horizontal="center"/>
    </xf>
    <xf numFmtId="43" fontId="41" fillId="0" borderId="0" xfId="2" applyFont="1"/>
    <xf numFmtId="0" fontId="41" fillId="27" borderId="28" xfId="0" applyFont="1" applyFill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43" fontId="41" fillId="0" borderId="27" xfId="2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 wrapText="1"/>
    </xf>
    <xf numFmtId="0" fontId="41" fillId="29" borderId="28" xfId="0" applyFont="1" applyFill="1" applyBorder="1" applyAlignment="1">
      <alignment horizontal="left"/>
    </xf>
    <xf numFmtId="14" fontId="41" fillId="29" borderId="27" xfId="0" applyNumberFormat="1" applyFont="1" applyFill="1" applyBorder="1" applyAlignment="1">
      <alignment horizontal="center"/>
    </xf>
    <xf numFmtId="4" fontId="17" fillId="25" borderId="2" xfId="0" applyNumberFormat="1" applyFont="1" applyFill="1" applyBorder="1" applyAlignment="1">
      <alignment horizontal="right"/>
    </xf>
    <xf numFmtId="0" fontId="16" fillId="25" borderId="2" xfId="0" applyFont="1" applyFill="1" applyBorder="1"/>
    <xf numFmtId="0" fontId="16" fillId="25" borderId="2" xfId="0" applyFont="1" applyFill="1" applyBorder="1" applyAlignment="1">
      <alignment horizontal="right"/>
    </xf>
    <xf numFmtId="43" fontId="17" fillId="25" borderId="2" xfId="2" applyFont="1" applyFill="1" applyBorder="1" applyAlignment="1">
      <alignment horizontal="right"/>
    </xf>
    <xf numFmtId="0" fontId="17" fillId="25" borderId="2" xfId="0" applyFont="1" applyFill="1" applyBorder="1"/>
    <xf numFmtId="0" fontId="62" fillId="27" borderId="0" xfId="0" applyFont="1" applyFill="1" applyAlignment="1">
      <alignment horizontal="center"/>
    </xf>
    <xf numFmtId="0" fontId="41" fillId="0" borderId="0" xfId="0" applyFont="1" applyAlignment="1">
      <alignment horizontal="left" wrapText="1"/>
    </xf>
    <xf numFmtId="0" fontId="61" fillId="0" borderId="0" xfId="0" applyFont="1" applyAlignment="1">
      <alignment horizontal="left"/>
    </xf>
    <xf numFmtId="43" fontId="16" fillId="0" borderId="0" xfId="2" applyFont="1" applyFill="1" applyBorder="1" applyAlignment="1">
      <alignment horizontal="right" wrapText="1"/>
    </xf>
    <xf numFmtId="0" fontId="16" fillId="0" borderId="0" xfId="0" applyFont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64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64" fillId="0" borderId="0" xfId="0" applyFont="1" applyAlignment="1">
      <alignment horizontal="center" vertical="center" wrapText="1"/>
    </xf>
    <xf numFmtId="4" fontId="19" fillId="0" borderId="0" xfId="0" applyNumberFormat="1" applyFont="1"/>
    <xf numFmtId="0" fontId="51" fillId="0" borderId="0" xfId="0" applyFont="1" applyAlignment="1">
      <alignment vertical="center"/>
    </xf>
    <xf numFmtId="0" fontId="20" fillId="2" borderId="0" xfId="0" applyFont="1" applyFill="1" applyAlignment="1">
      <alignment horizontal="right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66FF"/>
      <color rgb="FF00FFFF"/>
      <color rgb="FFFF00FF"/>
      <color rgb="FF00C491"/>
      <color rgb="FF85FFDF"/>
      <color rgb="FFCCFF33"/>
      <color rgb="FF00FF00"/>
      <color rgb="FFFF5050"/>
      <color rgb="FF9F9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408079</xdr:colOff>
      <xdr:row>0</xdr:row>
      <xdr:rowOff>154081</xdr:rowOff>
    </xdr:from>
    <xdr:to>
      <xdr:col>1</xdr:col>
      <xdr:colOff>2353234</xdr:colOff>
      <xdr:row>3</xdr:row>
      <xdr:rowOff>71157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682" y="154081"/>
          <a:ext cx="1945155" cy="1051672"/>
        </a:xfrm>
        <a:prstGeom prst="rect">
          <a:avLst/>
        </a:prstGeom>
      </xdr:spPr>
    </xdr:pic>
    <xdr:clientData/>
  </xdr:twoCellAnchor>
  <xdr:twoCellAnchor>
    <xdr:from>
      <xdr:col>10</xdr:col>
      <xdr:colOff>154081</xdr:colOff>
      <xdr:row>0</xdr:row>
      <xdr:rowOff>294154</xdr:rowOff>
    </xdr:from>
    <xdr:to>
      <xdr:col>10</xdr:col>
      <xdr:colOff>1198388</xdr:colOff>
      <xdr:row>3</xdr:row>
      <xdr:rowOff>29696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16360" y="294154"/>
          <a:ext cx="1044307" cy="870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314325</xdr:colOff>
          <xdr:row>0</xdr:row>
          <xdr:rowOff>114300</xdr:rowOff>
        </xdr:from>
        <xdr:to>
          <xdr:col>5</xdr:col>
          <xdr:colOff>533400</xdr:colOff>
          <xdr:row>2</xdr:row>
          <xdr:rowOff>285750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C4AD-DFAF-4834-A5F0-C080ADEB303A}">
  <sheetPr>
    <tabColor theme="5" tint="-0.249977111117893"/>
  </sheetPr>
  <dimension ref="A1:M145"/>
  <sheetViews>
    <sheetView tabSelected="1" topLeftCell="B120" zoomScale="68" zoomScaleNormal="68" workbookViewId="0">
      <selection activeCell="C102" sqref="C102"/>
    </sheetView>
  </sheetViews>
  <sheetFormatPr baseColWidth="10" defaultColWidth="9.140625" defaultRowHeight="29.25" customHeight="1" x14ac:dyDescent="0.25"/>
  <cols>
    <col min="1" max="1" width="18.42578125" style="2" customWidth="1"/>
    <col min="2" max="2" width="42" style="2" customWidth="1"/>
    <col min="3" max="3" width="52" style="8" customWidth="1"/>
    <col min="4" max="4" width="16.5703125" style="6" customWidth="1"/>
    <col min="5" max="5" width="17.5703125" style="2" customWidth="1"/>
    <col min="6" max="6" width="13.140625" style="2" customWidth="1"/>
    <col min="7" max="7" width="16.42578125" style="2" customWidth="1"/>
    <col min="8" max="8" width="11.28515625" style="2" customWidth="1"/>
    <col min="9" max="9" width="22.7109375" style="2" customWidth="1"/>
    <col min="10" max="10" width="13.140625" style="2" customWidth="1"/>
    <col min="11" max="11" width="24" style="7" customWidth="1"/>
    <col min="12" max="12" width="17.140625" customWidth="1"/>
    <col min="13" max="13" width="14" customWidth="1"/>
  </cols>
  <sheetData>
    <row r="1" spans="1:13" ht="29.25" customHeight="1" x14ac:dyDescent="0.25">
      <c r="A1" s="10"/>
      <c r="B1" s="7"/>
      <c r="C1"/>
      <c r="D1"/>
      <c r="E1" s="1"/>
      <c r="F1" s="11"/>
      <c r="G1"/>
      <c r="H1"/>
      <c r="I1"/>
      <c r="J1"/>
      <c r="K1" s="2"/>
      <c r="M1" s="9"/>
    </row>
    <row r="2" spans="1:13" ht="29.25" customHeight="1" x14ac:dyDescent="0.25">
      <c r="A2" s="10"/>
      <c r="B2" s="7"/>
      <c r="C2"/>
      <c r="D2"/>
      <c r="E2" s="1"/>
      <c r="F2" s="11"/>
      <c r="G2"/>
      <c r="H2"/>
      <c r="I2"/>
      <c r="J2"/>
      <c r="K2" s="2"/>
      <c r="M2" s="9"/>
    </row>
    <row r="3" spans="1:13" ht="29.25" customHeight="1" x14ac:dyDescent="0.2">
      <c r="A3" s="12"/>
      <c r="B3" s="13"/>
      <c r="C3" s="15"/>
      <c r="D3" s="14"/>
      <c r="E3" s="15"/>
      <c r="F3" s="16"/>
      <c r="G3" s="17"/>
      <c r="H3" s="18"/>
      <c r="I3" s="19"/>
      <c r="J3" s="20"/>
      <c r="K3" s="21"/>
      <c r="L3" s="18"/>
      <c r="M3" s="22"/>
    </row>
    <row r="4" spans="1:13" ht="29.25" customHeight="1" x14ac:dyDescent="0.2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29.25" customHeight="1" x14ac:dyDescent="0.2">
      <c r="A5" s="90" t="s">
        <v>179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ht="29.25" customHeight="1" x14ac:dyDescent="0.25">
      <c r="A6" s="91"/>
      <c r="B6" s="92" t="s">
        <v>2</v>
      </c>
      <c r="C6" s="93"/>
      <c r="D6" s="94"/>
      <c r="E6" s="93"/>
      <c r="F6" s="95"/>
      <c r="G6" s="96"/>
      <c r="H6" s="97"/>
      <c r="I6" s="98"/>
      <c r="J6" s="99"/>
      <c r="K6" s="100"/>
      <c r="L6" s="101"/>
      <c r="M6" s="102"/>
    </row>
    <row r="7" spans="1:13" ht="56.25" customHeight="1" x14ac:dyDescent="0.2">
      <c r="A7" s="103" t="s">
        <v>16</v>
      </c>
      <c r="B7" s="104" t="s">
        <v>17</v>
      </c>
      <c r="C7" s="104" t="s">
        <v>0</v>
      </c>
      <c r="D7" s="104" t="s">
        <v>18</v>
      </c>
      <c r="E7" s="104" t="s">
        <v>19</v>
      </c>
      <c r="F7" s="105" t="s">
        <v>20</v>
      </c>
      <c r="G7" s="104" t="s">
        <v>21</v>
      </c>
      <c r="H7" s="104" t="s">
        <v>22</v>
      </c>
      <c r="I7" s="104" t="s">
        <v>23</v>
      </c>
      <c r="J7" s="104" t="s">
        <v>24</v>
      </c>
      <c r="K7" s="104" t="s">
        <v>25</v>
      </c>
      <c r="L7" s="104" t="s">
        <v>26</v>
      </c>
      <c r="M7" s="106" t="s">
        <v>27</v>
      </c>
    </row>
    <row r="8" spans="1:13" ht="29.25" customHeight="1" x14ac:dyDescent="0.2">
      <c r="A8" s="23" t="s">
        <v>28</v>
      </c>
      <c r="B8" s="3" t="s">
        <v>29</v>
      </c>
      <c r="C8" s="3" t="s">
        <v>30</v>
      </c>
      <c r="D8" s="24">
        <v>94985.1</v>
      </c>
      <c r="E8" s="25" t="s">
        <v>6</v>
      </c>
      <c r="F8" s="26" t="s">
        <v>31</v>
      </c>
      <c r="G8" s="24">
        <v>94985.1</v>
      </c>
      <c r="H8" s="27">
        <v>0</v>
      </c>
      <c r="I8" s="24">
        <v>94985.1</v>
      </c>
      <c r="J8" s="25" t="s">
        <v>32</v>
      </c>
      <c r="K8" s="3" t="s">
        <v>5</v>
      </c>
      <c r="L8" s="24">
        <v>94985.1</v>
      </c>
      <c r="M8" s="107">
        <v>45688</v>
      </c>
    </row>
    <row r="9" spans="1:13" ht="29.25" customHeight="1" x14ac:dyDescent="0.2">
      <c r="A9" s="23" t="s">
        <v>33</v>
      </c>
      <c r="B9" s="3" t="s">
        <v>29</v>
      </c>
      <c r="C9" s="3" t="s">
        <v>30</v>
      </c>
      <c r="D9" s="24">
        <v>250974.9</v>
      </c>
      <c r="E9" s="25" t="s">
        <v>6</v>
      </c>
      <c r="F9" s="26" t="s">
        <v>31</v>
      </c>
      <c r="G9" s="24">
        <v>250974.9</v>
      </c>
      <c r="H9" s="27">
        <v>0</v>
      </c>
      <c r="I9" s="24">
        <v>250974.9</v>
      </c>
      <c r="J9" s="25" t="s">
        <v>32</v>
      </c>
      <c r="K9" s="3" t="s">
        <v>5</v>
      </c>
      <c r="L9" s="24">
        <v>250974.9</v>
      </c>
      <c r="M9" s="107">
        <v>45688</v>
      </c>
    </row>
    <row r="10" spans="1:13" ht="29.25" customHeight="1" x14ac:dyDescent="0.2">
      <c r="A10" s="23" t="s">
        <v>34</v>
      </c>
      <c r="B10" s="3" t="s">
        <v>29</v>
      </c>
      <c r="C10" s="3" t="s">
        <v>30</v>
      </c>
      <c r="D10" s="24">
        <v>125047.8</v>
      </c>
      <c r="E10" s="25" t="s">
        <v>6</v>
      </c>
      <c r="F10" s="26" t="s">
        <v>35</v>
      </c>
      <c r="G10" s="24">
        <v>125047.8</v>
      </c>
      <c r="H10" s="27">
        <v>0</v>
      </c>
      <c r="I10" s="24">
        <v>125047.8</v>
      </c>
      <c r="J10" s="25" t="s">
        <v>32</v>
      </c>
      <c r="K10" s="3" t="s">
        <v>5</v>
      </c>
      <c r="L10" s="24">
        <v>125047.8</v>
      </c>
      <c r="M10" s="107">
        <v>45688</v>
      </c>
    </row>
    <row r="11" spans="1:13" ht="29.25" customHeight="1" x14ac:dyDescent="0.2">
      <c r="A11" s="23" t="s">
        <v>36</v>
      </c>
      <c r="B11" s="3" t="s">
        <v>29</v>
      </c>
      <c r="C11" s="3" t="s">
        <v>30</v>
      </c>
      <c r="D11" s="24">
        <v>15598.98</v>
      </c>
      <c r="E11" s="25" t="s">
        <v>6</v>
      </c>
      <c r="F11" s="26" t="s">
        <v>37</v>
      </c>
      <c r="G11" s="24">
        <v>15598.98</v>
      </c>
      <c r="H11" s="27">
        <v>0</v>
      </c>
      <c r="I11" s="24">
        <v>15598.98</v>
      </c>
      <c r="J11" s="25" t="s">
        <v>32</v>
      </c>
      <c r="K11" s="3" t="s">
        <v>5</v>
      </c>
      <c r="L11" s="24">
        <v>15598.98</v>
      </c>
      <c r="M11" s="107">
        <v>45688</v>
      </c>
    </row>
    <row r="12" spans="1:13" ht="29.25" customHeight="1" x14ac:dyDescent="0.2">
      <c r="A12" s="23" t="s">
        <v>38</v>
      </c>
      <c r="B12" s="3" t="s">
        <v>29</v>
      </c>
      <c r="C12" s="3" t="s">
        <v>30</v>
      </c>
      <c r="D12" s="24">
        <v>227642.18</v>
      </c>
      <c r="E12" s="25" t="s">
        <v>6</v>
      </c>
      <c r="F12" s="26" t="s">
        <v>39</v>
      </c>
      <c r="G12" s="24">
        <v>227642.18</v>
      </c>
      <c r="H12" s="27">
        <v>0</v>
      </c>
      <c r="I12" s="24">
        <v>227642.18</v>
      </c>
      <c r="J12" s="25" t="s">
        <v>32</v>
      </c>
      <c r="K12" s="3" t="s">
        <v>5</v>
      </c>
      <c r="L12" s="24">
        <v>227642.18</v>
      </c>
      <c r="M12" s="107">
        <v>45688</v>
      </c>
    </row>
    <row r="13" spans="1:13" ht="29.25" customHeight="1" x14ac:dyDescent="0.2">
      <c r="A13" s="23" t="s">
        <v>40</v>
      </c>
      <c r="B13" s="3" t="s">
        <v>29</v>
      </c>
      <c r="C13" s="3" t="s">
        <v>30</v>
      </c>
      <c r="D13" s="24">
        <v>81717.3</v>
      </c>
      <c r="E13" s="25" t="s">
        <v>6</v>
      </c>
      <c r="F13" s="26" t="s">
        <v>39</v>
      </c>
      <c r="G13" s="24">
        <v>81717.3</v>
      </c>
      <c r="H13" s="27">
        <v>0</v>
      </c>
      <c r="I13" s="24">
        <v>81717.3</v>
      </c>
      <c r="J13" s="25" t="s">
        <v>32</v>
      </c>
      <c r="K13" s="3" t="s">
        <v>5</v>
      </c>
      <c r="L13" s="24">
        <v>81717.3</v>
      </c>
      <c r="M13" s="107">
        <v>45688</v>
      </c>
    </row>
    <row r="14" spans="1:13" ht="29.25" customHeight="1" x14ac:dyDescent="0.2">
      <c r="A14" s="23" t="s">
        <v>41</v>
      </c>
      <c r="B14" s="3" t="s">
        <v>29</v>
      </c>
      <c r="C14" s="3" t="s">
        <v>30</v>
      </c>
      <c r="D14" s="24">
        <v>332692.2</v>
      </c>
      <c r="E14" s="25" t="s">
        <v>6</v>
      </c>
      <c r="F14" s="26" t="s">
        <v>42</v>
      </c>
      <c r="G14" s="24">
        <v>332692.2</v>
      </c>
      <c r="H14" s="27">
        <v>0</v>
      </c>
      <c r="I14" s="24">
        <v>332692.2</v>
      </c>
      <c r="J14" s="25" t="s">
        <v>32</v>
      </c>
      <c r="K14" s="3" t="s">
        <v>5</v>
      </c>
      <c r="L14" s="24">
        <v>332692.2</v>
      </c>
      <c r="M14" s="107">
        <v>45688</v>
      </c>
    </row>
    <row r="15" spans="1:13" ht="29.25" customHeight="1" x14ac:dyDescent="0.2">
      <c r="A15" s="23" t="s">
        <v>43</v>
      </c>
      <c r="B15" s="3" t="s">
        <v>29</v>
      </c>
      <c r="C15" s="3" t="s">
        <v>30</v>
      </c>
      <c r="D15" s="24">
        <v>77994.899999999994</v>
      </c>
      <c r="E15" s="25" t="s">
        <v>6</v>
      </c>
      <c r="F15" s="26" t="s">
        <v>44</v>
      </c>
      <c r="G15" s="24">
        <v>77994.899999999994</v>
      </c>
      <c r="H15" s="27">
        <v>0</v>
      </c>
      <c r="I15" s="24">
        <v>77994.899999999994</v>
      </c>
      <c r="J15" s="25" t="s">
        <v>32</v>
      </c>
      <c r="K15" s="3" t="s">
        <v>5</v>
      </c>
      <c r="L15" s="24">
        <v>77994.899999999994</v>
      </c>
      <c r="M15" s="107">
        <v>45688</v>
      </c>
    </row>
    <row r="16" spans="1:13" ht="29.25" customHeight="1" x14ac:dyDescent="0.2">
      <c r="A16" s="23" t="s">
        <v>45</v>
      </c>
      <c r="B16" s="3" t="s">
        <v>29</v>
      </c>
      <c r="C16" s="3" t="s">
        <v>30</v>
      </c>
      <c r="D16" s="24">
        <v>786642.44</v>
      </c>
      <c r="E16" s="25" t="s">
        <v>6</v>
      </c>
      <c r="F16" s="29">
        <v>43959</v>
      </c>
      <c r="G16" s="24">
        <v>786642.44</v>
      </c>
      <c r="H16" s="27">
        <v>0</v>
      </c>
      <c r="I16" s="24">
        <v>786642.44</v>
      </c>
      <c r="J16" s="25" t="s">
        <v>32</v>
      </c>
      <c r="K16" s="3" t="s">
        <v>5</v>
      </c>
      <c r="L16" s="24">
        <v>786642.44</v>
      </c>
      <c r="M16" s="107">
        <v>45688</v>
      </c>
    </row>
    <row r="17" spans="1:13" ht="29.25" customHeight="1" x14ac:dyDescent="0.2">
      <c r="A17" s="30"/>
      <c r="B17" s="31"/>
      <c r="C17" s="31" t="s">
        <v>46</v>
      </c>
      <c r="D17" s="32">
        <f>SUM(D8:D16)</f>
        <v>1993295.7999999998</v>
      </c>
      <c r="E17" s="33"/>
      <c r="F17" s="34"/>
      <c r="G17" s="35">
        <v>1993295.8</v>
      </c>
      <c r="H17" s="33"/>
      <c r="I17" s="32">
        <v>1993295.8</v>
      </c>
      <c r="J17" s="33"/>
      <c r="K17" s="36"/>
      <c r="L17" s="32">
        <v>1993295.8</v>
      </c>
      <c r="M17" s="37"/>
    </row>
    <row r="18" spans="1:13" ht="29.25" customHeight="1" x14ac:dyDescent="0.2">
      <c r="A18" s="30"/>
      <c r="B18" s="31"/>
      <c r="C18" s="31"/>
      <c r="D18" s="32"/>
      <c r="E18" s="33"/>
      <c r="F18" s="34"/>
      <c r="G18" s="35"/>
      <c r="H18" s="33"/>
      <c r="I18" s="32"/>
      <c r="J18" s="33"/>
      <c r="K18" s="36"/>
      <c r="L18" s="32"/>
      <c r="M18" s="37"/>
    </row>
    <row r="19" spans="1:13" ht="29.25" customHeight="1" x14ac:dyDescent="0.2">
      <c r="A19" s="23" t="s">
        <v>47</v>
      </c>
      <c r="B19" s="38" t="s">
        <v>48</v>
      </c>
      <c r="C19" s="3" t="s">
        <v>49</v>
      </c>
      <c r="D19" s="24">
        <v>250000</v>
      </c>
      <c r="E19" s="25" t="s">
        <v>6</v>
      </c>
      <c r="F19" s="29">
        <v>43750</v>
      </c>
      <c r="G19" s="24">
        <v>250000</v>
      </c>
      <c r="H19" s="27">
        <v>0</v>
      </c>
      <c r="I19" s="24">
        <v>250000</v>
      </c>
      <c r="J19" s="25" t="s">
        <v>50</v>
      </c>
      <c r="K19" s="3" t="s">
        <v>51</v>
      </c>
      <c r="L19" s="24">
        <v>150000</v>
      </c>
      <c r="M19" s="107">
        <v>45688</v>
      </c>
    </row>
    <row r="20" spans="1:13" ht="29.25" customHeight="1" x14ac:dyDescent="0.2">
      <c r="A20" s="23" t="s">
        <v>47</v>
      </c>
      <c r="B20" s="38" t="s">
        <v>48</v>
      </c>
      <c r="C20" s="3" t="s">
        <v>49</v>
      </c>
      <c r="D20" s="25" t="s">
        <v>52</v>
      </c>
      <c r="E20" s="25" t="s">
        <v>6</v>
      </c>
      <c r="F20" s="29">
        <v>43750</v>
      </c>
      <c r="G20" s="25" t="s">
        <v>9</v>
      </c>
      <c r="H20" s="27">
        <v>0</v>
      </c>
      <c r="I20" s="25" t="s">
        <v>52</v>
      </c>
      <c r="J20" s="25" t="s">
        <v>53</v>
      </c>
      <c r="K20" s="3" t="s">
        <v>51</v>
      </c>
      <c r="L20" s="24">
        <v>100000</v>
      </c>
      <c r="M20" s="107">
        <v>45688</v>
      </c>
    </row>
    <row r="21" spans="1:13" ht="29.25" customHeight="1" x14ac:dyDescent="0.2">
      <c r="A21" s="23" t="s">
        <v>54</v>
      </c>
      <c r="B21" s="38" t="s">
        <v>48</v>
      </c>
      <c r="C21" s="3" t="s">
        <v>49</v>
      </c>
      <c r="D21" s="24">
        <v>50000</v>
      </c>
      <c r="E21" s="25" t="s">
        <v>6</v>
      </c>
      <c r="F21" s="26" t="s">
        <v>31</v>
      </c>
      <c r="G21" s="24">
        <v>50000</v>
      </c>
      <c r="H21" s="27">
        <v>0</v>
      </c>
      <c r="I21" s="24">
        <v>50000</v>
      </c>
      <c r="J21" s="25" t="s">
        <v>50</v>
      </c>
      <c r="K21" s="3" t="s">
        <v>51</v>
      </c>
      <c r="L21" s="24">
        <v>30000</v>
      </c>
      <c r="M21" s="107">
        <v>45688</v>
      </c>
    </row>
    <row r="22" spans="1:13" ht="29.25" customHeight="1" x14ac:dyDescent="0.2">
      <c r="A22" s="23" t="s">
        <v>54</v>
      </c>
      <c r="B22" s="38" t="s">
        <v>48</v>
      </c>
      <c r="C22" s="3" t="s">
        <v>49</v>
      </c>
      <c r="D22" s="25" t="s">
        <v>52</v>
      </c>
      <c r="E22" s="25" t="s">
        <v>6</v>
      </c>
      <c r="F22" s="26" t="s">
        <v>31</v>
      </c>
      <c r="G22" s="25" t="s">
        <v>9</v>
      </c>
      <c r="H22" s="27">
        <v>0</v>
      </c>
      <c r="I22" s="25" t="s">
        <v>52</v>
      </c>
      <c r="J22" s="25" t="s">
        <v>53</v>
      </c>
      <c r="K22" s="3" t="s">
        <v>51</v>
      </c>
      <c r="L22" s="24">
        <v>20000</v>
      </c>
      <c r="M22" s="107">
        <v>45688</v>
      </c>
    </row>
    <row r="23" spans="1:13" ht="29.25" customHeight="1" x14ac:dyDescent="0.2">
      <c r="A23" s="23" t="s">
        <v>55</v>
      </c>
      <c r="B23" s="38" t="s">
        <v>48</v>
      </c>
      <c r="C23" s="3" t="s">
        <v>49</v>
      </c>
      <c r="D23" s="24">
        <v>200000</v>
      </c>
      <c r="E23" s="25" t="s">
        <v>6</v>
      </c>
      <c r="F23" s="26" t="s">
        <v>31</v>
      </c>
      <c r="G23" s="24">
        <v>200000</v>
      </c>
      <c r="H23" s="27">
        <v>0</v>
      </c>
      <c r="I23" s="24">
        <v>200000</v>
      </c>
      <c r="J23" s="25" t="s">
        <v>50</v>
      </c>
      <c r="K23" s="3" t="s">
        <v>51</v>
      </c>
      <c r="L23" s="24">
        <v>125000</v>
      </c>
      <c r="M23" s="107">
        <v>45688</v>
      </c>
    </row>
    <row r="24" spans="1:13" ht="29.25" customHeight="1" x14ac:dyDescent="0.2">
      <c r="A24" s="23" t="s">
        <v>55</v>
      </c>
      <c r="B24" s="38" t="s">
        <v>48</v>
      </c>
      <c r="C24" s="3" t="s">
        <v>49</v>
      </c>
      <c r="D24" s="25" t="s">
        <v>52</v>
      </c>
      <c r="E24" s="25" t="s">
        <v>6</v>
      </c>
      <c r="F24" s="26" t="s">
        <v>31</v>
      </c>
      <c r="G24" s="25" t="s">
        <v>9</v>
      </c>
      <c r="H24" s="27">
        <v>0</v>
      </c>
      <c r="I24" s="25" t="s">
        <v>52</v>
      </c>
      <c r="J24" s="25" t="s">
        <v>53</v>
      </c>
      <c r="K24" s="3" t="s">
        <v>56</v>
      </c>
      <c r="L24" s="24">
        <v>75000</v>
      </c>
      <c r="M24" s="107">
        <v>45688</v>
      </c>
    </row>
    <row r="25" spans="1:13" ht="29.25" customHeight="1" x14ac:dyDescent="0.2">
      <c r="A25" s="23" t="s">
        <v>57</v>
      </c>
      <c r="B25" s="38" t="s">
        <v>48</v>
      </c>
      <c r="C25" s="3" t="s">
        <v>49</v>
      </c>
      <c r="D25" s="24">
        <v>200000</v>
      </c>
      <c r="E25" s="25" t="s">
        <v>6</v>
      </c>
      <c r="F25" s="29">
        <v>44013</v>
      </c>
      <c r="G25" s="24">
        <v>200000</v>
      </c>
      <c r="H25" s="27">
        <v>0</v>
      </c>
      <c r="I25" s="24">
        <v>200000</v>
      </c>
      <c r="J25" s="25" t="s">
        <v>53</v>
      </c>
      <c r="K25" s="3" t="s">
        <v>56</v>
      </c>
      <c r="L25" s="24">
        <v>125000</v>
      </c>
      <c r="M25" s="107">
        <v>45688</v>
      </c>
    </row>
    <row r="26" spans="1:13" ht="29.25" customHeight="1" x14ac:dyDescent="0.2">
      <c r="A26" s="23" t="s">
        <v>57</v>
      </c>
      <c r="B26" s="38" t="s">
        <v>48</v>
      </c>
      <c r="C26" s="3" t="s">
        <v>49</v>
      </c>
      <c r="D26" s="25" t="s">
        <v>52</v>
      </c>
      <c r="E26" s="25" t="s">
        <v>6</v>
      </c>
      <c r="F26" s="29">
        <v>44013</v>
      </c>
      <c r="G26" s="25" t="s">
        <v>9</v>
      </c>
      <c r="H26" s="27">
        <v>0</v>
      </c>
      <c r="I26" s="25" t="s">
        <v>52</v>
      </c>
      <c r="J26" s="25" t="s">
        <v>53</v>
      </c>
      <c r="K26" s="3" t="s">
        <v>56</v>
      </c>
      <c r="L26" s="24">
        <v>75000</v>
      </c>
      <c r="M26" s="107">
        <v>45688</v>
      </c>
    </row>
    <row r="27" spans="1:13" ht="29.25" customHeight="1" x14ac:dyDescent="0.2">
      <c r="A27" s="23" t="s">
        <v>58</v>
      </c>
      <c r="B27" s="38" t="s">
        <v>48</v>
      </c>
      <c r="C27" s="3" t="s">
        <v>49</v>
      </c>
      <c r="D27" s="24">
        <v>250000</v>
      </c>
      <c r="E27" s="25" t="s">
        <v>6</v>
      </c>
      <c r="F27" s="26" t="s">
        <v>59</v>
      </c>
      <c r="G27" s="24">
        <v>250000</v>
      </c>
      <c r="H27" s="27">
        <v>0</v>
      </c>
      <c r="I27" s="24">
        <v>250000</v>
      </c>
      <c r="J27" s="25" t="s">
        <v>50</v>
      </c>
      <c r="K27" s="3" t="s">
        <v>51</v>
      </c>
      <c r="L27" s="24">
        <v>150000</v>
      </c>
      <c r="M27" s="107">
        <v>45688</v>
      </c>
    </row>
    <row r="28" spans="1:13" ht="29.25" customHeight="1" x14ac:dyDescent="0.2">
      <c r="A28" s="23" t="s">
        <v>58</v>
      </c>
      <c r="B28" s="38" t="s">
        <v>48</v>
      </c>
      <c r="C28" s="3" t="s">
        <v>49</v>
      </c>
      <c r="D28" s="25" t="s">
        <v>52</v>
      </c>
      <c r="E28" s="25" t="s">
        <v>6</v>
      </c>
      <c r="F28" s="26" t="s">
        <v>59</v>
      </c>
      <c r="G28" s="25" t="s">
        <v>9</v>
      </c>
      <c r="H28" s="27">
        <v>0</v>
      </c>
      <c r="I28" s="25" t="s">
        <v>52</v>
      </c>
      <c r="J28" s="25" t="s">
        <v>53</v>
      </c>
      <c r="K28" s="3" t="s">
        <v>56</v>
      </c>
      <c r="L28" s="24">
        <v>100000</v>
      </c>
      <c r="M28" s="107">
        <v>45688</v>
      </c>
    </row>
    <row r="29" spans="1:13" ht="29.25" customHeight="1" x14ac:dyDescent="0.2">
      <c r="A29" s="23" t="s">
        <v>60</v>
      </c>
      <c r="B29" s="38" t="s">
        <v>48</v>
      </c>
      <c r="C29" s="3" t="s">
        <v>49</v>
      </c>
      <c r="D29" s="24">
        <v>200000</v>
      </c>
      <c r="E29" s="25" t="s">
        <v>6</v>
      </c>
      <c r="F29" s="26" t="s">
        <v>61</v>
      </c>
      <c r="G29" s="24">
        <v>200000</v>
      </c>
      <c r="H29" s="27">
        <v>0</v>
      </c>
      <c r="I29" s="24">
        <v>200000</v>
      </c>
      <c r="J29" s="25" t="s">
        <v>50</v>
      </c>
      <c r="K29" s="3" t="s">
        <v>51</v>
      </c>
      <c r="L29" s="24">
        <v>125000</v>
      </c>
      <c r="M29" s="107">
        <v>45688</v>
      </c>
    </row>
    <row r="30" spans="1:13" ht="29.25" customHeight="1" x14ac:dyDescent="0.2">
      <c r="A30" s="23" t="s">
        <v>60</v>
      </c>
      <c r="B30" s="38" t="s">
        <v>48</v>
      </c>
      <c r="C30" s="3" t="s">
        <v>49</v>
      </c>
      <c r="D30" s="25" t="s">
        <v>52</v>
      </c>
      <c r="E30" s="25" t="s">
        <v>6</v>
      </c>
      <c r="F30" s="26" t="s">
        <v>61</v>
      </c>
      <c r="G30" s="25" t="s">
        <v>9</v>
      </c>
      <c r="H30" s="27">
        <v>0</v>
      </c>
      <c r="I30" s="25" t="s">
        <v>52</v>
      </c>
      <c r="J30" s="25" t="s">
        <v>53</v>
      </c>
      <c r="K30" s="3" t="s">
        <v>56</v>
      </c>
      <c r="L30" s="24">
        <v>75000</v>
      </c>
      <c r="M30" s="107">
        <v>45688</v>
      </c>
    </row>
    <row r="31" spans="1:13" ht="29.25" customHeight="1" x14ac:dyDescent="0.2">
      <c r="A31" s="23" t="s">
        <v>62</v>
      </c>
      <c r="B31" s="38" t="s">
        <v>48</v>
      </c>
      <c r="C31" s="3" t="s">
        <v>49</v>
      </c>
      <c r="D31" s="24">
        <v>200000</v>
      </c>
      <c r="E31" s="25" t="s">
        <v>6</v>
      </c>
      <c r="F31" s="26" t="s">
        <v>63</v>
      </c>
      <c r="G31" s="24">
        <v>200000</v>
      </c>
      <c r="H31" s="27">
        <v>0</v>
      </c>
      <c r="I31" s="24">
        <v>200000</v>
      </c>
      <c r="J31" s="25" t="s">
        <v>50</v>
      </c>
      <c r="K31" s="3" t="s">
        <v>51</v>
      </c>
      <c r="L31" s="24">
        <v>125000</v>
      </c>
      <c r="M31" s="107">
        <v>45688</v>
      </c>
    </row>
    <row r="32" spans="1:13" ht="29.25" customHeight="1" x14ac:dyDescent="0.2">
      <c r="A32" s="23" t="s">
        <v>62</v>
      </c>
      <c r="B32" s="38" t="s">
        <v>48</v>
      </c>
      <c r="C32" s="3" t="s">
        <v>49</v>
      </c>
      <c r="D32" s="25" t="s">
        <v>52</v>
      </c>
      <c r="E32" s="25" t="s">
        <v>6</v>
      </c>
      <c r="F32" s="26" t="s">
        <v>63</v>
      </c>
      <c r="G32" s="25" t="s">
        <v>9</v>
      </c>
      <c r="H32" s="27">
        <v>0</v>
      </c>
      <c r="I32" s="25" t="s">
        <v>52</v>
      </c>
      <c r="J32" s="25" t="s">
        <v>53</v>
      </c>
      <c r="K32" s="3" t="s">
        <v>56</v>
      </c>
      <c r="L32" s="24">
        <v>75000</v>
      </c>
      <c r="M32" s="107">
        <v>45688</v>
      </c>
    </row>
    <row r="33" spans="1:13" ht="29.25" customHeight="1" x14ac:dyDescent="0.2">
      <c r="A33" s="23" t="s">
        <v>64</v>
      </c>
      <c r="B33" s="38" t="s">
        <v>48</v>
      </c>
      <c r="C33" s="3" t="s">
        <v>49</v>
      </c>
      <c r="D33" s="24">
        <v>200000</v>
      </c>
      <c r="E33" s="25" t="s">
        <v>6</v>
      </c>
      <c r="F33" s="29">
        <v>43892</v>
      </c>
      <c r="G33" s="24">
        <v>200000</v>
      </c>
      <c r="H33" s="27">
        <v>0</v>
      </c>
      <c r="I33" s="24">
        <v>200000</v>
      </c>
      <c r="J33" s="25" t="s">
        <v>53</v>
      </c>
      <c r="K33" s="3" t="s">
        <v>56</v>
      </c>
      <c r="L33" s="24">
        <v>135000</v>
      </c>
      <c r="M33" s="107">
        <v>45688</v>
      </c>
    </row>
    <row r="34" spans="1:13" ht="29.25" customHeight="1" x14ac:dyDescent="0.2">
      <c r="A34" s="23" t="s">
        <v>64</v>
      </c>
      <c r="B34" s="38" t="s">
        <v>48</v>
      </c>
      <c r="C34" s="3" t="s">
        <v>49</v>
      </c>
      <c r="D34" s="25" t="s">
        <v>52</v>
      </c>
      <c r="E34" s="25" t="s">
        <v>6</v>
      </c>
      <c r="F34" s="29">
        <v>43892</v>
      </c>
      <c r="G34" s="25" t="s">
        <v>9</v>
      </c>
      <c r="H34" s="27">
        <v>0</v>
      </c>
      <c r="I34" s="25" t="s">
        <v>52</v>
      </c>
      <c r="J34" s="25" t="s">
        <v>53</v>
      </c>
      <c r="K34" s="3" t="s">
        <v>56</v>
      </c>
      <c r="L34" s="24">
        <v>65000</v>
      </c>
      <c r="M34" s="107">
        <v>45688</v>
      </c>
    </row>
    <row r="35" spans="1:13" ht="29.25" customHeight="1" x14ac:dyDescent="0.2">
      <c r="A35" s="23" t="s">
        <v>65</v>
      </c>
      <c r="B35" s="38" t="s">
        <v>48</v>
      </c>
      <c r="C35" s="3" t="s">
        <v>49</v>
      </c>
      <c r="D35" s="24">
        <v>200000</v>
      </c>
      <c r="E35" s="25" t="s">
        <v>6</v>
      </c>
      <c r="F35" s="29">
        <v>44106</v>
      </c>
      <c r="G35" s="24">
        <v>200000</v>
      </c>
      <c r="H35" s="27">
        <v>0</v>
      </c>
      <c r="I35" s="24">
        <v>200000</v>
      </c>
      <c r="J35" s="25" t="s">
        <v>53</v>
      </c>
      <c r="K35" s="3" t="s">
        <v>56</v>
      </c>
      <c r="L35" s="24">
        <v>135000</v>
      </c>
      <c r="M35" s="107">
        <v>45688</v>
      </c>
    </row>
    <row r="36" spans="1:13" ht="29.25" customHeight="1" x14ac:dyDescent="0.2">
      <c r="A36" s="23" t="s">
        <v>65</v>
      </c>
      <c r="B36" s="38" t="s">
        <v>48</v>
      </c>
      <c r="C36" s="3" t="s">
        <v>49</v>
      </c>
      <c r="D36" s="25" t="s">
        <v>52</v>
      </c>
      <c r="E36" s="25" t="s">
        <v>6</v>
      </c>
      <c r="F36" s="29">
        <v>44106</v>
      </c>
      <c r="G36" s="25" t="s">
        <v>9</v>
      </c>
      <c r="H36" s="27">
        <v>0</v>
      </c>
      <c r="I36" s="25" t="s">
        <v>52</v>
      </c>
      <c r="J36" s="25" t="s">
        <v>53</v>
      </c>
      <c r="K36" s="3" t="s">
        <v>56</v>
      </c>
      <c r="L36" s="24">
        <v>65000</v>
      </c>
      <c r="M36" s="107">
        <v>45688</v>
      </c>
    </row>
    <row r="37" spans="1:13" ht="29.25" customHeight="1" x14ac:dyDescent="0.2">
      <c r="A37" s="23" t="s">
        <v>66</v>
      </c>
      <c r="B37" s="38" t="s">
        <v>48</v>
      </c>
      <c r="C37" s="3" t="s">
        <v>49</v>
      </c>
      <c r="D37" s="24">
        <v>200000</v>
      </c>
      <c r="E37" s="25" t="s">
        <v>6</v>
      </c>
      <c r="F37" s="26" t="s">
        <v>67</v>
      </c>
      <c r="G37" s="24">
        <v>200000</v>
      </c>
      <c r="H37" s="27">
        <v>0</v>
      </c>
      <c r="I37" s="24">
        <v>200000</v>
      </c>
      <c r="J37" s="25" t="s">
        <v>53</v>
      </c>
      <c r="K37" s="3" t="s">
        <v>56</v>
      </c>
      <c r="L37" s="24">
        <v>125000</v>
      </c>
      <c r="M37" s="107">
        <v>45688</v>
      </c>
    </row>
    <row r="38" spans="1:13" ht="29.25" customHeight="1" x14ac:dyDescent="0.2">
      <c r="A38" s="23" t="s">
        <v>66</v>
      </c>
      <c r="B38" s="38" t="s">
        <v>48</v>
      </c>
      <c r="C38" s="3" t="s">
        <v>49</v>
      </c>
      <c r="D38" s="25" t="s">
        <v>52</v>
      </c>
      <c r="E38" s="25" t="s">
        <v>6</v>
      </c>
      <c r="F38" s="26" t="s">
        <v>67</v>
      </c>
      <c r="G38" s="25" t="s">
        <v>9</v>
      </c>
      <c r="H38" s="27">
        <v>0</v>
      </c>
      <c r="I38" s="25" t="s">
        <v>52</v>
      </c>
      <c r="J38" s="25" t="s">
        <v>53</v>
      </c>
      <c r="K38" s="3" t="s">
        <v>56</v>
      </c>
      <c r="L38" s="24">
        <v>75000</v>
      </c>
      <c r="M38" s="107">
        <v>45688</v>
      </c>
    </row>
    <row r="39" spans="1:13" ht="29.25" customHeight="1" x14ac:dyDescent="0.2">
      <c r="A39" s="23" t="s">
        <v>68</v>
      </c>
      <c r="B39" s="38" t="s">
        <v>48</v>
      </c>
      <c r="C39" s="3" t="s">
        <v>49</v>
      </c>
      <c r="D39" s="24">
        <v>200000</v>
      </c>
      <c r="E39" s="25" t="s">
        <v>6</v>
      </c>
      <c r="F39" s="26" t="s">
        <v>44</v>
      </c>
      <c r="G39" s="24">
        <v>200000</v>
      </c>
      <c r="H39" s="27">
        <v>0</v>
      </c>
      <c r="I39" s="24">
        <v>200000</v>
      </c>
      <c r="J39" s="25" t="s">
        <v>53</v>
      </c>
      <c r="K39" s="3" t="s">
        <v>56</v>
      </c>
      <c r="L39" s="24">
        <v>125000</v>
      </c>
      <c r="M39" s="107">
        <v>45688</v>
      </c>
    </row>
    <row r="40" spans="1:13" ht="29.25" customHeight="1" x14ac:dyDescent="0.2">
      <c r="A40" s="23" t="s">
        <v>68</v>
      </c>
      <c r="B40" s="38" t="s">
        <v>48</v>
      </c>
      <c r="C40" s="3" t="s">
        <v>49</v>
      </c>
      <c r="D40" s="25" t="s">
        <v>52</v>
      </c>
      <c r="E40" s="25" t="s">
        <v>6</v>
      </c>
      <c r="F40" s="26" t="s">
        <v>44</v>
      </c>
      <c r="G40" s="25" t="s">
        <v>9</v>
      </c>
      <c r="H40" s="27">
        <v>0</v>
      </c>
      <c r="I40" s="25" t="s">
        <v>52</v>
      </c>
      <c r="J40" s="25" t="s">
        <v>53</v>
      </c>
      <c r="K40" s="3" t="s">
        <v>56</v>
      </c>
      <c r="L40" s="24">
        <v>75000</v>
      </c>
      <c r="M40" s="107">
        <v>45688</v>
      </c>
    </row>
    <row r="41" spans="1:13" ht="29.25" customHeight="1" x14ac:dyDescent="0.2">
      <c r="A41" s="23" t="s">
        <v>69</v>
      </c>
      <c r="B41" s="38" t="s">
        <v>48</v>
      </c>
      <c r="C41" s="3" t="s">
        <v>49</v>
      </c>
      <c r="D41" s="24">
        <v>200000</v>
      </c>
      <c r="E41" s="25" t="s">
        <v>6</v>
      </c>
      <c r="F41" s="26" t="s">
        <v>70</v>
      </c>
      <c r="G41" s="24">
        <v>200000</v>
      </c>
      <c r="H41" s="27">
        <v>0</v>
      </c>
      <c r="I41" s="24">
        <v>200000</v>
      </c>
      <c r="J41" s="25" t="s">
        <v>53</v>
      </c>
      <c r="K41" s="3" t="s">
        <v>56</v>
      </c>
      <c r="L41" s="24">
        <v>125000</v>
      </c>
      <c r="M41" s="107">
        <v>45688</v>
      </c>
    </row>
    <row r="42" spans="1:13" ht="29.25" customHeight="1" x14ac:dyDescent="0.2">
      <c r="A42" s="23" t="s">
        <v>69</v>
      </c>
      <c r="B42" s="38" t="s">
        <v>48</v>
      </c>
      <c r="C42" s="3" t="s">
        <v>49</v>
      </c>
      <c r="D42" s="25" t="s">
        <v>52</v>
      </c>
      <c r="E42" s="25" t="s">
        <v>6</v>
      </c>
      <c r="F42" s="26" t="s">
        <v>70</v>
      </c>
      <c r="G42" s="25" t="s">
        <v>9</v>
      </c>
      <c r="H42" s="27">
        <v>0</v>
      </c>
      <c r="I42" s="25" t="s">
        <v>52</v>
      </c>
      <c r="J42" s="25" t="s">
        <v>53</v>
      </c>
      <c r="K42" s="3" t="s">
        <v>56</v>
      </c>
      <c r="L42" s="24">
        <v>75000</v>
      </c>
      <c r="M42" s="107">
        <v>45688</v>
      </c>
    </row>
    <row r="43" spans="1:13" ht="29.25" customHeight="1" x14ac:dyDescent="0.2">
      <c r="A43" s="23" t="s">
        <v>71</v>
      </c>
      <c r="B43" s="38" t="s">
        <v>48</v>
      </c>
      <c r="C43" s="3" t="s">
        <v>49</v>
      </c>
      <c r="D43" s="24">
        <v>200000</v>
      </c>
      <c r="E43" s="25" t="s">
        <v>6</v>
      </c>
      <c r="F43" s="29">
        <v>43954</v>
      </c>
      <c r="G43" s="24">
        <v>200000</v>
      </c>
      <c r="H43" s="27">
        <v>0</v>
      </c>
      <c r="I43" s="24">
        <v>200000</v>
      </c>
      <c r="J43" s="25" t="s">
        <v>50</v>
      </c>
      <c r="K43" s="3" t="s">
        <v>51</v>
      </c>
      <c r="L43" s="24">
        <v>125000</v>
      </c>
      <c r="M43" s="107">
        <v>45688</v>
      </c>
    </row>
    <row r="44" spans="1:13" ht="29.25" customHeight="1" x14ac:dyDescent="0.2">
      <c r="A44" s="23" t="s">
        <v>71</v>
      </c>
      <c r="B44" s="38" t="s">
        <v>48</v>
      </c>
      <c r="C44" s="3" t="s">
        <v>49</v>
      </c>
      <c r="D44" s="25" t="s">
        <v>52</v>
      </c>
      <c r="E44" s="25" t="s">
        <v>6</v>
      </c>
      <c r="F44" s="29">
        <v>43954</v>
      </c>
      <c r="G44" s="25" t="s">
        <v>9</v>
      </c>
      <c r="H44" s="27">
        <v>0</v>
      </c>
      <c r="I44" s="25" t="s">
        <v>52</v>
      </c>
      <c r="J44" s="25" t="s">
        <v>53</v>
      </c>
      <c r="K44" s="3" t="s">
        <v>56</v>
      </c>
      <c r="L44" s="24">
        <v>75000</v>
      </c>
      <c r="M44" s="107">
        <v>45688</v>
      </c>
    </row>
    <row r="45" spans="1:13" ht="29.25" customHeight="1" x14ac:dyDescent="0.2">
      <c r="A45" s="23" t="s">
        <v>72</v>
      </c>
      <c r="B45" s="38" t="s">
        <v>48</v>
      </c>
      <c r="C45" s="3" t="s">
        <v>49</v>
      </c>
      <c r="D45" s="24">
        <v>200000</v>
      </c>
      <c r="E45" s="25" t="s">
        <v>6</v>
      </c>
      <c r="F45" s="29">
        <v>44168</v>
      </c>
      <c r="G45" s="24">
        <v>200000</v>
      </c>
      <c r="H45" s="27">
        <v>0</v>
      </c>
      <c r="I45" s="24">
        <v>200000</v>
      </c>
      <c r="J45" s="25" t="s">
        <v>50</v>
      </c>
      <c r="K45" s="3" t="s">
        <v>51</v>
      </c>
      <c r="L45" s="24">
        <v>125000</v>
      </c>
      <c r="M45" s="107">
        <v>45688</v>
      </c>
    </row>
    <row r="46" spans="1:13" ht="29.25" customHeight="1" x14ac:dyDescent="0.2">
      <c r="A46" s="23" t="s">
        <v>72</v>
      </c>
      <c r="B46" s="38" t="s">
        <v>48</v>
      </c>
      <c r="C46" s="3" t="s">
        <v>49</v>
      </c>
      <c r="D46" s="25" t="s">
        <v>52</v>
      </c>
      <c r="E46" s="25" t="s">
        <v>6</v>
      </c>
      <c r="F46" s="29">
        <v>44168</v>
      </c>
      <c r="G46" s="25" t="s">
        <v>9</v>
      </c>
      <c r="H46" s="27">
        <v>0</v>
      </c>
      <c r="I46" s="25" t="s">
        <v>52</v>
      </c>
      <c r="J46" s="25" t="s">
        <v>53</v>
      </c>
      <c r="K46" s="3" t="s">
        <v>56</v>
      </c>
      <c r="L46" s="24">
        <v>75000</v>
      </c>
      <c r="M46" s="107">
        <v>45688</v>
      </c>
    </row>
    <row r="47" spans="1:13" ht="29.25" customHeight="1" x14ac:dyDescent="0.2">
      <c r="A47" s="23" t="s">
        <v>73</v>
      </c>
      <c r="B47" s="38" t="s">
        <v>48</v>
      </c>
      <c r="C47" s="3" t="s">
        <v>49</v>
      </c>
      <c r="D47" s="24">
        <v>200000</v>
      </c>
      <c r="E47" s="25" t="s">
        <v>6</v>
      </c>
      <c r="F47" s="26" t="s">
        <v>74</v>
      </c>
      <c r="G47" s="24">
        <v>200000</v>
      </c>
      <c r="H47" s="27">
        <v>0</v>
      </c>
      <c r="I47" s="24">
        <v>200000</v>
      </c>
      <c r="J47" s="25" t="s">
        <v>50</v>
      </c>
      <c r="K47" s="3" t="s">
        <v>51</v>
      </c>
      <c r="L47" s="24">
        <v>125000</v>
      </c>
      <c r="M47" s="107">
        <v>45688</v>
      </c>
    </row>
    <row r="48" spans="1:13" ht="29.25" customHeight="1" x14ac:dyDescent="0.2">
      <c r="A48" s="23" t="s">
        <v>73</v>
      </c>
      <c r="B48" s="38" t="s">
        <v>48</v>
      </c>
      <c r="C48" s="3" t="s">
        <v>49</v>
      </c>
      <c r="D48" s="25" t="s">
        <v>52</v>
      </c>
      <c r="E48" s="25" t="s">
        <v>6</v>
      </c>
      <c r="F48" s="26" t="s">
        <v>74</v>
      </c>
      <c r="G48" s="4"/>
      <c r="H48" s="27">
        <v>0</v>
      </c>
      <c r="I48" s="25" t="s">
        <v>9</v>
      </c>
      <c r="J48" s="25" t="s">
        <v>53</v>
      </c>
      <c r="K48" s="3" t="s">
        <v>56</v>
      </c>
      <c r="L48" s="24">
        <v>75000</v>
      </c>
      <c r="M48" s="107">
        <v>45688</v>
      </c>
    </row>
    <row r="49" spans="1:13" ht="29.25" customHeight="1" x14ac:dyDescent="0.2">
      <c r="A49" s="23" t="s">
        <v>75</v>
      </c>
      <c r="B49" s="38" t="s">
        <v>76</v>
      </c>
      <c r="C49" s="3" t="s">
        <v>77</v>
      </c>
      <c r="D49" s="24">
        <v>250000</v>
      </c>
      <c r="E49" s="25" t="s">
        <v>6</v>
      </c>
      <c r="F49" s="29">
        <v>43933</v>
      </c>
      <c r="G49" s="24">
        <v>250000</v>
      </c>
      <c r="H49" s="27">
        <v>0</v>
      </c>
      <c r="I49" s="24">
        <v>250000</v>
      </c>
      <c r="J49" s="25" t="s">
        <v>50</v>
      </c>
      <c r="K49" s="3" t="s">
        <v>51</v>
      </c>
      <c r="L49" s="24">
        <v>150000</v>
      </c>
      <c r="M49" s="107">
        <v>45688</v>
      </c>
    </row>
    <row r="50" spans="1:13" ht="29.25" customHeight="1" x14ac:dyDescent="0.2">
      <c r="A50" s="23" t="s">
        <v>75</v>
      </c>
      <c r="B50" s="38" t="s">
        <v>76</v>
      </c>
      <c r="C50" s="3" t="s">
        <v>77</v>
      </c>
      <c r="D50" s="25" t="s">
        <v>9</v>
      </c>
      <c r="E50" s="25" t="s">
        <v>6</v>
      </c>
      <c r="F50" s="29">
        <v>43933</v>
      </c>
      <c r="G50" s="25" t="s">
        <v>9</v>
      </c>
      <c r="H50" s="27">
        <v>0</v>
      </c>
      <c r="I50" s="25" t="s">
        <v>52</v>
      </c>
      <c r="J50" s="25" t="s">
        <v>53</v>
      </c>
      <c r="K50" s="3" t="s">
        <v>56</v>
      </c>
      <c r="L50" s="24">
        <v>100000</v>
      </c>
      <c r="M50" s="107">
        <v>45688</v>
      </c>
    </row>
    <row r="51" spans="1:13" ht="29.25" customHeight="1" x14ac:dyDescent="0.2">
      <c r="A51" s="23"/>
      <c r="B51" s="3"/>
      <c r="C51" s="31" t="s">
        <v>46</v>
      </c>
      <c r="D51" s="32">
        <f>SUM(D19:D50)</f>
        <v>3200000</v>
      </c>
      <c r="E51" s="33"/>
      <c r="F51" s="34"/>
      <c r="G51" s="35">
        <v>3200000</v>
      </c>
      <c r="H51" s="33"/>
      <c r="I51" s="32">
        <v>3200000</v>
      </c>
      <c r="J51" s="33"/>
      <c r="K51" s="36"/>
      <c r="L51" s="32">
        <v>3200000</v>
      </c>
      <c r="M51" s="37"/>
    </row>
    <row r="52" spans="1:13" ht="29.25" customHeight="1" x14ac:dyDescent="0.2">
      <c r="A52" s="39" t="s">
        <v>78</v>
      </c>
      <c r="B52" s="3"/>
      <c r="C52" s="31"/>
      <c r="D52" s="32"/>
      <c r="E52" s="33"/>
      <c r="F52" s="39"/>
      <c r="G52" s="39"/>
      <c r="H52" s="32"/>
      <c r="I52" s="32"/>
      <c r="J52" s="33"/>
      <c r="K52" s="36"/>
      <c r="L52" s="32"/>
      <c r="M52" s="37"/>
    </row>
    <row r="53" spans="1:13" ht="29.25" customHeight="1" x14ac:dyDescent="0.2">
      <c r="A53" s="23" t="s">
        <v>79</v>
      </c>
      <c r="B53" s="3" t="s">
        <v>80</v>
      </c>
      <c r="C53" s="3" t="s">
        <v>81</v>
      </c>
      <c r="D53" s="40">
        <v>23010</v>
      </c>
      <c r="E53" s="25" t="s">
        <v>6</v>
      </c>
      <c r="F53" s="29">
        <v>44628</v>
      </c>
      <c r="G53" s="40">
        <v>23010</v>
      </c>
      <c r="H53" s="27">
        <v>0</v>
      </c>
      <c r="I53" s="40">
        <v>23010</v>
      </c>
      <c r="J53" s="37" t="s">
        <v>82</v>
      </c>
      <c r="K53" s="3" t="s">
        <v>83</v>
      </c>
      <c r="L53" s="40">
        <v>23010</v>
      </c>
      <c r="M53" s="107">
        <v>45688</v>
      </c>
    </row>
    <row r="54" spans="1:13" ht="29.25" customHeight="1" x14ac:dyDescent="0.2">
      <c r="A54" s="23"/>
      <c r="B54" s="3"/>
      <c r="C54" s="31" t="s">
        <v>84</v>
      </c>
      <c r="D54" s="41">
        <f>SUM(D53)</f>
        <v>23010</v>
      </c>
      <c r="E54" s="34"/>
      <c r="F54" s="34"/>
      <c r="G54" s="41">
        <f>SUM(G53:G53)</f>
        <v>23010</v>
      </c>
      <c r="H54" s="27">
        <v>0</v>
      </c>
      <c r="I54" s="41">
        <f>SUM(I53:I53)</f>
        <v>23010</v>
      </c>
      <c r="J54" s="34"/>
      <c r="K54" s="34"/>
      <c r="L54" s="41">
        <f>SUM(L53:L53)</f>
        <v>23010</v>
      </c>
      <c r="M54" s="37"/>
    </row>
    <row r="55" spans="1:13" ht="29.25" customHeight="1" x14ac:dyDescent="0.2">
      <c r="A55" s="42" t="s">
        <v>85</v>
      </c>
      <c r="B55" s="3"/>
      <c r="C55" s="31"/>
      <c r="D55" s="41"/>
      <c r="E55" s="33"/>
      <c r="F55" s="34"/>
      <c r="G55" s="41"/>
      <c r="H55" s="41"/>
      <c r="I55" s="41"/>
      <c r="J55" s="31"/>
      <c r="K55" s="31"/>
      <c r="L55" s="41"/>
      <c r="M55" s="37"/>
    </row>
    <row r="56" spans="1:13" ht="29.25" customHeight="1" x14ac:dyDescent="0.2">
      <c r="A56" s="43" t="s">
        <v>86</v>
      </c>
      <c r="B56" s="44" t="s">
        <v>87</v>
      </c>
      <c r="C56" s="108" t="s">
        <v>88</v>
      </c>
      <c r="D56" s="45">
        <v>20440</v>
      </c>
      <c r="E56" s="46" t="s">
        <v>6</v>
      </c>
      <c r="F56" s="47">
        <v>45273</v>
      </c>
      <c r="G56" s="45">
        <v>20440</v>
      </c>
      <c r="H56" s="45">
        <v>0</v>
      </c>
      <c r="I56" s="48">
        <v>20440</v>
      </c>
      <c r="J56" s="49" t="s">
        <v>12</v>
      </c>
      <c r="K56" s="49" t="s">
        <v>89</v>
      </c>
      <c r="L56" s="50">
        <v>20440</v>
      </c>
      <c r="M56" s="107">
        <v>45688</v>
      </c>
    </row>
    <row r="57" spans="1:13" ht="29.25" customHeight="1" x14ac:dyDescent="0.2">
      <c r="A57" s="23"/>
      <c r="B57" s="3"/>
      <c r="C57" s="31" t="s">
        <v>90</v>
      </c>
      <c r="D57" s="41">
        <f>SUM(D56:D56)</f>
        <v>20440</v>
      </c>
      <c r="E57" s="33"/>
      <c r="F57" s="34"/>
      <c r="G57" s="41">
        <f>SUM(G56:G56)</f>
        <v>20440</v>
      </c>
      <c r="H57" s="41"/>
      <c r="I57" s="41">
        <f>SUM(I56:I56)</f>
        <v>20440</v>
      </c>
      <c r="J57" s="31"/>
      <c r="K57" s="31"/>
      <c r="L57" s="41">
        <f>SUM(L56:L56)</f>
        <v>20440</v>
      </c>
      <c r="M57" s="37"/>
    </row>
    <row r="58" spans="1:13" ht="29.25" customHeight="1" x14ac:dyDescent="0.2">
      <c r="A58" s="109" t="s">
        <v>91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10"/>
    </row>
    <row r="59" spans="1:13" ht="29.25" customHeight="1" x14ac:dyDescent="0.2">
      <c r="A59" s="23" t="s">
        <v>92</v>
      </c>
      <c r="B59" s="3" t="s">
        <v>93</v>
      </c>
      <c r="C59" s="25" t="s">
        <v>94</v>
      </c>
      <c r="D59" s="40">
        <v>55666.400000000001</v>
      </c>
      <c r="E59" s="25" t="s">
        <v>6</v>
      </c>
      <c r="F59" s="29">
        <v>45451</v>
      </c>
      <c r="G59" s="40">
        <v>55666.400000000001</v>
      </c>
      <c r="H59" s="51">
        <v>0</v>
      </c>
      <c r="I59" s="40">
        <v>55666.400000000001</v>
      </c>
      <c r="J59" s="37" t="s">
        <v>10</v>
      </c>
      <c r="K59" s="52" t="s">
        <v>95</v>
      </c>
      <c r="L59" s="40">
        <v>55666.400000000001</v>
      </c>
      <c r="M59" s="107">
        <v>45688</v>
      </c>
    </row>
    <row r="60" spans="1:13" ht="29.25" customHeight="1" x14ac:dyDescent="0.2">
      <c r="A60" s="23"/>
      <c r="B60" s="3"/>
      <c r="C60" s="53" t="s">
        <v>96</v>
      </c>
      <c r="D60" s="54">
        <f>SUM(D59:D59)</f>
        <v>55666.400000000001</v>
      </c>
      <c r="E60" s="55"/>
      <c r="F60" s="56"/>
      <c r="G60" s="54">
        <f>SUM(G59:G59)</f>
        <v>55666.400000000001</v>
      </c>
      <c r="H60" s="57"/>
      <c r="I60" s="54">
        <f>SUM(I59:I59)</f>
        <v>55666.400000000001</v>
      </c>
      <c r="J60" s="58"/>
      <c r="K60" s="58"/>
      <c r="L60" s="41">
        <f>SUM(L59:L59)</f>
        <v>55666.400000000001</v>
      </c>
      <c r="M60" s="3"/>
    </row>
    <row r="61" spans="1:13" ht="29.25" customHeight="1" x14ac:dyDescent="0.2">
      <c r="A61" s="109" t="s">
        <v>97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10"/>
    </row>
    <row r="62" spans="1:13" ht="29.25" customHeight="1" x14ac:dyDescent="0.2">
      <c r="A62" s="23" t="s">
        <v>100</v>
      </c>
      <c r="B62" s="3" t="s">
        <v>101</v>
      </c>
      <c r="C62" s="58" t="s">
        <v>102</v>
      </c>
      <c r="D62" s="40">
        <v>547500</v>
      </c>
      <c r="E62" s="25" t="s">
        <v>6</v>
      </c>
      <c r="F62" s="26" t="s">
        <v>103</v>
      </c>
      <c r="G62" s="40">
        <v>547500</v>
      </c>
      <c r="H62" s="51"/>
      <c r="I62" s="40">
        <v>547500</v>
      </c>
      <c r="J62" s="59" t="s">
        <v>14</v>
      </c>
      <c r="K62" s="60" t="s">
        <v>4</v>
      </c>
      <c r="L62" s="40">
        <v>547500</v>
      </c>
      <c r="M62" s="107">
        <v>45688</v>
      </c>
    </row>
    <row r="63" spans="1:13" ht="29.25" customHeight="1" x14ac:dyDescent="0.2">
      <c r="A63" s="23"/>
      <c r="B63" s="31" t="s">
        <v>104</v>
      </c>
      <c r="C63" s="64"/>
      <c r="D63" s="65">
        <f>SUM(D62:D62)</f>
        <v>547500</v>
      </c>
      <c r="E63" s="25"/>
      <c r="F63" s="66"/>
      <c r="G63" s="65">
        <f>SUM(G62:G62)</f>
        <v>547500</v>
      </c>
      <c r="H63" s="25"/>
      <c r="I63" s="65">
        <f>SUM(I62:I62)</f>
        <v>547500</v>
      </c>
      <c r="J63" s="31"/>
      <c r="K63" s="65"/>
      <c r="L63" s="65">
        <f>SUM(L62:L62)</f>
        <v>547500</v>
      </c>
      <c r="M63" s="66"/>
    </row>
    <row r="64" spans="1:13" ht="29.25" customHeight="1" x14ac:dyDescent="0.2">
      <c r="A64" s="87" t="s">
        <v>105</v>
      </c>
      <c r="B64" s="88"/>
      <c r="C64" s="67"/>
      <c r="D64" s="65"/>
      <c r="E64" s="87"/>
      <c r="F64" s="88"/>
      <c r="G64" s="65"/>
      <c r="H64" s="51"/>
      <c r="I64" s="65"/>
      <c r="J64" s="68"/>
      <c r="K64" s="31"/>
      <c r="L64" s="65"/>
      <c r="M64" s="28"/>
    </row>
    <row r="65" spans="1:13" ht="29.25" customHeight="1" x14ac:dyDescent="0.2">
      <c r="A65" s="23" t="s">
        <v>106</v>
      </c>
      <c r="B65" s="3" t="s">
        <v>107</v>
      </c>
      <c r="C65" s="61" t="s">
        <v>108</v>
      </c>
      <c r="D65" s="62">
        <v>82600</v>
      </c>
      <c r="E65" s="25" t="s">
        <v>6</v>
      </c>
      <c r="F65" s="63" t="s">
        <v>109</v>
      </c>
      <c r="G65" s="62">
        <v>82600</v>
      </c>
      <c r="H65" s="51"/>
      <c r="I65" s="62">
        <v>82600</v>
      </c>
      <c r="J65" s="37" t="s">
        <v>11</v>
      </c>
      <c r="K65" s="3" t="s">
        <v>3</v>
      </c>
      <c r="L65" s="62">
        <v>82600</v>
      </c>
      <c r="M65" s="107">
        <v>45688</v>
      </c>
    </row>
    <row r="66" spans="1:13" ht="29.25" customHeight="1" x14ac:dyDescent="0.2">
      <c r="A66" s="111" t="s">
        <v>120</v>
      </c>
      <c r="B66" s="52" t="s">
        <v>121</v>
      </c>
      <c r="C66" s="112" t="s">
        <v>122</v>
      </c>
      <c r="D66" s="69">
        <v>1620</v>
      </c>
      <c r="E66" s="70" t="s">
        <v>6</v>
      </c>
      <c r="F66" s="71" t="s">
        <v>123</v>
      </c>
      <c r="G66" s="69">
        <v>1620</v>
      </c>
      <c r="H66" s="72"/>
      <c r="I66" s="69">
        <v>1620</v>
      </c>
      <c r="J66" s="73" t="s">
        <v>99</v>
      </c>
      <c r="K66" s="74" t="s">
        <v>98</v>
      </c>
      <c r="L66" s="69">
        <v>1620</v>
      </c>
      <c r="M66" s="107">
        <v>45688</v>
      </c>
    </row>
    <row r="67" spans="1:13" ht="29.25" customHeight="1" x14ac:dyDescent="0.2">
      <c r="A67" s="112"/>
      <c r="B67" s="52"/>
      <c r="C67" s="113" t="s">
        <v>124</v>
      </c>
      <c r="D67" s="75">
        <f>SUM(D65:D66)</f>
        <v>84220</v>
      </c>
      <c r="E67" s="70"/>
      <c r="F67" s="71"/>
      <c r="G67" s="75">
        <f>SUM(G65:G66)</f>
        <v>84220</v>
      </c>
      <c r="H67" s="72"/>
      <c r="I67" s="75">
        <f>SUM(I65:I66)</f>
        <v>84220</v>
      </c>
      <c r="J67" s="73"/>
      <c r="K67" s="74"/>
      <c r="L67" s="75">
        <f>SUM(L65:L66)</f>
        <v>84220</v>
      </c>
      <c r="M67" s="76"/>
    </row>
    <row r="68" spans="1:13" ht="29.25" customHeight="1" x14ac:dyDescent="0.2">
      <c r="A68" s="87" t="s">
        <v>125</v>
      </c>
      <c r="B68" s="88"/>
      <c r="C68" s="113"/>
      <c r="D68" s="75"/>
      <c r="E68" s="70"/>
      <c r="F68" s="71"/>
      <c r="G68" s="75"/>
      <c r="H68" s="72"/>
      <c r="I68" s="75"/>
      <c r="J68" s="73"/>
      <c r="K68" s="74"/>
      <c r="L68" s="75"/>
      <c r="M68" s="76"/>
    </row>
    <row r="69" spans="1:13" ht="29.25" customHeight="1" x14ac:dyDescent="0.2">
      <c r="A69" s="114" t="s">
        <v>129</v>
      </c>
      <c r="B69" s="115" t="s">
        <v>130</v>
      </c>
      <c r="C69" s="116" t="s">
        <v>131</v>
      </c>
      <c r="D69" s="77">
        <v>57830.57</v>
      </c>
      <c r="E69" s="70" t="s">
        <v>6</v>
      </c>
      <c r="F69" s="117">
        <v>45608</v>
      </c>
      <c r="G69" s="77">
        <v>57830.57</v>
      </c>
      <c r="H69" s="72"/>
      <c r="I69" s="77">
        <v>57830.57</v>
      </c>
      <c r="J69" s="73" t="s">
        <v>132</v>
      </c>
      <c r="K69" s="74" t="s">
        <v>133</v>
      </c>
      <c r="L69" s="77">
        <v>57830.57</v>
      </c>
      <c r="M69" s="107">
        <v>45688</v>
      </c>
    </row>
    <row r="70" spans="1:13" ht="29.25" customHeight="1" x14ac:dyDescent="0.2">
      <c r="A70" s="114" t="s">
        <v>134</v>
      </c>
      <c r="B70" s="118" t="s">
        <v>135</v>
      </c>
      <c r="C70" s="116" t="s">
        <v>136</v>
      </c>
      <c r="D70" s="77">
        <v>292400</v>
      </c>
      <c r="E70" s="70" t="s">
        <v>6</v>
      </c>
      <c r="F70" s="117">
        <v>45602</v>
      </c>
      <c r="G70" s="77">
        <v>292400</v>
      </c>
      <c r="H70" s="72"/>
      <c r="I70" s="77">
        <v>292400</v>
      </c>
      <c r="J70" s="73" t="s">
        <v>15</v>
      </c>
      <c r="K70" s="81" t="s">
        <v>8</v>
      </c>
      <c r="L70" s="77">
        <v>292400</v>
      </c>
      <c r="M70" s="107">
        <v>45688</v>
      </c>
    </row>
    <row r="71" spans="1:13" ht="29.25" customHeight="1" x14ac:dyDescent="0.2">
      <c r="A71" s="114" t="s">
        <v>137</v>
      </c>
      <c r="B71" s="115" t="s">
        <v>138</v>
      </c>
      <c r="C71" s="116" t="s">
        <v>139</v>
      </c>
      <c r="D71" s="77">
        <v>169499.81</v>
      </c>
      <c r="E71" s="70" t="s">
        <v>6</v>
      </c>
      <c r="F71" s="117">
        <v>45608</v>
      </c>
      <c r="G71" s="77">
        <v>169499.81</v>
      </c>
      <c r="H71" s="72"/>
      <c r="I71" s="77">
        <v>169499.81</v>
      </c>
      <c r="J71" s="73" t="s">
        <v>140</v>
      </c>
      <c r="K71" s="74" t="s">
        <v>141</v>
      </c>
      <c r="L71" s="77">
        <v>169499.81</v>
      </c>
      <c r="M71" s="107">
        <v>45688</v>
      </c>
    </row>
    <row r="72" spans="1:13" ht="29.25" customHeight="1" x14ac:dyDescent="0.2">
      <c r="A72" s="114" t="s">
        <v>142</v>
      </c>
      <c r="B72" s="115" t="s">
        <v>143</v>
      </c>
      <c r="C72" s="119" t="s">
        <v>144</v>
      </c>
      <c r="D72" s="77">
        <v>76292.19</v>
      </c>
      <c r="E72" s="70" t="s">
        <v>6</v>
      </c>
      <c r="F72" s="120" t="s">
        <v>145</v>
      </c>
      <c r="G72" s="77">
        <v>76292.19</v>
      </c>
      <c r="H72" s="72"/>
      <c r="I72" s="77">
        <v>76292.19</v>
      </c>
      <c r="J72" s="73" t="s">
        <v>132</v>
      </c>
      <c r="K72" s="74" t="s">
        <v>133</v>
      </c>
      <c r="L72" s="77">
        <v>76292.19</v>
      </c>
      <c r="M72" s="107">
        <v>45688</v>
      </c>
    </row>
    <row r="73" spans="1:13" ht="29.25" customHeight="1" x14ac:dyDescent="0.2">
      <c r="A73" s="114" t="s">
        <v>146</v>
      </c>
      <c r="B73" s="115" t="s">
        <v>147</v>
      </c>
      <c r="C73" s="116" t="s">
        <v>148</v>
      </c>
      <c r="D73" s="77">
        <v>215568</v>
      </c>
      <c r="E73" s="70" t="s">
        <v>6</v>
      </c>
      <c r="F73" s="117">
        <v>45614</v>
      </c>
      <c r="G73" s="77">
        <v>215568</v>
      </c>
      <c r="H73" s="72"/>
      <c r="I73" s="77">
        <v>215568</v>
      </c>
      <c r="J73" s="73" t="s">
        <v>118</v>
      </c>
      <c r="K73" s="74" t="s">
        <v>149</v>
      </c>
      <c r="L73" s="77">
        <v>215568</v>
      </c>
      <c r="M73" s="107">
        <v>45688</v>
      </c>
    </row>
    <row r="74" spans="1:13" ht="29.25" customHeight="1" x14ac:dyDescent="0.2">
      <c r="A74" s="114" t="s">
        <v>152</v>
      </c>
      <c r="B74" s="121" t="s">
        <v>153</v>
      </c>
      <c r="C74" s="122" t="s">
        <v>127</v>
      </c>
      <c r="D74" s="77">
        <v>2177.5</v>
      </c>
      <c r="E74" s="70" t="s">
        <v>6</v>
      </c>
      <c r="F74" s="117">
        <v>45624</v>
      </c>
      <c r="G74" s="77">
        <v>2177.5</v>
      </c>
      <c r="H74" s="72"/>
      <c r="I74" s="77">
        <v>2177.5</v>
      </c>
      <c r="J74" s="73" t="s">
        <v>115</v>
      </c>
      <c r="K74" s="74" t="s">
        <v>128</v>
      </c>
      <c r="L74" s="77">
        <v>2177.5</v>
      </c>
      <c r="M74" s="107">
        <v>45688</v>
      </c>
    </row>
    <row r="75" spans="1:13" ht="29.25" customHeight="1" x14ac:dyDescent="0.2">
      <c r="A75" s="114" t="s">
        <v>154</v>
      </c>
      <c r="B75" s="121" t="s">
        <v>153</v>
      </c>
      <c r="C75" s="122" t="s">
        <v>127</v>
      </c>
      <c r="D75" s="77">
        <v>7878</v>
      </c>
      <c r="E75" s="70" t="s">
        <v>6</v>
      </c>
      <c r="F75" s="117">
        <v>45623</v>
      </c>
      <c r="G75" s="77">
        <v>7878</v>
      </c>
      <c r="H75" s="72"/>
      <c r="I75" s="77">
        <v>7878</v>
      </c>
      <c r="J75" s="73" t="s">
        <v>115</v>
      </c>
      <c r="K75" s="74" t="s">
        <v>128</v>
      </c>
      <c r="L75" s="77">
        <v>7878</v>
      </c>
      <c r="M75" s="107">
        <v>45688</v>
      </c>
    </row>
    <row r="76" spans="1:13" ht="29.25" customHeight="1" x14ac:dyDescent="0.2">
      <c r="A76" s="114" t="s">
        <v>155</v>
      </c>
      <c r="B76" s="121" t="s">
        <v>153</v>
      </c>
      <c r="C76" s="122" t="s">
        <v>127</v>
      </c>
      <c r="D76" s="77">
        <v>135853.48000000001</v>
      </c>
      <c r="E76" s="70" t="s">
        <v>6</v>
      </c>
      <c r="F76" s="117">
        <v>45624</v>
      </c>
      <c r="G76" s="77">
        <v>135853.48000000001</v>
      </c>
      <c r="H76" s="72"/>
      <c r="I76" s="77">
        <v>135853.48000000001</v>
      </c>
      <c r="J76" s="73" t="s">
        <v>115</v>
      </c>
      <c r="K76" s="74" t="s">
        <v>128</v>
      </c>
      <c r="L76" s="77">
        <v>135853.48000000001</v>
      </c>
      <c r="M76" s="107">
        <v>45688</v>
      </c>
    </row>
    <row r="77" spans="1:13" ht="29.25" customHeight="1" x14ac:dyDescent="0.2">
      <c r="A77" s="114" t="s">
        <v>156</v>
      </c>
      <c r="B77" s="121" t="s">
        <v>153</v>
      </c>
      <c r="C77" s="122" t="s">
        <v>127</v>
      </c>
      <c r="D77" s="77">
        <v>3708.69</v>
      </c>
      <c r="E77" s="70" t="s">
        <v>6</v>
      </c>
      <c r="F77" s="117">
        <v>45624</v>
      </c>
      <c r="G77" s="77">
        <v>3708.69</v>
      </c>
      <c r="H77" s="72"/>
      <c r="I77" s="77">
        <v>3708.69</v>
      </c>
      <c r="J77" s="73" t="s">
        <v>115</v>
      </c>
      <c r="K77" s="74" t="s">
        <v>128</v>
      </c>
      <c r="L77" s="77">
        <v>3708.69</v>
      </c>
      <c r="M77" s="107">
        <v>45688</v>
      </c>
    </row>
    <row r="78" spans="1:13" ht="29.25" customHeight="1" x14ac:dyDescent="0.2">
      <c r="A78" s="114" t="s">
        <v>157</v>
      </c>
      <c r="B78" s="115" t="s">
        <v>158</v>
      </c>
      <c r="C78" s="116" t="s">
        <v>159</v>
      </c>
      <c r="D78" s="77">
        <v>274892.79999999999</v>
      </c>
      <c r="E78" s="70" t="s">
        <v>6</v>
      </c>
      <c r="F78" s="117">
        <v>45610</v>
      </c>
      <c r="G78" s="77">
        <v>274892.79999999999</v>
      </c>
      <c r="H78" s="72"/>
      <c r="I78" s="77">
        <v>274892.79999999999</v>
      </c>
      <c r="J78" s="73" t="s">
        <v>140</v>
      </c>
      <c r="K78" s="74" t="s">
        <v>141</v>
      </c>
      <c r="L78" s="77">
        <v>274892.79999999999</v>
      </c>
      <c r="M78" s="107">
        <v>45688</v>
      </c>
    </row>
    <row r="79" spans="1:13" ht="29.25" customHeight="1" x14ac:dyDescent="0.2">
      <c r="A79" s="114" t="s">
        <v>161</v>
      </c>
      <c r="B79" s="115" t="s">
        <v>162</v>
      </c>
      <c r="C79" s="116" t="s">
        <v>163</v>
      </c>
      <c r="D79" s="77">
        <v>203196</v>
      </c>
      <c r="E79" s="70" t="s">
        <v>6</v>
      </c>
      <c r="F79" s="117">
        <v>45625</v>
      </c>
      <c r="G79" s="77">
        <v>203196</v>
      </c>
      <c r="H79" s="72"/>
      <c r="I79" s="77">
        <v>203196</v>
      </c>
      <c r="J79" s="73" t="s">
        <v>164</v>
      </c>
      <c r="K79" s="74" t="s">
        <v>165</v>
      </c>
      <c r="L79" s="77">
        <v>203196</v>
      </c>
      <c r="M79" s="107">
        <v>45688</v>
      </c>
    </row>
    <row r="80" spans="1:13" ht="29.25" customHeight="1" x14ac:dyDescent="0.2">
      <c r="A80" s="123" t="s">
        <v>170</v>
      </c>
      <c r="B80" s="121" t="s">
        <v>171</v>
      </c>
      <c r="C80" s="61" t="s">
        <v>112</v>
      </c>
      <c r="D80" s="78">
        <v>198046.67</v>
      </c>
      <c r="E80" s="70" t="s">
        <v>6</v>
      </c>
      <c r="F80" s="124">
        <v>45623</v>
      </c>
      <c r="G80" s="78">
        <v>198046.67</v>
      </c>
      <c r="H80" s="72"/>
      <c r="I80" s="78">
        <v>198046.67</v>
      </c>
      <c r="J80" s="37" t="s">
        <v>113</v>
      </c>
      <c r="K80" s="3" t="s">
        <v>114</v>
      </c>
      <c r="L80" s="78">
        <v>198046.67</v>
      </c>
      <c r="M80" s="107">
        <v>45688</v>
      </c>
    </row>
    <row r="81" spans="1:13" ht="29.25" customHeight="1" x14ac:dyDescent="0.2">
      <c r="A81" s="123" t="s">
        <v>169</v>
      </c>
      <c r="B81" s="52" t="s">
        <v>168</v>
      </c>
      <c r="C81" s="125" t="s">
        <v>180</v>
      </c>
      <c r="D81" s="78">
        <v>40946</v>
      </c>
      <c r="E81" s="70" t="s">
        <v>6</v>
      </c>
      <c r="F81" s="124">
        <v>45624</v>
      </c>
      <c r="G81" s="78">
        <v>40946</v>
      </c>
      <c r="H81" s="72"/>
      <c r="I81" s="78">
        <v>40946</v>
      </c>
      <c r="J81" s="37" t="s">
        <v>82</v>
      </c>
      <c r="K81" s="3" t="s">
        <v>7</v>
      </c>
      <c r="L81" s="78">
        <v>40946</v>
      </c>
      <c r="M81" s="107">
        <v>45688</v>
      </c>
    </row>
    <row r="82" spans="1:13" ht="29.25" customHeight="1" x14ac:dyDescent="0.2">
      <c r="A82" s="126"/>
      <c r="B82" s="52"/>
      <c r="C82" s="127" t="s">
        <v>172</v>
      </c>
      <c r="D82" s="65">
        <f>SUM(D69:D81)</f>
        <v>1678289.71</v>
      </c>
      <c r="E82" s="25"/>
      <c r="F82" s="63"/>
      <c r="G82" s="65">
        <f>SUM(G69:G81)</f>
        <v>1678289.71</v>
      </c>
      <c r="H82" s="51"/>
      <c r="I82" s="65">
        <f>SUM(I69:I81)</f>
        <v>1678289.71</v>
      </c>
      <c r="J82" s="37"/>
      <c r="K82" s="3"/>
      <c r="L82" s="65">
        <f>SUM(L69:L81)</f>
        <v>1678289.71</v>
      </c>
      <c r="M82" s="76"/>
    </row>
    <row r="83" spans="1:13" ht="29.25" customHeight="1" x14ac:dyDescent="0.2">
      <c r="A83" s="128" t="s">
        <v>181</v>
      </c>
      <c r="B83" s="129"/>
      <c r="C83" s="113"/>
      <c r="D83" s="75"/>
      <c r="E83" s="70"/>
      <c r="F83" s="71"/>
      <c r="G83" s="75"/>
      <c r="H83" s="72"/>
      <c r="I83" s="75"/>
      <c r="J83" s="73"/>
      <c r="K83" s="74"/>
      <c r="L83" s="75"/>
      <c r="M83" s="76"/>
    </row>
    <row r="84" spans="1:13" ht="29.25" customHeight="1" x14ac:dyDescent="0.2">
      <c r="A84" s="130" t="s">
        <v>182</v>
      </c>
      <c r="B84" s="116" t="s">
        <v>126</v>
      </c>
      <c r="C84" s="122" t="s">
        <v>127</v>
      </c>
      <c r="D84" s="77">
        <v>24026.83</v>
      </c>
      <c r="E84" s="70" t="s">
        <v>6</v>
      </c>
      <c r="F84" s="131">
        <v>45631</v>
      </c>
      <c r="G84" s="77">
        <v>24026.83</v>
      </c>
      <c r="H84" s="72"/>
      <c r="I84" s="77">
        <v>24026.83</v>
      </c>
      <c r="J84" s="73" t="s">
        <v>115</v>
      </c>
      <c r="K84" s="74" t="s">
        <v>183</v>
      </c>
      <c r="L84" s="77">
        <v>24026.83</v>
      </c>
      <c r="M84" s="107">
        <v>45688</v>
      </c>
    </row>
    <row r="85" spans="1:13" ht="29.25" customHeight="1" x14ac:dyDescent="0.2">
      <c r="A85" s="130" t="s">
        <v>184</v>
      </c>
      <c r="B85" s="116" t="s">
        <v>126</v>
      </c>
      <c r="C85" s="122" t="s">
        <v>127</v>
      </c>
      <c r="D85" s="77">
        <v>240052.24</v>
      </c>
      <c r="E85" s="70" t="s">
        <v>6</v>
      </c>
      <c r="F85" s="131">
        <v>45631</v>
      </c>
      <c r="G85" s="77">
        <v>240052.24</v>
      </c>
      <c r="H85" s="72"/>
      <c r="I85" s="77">
        <v>240052.24</v>
      </c>
      <c r="J85" s="37" t="s">
        <v>113</v>
      </c>
      <c r="K85" s="3" t="s">
        <v>114</v>
      </c>
      <c r="L85" s="77">
        <v>240052.24</v>
      </c>
      <c r="M85" s="107">
        <v>45688</v>
      </c>
    </row>
    <row r="86" spans="1:13" ht="29.25" customHeight="1" x14ac:dyDescent="0.2">
      <c r="A86" s="130" t="s">
        <v>185</v>
      </c>
      <c r="B86" s="122" t="s">
        <v>116</v>
      </c>
      <c r="C86" s="122" t="s">
        <v>117</v>
      </c>
      <c r="D86" s="77">
        <v>600</v>
      </c>
      <c r="E86" s="70" t="s">
        <v>6</v>
      </c>
      <c r="F86" s="131">
        <v>45628</v>
      </c>
      <c r="G86" s="77">
        <v>600</v>
      </c>
      <c r="H86" s="72"/>
      <c r="I86" s="77">
        <v>600</v>
      </c>
      <c r="J86" s="73" t="s">
        <v>13</v>
      </c>
      <c r="K86" s="74" t="s">
        <v>186</v>
      </c>
      <c r="L86" s="77">
        <v>600</v>
      </c>
      <c r="M86" s="107">
        <v>45688</v>
      </c>
    </row>
    <row r="87" spans="1:13" ht="29.25" customHeight="1" x14ac:dyDescent="0.2">
      <c r="A87" s="130" t="s">
        <v>187</v>
      </c>
      <c r="B87" s="116" t="s">
        <v>188</v>
      </c>
      <c r="C87" s="116" t="s">
        <v>189</v>
      </c>
      <c r="D87" s="77">
        <v>65464</v>
      </c>
      <c r="E87" s="70" t="s">
        <v>6</v>
      </c>
      <c r="F87" s="131">
        <v>45631</v>
      </c>
      <c r="G87" s="77">
        <v>65464</v>
      </c>
      <c r="H87" s="72"/>
      <c r="I87" s="77">
        <v>65464</v>
      </c>
      <c r="J87" s="73" t="s">
        <v>118</v>
      </c>
      <c r="K87" s="74" t="s">
        <v>149</v>
      </c>
      <c r="L87" s="77">
        <v>65464</v>
      </c>
      <c r="M87" s="107">
        <v>45688</v>
      </c>
    </row>
    <row r="88" spans="1:13" ht="29.25" customHeight="1" x14ac:dyDescent="0.2">
      <c r="A88" s="130" t="s">
        <v>190</v>
      </c>
      <c r="B88" s="116" t="s">
        <v>191</v>
      </c>
      <c r="C88" s="116" t="s">
        <v>192</v>
      </c>
      <c r="D88" s="77">
        <v>1322603</v>
      </c>
      <c r="E88" s="70" t="s">
        <v>6</v>
      </c>
      <c r="F88" s="131">
        <v>45630</v>
      </c>
      <c r="G88" s="77">
        <v>1322603</v>
      </c>
      <c r="H88" s="72"/>
      <c r="I88" s="77">
        <v>1322603</v>
      </c>
      <c r="J88" s="73" t="s">
        <v>10</v>
      </c>
      <c r="K88" s="3" t="s">
        <v>193</v>
      </c>
      <c r="L88" s="77">
        <v>1322603</v>
      </c>
      <c r="M88" s="107">
        <v>45688</v>
      </c>
    </row>
    <row r="89" spans="1:13" ht="29.25" customHeight="1" x14ac:dyDescent="0.2">
      <c r="A89" s="130" t="s">
        <v>194</v>
      </c>
      <c r="B89" s="116" t="s">
        <v>195</v>
      </c>
      <c r="C89" s="116" t="s">
        <v>196</v>
      </c>
      <c r="D89" s="77">
        <v>759200.2</v>
      </c>
      <c r="E89" s="70" t="s">
        <v>6</v>
      </c>
      <c r="F89" s="131">
        <v>45631</v>
      </c>
      <c r="G89" s="77">
        <v>759200.2</v>
      </c>
      <c r="H89" s="72"/>
      <c r="I89" s="77">
        <v>759200.2</v>
      </c>
      <c r="J89" s="73" t="s">
        <v>164</v>
      </c>
      <c r="K89" s="74" t="s">
        <v>197</v>
      </c>
      <c r="L89" s="77">
        <v>759200.2</v>
      </c>
      <c r="M89" s="107">
        <v>45688</v>
      </c>
    </row>
    <row r="90" spans="1:13" ht="29.25" customHeight="1" x14ac:dyDescent="0.2">
      <c r="A90" s="132" t="s">
        <v>198</v>
      </c>
      <c r="B90" s="122" t="s">
        <v>199</v>
      </c>
      <c r="C90" s="122" t="s">
        <v>200</v>
      </c>
      <c r="D90" s="133">
        <v>6490</v>
      </c>
      <c r="E90" s="70" t="s">
        <v>6</v>
      </c>
      <c r="F90" s="131">
        <v>45637</v>
      </c>
      <c r="G90" s="133">
        <v>6490</v>
      </c>
      <c r="H90" s="72"/>
      <c r="I90" s="133">
        <v>6490</v>
      </c>
      <c r="J90" s="37" t="s">
        <v>82</v>
      </c>
      <c r="K90" s="3" t="s">
        <v>7</v>
      </c>
      <c r="L90" s="133">
        <v>6490</v>
      </c>
      <c r="M90" s="107">
        <v>45688</v>
      </c>
    </row>
    <row r="91" spans="1:13" ht="29.25" customHeight="1" x14ac:dyDescent="0.2">
      <c r="A91" s="130" t="s">
        <v>201</v>
      </c>
      <c r="B91" s="116" t="s">
        <v>202</v>
      </c>
      <c r="C91" s="116" t="s">
        <v>203</v>
      </c>
      <c r="D91" s="77">
        <v>256545.22</v>
      </c>
      <c r="E91" s="70" t="s">
        <v>6</v>
      </c>
      <c r="F91" s="131">
        <v>45639</v>
      </c>
      <c r="G91" s="77">
        <v>256545.22</v>
      </c>
      <c r="H91" s="72"/>
      <c r="I91" s="77">
        <v>256545.22</v>
      </c>
      <c r="J91" s="73" t="s">
        <v>140</v>
      </c>
      <c r="K91" s="74" t="s">
        <v>204</v>
      </c>
      <c r="L91" s="77">
        <v>256545.22</v>
      </c>
      <c r="M91" s="107">
        <v>45688</v>
      </c>
    </row>
    <row r="92" spans="1:13" ht="29.25" customHeight="1" x14ac:dyDescent="0.2">
      <c r="A92" s="130" t="s">
        <v>205</v>
      </c>
      <c r="B92" s="122" t="s">
        <v>119</v>
      </c>
      <c r="C92" s="122" t="s">
        <v>206</v>
      </c>
      <c r="D92" s="77">
        <v>65126.12</v>
      </c>
      <c r="E92" s="70" t="s">
        <v>6</v>
      </c>
      <c r="F92" s="131">
        <v>45638</v>
      </c>
      <c r="G92" s="77">
        <v>65126.12</v>
      </c>
      <c r="H92" s="72"/>
      <c r="I92" s="77">
        <v>65126.12</v>
      </c>
      <c r="J92" s="37" t="s">
        <v>82</v>
      </c>
      <c r="K92" s="3" t="s">
        <v>7</v>
      </c>
      <c r="L92" s="77">
        <v>65126.12</v>
      </c>
      <c r="M92" s="107">
        <v>45688</v>
      </c>
    </row>
    <row r="93" spans="1:13" ht="30" customHeight="1" x14ac:dyDescent="0.2">
      <c r="A93" s="130" t="s">
        <v>207</v>
      </c>
      <c r="B93" s="122" t="s">
        <v>119</v>
      </c>
      <c r="C93" s="122" t="s">
        <v>208</v>
      </c>
      <c r="D93" s="77">
        <v>21827.88</v>
      </c>
      <c r="E93" s="70" t="s">
        <v>6</v>
      </c>
      <c r="F93" s="131">
        <v>45637</v>
      </c>
      <c r="G93" s="77">
        <v>21827.88</v>
      </c>
      <c r="H93" s="72"/>
      <c r="I93" s="77">
        <v>21827.88</v>
      </c>
      <c r="J93" s="37" t="s">
        <v>82</v>
      </c>
      <c r="K93" s="3" t="s">
        <v>7</v>
      </c>
      <c r="L93" s="77">
        <v>21827.88</v>
      </c>
      <c r="M93" s="107">
        <v>45688</v>
      </c>
    </row>
    <row r="94" spans="1:13" ht="29.25" customHeight="1" x14ac:dyDescent="0.2">
      <c r="A94" s="130" t="s">
        <v>209</v>
      </c>
      <c r="B94" s="116" t="s">
        <v>210</v>
      </c>
      <c r="C94" s="116" t="s">
        <v>150</v>
      </c>
      <c r="D94" s="77">
        <v>1200</v>
      </c>
      <c r="E94" s="70" t="s">
        <v>6</v>
      </c>
      <c r="F94" s="131">
        <v>45642</v>
      </c>
      <c r="G94" s="77">
        <v>1200</v>
      </c>
      <c r="H94" s="72"/>
      <c r="I94" s="77">
        <v>1200</v>
      </c>
      <c r="J94" s="73" t="s">
        <v>99</v>
      </c>
      <c r="K94" s="74" t="s">
        <v>98</v>
      </c>
      <c r="L94" s="77">
        <v>1200</v>
      </c>
      <c r="M94" s="107">
        <v>45688</v>
      </c>
    </row>
    <row r="95" spans="1:13" ht="29.25" customHeight="1" x14ac:dyDescent="0.2">
      <c r="A95" s="130" t="s">
        <v>211</v>
      </c>
      <c r="B95" s="116" t="s">
        <v>151</v>
      </c>
      <c r="C95" s="116" t="s">
        <v>212</v>
      </c>
      <c r="D95" s="134">
        <v>18999.990000000002</v>
      </c>
      <c r="E95" s="70" t="s">
        <v>6</v>
      </c>
      <c r="F95" s="131">
        <v>45643</v>
      </c>
      <c r="G95" s="134">
        <v>18999.990000000002</v>
      </c>
      <c r="H95" s="72"/>
      <c r="I95" s="134">
        <v>18999.990000000002</v>
      </c>
      <c r="J95" s="73" t="s">
        <v>10</v>
      </c>
      <c r="K95" s="3" t="s">
        <v>193</v>
      </c>
      <c r="L95" s="134">
        <v>18999.990000000002</v>
      </c>
      <c r="M95" s="107">
        <v>45688</v>
      </c>
    </row>
    <row r="96" spans="1:13" ht="29.25" customHeight="1" x14ac:dyDescent="0.2">
      <c r="A96" s="130" t="s">
        <v>213</v>
      </c>
      <c r="B96" s="116" t="s">
        <v>151</v>
      </c>
      <c r="C96" s="116" t="s">
        <v>212</v>
      </c>
      <c r="D96" s="77">
        <v>19000.009999999998</v>
      </c>
      <c r="E96" s="70" t="s">
        <v>6</v>
      </c>
      <c r="F96" s="131">
        <v>45643</v>
      </c>
      <c r="G96" s="77">
        <v>19000.009999999998</v>
      </c>
      <c r="H96" s="72"/>
      <c r="I96" s="77">
        <v>19000.009999999998</v>
      </c>
      <c r="J96" s="73" t="s">
        <v>10</v>
      </c>
      <c r="K96" s="3" t="s">
        <v>193</v>
      </c>
      <c r="L96" s="77">
        <v>19000.009999999998</v>
      </c>
      <c r="M96" s="107">
        <v>45688</v>
      </c>
    </row>
    <row r="97" spans="1:13" ht="29.25" customHeight="1" x14ac:dyDescent="0.2">
      <c r="A97" s="114" t="s">
        <v>214</v>
      </c>
      <c r="B97" s="116" t="s">
        <v>151</v>
      </c>
      <c r="C97" s="116" t="s">
        <v>192</v>
      </c>
      <c r="D97" s="77">
        <v>16768.330000000002</v>
      </c>
      <c r="E97" s="70" t="s">
        <v>6</v>
      </c>
      <c r="F97" s="131">
        <v>45630</v>
      </c>
      <c r="G97" s="77">
        <v>16768.330000000002</v>
      </c>
      <c r="H97" s="72"/>
      <c r="I97" s="77">
        <v>16768.330000000002</v>
      </c>
      <c r="J97" s="73" t="s">
        <v>10</v>
      </c>
      <c r="K97" s="3" t="s">
        <v>193</v>
      </c>
      <c r="L97" s="77">
        <v>16768.330000000002</v>
      </c>
      <c r="M97" s="107">
        <v>45688</v>
      </c>
    </row>
    <row r="98" spans="1:13" ht="29.25" customHeight="1" x14ac:dyDescent="0.2">
      <c r="A98" s="130" t="s">
        <v>215</v>
      </c>
      <c r="B98" s="116" t="s">
        <v>216</v>
      </c>
      <c r="C98" s="116" t="s">
        <v>212</v>
      </c>
      <c r="D98" s="77">
        <v>14758.2</v>
      </c>
      <c r="E98" s="70" t="s">
        <v>6</v>
      </c>
      <c r="F98" s="131">
        <v>45643</v>
      </c>
      <c r="G98" s="77">
        <v>14758.2</v>
      </c>
      <c r="H98" s="72"/>
      <c r="I98" s="77">
        <v>14758.2</v>
      </c>
      <c r="J98" s="73" t="s">
        <v>10</v>
      </c>
      <c r="K98" s="3" t="s">
        <v>193</v>
      </c>
      <c r="L98" s="77">
        <v>14758.2</v>
      </c>
      <c r="M98" s="107">
        <v>45688</v>
      </c>
    </row>
    <row r="99" spans="1:13" ht="29.25" customHeight="1" x14ac:dyDescent="0.2">
      <c r="A99" s="130" t="s">
        <v>217</v>
      </c>
      <c r="B99" s="122" t="s">
        <v>119</v>
      </c>
      <c r="C99" s="122" t="s">
        <v>218</v>
      </c>
      <c r="D99" s="77">
        <v>38655.269999999997</v>
      </c>
      <c r="E99" s="70" t="s">
        <v>6</v>
      </c>
      <c r="F99" s="131">
        <v>45637</v>
      </c>
      <c r="G99" s="77">
        <v>38655.269999999997</v>
      </c>
      <c r="H99" s="72"/>
      <c r="I99" s="77">
        <v>38655.269999999997</v>
      </c>
      <c r="J99" s="73" t="s">
        <v>99</v>
      </c>
      <c r="K99" s="74" t="s">
        <v>98</v>
      </c>
      <c r="L99" s="77">
        <v>38655.269999999997</v>
      </c>
      <c r="M99" s="107">
        <v>45688</v>
      </c>
    </row>
    <row r="100" spans="1:13" ht="29.25" customHeight="1" x14ac:dyDescent="0.2">
      <c r="A100" s="130" t="s">
        <v>219</v>
      </c>
      <c r="B100" s="116" t="s">
        <v>220</v>
      </c>
      <c r="C100" s="116" t="s">
        <v>221</v>
      </c>
      <c r="D100" s="77">
        <v>1701000</v>
      </c>
      <c r="E100" s="70" t="s">
        <v>6</v>
      </c>
      <c r="F100" s="131">
        <v>45645</v>
      </c>
      <c r="G100" s="77">
        <v>1701000</v>
      </c>
      <c r="H100" s="72"/>
      <c r="I100" s="77">
        <v>1701000</v>
      </c>
      <c r="J100" s="73" t="s">
        <v>222</v>
      </c>
      <c r="K100" s="74" t="s">
        <v>223</v>
      </c>
      <c r="L100" s="77">
        <v>1701000</v>
      </c>
      <c r="M100" s="107">
        <v>45688</v>
      </c>
    </row>
    <row r="101" spans="1:13" ht="29.25" customHeight="1" x14ac:dyDescent="0.2">
      <c r="A101" s="130" t="s">
        <v>224</v>
      </c>
      <c r="B101" s="135" t="s">
        <v>225</v>
      </c>
      <c r="C101" s="135" t="s">
        <v>226</v>
      </c>
      <c r="D101" s="77">
        <v>30550</v>
      </c>
      <c r="E101" s="70" t="s">
        <v>6</v>
      </c>
      <c r="F101" s="131">
        <v>45645</v>
      </c>
      <c r="G101" s="77">
        <v>30550</v>
      </c>
      <c r="H101" s="72"/>
      <c r="I101" s="77">
        <v>30550</v>
      </c>
      <c r="J101" s="73" t="s">
        <v>160</v>
      </c>
      <c r="K101" s="74" t="s">
        <v>227</v>
      </c>
      <c r="L101" s="77">
        <v>30550</v>
      </c>
      <c r="M101" s="107">
        <v>45688</v>
      </c>
    </row>
    <row r="102" spans="1:13" ht="29.25" customHeight="1" x14ac:dyDescent="0.2">
      <c r="A102" s="130" t="s">
        <v>110</v>
      </c>
      <c r="B102" s="135" t="s">
        <v>225</v>
      </c>
      <c r="C102" s="116" t="s">
        <v>228</v>
      </c>
      <c r="D102" s="77">
        <v>99951.19</v>
      </c>
      <c r="E102" s="70" t="s">
        <v>6</v>
      </c>
      <c r="F102" s="131">
        <v>45645</v>
      </c>
      <c r="G102" s="77">
        <v>99951.19</v>
      </c>
      <c r="H102" s="72"/>
      <c r="I102" s="77">
        <v>99951.19</v>
      </c>
      <c r="J102" s="73" t="s">
        <v>160</v>
      </c>
      <c r="K102" s="74" t="s">
        <v>227</v>
      </c>
      <c r="L102" s="77">
        <v>99951.19</v>
      </c>
      <c r="M102" s="107">
        <v>45688</v>
      </c>
    </row>
    <row r="103" spans="1:13" ht="29.25" customHeight="1" x14ac:dyDescent="0.2">
      <c r="A103" s="130" t="s">
        <v>229</v>
      </c>
      <c r="B103" s="116" t="s">
        <v>230</v>
      </c>
      <c r="C103" s="135" t="s">
        <v>51</v>
      </c>
      <c r="D103" s="77">
        <v>1755000</v>
      </c>
      <c r="E103" s="70" t="s">
        <v>6</v>
      </c>
      <c r="F103" s="131">
        <v>45646</v>
      </c>
      <c r="G103" s="77">
        <v>1755000</v>
      </c>
      <c r="H103" s="72"/>
      <c r="I103" s="77">
        <v>1755000</v>
      </c>
      <c r="J103" s="73" t="s">
        <v>50</v>
      </c>
      <c r="K103" s="74" t="s">
        <v>231</v>
      </c>
      <c r="L103" s="77">
        <v>1755000</v>
      </c>
      <c r="M103" s="107">
        <v>45688</v>
      </c>
    </row>
    <row r="104" spans="1:13" ht="29.25" customHeight="1" x14ac:dyDescent="0.2">
      <c r="A104" s="130" t="s">
        <v>229</v>
      </c>
      <c r="B104" s="116" t="s">
        <v>230</v>
      </c>
      <c r="C104" s="135" t="s">
        <v>56</v>
      </c>
      <c r="D104" s="77">
        <v>2145000</v>
      </c>
      <c r="E104" s="70" t="s">
        <v>6</v>
      </c>
      <c r="F104" s="131">
        <v>45646</v>
      </c>
      <c r="G104" s="77">
        <v>2145000</v>
      </c>
      <c r="H104" s="72"/>
      <c r="I104" s="77">
        <v>2145000</v>
      </c>
      <c r="J104" s="73" t="s">
        <v>53</v>
      </c>
      <c r="K104" s="74" t="s">
        <v>111</v>
      </c>
      <c r="L104" s="77">
        <v>2145000</v>
      </c>
      <c r="M104" s="107">
        <v>45688</v>
      </c>
    </row>
    <row r="105" spans="1:13" ht="29.25" customHeight="1" x14ac:dyDescent="0.2">
      <c r="A105" s="130" t="s">
        <v>232</v>
      </c>
      <c r="B105" s="116" t="s">
        <v>230</v>
      </c>
      <c r="C105" s="135" t="s">
        <v>51</v>
      </c>
      <c r="D105" s="77">
        <v>2595057.6</v>
      </c>
      <c r="E105" s="70" t="s">
        <v>6</v>
      </c>
      <c r="F105" s="131">
        <v>45646</v>
      </c>
      <c r="G105" s="77">
        <v>2595057.6</v>
      </c>
      <c r="H105" s="72"/>
      <c r="I105" s="77">
        <v>2595057.6</v>
      </c>
      <c r="J105" s="73" t="s">
        <v>50</v>
      </c>
      <c r="K105" s="74" t="s">
        <v>231</v>
      </c>
      <c r="L105" s="77">
        <v>2595057.6</v>
      </c>
      <c r="M105" s="107">
        <v>45688</v>
      </c>
    </row>
    <row r="106" spans="1:13" ht="29.25" customHeight="1" x14ac:dyDescent="0.2">
      <c r="A106" s="130" t="s">
        <v>232</v>
      </c>
      <c r="B106" s="116" t="s">
        <v>230</v>
      </c>
      <c r="C106" s="135" t="s">
        <v>56</v>
      </c>
      <c r="D106" s="77">
        <v>3171736.7</v>
      </c>
      <c r="E106" s="70" t="s">
        <v>6</v>
      </c>
      <c r="F106" s="131">
        <v>45646</v>
      </c>
      <c r="G106" s="77">
        <v>3171736.7</v>
      </c>
      <c r="H106" s="72"/>
      <c r="I106" s="77">
        <v>3171736.7</v>
      </c>
      <c r="J106" s="73" t="s">
        <v>53</v>
      </c>
      <c r="K106" s="74" t="s">
        <v>111</v>
      </c>
      <c r="L106" s="77">
        <v>3171736.7</v>
      </c>
      <c r="M106" s="107">
        <v>45688</v>
      </c>
    </row>
    <row r="107" spans="1:13" ht="29.25" customHeight="1" x14ac:dyDescent="0.2">
      <c r="A107" s="130" t="s">
        <v>233</v>
      </c>
      <c r="B107" s="116" t="s">
        <v>234</v>
      </c>
      <c r="C107" s="116" t="s">
        <v>192</v>
      </c>
      <c r="D107" s="77">
        <v>10310.540000000001</v>
      </c>
      <c r="E107" s="70" t="s">
        <v>6</v>
      </c>
      <c r="F107" s="131">
        <v>45644</v>
      </c>
      <c r="G107" s="77">
        <v>10310.540000000001</v>
      </c>
      <c r="H107" s="72"/>
      <c r="I107" s="77">
        <v>10310.540000000001</v>
      </c>
      <c r="J107" s="73" t="s">
        <v>10</v>
      </c>
      <c r="K107" s="3" t="s">
        <v>193</v>
      </c>
      <c r="L107" s="77">
        <v>10310.540000000001</v>
      </c>
      <c r="M107" s="107">
        <v>45688</v>
      </c>
    </row>
    <row r="108" spans="1:13" ht="29.25" customHeight="1" x14ac:dyDescent="0.2">
      <c r="A108" s="130" t="s">
        <v>235</v>
      </c>
      <c r="B108" s="135" t="s">
        <v>236</v>
      </c>
      <c r="C108" s="136" t="s">
        <v>237</v>
      </c>
      <c r="D108" s="137">
        <v>30772.02</v>
      </c>
      <c r="E108" s="70" t="s">
        <v>6</v>
      </c>
      <c r="F108" s="131">
        <v>45646</v>
      </c>
      <c r="G108" s="137">
        <v>30772.02</v>
      </c>
      <c r="H108" s="72"/>
      <c r="I108" s="137">
        <v>30772.02</v>
      </c>
      <c r="J108" s="73" t="s">
        <v>238</v>
      </c>
      <c r="K108" s="74" t="s">
        <v>239</v>
      </c>
      <c r="L108" s="137">
        <v>30772.02</v>
      </c>
      <c r="M108" s="107">
        <v>45688</v>
      </c>
    </row>
    <row r="109" spans="1:13" ht="29.25" customHeight="1" x14ac:dyDescent="0.2">
      <c r="A109" s="130" t="s">
        <v>240</v>
      </c>
      <c r="B109" s="116" t="s">
        <v>151</v>
      </c>
      <c r="C109" s="116" t="s">
        <v>241</v>
      </c>
      <c r="D109" s="77">
        <v>200305</v>
      </c>
      <c r="E109" s="70" t="s">
        <v>6</v>
      </c>
      <c r="F109" s="131">
        <v>45646</v>
      </c>
      <c r="G109" s="77">
        <v>200305</v>
      </c>
      <c r="H109" s="72"/>
      <c r="I109" s="77">
        <v>200305</v>
      </c>
      <c r="J109" s="73" t="s">
        <v>242</v>
      </c>
      <c r="K109" s="74" t="s">
        <v>243</v>
      </c>
      <c r="L109" s="77">
        <v>200305</v>
      </c>
      <c r="M109" s="107">
        <v>45688</v>
      </c>
    </row>
    <row r="110" spans="1:13" ht="29.25" customHeight="1" x14ac:dyDescent="0.2">
      <c r="A110" s="130" t="s">
        <v>244</v>
      </c>
      <c r="B110" s="116" t="s">
        <v>151</v>
      </c>
      <c r="C110" s="116" t="s">
        <v>245</v>
      </c>
      <c r="D110" s="77">
        <v>4006100</v>
      </c>
      <c r="E110" s="70" t="s">
        <v>6</v>
      </c>
      <c r="F110" s="131">
        <v>45646</v>
      </c>
      <c r="G110" s="77">
        <v>4006100</v>
      </c>
      <c r="H110" s="72"/>
      <c r="I110" s="77">
        <v>4006100</v>
      </c>
      <c r="J110" s="73" t="s">
        <v>242</v>
      </c>
      <c r="K110" s="74" t="s">
        <v>243</v>
      </c>
      <c r="L110" s="77">
        <v>4006100</v>
      </c>
      <c r="M110" s="107">
        <v>45688</v>
      </c>
    </row>
    <row r="111" spans="1:13" ht="29.25" customHeight="1" x14ac:dyDescent="0.2">
      <c r="A111" s="130" t="s">
        <v>246</v>
      </c>
      <c r="B111" s="116" t="s">
        <v>151</v>
      </c>
      <c r="C111" s="116" t="s">
        <v>247</v>
      </c>
      <c r="D111" s="77">
        <v>32351160</v>
      </c>
      <c r="E111" s="70" t="s">
        <v>6</v>
      </c>
      <c r="F111" s="131">
        <v>45647</v>
      </c>
      <c r="G111" s="77">
        <v>32351160</v>
      </c>
      <c r="H111" s="72"/>
      <c r="I111" s="77">
        <v>32351160</v>
      </c>
      <c r="J111" s="73" t="s">
        <v>248</v>
      </c>
      <c r="K111" s="74" t="s">
        <v>249</v>
      </c>
      <c r="L111" s="77">
        <v>32351160</v>
      </c>
      <c r="M111" s="107">
        <v>45688</v>
      </c>
    </row>
    <row r="112" spans="1:13" ht="29.25" customHeight="1" x14ac:dyDescent="0.2">
      <c r="A112" s="130" t="s">
        <v>250</v>
      </c>
      <c r="B112" s="135" t="s">
        <v>251</v>
      </c>
      <c r="C112" s="138" t="s">
        <v>252</v>
      </c>
      <c r="D112" s="77">
        <v>106200</v>
      </c>
      <c r="E112" s="70" t="s">
        <v>6</v>
      </c>
      <c r="F112" s="131">
        <v>45646</v>
      </c>
      <c r="G112" s="77">
        <v>106200</v>
      </c>
      <c r="H112" s="72"/>
      <c r="I112" s="77">
        <v>106200</v>
      </c>
      <c r="J112" s="73" t="s">
        <v>253</v>
      </c>
      <c r="K112" s="74" t="s">
        <v>254</v>
      </c>
      <c r="L112" s="77">
        <v>106200</v>
      </c>
      <c r="M112" s="107">
        <v>45688</v>
      </c>
    </row>
    <row r="113" spans="1:13" ht="29.25" customHeight="1" x14ac:dyDescent="0.2">
      <c r="A113" s="130" t="s">
        <v>255</v>
      </c>
      <c r="B113" s="139" t="s">
        <v>256</v>
      </c>
      <c r="C113" s="135" t="s">
        <v>257</v>
      </c>
      <c r="D113" s="77">
        <v>144600</v>
      </c>
      <c r="E113" s="70" t="s">
        <v>6</v>
      </c>
      <c r="F113" s="131">
        <v>45638</v>
      </c>
      <c r="G113" s="77">
        <v>144600</v>
      </c>
      <c r="H113" s="72"/>
      <c r="I113" s="77">
        <v>144600</v>
      </c>
      <c r="J113" s="73" t="s">
        <v>258</v>
      </c>
      <c r="K113" s="74" t="s">
        <v>259</v>
      </c>
      <c r="L113" s="77">
        <v>144600</v>
      </c>
      <c r="M113" s="107">
        <v>45688</v>
      </c>
    </row>
    <row r="114" spans="1:13" ht="29.25" customHeight="1" x14ac:dyDescent="0.2">
      <c r="A114" s="130" t="s">
        <v>260</v>
      </c>
      <c r="B114" s="116" t="s">
        <v>210</v>
      </c>
      <c r="C114" s="116" t="s">
        <v>150</v>
      </c>
      <c r="D114" s="77">
        <v>1260</v>
      </c>
      <c r="E114" s="70" t="s">
        <v>6</v>
      </c>
      <c r="F114" s="131">
        <v>45649</v>
      </c>
      <c r="G114" s="77">
        <v>1260</v>
      </c>
      <c r="H114" s="72"/>
      <c r="I114" s="77">
        <v>1260</v>
      </c>
      <c r="J114" s="73" t="s">
        <v>99</v>
      </c>
      <c r="K114" s="74" t="s">
        <v>98</v>
      </c>
      <c r="L114" s="77">
        <v>1260</v>
      </c>
      <c r="M114" s="107">
        <v>45688</v>
      </c>
    </row>
    <row r="115" spans="1:13" ht="29.25" customHeight="1" x14ac:dyDescent="0.2">
      <c r="A115" s="130" t="s">
        <v>261</v>
      </c>
      <c r="B115" s="122" t="s">
        <v>262</v>
      </c>
      <c r="C115" s="122" t="s">
        <v>263</v>
      </c>
      <c r="D115" s="77">
        <v>253476.86</v>
      </c>
      <c r="E115" s="70" t="s">
        <v>6</v>
      </c>
      <c r="F115" s="131">
        <v>45653</v>
      </c>
      <c r="G115" s="77">
        <v>253476.86</v>
      </c>
      <c r="H115" s="72"/>
      <c r="I115" s="77">
        <v>253476.86</v>
      </c>
      <c r="J115" s="73" t="s">
        <v>264</v>
      </c>
      <c r="K115" s="74" t="s">
        <v>265</v>
      </c>
      <c r="L115" s="77">
        <v>253476.86</v>
      </c>
      <c r="M115" s="107">
        <v>45688</v>
      </c>
    </row>
    <row r="116" spans="1:13" ht="29.25" customHeight="1" x14ac:dyDescent="0.2">
      <c r="A116" s="130" t="s">
        <v>266</v>
      </c>
      <c r="B116" s="122" t="s">
        <v>262</v>
      </c>
      <c r="C116" s="122" t="s">
        <v>127</v>
      </c>
      <c r="D116" s="77">
        <v>8109.14</v>
      </c>
      <c r="E116" s="70" t="s">
        <v>6</v>
      </c>
      <c r="F116" s="131">
        <v>45653</v>
      </c>
      <c r="G116" s="77">
        <v>8109.14</v>
      </c>
      <c r="H116" s="72"/>
      <c r="I116" s="77">
        <v>8109.14</v>
      </c>
      <c r="J116" s="73" t="s">
        <v>115</v>
      </c>
      <c r="K116" s="74" t="s">
        <v>267</v>
      </c>
      <c r="L116" s="77">
        <v>8109.14</v>
      </c>
      <c r="M116" s="107">
        <v>45688</v>
      </c>
    </row>
    <row r="117" spans="1:13" ht="29.25" customHeight="1" x14ac:dyDescent="0.2">
      <c r="A117" s="130" t="s">
        <v>268</v>
      </c>
      <c r="B117" s="122" t="s">
        <v>262</v>
      </c>
      <c r="C117" s="140" t="s">
        <v>269</v>
      </c>
      <c r="D117" s="77">
        <v>-26.23</v>
      </c>
      <c r="E117" s="70" t="s">
        <v>6</v>
      </c>
      <c r="F117" s="131">
        <v>45653</v>
      </c>
      <c r="G117" s="77">
        <v>-26.23</v>
      </c>
      <c r="H117" s="72"/>
      <c r="I117" s="77">
        <v>-26.23</v>
      </c>
      <c r="J117" s="73" t="s">
        <v>270</v>
      </c>
      <c r="K117" s="73" t="s">
        <v>114</v>
      </c>
      <c r="L117" s="77">
        <v>-26.23</v>
      </c>
      <c r="M117" s="107">
        <v>45688</v>
      </c>
    </row>
    <row r="118" spans="1:13" ht="29.25" customHeight="1" x14ac:dyDescent="0.2">
      <c r="A118" s="130" t="s">
        <v>271</v>
      </c>
      <c r="B118" s="135" t="s">
        <v>272</v>
      </c>
      <c r="C118" s="136" t="s">
        <v>273</v>
      </c>
      <c r="D118" s="77">
        <v>14999.99</v>
      </c>
      <c r="E118" s="70" t="s">
        <v>6</v>
      </c>
      <c r="F118" s="131">
        <v>45652</v>
      </c>
      <c r="G118" s="77">
        <v>14999.99</v>
      </c>
      <c r="H118" s="72"/>
      <c r="I118" s="77">
        <v>14999.99</v>
      </c>
      <c r="J118" s="73" t="s">
        <v>12</v>
      </c>
      <c r="K118" s="74" t="s">
        <v>89</v>
      </c>
      <c r="L118" s="77">
        <v>14999.99</v>
      </c>
      <c r="M118" s="107">
        <v>45688</v>
      </c>
    </row>
    <row r="119" spans="1:13" ht="29.25" customHeight="1" x14ac:dyDescent="0.2">
      <c r="A119" s="130" t="s">
        <v>274</v>
      </c>
      <c r="B119" s="139" t="s">
        <v>275</v>
      </c>
      <c r="C119" s="136" t="s">
        <v>237</v>
      </c>
      <c r="D119" s="77">
        <v>153154.56</v>
      </c>
      <c r="E119" s="70" t="s">
        <v>6</v>
      </c>
      <c r="F119" s="131">
        <v>45652</v>
      </c>
      <c r="G119" s="77">
        <v>153154.56</v>
      </c>
      <c r="H119" s="72"/>
      <c r="I119" s="77">
        <v>153154.56</v>
      </c>
      <c r="J119" s="73" t="s">
        <v>238</v>
      </c>
      <c r="K119" s="74" t="s">
        <v>239</v>
      </c>
      <c r="L119" s="77">
        <v>153154.56</v>
      </c>
      <c r="M119" s="107">
        <v>45688</v>
      </c>
    </row>
    <row r="120" spans="1:13" ht="29.25" customHeight="1" x14ac:dyDescent="0.2">
      <c r="A120" s="130" t="s">
        <v>276</v>
      </c>
      <c r="B120" s="122" t="s">
        <v>262</v>
      </c>
      <c r="C120" s="122" t="s">
        <v>127</v>
      </c>
      <c r="D120" s="77">
        <v>3719.17</v>
      </c>
      <c r="E120" s="70" t="s">
        <v>6</v>
      </c>
      <c r="F120" s="131">
        <v>45653</v>
      </c>
      <c r="G120" s="77">
        <v>3719.17</v>
      </c>
      <c r="H120" s="72"/>
      <c r="I120" s="77">
        <v>3719.17</v>
      </c>
      <c r="J120" s="73" t="s">
        <v>115</v>
      </c>
      <c r="K120" s="74" t="s">
        <v>183</v>
      </c>
      <c r="L120" s="77">
        <v>3719.17</v>
      </c>
      <c r="M120" s="107">
        <v>45688</v>
      </c>
    </row>
    <row r="121" spans="1:13" ht="29.25" customHeight="1" x14ac:dyDescent="0.2">
      <c r="A121" s="130" t="s">
        <v>277</v>
      </c>
      <c r="B121" s="122" t="s">
        <v>262</v>
      </c>
      <c r="C121" s="122" t="s">
        <v>127</v>
      </c>
      <c r="D121" s="77">
        <v>2208.1999999999998</v>
      </c>
      <c r="E121" s="70" t="s">
        <v>6</v>
      </c>
      <c r="F121" s="131">
        <v>45653</v>
      </c>
      <c r="G121" s="77">
        <v>2208.1999999999998</v>
      </c>
      <c r="H121" s="72"/>
      <c r="I121" s="77">
        <v>2208.1999999999998</v>
      </c>
      <c r="J121" s="73" t="s">
        <v>115</v>
      </c>
      <c r="K121" s="74" t="s">
        <v>183</v>
      </c>
      <c r="L121" s="77">
        <v>2208.1999999999998</v>
      </c>
      <c r="M121" s="107">
        <v>45688</v>
      </c>
    </row>
    <row r="122" spans="1:13" ht="29.25" customHeight="1" x14ac:dyDescent="0.2">
      <c r="A122" s="130" t="s">
        <v>278</v>
      </c>
      <c r="B122" s="116" t="s">
        <v>279</v>
      </c>
      <c r="C122" s="139" t="s">
        <v>280</v>
      </c>
      <c r="D122" s="77">
        <v>1685.04</v>
      </c>
      <c r="E122" s="70" t="s">
        <v>6</v>
      </c>
      <c r="F122" s="131">
        <v>45653</v>
      </c>
      <c r="G122" s="77">
        <v>1685.04</v>
      </c>
      <c r="H122" s="72"/>
      <c r="I122" s="77">
        <v>1685.04</v>
      </c>
      <c r="J122" s="73" t="s">
        <v>160</v>
      </c>
      <c r="K122" s="74" t="s">
        <v>227</v>
      </c>
      <c r="L122" s="77">
        <v>1685.04</v>
      </c>
      <c r="M122" s="107">
        <v>45688</v>
      </c>
    </row>
    <row r="123" spans="1:13" ht="29.25" customHeight="1" x14ac:dyDescent="0.2">
      <c r="A123" s="130" t="s">
        <v>281</v>
      </c>
      <c r="B123" s="122" t="s">
        <v>166</v>
      </c>
      <c r="C123" s="122" t="s">
        <v>282</v>
      </c>
      <c r="D123" s="77">
        <v>461</v>
      </c>
      <c r="E123" s="70" t="s">
        <v>6</v>
      </c>
      <c r="F123" s="131">
        <v>45645</v>
      </c>
      <c r="G123" s="77">
        <v>461</v>
      </c>
      <c r="H123" s="72"/>
      <c r="I123" s="77">
        <v>461</v>
      </c>
      <c r="J123" s="73" t="s">
        <v>167</v>
      </c>
      <c r="K123" s="74" t="s">
        <v>283</v>
      </c>
      <c r="L123" s="77">
        <v>461</v>
      </c>
      <c r="M123" s="107">
        <v>45688</v>
      </c>
    </row>
    <row r="124" spans="1:13" ht="29.25" customHeight="1" x14ac:dyDescent="0.2">
      <c r="A124" s="130" t="s">
        <v>284</v>
      </c>
      <c r="B124" s="116" t="s">
        <v>285</v>
      </c>
      <c r="C124" s="135" t="s">
        <v>286</v>
      </c>
      <c r="D124" s="77">
        <v>179568.96</v>
      </c>
      <c r="E124" s="70" t="s">
        <v>6</v>
      </c>
      <c r="F124" s="131">
        <v>45653</v>
      </c>
      <c r="G124" s="77">
        <v>179568.96</v>
      </c>
      <c r="H124" s="72"/>
      <c r="I124" s="77">
        <v>179568.96</v>
      </c>
      <c r="J124" s="73" t="s">
        <v>287</v>
      </c>
      <c r="K124" s="74" t="s">
        <v>288</v>
      </c>
      <c r="L124" s="77">
        <v>179568.96</v>
      </c>
      <c r="M124" s="107">
        <v>45688</v>
      </c>
    </row>
    <row r="125" spans="1:13" ht="29.25" customHeight="1" x14ac:dyDescent="0.2">
      <c r="A125" s="130" t="s">
        <v>289</v>
      </c>
      <c r="B125" s="116" t="s">
        <v>290</v>
      </c>
      <c r="C125" s="139" t="s">
        <v>291</v>
      </c>
      <c r="D125" s="77">
        <v>22617.9</v>
      </c>
      <c r="E125" s="70" t="s">
        <v>6</v>
      </c>
      <c r="F125" s="131">
        <v>45653</v>
      </c>
      <c r="G125" s="77">
        <v>22617.9</v>
      </c>
      <c r="H125" s="72"/>
      <c r="I125" s="77">
        <v>22617.9</v>
      </c>
      <c r="J125" s="73" t="s">
        <v>292</v>
      </c>
      <c r="K125" s="74" t="s">
        <v>293</v>
      </c>
      <c r="L125" s="77">
        <v>22617.9</v>
      </c>
      <c r="M125" s="107">
        <v>45688</v>
      </c>
    </row>
    <row r="126" spans="1:13" ht="29.25" customHeight="1" x14ac:dyDescent="0.2">
      <c r="A126" s="130" t="s">
        <v>294</v>
      </c>
      <c r="B126" s="116" t="s">
        <v>290</v>
      </c>
      <c r="C126" s="139" t="s">
        <v>291</v>
      </c>
      <c r="D126" s="77">
        <v>362603.03</v>
      </c>
      <c r="E126" s="70" t="s">
        <v>6</v>
      </c>
      <c r="F126" s="131">
        <v>45653</v>
      </c>
      <c r="G126" s="77">
        <v>362603.03</v>
      </c>
      <c r="H126" s="72"/>
      <c r="I126" s="77">
        <v>362603.03</v>
      </c>
      <c r="J126" s="73" t="s">
        <v>292</v>
      </c>
      <c r="K126" s="74" t="s">
        <v>293</v>
      </c>
      <c r="L126" s="77">
        <v>362603.03</v>
      </c>
      <c r="M126" s="107">
        <v>45688</v>
      </c>
    </row>
    <row r="127" spans="1:13" ht="29.25" customHeight="1" x14ac:dyDescent="0.2">
      <c r="A127" s="130" t="s">
        <v>295</v>
      </c>
      <c r="B127" s="116" t="s">
        <v>210</v>
      </c>
      <c r="C127" s="116" t="s">
        <v>150</v>
      </c>
      <c r="D127" s="77">
        <v>600</v>
      </c>
      <c r="E127" s="70" t="s">
        <v>6</v>
      </c>
      <c r="F127" s="131">
        <v>45656</v>
      </c>
      <c r="G127" s="77">
        <v>600</v>
      </c>
      <c r="H127" s="72"/>
      <c r="I127" s="77">
        <v>600</v>
      </c>
      <c r="J127" s="73" t="s">
        <v>99</v>
      </c>
      <c r="K127" s="74" t="s">
        <v>98</v>
      </c>
      <c r="L127" s="77">
        <v>600</v>
      </c>
      <c r="M127" s="107">
        <v>45688</v>
      </c>
    </row>
    <row r="128" spans="1:13" ht="29.25" customHeight="1" x14ac:dyDescent="0.2">
      <c r="A128" s="130" t="s">
        <v>296</v>
      </c>
      <c r="B128" s="116" t="s">
        <v>151</v>
      </c>
      <c r="C128" s="116" t="s">
        <v>192</v>
      </c>
      <c r="D128" s="77">
        <v>49847.77</v>
      </c>
      <c r="E128" s="70" t="s">
        <v>6</v>
      </c>
      <c r="F128" s="131">
        <v>45643</v>
      </c>
      <c r="G128" s="77">
        <v>49847.77</v>
      </c>
      <c r="H128" s="72"/>
      <c r="I128" s="77">
        <v>49847.77</v>
      </c>
      <c r="J128" s="73" t="s">
        <v>10</v>
      </c>
      <c r="K128" s="3" t="s">
        <v>193</v>
      </c>
      <c r="L128" s="77">
        <v>49847.77</v>
      </c>
      <c r="M128" s="107">
        <v>45688</v>
      </c>
    </row>
    <row r="129" spans="1:13" ht="29.25" customHeight="1" x14ac:dyDescent="0.2">
      <c r="A129" s="130" t="s">
        <v>297</v>
      </c>
      <c r="B129" s="116" t="s">
        <v>126</v>
      </c>
      <c r="C129" s="116" t="s">
        <v>127</v>
      </c>
      <c r="D129" s="77">
        <v>141691.01</v>
      </c>
      <c r="E129" s="70" t="s">
        <v>6</v>
      </c>
      <c r="F129" s="131">
        <v>45651</v>
      </c>
      <c r="G129" s="77">
        <v>141691.01</v>
      </c>
      <c r="H129" s="72"/>
      <c r="I129" s="77">
        <v>141691.01</v>
      </c>
      <c r="J129" s="73" t="s">
        <v>270</v>
      </c>
      <c r="K129" s="74" t="s">
        <v>114</v>
      </c>
      <c r="L129" s="77">
        <v>141691.01</v>
      </c>
      <c r="M129" s="107">
        <v>45688</v>
      </c>
    </row>
    <row r="130" spans="1:13" ht="29.25" customHeight="1" x14ac:dyDescent="0.2">
      <c r="A130" s="130" t="s">
        <v>298</v>
      </c>
      <c r="B130" s="116" t="s">
        <v>126</v>
      </c>
      <c r="C130" s="116" t="s">
        <v>127</v>
      </c>
      <c r="D130" s="77">
        <v>135300.6</v>
      </c>
      <c r="E130" s="70" t="s">
        <v>6</v>
      </c>
      <c r="F130" s="141">
        <v>45590</v>
      </c>
      <c r="G130" s="77">
        <v>135300.6</v>
      </c>
      <c r="H130" s="72"/>
      <c r="I130" s="77">
        <v>135300.6</v>
      </c>
      <c r="J130" s="73" t="s">
        <v>270</v>
      </c>
      <c r="K130" s="74" t="s">
        <v>114</v>
      </c>
      <c r="L130" s="77">
        <v>135300.6</v>
      </c>
      <c r="M130" s="107">
        <v>45688</v>
      </c>
    </row>
    <row r="131" spans="1:13" ht="29.25" customHeight="1" x14ac:dyDescent="0.2">
      <c r="A131" s="130" t="s">
        <v>299</v>
      </c>
      <c r="B131" s="116" t="s">
        <v>126</v>
      </c>
      <c r="C131" s="116" t="s">
        <v>127</v>
      </c>
      <c r="D131" s="77">
        <v>134546.59</v>
      </c>
      <c r="E131" s="70" t="s">
        <v>6</v>
      </c>
      <c r="F131" s="141">
        <v>45621</v>
      </c>
      <c r="G131" s="77">
        <v>134546.59</v>
      </c>
      <c r="H131" s="72"/>
      <c r="I131" s="77">
        <v>134546.59</v>
      </c>
      <c r="J131" s="73" t="s">
        <v>270</v>
      </c>
      <c r="K131" s="74" t="s">
        <v>114</v>
      </c>
      <c r="L131" s="77">
        <v>134546.59</v>
      </c>
      <c r="M131" s="107">
        <v>45688</v>
      </c>
    </row>
    <row r="132" spans="1:13" ht="29.25" customHeight="1" x14ac:dyDescent="0.2">
      <c r="A132" s="130" t="s">
        <v>300</v>
      </c>
      <c r="B132" s="116" t="s">
        <v>301</v>
      </c>
      <c r="C132" s="116" t="s">
        <v>302</v>
      </c>
      <c r="D132" s="77">
        <v>207384.32000000001</v>
      </c>
      <c r="E132" s="70" t="s">
        <v>6</v>
      </c>
      <c r="F132" s="131">
        <v>45657</v>
      </c>
      <c r="G132" s="77">
        <v>207384.32000000001</v>
      </c>
      <c r="H132" s="72"/>
      <c r="I132" s="77">
        <v>207384.32000000001</v>
      </c>
      <c r="J132" s="73" t="s">
        <v>167</v>
      </c>
      <c r="K132" s="74" t="s">
        <v>283</v>
      </c>
      <c r="L132" s="77">
        <v>207384.32000000001</v>
      </c>
      <c r="M132" s="107">
        <v>45688</v>
      </c>
    </row>
    <row r="133" spans="1:13" ht="29.25" customHeight="1" x14ac:dyDescent="0.2">
      <c r="A133" s="130" t="s">
        <v>268</v>
      </c>
      <c r="B133" s="122" t="s">
        <v>262</v>
      </c>
      <c r="C133" s="116" t="s">
        <v>127</v>
      </c>
      <c r="D133" s="77">
        <v>201101.66</v>
      </c>
      <c r="E133" s="70" t="s">
        <v>6</v>
      </c>
      <c r="F133" s="131">
        <v>45654</v>
      </c>
      <c r="G133" s="77">
        <v>201101.66</v>
      </c>
      <c r="H133" s="72"/>
      <c r="I133" s="77">
        <v>201101.66</v>
      </c>
      <c r="J133" s="73" t="s">
        <v>270</v>
      </c>
      <c r="K133" s="73" t="s">
        <v>270</v>
      </c>
      <c r="L133" s="77">
        <v>201101.66</v>
      </c>
      <c r="M133" s="107">
        <v>45688</v>
      </c>
    </row>
    <row r="134" spans="1:13" ht="29.25" customHeight="1" x14ac:dyDescent="0.2">
      <c r="A134" s="126"/>
      <c r="B134" s="52"/>
      <c r="C134" s="113" t="s">
        <v>303</v>
      </c>
      <c r="D134" s="75">
        <f>SUM(D84:D133)</f>
        <v>53093369.910000019</v>
      </c>
      <c r="E134" s="70"/>
      <c r="F134" s="71"/>
      <c r="G134" s="75">
        <f>SUM(G84:G133)</f>
        <v>53093369.910000019</v>
      </c>
      <c r="H134" s="72"/>
      <c r="I134" s="75">
        <f>SUM(I84:I133)</f>
        <v>53093369.910000019</v>
      </c>
      <c r="J134" s="73"/>
      <c r="K134" s="74" t="s">
        <v>114</v>
      </c>
      <c r="L134" s="75">
        <f>SUM(L84:L133)</f>
        <v>53093369.910000019</v>
      </c>
      <c r="M134" s="76"/>
    </row>
    <row r="135" spans="1:13" ht="40.5" customHeight="1" x14ac:dyDescent="0.2">
      <c r="A135" s="126"/>
      <c r="B135" s="52"/>
      <c r="C135" s="79" t="s">
        <v>304</v>
      </c>
      <c r="D135" s="142">
        <f>+D17+D51+D54+D57+D60+D63+D67+D82+D134</f>
        <v>60695791.820000023</v>
      </c>
      <c r="E135" s="143"/>
      <c r="F135" s="144"/>
      <c r="G135" s="142">
        <f>+G17+G51+G54+G57+G60+G63+G67+G82+G134</f>
        <v>60695791.820000023</v>
      </c>
      <c r="H135" s="143"/>
      <c r="I135" s="145">
        <f>+I17+I51+I54+I57+I60+I63+I67+I82+I134</f>
        <v>60695791.820000023</v>
      </c>
      <c r="J135" s="142"/>
      <c r="K135" s="146"/>
      <c r="L135" s="145">
        <f>+L17+L51+L54+L57+L60+L63+L67+L82+L134</f>
        <v>60695791.820000023</v>
      </c>
      <c r="M135" s="76"/>
    </row>
    <row r="136" spans="1:13" ht="29.25" customHeight="1" x14ac:dyDescent="0.2">
      <c r="A136" s="126"/>
      <c r="B136" s="52"/>
      <c r="C136" s="127"/>
      <c r="D136" s="65"/>
      <c r="E136" s="25"/>
      <c r="F136" s="63"/>
      <c r="G136" s="65"/>
      <c r="H136" s="51"/>
      <c r="I136" s="65"/>
      <c r="J136" s="37"/>
      <c r="K136" s="3"/>
      <c r="L136" s="65"/>
      <c r="M136" s="28"/>
    </row>
    <row r="137" spans="1:13" ht="29.25" customHeight="1" x14ac:dyDescent="0.2">
      <c r="A137" s="147"/>
      <c r="B137" s="148"/>
      <c r="C137" s="149"/>
      <c r="D137" s="80"/>
      <c r="E137" s="81"/>
      <c r="F137" s="82"/>
      <c r="G137" s="80"/>
      <c r="H137" s="150"/>
      <c r="I137" s="80"/>
      <c r="J137" s="151"/>
      <c r="K137" s="5"/>
      <c r="L137" s="80"/>
      <c r="M137" s="83"/>
    </row>
    <row r="138" spans="1:13" ht="29.25" customHeight="1" x14ac:dyDescent="0.2">
      <c r="A138" s="147"/>
      <c r="B138" s="148"/>
      <c r="C138" s="149"/>
      <c r="D138" s="80"/>
      <c r="E138" s="81"/>
      <c r="F138" s="82"/>
      <c r="G138" s="80"/>
      <c r="H138" s="150"/>
      <c r="I138" s="80"/>
      <c r="J138" s="151"/>
      <c r="K138" s="5"/>
      <c r="L138" s="80"/>
      <c r="M138" s="83"/>
    </row>
    <row r="139" spans="1:13" ht="29.25" customHeight="1" x14ac:dyDescent="0.2">
      <c r="A139" s="147"/>
      <c r="B139" s="148"/>
      <c r="C139" s="149"/>
      <c r="D139" s="80"/>
      <c r="E139" s="81"/>
      <c r="F139" s="82"/>
      <c r="G139" s="80"/>
      <c r="H139" s="150"/>
      <c r="I139" s="80"/>
      <c r="J139" s="151"/>
      <c r="K139" s="5"/>
      <c r="L139" s="80"/>
      <c r="M139" s="83"/>
    </row>
    <row r="140" spans="1:13" ht="29.25" customHeight="1" x14ac:dyDescent="0.2">
      <c r="A140" s="147"/>
      <c r="B140" s="152" t="s">
        <v>305</v>
      </c>
      <c r="C140" s="149"/>
      <c r="D140" s="153" t="s">
        <v>306</v>
      </c>
      <c r="E140" s="153"/>
      <c r="F140" s="82"/>
      <c r="G140" s="80"/>
      <c r="H140" s="153" t="s">
        <v>307</v>
      </c>
      <c r="I140" s="153"/>
      <c r="J140" s="151"/>
      <c r="K140" s="5"/>
      <c r="L140" s="153" t="s">
        <v>308</v>
      </c>
      <c r="M140" s="153"/>
    </row>
    <row r="141" spans="1:13" ht="29.25" customHeight="1" x14ac:dyDescent="0.2">
      <c r="A141" s="1"/>
      <c r="B141" s="154" t="s">
        <v>173</v>
      </c>
      <c r="C141" s="81"/>
      <c r="D141" s="155" t="s">
        <v>173</v>
      </c>
      <c r="E141" s="155"/>
      <c r="F141" s="156"/>
      <c r="G141" s="1"/>
      <c r="H141" s="157" t="s">
        <v>174</v>
      </c>
      <c r="I141" s="157"/>
      <c r="J141" s="81"/>
      <c r="K141" s="81"/>
      <c r="L141" s="157" t="s">
        <v>175</v>
      </c>
      <c r="M141" s="157"/>
    </row>
    <row r="142" spans="1:13" ht="29.25" customHeight="1" x14ac:dyDescent="0.2">
      <c r="A142" s="1"/>
      <c r="B142" s="154" t="s">
        <v>176</v>
      </c>
      <c r="C142" s="81"/>
      <c r="D142" s="157" t="s">
        <v>177</v>
      </c>
      <c r="E142" s="157"/>
      <c r="F142" s="156"/>
      <c r="G142" s="158"/>
      <c r="H142" s="157" t="s">
        <v>177</v>
      </c>
      <c r="I142" s="157"/>
      <c r="J142" s="81"/>
      <c r="K142" s="81"/>
      <c r="L142" s="157" t="s">
        <v>178</v>
      </c>
      <c r="M142" s="157"/>
    </row>
    <row r="143" spans="1:13" ht="29.25" customHeight="1" x14ac:dyDescent="0.25">
      <c r="A143" s="84"/>
      <c r="B143" s="85"/>
      <c r="C143" s="159"/>
      <c r="D143"/>
      <c r="E143" s="86"/>
      <c r="F143" s="11"/>
      <c r="G143"/>
      <c r="H143"/>
      <c r="I143"/>
      <c r="J143"/>
      <c r="K143" s="2"/>
      <c r="M143" s="9"/>
    </row>
    <row r="145" spans="4:4" ht="29.25" customHeight="1" x14ac:dyDescent="0.25">
      <c r="D145" s="160"/>
    </row>
  </sheetData>
  <mergeCells count="17">
    <mergeCell ref="D142:E142"/>
    <mergeCell ref="H142:I142"/>
    <mergeCell ref="L142:M142"/>
    <mergeCell ref="A83:B83"/>
    <mergeCell ref="D140:E140"/>
    <mergeCell ref="H140:I140"/>
    <mergeCell ref="L140:M140"/>
    <mergeCell ref="D141:E141"/>
    <mergeCell ref="H141:I141"/>
    <mergeCell ref="L141:M141"/>
    <mergeCell ref="A4:M4"/>
    <mergeCell ref="A5:M5"/>
    <mergeCell ref="A58:M58"/>
    <mergeCell ref="A61:M61"/>
    <mergeCell ref="A64:B64"/>
    <mergeCell ref="E64:F64"/>
    <mergeCell ref="A68:B68"/>
  </mergeCells>
  <pageMargins left="0.54" right="0.33" top="0.75" bottom="0.75" header="0.3" footer="0.3"/>
  <pageSetup paperSize="5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4</xdr:col>
                <xdr:colOff>314325</xdr:colOff>
                <xdr:row>0</xdr:row>
                <xdr:rowOff>114300</xdr:rowOff>
              </from>
              <to>
                <xdr:col>5</xdr:col>
                <xdr:colOff>533400</xdr:colOff>
                <xdr:row>2</xdr:row>
                <xdr:rowOff>285750</xdr:rowOff>
              </to>
            </anchor>
          </objectPr>
        </oleObject>
      </mc:Choice>
      <mc:Fallback>
        <oleObject progId="Word.Picture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CTAS.X P. DIC.. 2024</vt:lpstr>
      <vt:lpstr>'CTAS.X P. DIC..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2024-12-12T18:50:44Z</cp:lastPrinted>
  <dcterms:created xsi:type="dcterms:W3CDTF">2007-03-20T14:00:55Z</dcterms:created>
  <dcterms:modified xsi:type="dcterms:W3CDTF">2025-01-14T14:27:50Z</dcterms:modified>
</cp:coreProperties>
</file>