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3 Marzo\INFORME FINANCIERO FBRERO 2026\"/>
    </mc:Choice>
  </mc:AlternateContent>
  <xr:revisionPtr revIDLastSave="0" documentId="13_ncr:1_{6D2CB280-EEA1-4C89-948F-24933F72EA06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6" i="257" l="1"/>
  <c r="K226" i="257"/>
  <c r="I226" i="257"/>
  <c r="F226" i="257"/>
  <c r="N159" i="257"/>
  <c r="K159" i="257"/>
  <c r="I159" i="257"/>
  <c r="F159" i="257"/>
  <c r="N136" i="257"/>
  <c r="K136" i="257"/>
  <c r="I136" i="257"/>
  <c r="F136" i="257"/>
  <c r="N111" i="257"/>
  <c r="K111" i="257"/>
  <c r="I111" i="257"/>
  <c r="F111" i="257"/>
  <c r="N97" i="257"/>
  <c r="K97" i="257"/>
  <c r="I97" i="257"/>
  <c r="F97" i="257"/>
  <c r="N90" i="257"/>
  <c r="K90" i="257"/>
  <c r="I90" i="257"/>
  <c r="F90" i="257"/>
  <c r="N85" i="257"/>
  <c r="K85" i="257"/>
  <c r="I85" i="257"/>
  <c r="F85" i="257"/>
  <c r="N81" i="257"/>
  <c r="K81" i="257"/>
  <c r="I81" i="257"/>
  <c r="F81" i="257"/>
  <c r="N76" i="257"/>
  <c r="K76" i="257"/>
  <c r="I76" i="257"/>
  <c r="F76" i="257"/>
  <c r="N71" i="257"/>
  <c r="K71" i="257"/>
  <c r="I71" i="257"/>
  <c r="F71" i="257"/>
  <c r="N66" i="257"/>
  <c r="K66" i="257"/>
  <c r="I66" i="257"/>
  <c r="F66" i="257"/>
  <c r="N62" i="257"/>
  <c r="K62" i="257"/>
  <c r="I62" i="257"/>
  <c r="F62" i="257"/>
  <c r="N57" i="257"/>
  <c r="K57" i="257"/>
  <c r="I57" i="257"/>
  <c r="F57" i="257"/>
  <c r="N54" i="257"/>
  <c r="N228" i="257" s="1"/>
  <c r="K54" i="257"/>
  <c r="K228" i="257" s="1"/>
  <c r="I54" i="257"/>
  <c r="I228" i="257" s="1"/>
  <c r="F54" i="257"/>
  <c r="F51" i="257"/>
  <c r="F17" i="257"/>
  <c r="F228" i="257" s="1"/>
</calcChain>
</file>

<file path=xl/sharedStrings.xml><?xml version="1.0" encoding="utf-8"?>
<sst xmlns="http://schemas.openxmlformats.org/spreadsheetml/2006/main" count="1212" uniqueCount="400">
  <si>
    <t>CONCEPTO</t>
  </si>
  <si>
    <t>DIRECCION GENERAL DE GANADERIA</t>
  </si>
  <si>
    <t>Teléfono local</t>
  </si>
  <si>
    <t xml:space="preserve"> </t>
  </si>
  <si>
    <t>Servicio de internet y televisión por cable</t>
  </si>
  <si>
    <t>Alimentos y bebidas para personas</t>
  </si>
  <si>
    <t>Productos de artes gráficas</t>
  </si>
  <si>
    <t>Alimentos para animales</t>
  </si>
  <si>
    <t>Otros alquileres</t>
  </si>
  <si>
    <t>CREDITO</t>
  </si>
  <si>
    <t>Equipo de comunicación, telecomunicaciones y señalamiento</t>
  </si>
  <si>
    <t>-</t>
  </si>
  <si>
    <t>Publicidad y propaganda</t>
  </si>
  <si>
    <t>Servicios de alimentación</t>
  </si>
  <si>
    <t>Prendas y accesorios de vestir</t>
  </si>
  <si>
    <t>2.2.7.2.06</t>
  </si>
  <si>
    <t>2.3.9.8.01</t>
  </si>
  <si>
    <t>RELACION FACTURAS PENDIENTES DE PAGO AL 31 DE MARZO  2026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</si>
  <si>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</si>
  <si>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</si>
  <si>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</si>
  <si>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</si>
  <si>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</si>
  <si>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</si>
  <si>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</si>
  <si>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</si>
  <si>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</si>
  <si>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</si>
  <si>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</si>
  <si>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</si>
  <si>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</si>
  <si>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</si>
  <si>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</si>
  <si>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</si>
  <si>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</si>
  <si>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</si>
  <si>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</si>
  <si>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</si>
  <si>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</si>
  <si>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</si>
  <si>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</si>
  <si>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</si>
  <si>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</si>
  <si>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</si>
  <si>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</si>
  <si>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</si>
  <si>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</si>
  <si>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</si>
  <si>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</si>
  <si>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</si>
  <si>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</si>
  <si>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</si>
  <si>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</si>
  <si>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</si>
  <si>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</si>
  <si>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</si>
  <si>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</si>
  <si>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</si>
  <si>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</si>
  <si>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</si>
  <si>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</si>
  <si>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</si>
  <si>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</si>
  <si>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</si>
  <si>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</si>
  <si>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</si>
  <si>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</si>
  <si>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</si>
  <si>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</si>
  <si>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</si>
  <si>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</si>
  <si>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</si>
  <si>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</si>
  <si>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</si>
  <si>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</si>
  <si>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</si>
  <si>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</si>
  <si>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</si>
  <si>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</si>
  <si>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</si>
  <si>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</si>
  <si>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</si>
  <si>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</si>
  <si>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</si>
  <si>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</si>
  <si>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</si>
  <si>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</si>
  <si>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</si>
  <si>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</si>
  <si>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</si>
  <si>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</si>
  <si>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</si>
  <si>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</si>
  <si>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</si>
  <si>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</si>
  <si>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</si>
  <si>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</si>
  <si>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</si>
  <si>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</si>
  <si>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DICIEMBRE 2024</t>
  </si>
  <si>
    <t>101008067</t>
  </si>
  <si>
    <t>E450000001363</t>
  </si>
  <si>
    <t xml:space="preserve">SANTO DOMINGO MOTORS COMPANY, S.A </t>
  </si>
  <si>
    <t xml:space="preserve">DEDUCIBLE </t>
  </si>
  <si>
    <t xml:space="preserve">  Mantenimiento y reparación de equipos de transporte</t>
  </si>
  <si>
    <t>131761054</t>
  </si>
  <si>
    <t>B1500000005</t>
  </si>
  <si>
    <t>VISION AUTOPINTURA SRL</t>
  </si>
  <si>
    <t>SUB-TOTAL DICIEMBRE   2024</t>
  </si>
  <si>
    <t>MARZO 2025</t>
  </si>
  <si>
    <t>B1500000101</t>
  </si>
  <si>
    <t xml:space="preserve">PINTUCAR PCR, S.R.L </t>
  </si>
  <si>
    <t>DEDUCUBLE DESABOLLADURA Y PINTURA</t>
  </si>
  <si>
    <t>Mantenimiento</t>
  </si>
  <si>
    <t>SUB-TOTAL  MARZO  2025</t>
  </si>
  <si>
    <t>MAYO 2025</t>
  </si>
  <si>
    <t>E450000001530</t>
  </si>
  <si>
    <t xml:space="preserve">MAGNA MOTORS, S.A </t>
  </si>
  <si>
    <t>MANTENIMIENTO - H-100</t>
  </si>
  <si>
    <t>B1500000655</t>
  </si>
  <si>
    <t>GC LAB DOMINICANA, SRL</t>
  </si>
  <si>
    <t>ESPARCIDOR SS ANCHO</t>
  </si>
  <si>
    <t>2.3.9.3.01</t>
  </si>
  <si>
    <t>Útiles meno. médico Quirúrgico. Lab</t>
  </si>
  <si>
    <t>SUB-TOTAL  MAYO  2025</t>
  </si>
  <si>
    <t>JULIO  2025</t>
  </si>
  <si>
    <t>B1500000574</t>
  </si>
  <si>
    <t xml:space="preserve">SIMBEL SRL </t>
  </si>
  <si>
    <t xml:space="preserve">MATERIALES Y ARTICULOS -TECNOLOGIA </t>
  </si>
  <si>
    <t>2.6.5.5.01</t>
  </si>
  <si>
    <t>2.3.9.8.02</t>
  </si>
  <si>
    <t>Accesorios</t>
  </si>
  <si>
    <t>SUB-TOTAL  JULIO  2025</t>
  </si>
  <si>
    <t>AGOSTO  2025</t>
  </si>
  <si>
    <t>E450000000021</t>
  </si>
  <si>
    <t>ADVANCED AUTO TECHNOLOGY    S.A.S</t>
  </si>
  <si>
    <t>DEDUCIBLE</t>
  </si>
  <si>
    <t>E450000012315</t>
  </si>
  <si>
    <t xml:space="preserve"> AGUA PLANETA AZUL</t>
  </si>
  <si>
    <t xml:space="preserve">BOTELLITAS DE AGUA </t>
  </si>
  <si>
    <t>2.3.1.1.01</t>
  </si>
  <si>
    <t>SUB-TOTAL  AGOSTO 2025</t>
  </si>
  <si>
    <t>SEPTIEMBRE  2025</t>
  </si>
  <si>
    <t>B1500000103</t>
  </si>
  <si>
    <t>DJ&amp;G AUTO SERVICIOS</t>
  </si>
  <si>
    <t>MANTENIMIENTO DE VEHICULO</t>
  </si>
  <si>
    <t>SUB-TOTAL SEPTIEMBRE  2025</t>
  </si>
  <si>
    <t>OCTUBRE 2025</t>
  </si>
  <si>
    <t>E450000004114</t>
  </si>
  <si>
    <t xml:space="preserve">SANTO DOMINGO MOTORS </t>
  </si>
  <si>
    <t>07100267678</t>
  </si>
  <si>
    <t>B1500001062</t>
  </si>
  <si>
    <t xml:space="preserve">AUTO REPUESTO PEPE </t>
  </si>
  <si>
    <t>SERVICIO DE MANTENIMIENTO  (NAGUA )</t>
  </si>
  <si>
    <t>SUB-TOTAL OCTUBRE 2025</t>
  </si>
  <si>
    <t>NOVIEMBRE 2025</t>
  </si>
  <si>
    <t>E450000000003</t>
  </si>
  <si>
    <t xml:space="preserve">SUPERMECADO EL CARIBE </t>
  </si>
  <si>
    <t>ALIMENTO DE GANADERIA</t>
  </si>
  <si>
    <t>E450000004841</t>
  </si>
  <si>
    <t>E450000004835</t>
  </si>
  <si>
    <t>E450000004737</t>
  </si>
  <si>
    <t>SUB-TOTAL NOVIEMBRE  2025</t>
  </si>
  <si>
    <t>DICIEMBRE 2025</t>
  </si>
  <si>
    <t>E450000004896</t>
  </si>
  <si>
    <t>E450000004912</t>
  </si>
  <si>
    <t>E450000004875</t>
  </si>
  <si>
    <t>E450000005033</t>
  </si>
  <si>
    <t>E450000004968</t>
  </si>
  <si>
    <t>E450000004989</t>
  </si>
  <si>
    <t>E450000005113</t>
  </si>
  <si>
    <t>E450000005097</t>
  </si>
  <si>
    <t>E450000005151</t>
  </si>
  <si>
    <t>E450000005123</t>
  </si>
  <si>
    <t>B1500000030</t>
  </si>
  <si>
    <t>DRA CLARA IVELISSE FRIAS CASTRO</t>
  </si>
  <si>
    <t>DECLARACION JURADA LIC ABEL MADERA</t>
  </si>
  <si>
    <t>2.2.8.7.02</t>
  </si>
  <si>
    <t>Servicios jurídicos</t>
  </si>
  <si>
    <t>SUB-TOTAL DICIEMBRE 2025</t>
  </si>
  <si>
    <t>ENERO 2026</t>
  </si>
  <si>
    <t>E450000101442</t>
  </si>
  <si>
    <t>COMPAÑIA DOMINICANA DE TELEFONOS (CLARO)</t>
  </si>
  <si>
    <t xml:space="preserve">SERVICIOS TELEFONOS </t>
  </si>
  <si>
    <t>2.2.1.3.01</t>
  </si>
  <si>
    <t>E450000102639</t>
  </si>
  <si>
    <t>SERVICIOS DE INTERNET</t>
  </si>
  <si>
    <t>2.2.1.5.01</t>
  </si>
  <si>
    <t>E450000102602</t>
  </si>
  <si>
    <t>E450000102559</t>
  </si>
  <si>
    <t>RENTA DE SERVICIOS DE TELECOMUNICACIONES</t>
  </si>
  <si>
    <t>E450000102331</t>
  </si>
  <si>
    <t>B1500000227</t>
  </si>
  <si>
    <t>GRUPO ELYON DEL CARIBE BY MULTIGESTIONES LJ</t>
  </si>
  <si>
    <t>AGENDA CUERO</t>
  </si>
  <si>
    <t>2.3.9.2.01</t>
  </si>
  <si>
    <t>Útiles y materiales de escritorio, oficina e</t>
  </si>
  <si>
    <t>B1500000504</t>
  </si>
  <si>
    <t>JORSA MULTISERVICES, SRL</t>
  </si>
  <si>
    <t>FORMULARIO PARA ESTA DIGEGA</t>
  </si>
  <si>
    <t>2.3.3.3.01</t>
  </si>
  <si>
    <t>E450000005259</t>
  </si>
  <si>
    <t xml:space="preserve">u                                       </t>
  </si>
  <si>
    <t>E450000005251</t>
  </si>
  <si>
    <t>E450000005298</t>
  </si>
  <si>
    <t>E450000005311</t>
  </si>
  <si>
    <t>E450000005306</t>
  </si>
  <si>
    <t>E450000005255</t>
  </si>
  <si>
    <t>E450000005378</t>
  </si>
  <si>
    <t>E450000005389</t>
  </si>
  <si>
    <t>E450000005390</t>
  </si>
  <si>
    <t>E450000005239</t>
  </si>
  <si>
    <t>E450000005240</t>
  </si>
  <si>
    <t>E450000005380</t>
  </si>
  <si>
    <t>E450000205832</t>
  </si>
  <si>
    <t xml:space="preserve">ISLA DOMINICANA DE PETROLEO CORPORATION </t>
  </si>
  <si>
    <t>COMBUSTUBLE DE ENERO 2026</t>
  </si>
  <si>
    <t>Gasoil</t>
  </si>
  <si>
    <t>Gasolina</t>
  </si>
  <si>
    <t>B1500000800</t>
  </si>
  <si>
    <t xml:space="preserve">CORAMCA, SRL </t>
  </si>
  <si>
    <t>COMPRA MATERIALES FERRETEROS</t>
  </si>
  <si>
    <t>2.3.9.9.05</t>
  </si>
  <si>
    <t>Productos utiles diver</t>
  </si>
  <si>
    <t>SUB-TOTAL  ENERO  2026</t>
  </si>
  <si>
    <t>FEBRERO  2026</t>
  </si>
  <si>
    <t>E450000022632</t>
  </si>
  <si>
    <t>ALTICE DOMINICANA, S.A</t>
  </si>
  <si>
    <t>B1500000328</t>
  </si>
  <si>
    <t>PATRONATO NACIONAL DE GANADEROS</t>
  </si>
  <si>
    <t xml:space="preserve">ALQUILER DE GALPON </t>
  </si>
  <si>
    <t>2.2.5.8.01</t>
  </si>
  <si>
    <t>E450000105203</t>
  </si>
  <si>
    <t>E450000103857</t>
  </si>
  <si>
    <t>SERVICIOS TELEFONICOS</t>
  </si>
  <si>
    <t>E450000104766</t>
  </si>
  <si>
    <t>SERVICIOS DE ANTIVIRUS</t>
  </si>
  <si>
    <t>2.2.5.9.01</t>
  </si>
  <si>
    <t>Llicencias informaticas</t>
  </si>
  <si>
    <t>E450000104359</t>
  </si>
  <si>
    <t>SERVICIOS DE INTERNET INALAMBRICO</t>
  </si>
  <si>
    <t>E450000104850</t>
  </si>
  <si>
    <t>E450000105245</t>
  </si>
  <si>
    <t>E450000205893</t>
  </si>
  <si>
    <t>COMBUSTUBLE DE FEBRERO</t>
  </si>
  <si>
    <t>E450000005521</t>
  </si>
  <si>
    <t>E450000005642</t>
  </si>
  <si>
    <t>E450000005710</t>
  </si>
  <si>
    <t>E450000005660</t>
  </si>
  <si>
    <t>E450000005713</t>
  </si>
  <si>
    <t>E450000005612</t>
  </si>
  <si>
    <t>E450000005620</t>
  </si>
  <si>
    <t>E450000005609</t>
  </si>
  <si>
    <t>E450000005629</t>
  </si>
  <si>
    <t>E450000000652</t>
  </si>
  <si>
    <t>SUPLIMED</t>
  </si>
  <si>
    <t>AGUJAS HIPODERMICA</t>
  </si>
  <si>
    <t>2.3.4.2.01</t>
  </si>
  <si>
    <t xml:space="preserve">Productos medicinales </t>
  </si>
  <si>
    <t>SUB-TOTAL  FEBRERO  2026</t>
  </si>
  <si>
    <t>MARZO  2026</t>
  </si>
  <si>
    <t>E450000023833</t>
  </si>
  <si>
    <t xml:space="preserve">AGUA PLANETA AZUL, S.A </t>
  </si>
  <si>
    <t xml:space="preserve">FALDO DE AGUA </t>
  </si>
  <si>
    <t>E450000023465</t>
  </si>
  <si>
    <t xml:space="preserve">BOTELLON DE AGUA </t>
  </si>
  <si>
    <t>E450000023450</t>
  </si>
  <si>
    <t>E450000023219</t>
  </si>
  <si>
    <t>E450000022979</t>
  </si>
  <si>
    <t>E450000022740</t>
  </si>
  <si>
    <t>E450000117015</t>
  </si>
  <si>
    <t>EDENORTE</t>
  </si>
  <si>
    <t>SUMINISTRO DE ELETRICIDAD -NAVARRETE</t>
  </si>
  <si>
    <t>2.2.1.6.01</t>
  </si>
  <si>
    <t>Energía eléctrica</t>
  </si>
  <si>
    <t>E450000116244</t>
  </si>
  <si>
    <t>SUMINISTRO DE ELETRICIDAD -PADRE LAS CASAS</t>
  </si>
  <si>
    <t>E450000115502</t>
  </si>
  <si>
    <t>SUMINISTRO DE ELETRICIDAD -NAGUA CABRERA</t>
  </si>
  <si>
    <t>E450000114465</t>
  </si>
  <si>
    <t>SUMINISTRO DE ELETRICIDAD -SAN JOSE DE LAS MATAS</t>
  </si>
  <si>
    <t>E450000107295</t>
  </si>
  <si>
    <t>E450000107217</t>
  </si>
  <si>
    <t>E450000107070</t>
  </si>
  <si>
    <t>E450000106988</t>
  </si>
  <si>
    <t>E450000107258</t>
  </si>
  <si>
    <t>E450000106539</t>
  </si>
  <si>
    <t>E450000005934</t>
  </si>
  <si>
    <t>E450000005913</t>
  </si>
  <si>
    <t>E450000005899</t>
  </si>
  <si>
    <t>E450000005888</t>
  </si>
  <si>
    <t>E450000005873</t>
  </si>
  <si>
    <t>E450000005852</t>
  </si>
  <si>
    <t>E450000005844</t>
  </si>
  <si>
    <t>E450000005832</t>
  </si>
  <si>
    <t>E450000005797</t>
  </si>
  <si>
    <t>E450000005779</t>
  </si>
  <si>
    <t>E450000005765</t>
  </si>
  <si>
    <t>E450000023392</t>
  </si>
  <si>
    <t xml:space="preserve">SERVICIOS DE INTERNET </t>
  </si>
  <si>
    <t>E450000023099</t>
  </si>
  <si>
    <t>E450000022943</t>
  </si>
  <si>
    <t>E450000001978</t>
  </si>
  <si>
    <t>EDITORA LISTIN DIARIO, SA</t>
  </si>
  <si>
    <t>MEMBRESIA DE PERIODICO</t>
  </si>
  <si>
    <t>2.3.3.4.01</t>
  </si>
  <si>
    <t xml:space="preserve"> Revistas y Periodicos</t>
  </si>
  <si>
    <t>E450000001423</t>
  </si>
  <si>
    <t>BONANZA DOMINICANA</t>
  </si>
  <si>
    <t>E450000001391</t>
  </si>
  <si>
    <t>E450000001390</t>
  </si>
  <si>
    <t>E450000001387</t>
  </si>
  <si>
    <t>E450000001247</t>
  </si>
  <si>
    <t xml:space="preserve">HOSPIFAR, SRL </t>
  </si>
  <si>
    <t>JERIGAS DE 60 ML.</t>
  </si>
  <si>
    <t>Útiles menores médico quirúrgicos o de laboratorio</t>
  </si>
  <si>
    <t>E450000001018</t>
  </si>
  <si>
    <t>P . A.  CATERING, SRL</t>
  </si>
  <si>
    <t>SERVICIOS DE CATERING, SRL</t>
  </si>
  <si>
    <t>E450000001017</t>
  </si>
  <si>
    <t>E450000001016</t>
  </si>
  <si>
    <t>E450000001015</t>
  </si>
  <si>
    <t>E450000001014</t>
  </si>
  <si>
    <t>E450000000876</t>
  </si>
  <si>
    <t>GRUPO FARMACEUTICO CAR-M, SRL</t>
  </si>
  <si>
    <t>JERIGAS Y AGUJAS</t>
  </si>
  <si>
    <t>E450000000235</t>
  </si>
  <si>
    <t>CLICKTECK SRL</t>
  </si>
  <si>
    <t>BOCINA</t>
  </si>
  <si>
    <t>E450000000091</t>
  </si>
  <si>
    <t>PHARMA GDE, SRL</t>
  </si>
  <si>
    <t>E450000000071</t>
  </si>
  <si>
    <t>PROLIMDES COMERCIAL,SRL</t>
  </si>
  <si>
    <t xml:space="preserve">MATERIALES DE LIMPIEZA </t>
  </si>
  <si>
    <t>2.3.9.1.01</t>
  </si>
  <si>
    <t>Material para limpieza</t>
  </si>
  <si>
    <t>E450000000031</t>
  </si>
  <si>
    <t>FUNDACION HERGAR</t>
  </si>
  <si>
    <t>CONTRATACION DE SERVICIO DE CAPACITACION</t>
  </si>
  <si>
    <t>2.4.1.6.05</t>
  </si>
  <si>
    <t>Transferencias corrientes ocasionales a asociaciones sin fines de lucro</t>
  </si>
  <si>
    <t>E450000000004</t>
  </si>
  <si>
    <t>ALQUIESA, S.R.L</t>
  </si>
  <si>
    <t>CAJAS PLASTICA</t>
  </si>
  <si>
    <t>Útiles de escritorio</t>
  </si>
  <si>
    <t>B1500007051</t>
  </si>
  <si>
    <t xml:space="preserve">EDITRORA DEL CARIBE CPOR A </t>
  </si>
  <si>
    <t>B1500005560</t>
  </si>
  <si>
    <t>PUBLICACIONES AHORA, SAS</t>
  </si>
  <si>
    <t>B1500003872</t>
  </si>
  <si>
    <t xml:space="preserve">TRILOGY DOMINICANA,S A </t>
  </si>
  <si>
    <t>TELECOMUNICACIONES</t>
  </si>
  <si>
    <t>B1500003772</t>
  </si>
  <si>
    <t>CANTABRIA BRAND REPRESENTATIVE, ERL</t>
  </si>
  <si>
    <t>REFRIGERIO AM PRE-EMPACADO</t>
  </si>
  <si>
    <t>B1500003771</t>
  </si>
  <si>
    <t>B1500003769</t>
  </si>
  <si>
    <t>B1500002650</t>
  </si>
  <si>
    <t>ACTUALIDADES VD, SRL</t>
  </si>
  <si>
    <t>FREEZER HORIZONTAL DE 25 PIES</t>
  </si>
  <si>
    <t>2.6.1.4.01</t>
  </si>
  <si>
    <t>Electrodomesticos</t>
  </si>
  <si>
    <t>B1500000775</t>
  </si>
  <si>
    <t>PRINT PALACE AM, SRL.</t>
  </si>
  <si>
    <t>BANNERS</t>
  </si>
  <si>
    <t>2.2.2.1.01</t>
  </si>
  <si>
    <t>B1500000703</t>
  </si>
  <si>
    <t>PEGUEDI COMERCIAL, SRL</t>
  </si>
  <si>
    <t xml:space="preserve">TAPIZADO DE TECHO DE GUIA </t>
  </si>
  <si>
    <t>B1500000702</t>
  </si>
  <si>
    <t>PIEZA DE VEHICULO</t>
  </si>
  <si>
    <t>B1500000612</t>
  </si>
  <si>
    <t>MJP PROMOTION GROUP, SRL</t>
  </si>
  <si>
    <t>POLOSSHIRT      (AZUL,BLANCO Y GRIS)</t>
  </si>
  <si>
    <t>2.3.2.3.01</t>
  </si>
  <si>
    <t>B1500000051</t>
  </si>
  <si>
    <t>KELVINFIESTA, KSL,SRL</t>
  </si>
  <si>
    <t>SERVICIO DE PINTA CARITA</t>
  </si>
  <si>
    <t>Otros Alquileres</t>
  </si>
  <si>
    <t>E450000084997</t>
  </si>
  <si>
    <t>EDEESTE</t>
  </si>
  <si>
    <t>ENERGIA ELECTRICA</t>
  </si>
  <si>
    <t>E450000102041</t>
  </si>
  <si>
    <t>EDESUR</t>
  </si>
  <si>
    <t>E450000001250</t>
  </si>
  <si>
    <t>EDITORA HOY, S.A.S</t>
  </si>
  <si>
    <t>E450000206121</t>
  </si>
  <si>
    <t>COMBUSTUBLE DEMARZO</t>
  </si>
  <si>
    <t>SUB-TOTAL MARZO  2026</t>
  </si>
  <si>
    <t>TOTAL GENERAL AL 31 DE MARZO  2026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</si>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</sst>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68" formatCode="dd/mm/yyyy;@"/>
    <numFmt numFmtId="169" formatCode="dd\-mmm"/>
    <numFmt numFmtId="170" formatCode="dd/mm/yyyy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sz val="11"/>
      <color rgb="FF000000"/>
      <name val="Arial "/>
    </font>
    <font>
      <sz val="11"/>
      <color rgb="FF000000"/>
      <name val="Aptos Narrow"/>
      <family val="2"/>
    </font>
    <font>
      <sz val="12"/>
      <color indexed="8"/>
      <name val="Abad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6"/>
      <color rgb="FF00002A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3" applyNumberFormat="0" applyAlignment="0" applyProtection="0"/>
    <xf numFmtId="0" fontId="28" fillId="22" borderId="4" applyNumberFormat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3" applyNumberFormat="0" applyAlignment="0" applyProtection="0"/>
    <xf numFmtId="0" fontId="35" fillId="0" borderId="5" applyNumberFormat="0" applyFill="0" applyAlignment="0" applyProtection="0"/>
    <xf numFmtId="0" fontId="36" fillId="23" borderId="0" applyNumberFormat="0" applyBorder="0" applyAlignment="0" applyProtection="0"/>
    <xf numFmtId="0" fontId="24" fillId="24" borderId="9" applyNumberFormat="0" applyFont="0" applyAlignment="0" applyProtection="0"/>
    <xf numFmtId="0" fontId="37" fillId="3" borderId="10" applyNumberFormat="0" applyAlignment="0" applyProtection="0"/>
    <xf numFmtId="0" fontId="38" fillId="0" borderId="0" applyNumberFormat="0" applyFill="0" applyBorder="0" applyAlignment="0" applyProtection="0"/>
    <xf numFmtId="0" fontId="39" fillId="0" borderId="11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3" borderId="3" applyNumberFormat="0" applyAlignment="0" applyProtection="0"/>
    <xf numFmtId="0" fontId="29" fillId="0" borderId="0" applyNumberFormat="0" applyFill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7" fillId="3" borderId="10" applyNumberFormat="0" applyAlignment="0" applyProtection="0"/>
    <xf numFmtId="0" fontId="38" fillId="0" borderId="0" applyNumberFormat="0" applyFill="0" applyBorder="0" applyAlignment="0" applyProtection="0"/>
    <xf numFmtId="0" fontId="27" fillId="3" borderId="12" applyNumberFormat="0" applyAlignment="0" applyProtection="0"/>
    <xf numFmtId="0" fontId="37" fillId="3" borderId="13" applyNumberFormat="0" applyAlignment="0" applyProtection="0"/>
    <xf numFmtId="0" fontId="39" fillId="0" borderId="14" applyNumberFormat="0" applyFill="0" applyAlignment="0" applyProtection="0"/>
    <xf numFmtId="0" fontId="27" fillId="3" borderId="12" applyNumberFormat="0" applyAlignment="0" applyProtection="0"/>
    <xf numFmtId="0" fontId="34" fillId="9" borderId="12" applyNumberFormat="0" applyAlignment="0" applyProtection="0"/>
    <xf numFmtId="0" fontId="24" fillId="24" borderId="15" applyNumberFormat="0" applyFont="0" applyAlignment="0" applyProtection="0"/>
    <xf numFmtId="0" fontId="37" fillId="3" borderId="13" applyNumberFormat="0" applyAlignment="0" applyProtection="0"/>
    <xf numFmtId="0" fontId="27" fillId="3" borderId="16" applyNumberFormat="0" applyAlignment="0" applyProtection="0"/>
    <xf numFmtId="0" fontId="37" fillId="3" borderId="17" applyNumberFormat="0" applyAlignment="0" applyProtection="0"/>
    <xf numFmtId="0" fontId="39" fillId="0" borderId="18" applyNumberFormat="0" applyFill="0" applyAlignment="0" applyProtection="0"/>
    <xf numFmtId="0" fontId="27" fillId="3" borderId="16" applyNumberFormat="0" applyAlignment="0" applyProtection="0"/>
    <xf numFmtId="0" fontId="34" fillId="9" borderId="16" applyNumberFormat="0" applyAlignment="0" applyProtection="0"/>
    <xf numFmtId="0" fontId="24" fillId="24" borderId="19" applyNumberFormat="0" applyFont="0" applyAlignment="0" applyProtection="0"/>
    <xf numFmtId="0" fontId="37" fillId="3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3" borderId="20" applyNumberFormat="0" applyAlignment="0" applyProtection="0"/>
    <xf numFmtId="0" fontId="37" fillId="3" borderId="21" applyNumberFormat="0" applyAlignment="0" applyProtection="0"/>
    <xf numFmtId="0" fontId="39" fillId="0" borderId="22" applyNumberFormat="0" applyFill="0" applyAlignment="0" applyProtection="0"/>
    <xf numFmtId="0" fontId="27" fillId="3" borderId="20" applyNumberFormat="0" applyAlignment="0" applyProtection="0"/>
    <xf numFmtId="0" fontId="34" fillId="9" borderId="20" applyNumberFormat="0" applyAlignment="0" applyProtection="0"/>
    <xf numFmtId="0" fontId="24" fillId="24" borderId="23" applyNumberFormat="0" applyFont="0" applyAlignment="0" applyProtection="0"/>
    <xf numFmtId="0" fontId="37" fillId="3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18" fillId="0" borderId="0" xfId="0" applyFont="1"/>
    <xf numFmtId="0" fontId="20" fillId="0" borderId="1" xfId="0" applyFont="1" applyBorder="1"/>
    <xf numFmtId="0" fontId="20" fillId="0" borderId="0" xfId="0" applyFont="1"/>
    <xf numFmtId="0" fontId="0" fillId="0" borderId="0" xfId="0" applyAlignment="1">
      <alignment horizontal="left"/>
    </xf>
    <xf numFmtId="0" fontId="20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0" fontId="48" fillId="0" borderId="1" xfId="0" applyFont="1" applyBorder="1" applyAlignment="1">
      <alignment horizontal="left" wrapText="1"/>
    </xf>
    <xf numFmtId="49" fontId="49" fillId="0" borderId="1" xfId="0" applyNumberFormat="1" applyFont="1" applyBorder="1" applyAlignment="1">
      <alignment horizontal="left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horizontal="right"/>
    </xf>
    <xf numFmtId="0" fontId="21" fillId="0" borderId="0" xfId="0" applyFont="1" applyAlignment="1">
      <alignment horizontal="right" wrapText="1"/>
    </xf>
    <xf numFmtId="43" fontId="47" fillId="2" borderId="1" xfId="2" applyFont="1" applyFill="1" applyBorder="1"/>
    <xf numFmtId="49" fontId="49" fillId="0" borderId="1" xfId="0" applyNumberFormat="1" applyFont="1" applyBorder="1" applyAlignment="1">
      <alignment horizontal="left" wrapText="1"/>
    </xf>
    <xf numFmtId="43" fontId="20" fillId="0" borderId="1" xfId="0" applyNumberFormat="1" applyFont="1" applyBorder="1"/>
    <xf numFmtId="0" fontId="54" fillId="0" borderId="0" xfId="0" applyFont="1"/>
    <xf numFmtId="0" fontId="21" fillId="0" borderId="0" xfId="0" applyFont="1" applyAlignment="1">
      <alignment horizontal="right"/>
    </xf>
    <xf numFmtId="0" fontId="55" fillId="0" borderId="0" xfId="0" applyFont="1" applyAlignment="1" applyProtection="1">
      <alignment vertical="center"/>
      <protection locked="0"/>
    </xf>
    <xf numFmtId="0" fontId="56" fillId="0" borderId="0" xfId="0" applyFont="1" applyAlignment="1" applyProtection="1">
      <alignment horizontal="left" wrapText="1"/>
      <protection locked="0"/>
    </xf>
    <xf numFmtId="0" fontId="57" fillId="0" borderId="0" xfId="0" applyFont="1" applyAlignment="1" applyProtection="1">
      <alignment vertical="center"/>
      <protection locked="0"/>
    </xf>
    <xf numFmtId="43" fontId="58" fillId="0" borderId="0" xfId="2" applyFont="1" applyBorder="1" applyAlignment="1" applyProtection="1">
      <alignment horizontal="right" vertical="center"/>
      <protection locked="0"/>
    </xf>
    <xf numFmtId="0" fontId="59" fillId="0" borderId="0" xfId="0" applyFont="1" applyAlignment="1" applyProtection="1">
      <alignment horizontal="right" vertical="center" wrapText="1"/>
      <protection locked="0"/>
    </xf>
    <xf numFmtId="0" fontId="60" fillId="0" borderId="0" xfId="0" applyFont="1" applyAlignment="1" applyProtection="1">
      <alignment horizontal="center" vertical="center" wrapText="1"/>
      <protection locked="0"/>
    </xf>
    <xf numFmtId="43" fontId="60" fillId="0" borderId="0" xfId="2" applyFont="1" applyBorder="1" applyAlignment="1" applyProtection="1">
      <alignment vertical="center"/>
      <protection locked="0"/>
    </xf>
    <xf numFmtId="43" fontId="57" fillId="0" borderId="0" xfId="2" applyFont="1" applyBorder="1" applyAlignment="1" applyProtection="1">
      <alignment vertical="center"/>
      <protection locked="0"/>
    </xf>
    <xf numFmtId="43" fontId="61" fillId="0" borderId="0" xfId="2" applyFont="1" applyBorder="1" applyAlignment="1" applyProtection="1">
      <alignment vertical="center"/>
      <protection locked="0"/>
    </xf>
    <xf numFmtId="0" fontId="62" fillId="0" borderId="0" xfId="0" applyFont="1" applyAlignment="1" applyProtection="1">
      <alignment vertical="center" wrapText="1"/>
      <protection locked="0"/>
    </xf>
    <xf numFmtId="0" fontId="60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64" fillId="0" borderId="0" xfId="0" applyFont="1" applyAlignment="1">
      <alignment horizontal="left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63" fillId="0" borderId="0" xfId="0" applyFont="1" applyAlignment="1">
      <alignment vertical="center" wrapText="1"/>
    </xf>
    <xf numFmtId="0" fontId="63" fillId="0" borderId="0" xfId="0" applyFont="1" applyAlignment="1">
      <alignment vertical="center"/>
    </xf>
    <xf numFmtId="0" fontId="65" fillId="0" borderId="0" xfId="0" applyFont="1"/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left" vertical="center"/>
    </xf>
    <xf numFmtId="0" fontId="53" fillId="25" borderId="25" xfId="0" applyFont="1" applyFill="1" applyBorder="1" applyAlignment="1">
      <alignment horizontal="left" vertical="center" wrapText="1"/>
    </xf>
    <xf numFmtId="0" fontId="22" fillId="25" borderId="1" xfId="0" applyFont="1" applyFill="1" applyBorder="1" applyAlignment="1">
      <alignment horizontal="center" vertical="center" wrapText="1"/>
    </xf>
    <xf numFmtId="0" fontId="69" fillId="25" borderId="1" xfId="0" applyFont="1" applyFill="1" applyBorder="1" applyAlignment="1">
      <alignment horizontal="center" vertical="center" wrapText="1"/>
    </xf>
    <xf numFmtId="0" fontId="53" fillId="25" borderId="1" xfId="0" applyFont="1" applyFill="1" applyBorder="1" applyAlignment="1">
      <alignment horizontal="center" vertical="center" wrapText="1"/>
    </xf>
    <xf numFmtId="0" fontId="69" fillId="25" borderId="1" xfId="0" applyFont="1" applyFill="1" applyBorder="1" applyAlignment="1">
      <alignment horizontal="left" vertical="center" wrapText="1"/>
    </xf>
    <xf numFmtId="0" fontId="20" fillId="26" borderId="1" xfId="0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right" wrapText="1"/>
    </xf>
    <xf numFmtId="43" fontId="20" fillId="0" borderId="1" xfId="2" applyFont="1" applyFill="1" applyBorder="1"/>
    <xf numFmtId="168" fontId="20" fillId="0" borderId="1" xfId="0" applyNumberFormat="1" applyFont="1" applyBorder="1" applyAlignment="1">
      <alignment horizontal="left"/>
    </xf>
    <xf numFmtId="0" fontId="20" fillId="26" borderId="1" xfId="0" applyFont="1" applyFill="1" applyBorder="1" applyAlignment="1" applyProtection="1">
      <alignment horizontal="right" vertical="center"/>
      <protection locked="0"/>
    </xf>
    <xf numFmtId="14" fontId="20" fillId="0" borderId="1" xfId="0" applyNumberFormat="1" applyFont="1" applyBorder="1" applyAlignment="1">
      <alignment horizontal="right" wrapText="1"/>
    </xf>
    <xf numFmtId="0" fontId="20" fillId="0" borderId="1" xfId="0" applyFont="1" applyBorder="1" applyAlignment="1">
      <alignment horizontal="right"/>
    </xf>
    <xf numFmtId="0" fontId="22" fillId="0" borderId="1" xfId="0" applyFont="1" applyBorder="1"/>
    <xf numFmtId="0" fontId="22" fillId="0" borderId="1" xfId="0" applyFont="1" applyBorder="1" applyAlignment="1">
      <alignment horizontal="left" wrapText="1"/>
    </xf>
    <xf numFmtId="4" fontId="22" fillId="0" borderId="1" xfId="0" applyNumberFormat="1" applyFont="1" applyBorder="1"/>
    <xf numFmtId="0" fontId="22" fillId="0" borderId="1" xfId="0" applyFont="1" applyBorder="1" applyAlignment="1">
      <alignment horizontal="right" wrapText="1"/>
    </xf>
    <xf numFmtId="4" fontId="22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49" fontId="20" fillId="26" borderId="1" xfId="0" applyNumberFormat="1" applyFont="1" applyFill="1" applyBorder="1" applyAlignment="1" applyProtection="1">
      <alignment horizontal="right" vertical="center"/>
      <protection locked="0"/>
    </xf>
    <xf numFmtId="0" fontId="48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right" wrapText="1"/>
    </xf>
    <xf numFmtId="168" fontId="20" fillId="0" borderId="0" xfId="0" applyNumberFormat="1" applyFont="1" applyAlignment="1">
      <alignment horizontal="left"/>
    </xf>
    <xf numFmtId="4" fontId="22" fillId="0" borderId="1" xfId="0" applyNumberFormat="1" applyFont="1" applyBorder="1" applyAlignment="1">
      <alignment horizontal="right" wrapText="1"/>
    </xf>
    <xf numFmtId="49" fontId="22" fillId="0" borderId="1" xfId="0" applyNumberFormat="1" applyFont="1" applyBorder="1"/>
    <xf numFmtId="169" fontId="20" fillId="0" borderId="1" xfId="0" applyNumberFormat="1" applyFont="1" applyBorder="1"/>
    <xf numFmtId="170" fontId="20" fillId="0" borderId="1" xfId="0" applyNumberFormat="1" applyFont="1" applyBorder="1"/>
    <xf numFmtId="4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49" fontId="19" fillId="0" borderId="1" xfId="0" applyNumberFormat="1" applyFont="1" applyBorder="1" applyAlignment="1">
      <alignment horizontal="center"/>
    </xf>
    <xf numFmtId="43" fontId="20" fillId="0" borderId="1" xfId="2" applyFont="1" applyFill="1" applyBorder="1" applyAlignment="1">
      <alignment horizontal="right" wrapText="1"/>
    </xf>
    <xf numFmtId="14" fontId="20" fillId="0" borderId="1" xfId="0" applyNumberFormat="1" applyFont="1" applyBorder="1" applyAlignment="1">
      <alignment horizontal="left"/>
    </xf>
    <xf numFmtId="0" fontId="48" fillId="27" borderId="1" xfId="0" applyFont="1" applyFill="1" applyBorder="1" applyAlignment="1">
      <alignment horizontal="center"/>
    </xf>
    <xf numFmtId="0" fontId="48" fillId="27" borderId="1" xfId="0" applyFont="1" applyFill="1" applyBorder="1" applyAlignment="1">
      <alignment horizontal="left"/>
    </xf>
    <xf numFmtId="43" fontId="48" fillId="0" borderId="1" xfId="2" applyFont="1" applyBorder="1"/>
    <xf numFmtId="14" fontId="48" fillId="0" borderId="1" xfId="0" applyNumberFormat="1" applyFont="1" applyBorder="1" applyAlignment="1">
      <alignment horizontal="center"/>
    </xf>
    <xf numFmtId="43" fontId="48" fillId="0" borderId="1" xfId="2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43" fontId="22" fillId="0" borderId="1" xfId="2" applyFont="1" applyBorder="1" applyAlignment="1">
      <alignment horizontal="right"/>
    </xf>
    <xf numFmtId="49" fontId="52" fillId="0" borderId="1" xfId="0" applyNumberFormat="1" applyFont="1" applyBorder="1" applyAlignment="1">
      <alignment horizontal="center" wrapText="1"/>
    </xf>
    <xf numFmtId="43" fontId="49" fillId="0" borderId="1" xfId="0" applyNumberFormat="1" applyFont="1" applyBorder="1" applyAlignment="1">
      <alignment horizontal="center"/>
    </xf>
    <xf numFmtId="43" fontId="49" fillId="0" borderId="1" xfId="0" applyNumberFormat="1" applyFont="1" applyBorder="1" applyAlignment="1">
      <alignment horizontal="right"/>
    </xf>
    <xf numFmtId="0" fontId="49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18" fillId="0" borderId="1" xfId="0" applyFont="1" applyBorder="1" applyAlignment="1">
      <alignment wrapText="1"/>
    </xf>
    <xf numFmtId="0" fontId="21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43" fontId="20" fillId="0" borderId="1" xfId="2" applyFont="1" applyBorder="1"/>
    <xf numFmtId="14" fontId="20" fillId="0" borderId="1" xfId="0" applyNumberFormat="1" applyFont="1" applyBorder="1"/>
    <xf numFmtId="0" fontId="20" fillId="0" borderId="0" xfId="0" applyFont="1" applyAlignment="1">
      <alignment horizontal="right"/>
    </xf>
    <xf numFmtId="43" fontId="51" fillId="0" borderId="1" xfId="0" applyNumberFormat="1" applyFont="1" applyBorder="1" applyAlignment="1">
      <alignment horizontal="center"/>
    </xf>
    <xf numFmtId="43" fontId="51" fillId="0" borderId="1" xfId="0" applyNumberFormat="1" applyFont="1" applyBorder="1" applyAlignment="1">
      <alignment horizontal="right"/>
    </xf>
    <xf numFmtId="43" fontId="22" fillId="0" borderId="1" xfId="0" applyNumberFormat="1" applyFont="1" applyBorder="1"/>
    <xf numFmtId="0" fontId="70" fillId="28" borderId="1" xfId="0" applyFont="1" applyFill="1" applyBorder="1" applyAlignment="1">
      <alignment horizontal="right" vertical="center"/>
    </xf>
    <xf numFmtId="0" fontId="70" fillId="28" borderId="1" xfId="0" applyFont="1" applyFill="1" applyBorder="1" applyAlignment="1">
      <alignment horizontal="left" vertical="center"/>
    </xf>
    <xf numFmtId="43" fontId="70" fillId="2" borderId="1" xfId="2" applyFont="1" applyFill="1" applyBorder="1" applyAlignment="1">
      <alignment horizontal="center" vertical="center"/>
    </xf>
    <xf numFmtId="14" fontId="70" fillId="2" borderId="1" xfId="0" applyNumberFormat="1" applyFont="1" applyFill="1" applyBorder="1"/>
    <xf numFmtId="0" fontId="70" fillId="27" borderId="1" xfId="0" applyFont="1" applyFill="1" applyBorder="1" applyAlignment="1">
      <alignment horizontal="right" vertical="center"/>
    </xf>
    <xf numFmtId="0" fontId="70" fillId="27" borderId="1" xfId="0" applyFont="1" applyFill="1" applyBorder="1" applyAlignment="1">
      <alignment horizontal="left" vertical="center"/>
    </xf>
    <xf numFmtId="0" fontId="70" fillId="0" borderId="1" xfId="0" applyFont="1" applyBorder="1" applyAlignment="1">
      <alignment horizontal="left" vertical="center"/>
    </xf>
    <xf numFmtId="14" fontId="70" fillId="0" borderId="1" xfId="0" applyNumberFormat="1" applyFont="1" applyBorder="1" applyAlignment="1">
      <alignment horizontal="right" vertical="center"/>
    </xf>
    <xf numFmtId="0" fontId="45" fillId="0" borderId="1" xfId="0" applyFont="1" applyBorder="1" applyAlignment="1">
      <alignment horizontal="right"/>
    </xf>
    <xf numFmtId="0" fontId="45" fillId="0" borderId="1" xfId="0" applyFont="1" applyBorder="1"/>
    <xf numFmtId="43" fontId="45" fillId="0" borderId="1" xfId="2" applyFont="1" applyBorder="1"/>
    <xf numFmtId="14" fontId="45" fillId="0" borderId="1" xfId="0" applyNumberFormat="1" applyFont="1" applyBorder="1"/>
    <xf numFmtId="0" fontId="45" fillId="2" borderId="1" xfId="0" applyFont="1" applyFill="1" applyBorder="1" applyAlignment="1">
      <alignment horizontal="right"/>
    </xf>
    <xf numFmtId="0" fontId="45" fillId="2" borderId="1" xfId="0" applyFont="1" applyFill="1" applyBorder="1"/>
    <xf numFmtId="0" fontId="0" fillId="2" borderId="1" xfId="0" applyFill="1" applyBorder="1"/>
    <xf numFmtId="43" fontId="45" fillId="2" borderId="1" xfId="2" applyFont="1" applyFill="1" applyBorder="1"/>
    <xf numFmtId="14" fontId="45" fillId="2" borderId="1" xfId="0" applyNumberFormat="1" applyFont="1" applyFill="1" applyBorder="1"/>
    <xf numFmtId="0" fontId="46" fillId="2" borderId="1" xfId="0" applyFont="1" applyFill="1" applyBorder="1" applyAlignment="1">
      <alignment horizontal="right" vertical="center"/>
    </xf>
    <xf numFmtId="0" fontId="46" fillId="2" borderId="1" xfId="0" applyFont="1" applyFill="1" applyBorder="1"/>
    <xf numFmtId="0" fontId="18" fillId="2" borderId="1" xfId="0" applyFont="1" applyFill="1" applyBorder="1" applyAlignment="1">
      <alignment vertical="center"/>
    </xf>
    <xf numFmtId="0" fontId="18" fillId="0" borderId="1" xfId="0" applyFont="1" applyBorder="1"/>
    <xf numFmtId="168" fontId="45" fillId="2" borderId="1" xfId="0" applyNumberFormat="1" applyFont="1" applyFill="1" applyBorder="1"/>
    <xf numFmtId="0" fontId="20" fillId="2" borderId="1" xfId="0" applyFont="1" applyFill="1" applyBorder="1" applyAlignment="1">
      <alignment horizontal="right"/>
    </xf>
    <xf numFmtId="15" fontId="49" fillId="0" borderId="1" xfId="0" applyNumberFormat="1" applyFont="1" applyBorder="1" applyAlignment="1">
      <alignment horizontal="center"/>
    </xf>
    <xf numFmtId="0" fontId="45" fillId="2" borderId="1" xfId="0" applyFont="1" applyFill="1" applyBorder="1" applyAlignment="1">
      <alignment horizontal="left"/>
    </xf>
    <xf numFmtId="0" fontId="46" fillId="0" borderId="1" xfId="0" applyFont="1" applyBorder="1" applyAlignment="1">
      <alignment vertical="center"/>
    </xf>
    <xf numFmtId="49" fontId="51" fillId="0" borderId="1" xfId="0" applyNumberFormat="1" applyFont="1" applyBorder="1" applyAlignment="1">
      <alignment horizontal="left"/>
    </xf>
    <xf numFmtId="0" fontId="51" fillId="0" borderId="1" xfId="0" applyFont="1" applyBorder="1" applyAlignment="1">
      <alignment horizontal="right"/>
    </xf>
    <xf numFmtId="0" fontId="46" fillId="28" borderId="1" xfId="0" applyFont="1" applyFill="1" applyBorder="1" applyAlignment="1">
      <alignment horizontal="right" vertical="center"/>
    </xf>
    <xf numFmtId="0" fontId="46" fillId="28" borderId="1" xfId="0" applyFont="1" applyFill="1" applyBorder="1" applyAlignment="1">
      <alignment horizontal="left" vertical="center"/>
    </xf>
    <xf numFmtId="0" fontId="46" fillId="2" borderId="1" xfId="0" applyFont="1" applyFill="1" applyBorder="1" applyAlignment="1">
      <alignment horizontal="left"/>
    </xf>
    <xf numFmtId="43" fontId="46" fillId="2" borderId="1" xfId="2" applyFont="1" applyFill="1" applyBorder="1" applyAlignment="1">
      <alignment horizontal="center" vertical="center" wrapText="1"/>
    </xf>
    <xf numFmtId="168" fontId="46" fillId="29" borderId="1" xfId="0" applyNumberFormat="1" applyFont="1" applyFill="1" applyBorder="1" applyAlignment="1">
      <alignment horizontal="left"/>
    </xf>
    <xf numFmtId="43" fontId="49" fillId="0" borderId="1" xfId="0" applyNumberFormat="1" applyFont="1" applyBorder="1" applyAlignment="1">
      <alignment horizontal="left"/>
    </xf>
    <xf numFmtId="49" fontId="46" fillId="28" borderId="1" xfId="0" applyNumberFormat="1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left" vertical="center"/>
    </xf>
    <xf numFmtId="168" fontId="46" fillId="29" borderId="1" xfId="0" applyNumberFormat="1" applyFont="1" applyFill="1" applyBorder="1" applyAlignment="1">
      <alignment horizontal="left" vertical="center"/>
    </xf>
    <xf numFmtId="0" fontId="48" fillId="2" borderId="1" xfId="0" applyFont="1" applyFill="1" applyBorder="1" applyAlignment="1">
      <alignment horizontal="left" vertical="center"/>
    </xf>
    <xf numFmtId="0" fontId="48" fillId="28" borderId="1" xfId="0" applyFont="1" applyFill="1" applyBorder="1" applyAlignment="1">
      <alignment horizontal="left" vertical="center"/>
    </xf>
    <xf numFmtId="43" fontId="48" fillId="2" borderId="1" xfId="2" applyFont="1" applyFill="1" applyBorder="1" applyAlignment="1">
      <alignment horizontal="center" vertical="center" wrapText="1"/>
    </xf>
    <xf numFmtId="168" fontId="48" fillId="29" borderId="1" xfId="0" applyNumberFormat="1" applyFont="1" applyFill="1" applyBorder="1" applyAlignment="1">
      <alignment horizontal="right"/>
    </xf>
    <xf numFmtId="0" fontId="48" fillId="2" borderId="1" xfId="0" applyFont="1" applyFill="1" applyBorder="1" applyAlignment="1">
      <alignment horizontal="left"/>
    </xf>
    <xf numFmtId="168" fontId="48" fillId="2" borderId="1" xfId="0" applyNumberFormat="1" applyFont="1" applyFill="1" applyBorder="1" applyAlignment="1">
      <alignment horizontal="right"/>
    </xf>
    <xf numFmtId="0" fontId="47" fillId="2" borderId="1" xfId="0" applyFont="1" applyFill="1" applyBorder="1"/>
    <xf numFmtId="168" fontId="47" fillId="29" borderId="1" xfId="0" applyNumberFormat="1" applyFont="1" applyFill="1" applyBorder="1"/>
    <xf numFmtId="0" fontId="18" fillId="2" borderId="1" xfId="0" applyFont="1" applyFill="1" applyBorder="1"/>
    <xf numFmtId="43" fontId="20" fillId="2" borderId="1" xfId="2" applyFont="1" applyFill="1" applyBorder="1"/>
    <xf numFmtId="0" fontId="47" fillId="0" borderId="1" xfId="0" applyFont="1" applyBorder="1"/>
    <xf numFmtId="43" fontId="47" fillId="0" borderId="1" xfId="2" applyFont="1" applyBorder="1"/>
    <xf numFmtId="168" fontId="47" fillId="0" borderId="1" xfId="0" applyNumberFormat="1" applyFont="1" applyBorder="1"/>
    <xf numFmtId="168" fontId="47" fillId="2" borderId="1" xfId="0" applyNumberFormat="1" applyFont="1" applyFill="1" applyBorder="1"/>
    <xf numFmtId="0" fontId="71" fillId="28" borderId="1" xfId="0" applyFont="1" applyFill="1" applyBorder="1" applyAlignment="1">
      <alignment horizontal="left" vertical="center"/>
    </xf>
    <xf numFmtId="43" fontId="71" fillId="2" borderId="1" xfId="2" applyFont="1" applyFill="1" applyBorder="1" applyAlignment="1">
      <alignment horizontal="center" vertical="center" wrapText="1"/>
    </xf>
    <xf numFmtId="168" fontId="71" fillId="2" borderId="1" xfId="0" applyNumberFormat="1" applyFont="1" applyFill="1" applyBorder="1"/>
    <xf numFmtId="0" fontId="18" fillId="0" borderId="1" xfId="0" applyFont="1" applyBorder="1" applyAlignment="1">
      <alignment horizontal="left" wrapText="1"/>
    </xf>
    <xf numFmtId="0" fontId="71" fillId="28" borderId="1" xfId="0" applyFont="1" applyFill="1" applyBorder="1" applyAlignment="1">
      <alignment horizontal="left"/>
    </xf>
    <xf numFmtId="168" fontId="71" fillId="28" borderId="1" xfId="0" applyNumberFormat="1" applyFont="1" applyFill="1" applyBorder="1"/>
    <xf numFmtId="0" fontId="71" fillId="2" borderId="1" xfId="0" applyFont="1" applyFill="1" applyBorder="1" applyAlignment="1">
      <alignment horizontal="left"/>
    </xf>
    <xf numFmtId="43" fontId="49" fillId="0" borderId="1" xfId="0" applyNumberFormat="1" applyFont="1" applyBorder="1"/>
    <xf numFmtId="43" fontId="49" fillId="2" borderId="1" xfId="0" applyNumberFormat="1" applyFont="1" applyFill="1" applyBorder="1" applyAlignment="1">
      <alignment horizontal="left"/>
    </xf>
    <xf numFmtId="0" fontId="20" fillId="2" borderId="1" xfId="0" applyFont="1" applyFill="1" applyBorder="1" applyAlignment="1">
      <alignment horizontal="left" wrapText="1"/>
    </xf>
    <xf numFmtId="43" fontId="71" fillId="2" borderId="1" xfId="2" applyFont="1" applyFill="1" applyBorder="1" applyAlignment="1">
      <alignment horizontal="left"/>
    </xf>
    <xf numFmtId="168" fontId="71" fillId="2" borderId="1" xfId="0" applyNumberFormat="1" applyFont="1" applyFill="1" applyBorder="1" applyAlignment="1">
      <alignment horizontal="right"/>
    </xf>
    <xf numFmtId="43" fontId="48" fillId="0" borderId="1" xfId="0" applyNumberFormat="1" applyFont="1" applyBorder="1" applyAlignment="1">
      <alignment horizontal="center"/>
    </xf>
    <xf numFmtId="0" fontId="71" fillId="28" borderId="1" xfId="0" applyFont="1" applyFill="1" applyBorder="1" applyAlignment="1">
      <alignment horizontal="center" vertical="center"/>
    </xf>
    <xf numFmtId="168" fontId="18" fillId="0" borderId="1" xfId="0" applyNumberFormat="1" applyFont="1" applyBorder="1"/>
    <xf numFmtId="168" fontId="46" fillId="2" borderId="1" xfId="0" applyNumberFormat="1" applyFont="1" applyFill="1" applyBorder="1"/>
    <xf numFmtId="0" fontId="71" fillId="30" borderId="1" xfId="0" applyFont="1" applyFill="1" applyBorder="1" applyAlignment="1">
      <alignment horizontal="center" vertical="center"/>
    </xf>
    <xf numFmtId="0" fontId="71" fillId="30" borderId="1" xfId="0" applyFont="1" applyFill="1" applyBorder="1" applyAlignment="1">
      <alignment horizontal="left" vertical="center"/>
    </xf>
    <xf numFmtId="0" fontId="71" fillId="30" borderId="1" xfId="0" applyFont="1" applyFill="1" applyBorder="1" applyAlignment="1">
      <alignment horizontal="left"/>
    </xf>
    <xf numFmtId="43" fontId="71" fillId="30" borderId="1" xfId="2" applyFont="1" applyFill="1" applyBorder="1" applyAlignment="1">
      <alignment horizontal="center" vertical="center" wrapText="1"/>
    </xf>
    <xf numFmtId="0" fontId="18" fillId="29" borderId="1" xfId="0" applyFont="1" applyFill="1" applyBorder="1"/>
    <xf numFmtId="168" fontId="46" fillId="30" borderId="1" xfId="0" applyNumberFormat="1" applyFont="1" applyFill="1" applyBorder="1"/>
    <xf numFmtId="43" fontId="20" fillId="29" borderId="1" xfId="2" applyFont="1" applyFill="1" applyBorder="1"/>
    <xf numFmtId="43" fontId="49" fillId="29" borderId="1" xfId="0" applyNumberFormat="1" applyFont="1" applyFill="1" applyBorder="1" applyAlignment="1">
      <alignment horizontal="left"/>
    </xf>
    <xf numFmtId="0" fontId="20" fillId="29" borderId="1" xfId="0" applyFont="1" applyFill="1" applyBorder="1" applyAlignment="1">
      <alignment horizontal="left" wrapText="1"/>
    </xf>
    <xf numFmtId="0" fontId="71" fillId="2" borderId="1" xfId="0" applyFont="1" applyFill="1" applyBorder="1" applyAlignment="1">
      <alignment horizontal="center"/>
    </xf>
    <xf numFmtId="43" fontId="51" fillId="0" borderId="1" xfId="0" applyNumberFormat="1" applyFont="1" applyBorder="1" applyAlignment="1">
      <alignment horizontal="left"/>
    </xf>
    <xf numFmtId="0" fontId="71" fillId="27" borderId="1" xfId="0" applyFont="1" applyFill="1" applyBorder="1" applyAlignment="1">
      <alignment horizontal="center" vertical="center"/>
    </xf>
    <xf numFmtId="0" fontId="71" fillId="27" borderId="1" xfId="0" applyFont="1" applyFill="1" applyBorder="1" applyAlignment="1">
      <alignment horizontal="left"/>
    </xf>
    <xf numFmtId="43" fontId="71" fillId="0" borderId="1" xfId="2" applyFont="1" applyBorder="1" applyAlignment="1">
      <alignment horizontal="center" vertical="center" wrapText="1"/>
    </xf>
    <xf numFmtId="168" fontId="71" fillId="0" borderId="1" xfId="0" applyNumberFormat="1" applyFont="1" applyBorder="1"/>
    <xf numFmtId="43" fontId="71" fillId="29" borderId="1" xfId="2" applyFont="1" applyFill="1" applyBorder="1" applyAlignment="1">
      <alignment horizontal="center" vertical="center" wrapText="1"/>
    </xf>
    <xf numFmtId="168" fontId="71" fillId="29" borderId="1" xfId="0" applyNumberFormat="1" applyFont="1" applyFill="1" applyBorder="1"/>
    <xf numFmtId="0" fontId="71" fillId="0" borderId="1" xfId="0" applyFont="1" applyBorder="1" applyAlignment="1">
      <alignment horizontal="left" vertical="center" wrapText="1"/>
    </xf>
    <xf numFmtId="0" fontId="71" fillId="27" borderId="1" xfId="0" applyFont="1" applyFill="1" applyBorder="1" applyAlignment="1">
      <alignment horizontal="left" vertical="center"/>
    </xf>
    <xf numFmtId="43" fontId="48" fillId="0" borderId="1" xfId="0" applyNumberFormat="1" applyFont="1" applyBorder="1" applyAlignment="1">
      <alignment horizontal="left"/>
    </xf>
    <xf numFmtId="43" fontId="71" fillId="28" borderId="1" xfId="2" applyFont="1" applyFill="1" applyBorder="1" applyAlignment="1">
      <alignment horizontal="center" vertical="center" wrapText="1"/>
    </xf>
    <xf numFmtId="43" fontId="47" fillId="29" borderId="1" xfId="2" applyFont="1" applyFill="1" applyBorder="1"/>
    <xf numFmtId="0" fontId="20" fillId="2" borderId="0" xfId="0" applyFont="1" applyFill="1" applyAlignment="1">
      <alignment horizontal="right"/>
    </xf>
    <xf numFmtId="49" fontId="49" fillId="0" borderId="0" xfId="0" applyNumberFormat="1" applyFont="1" applyAlignment="1">
      <alignment horizontal="left"/>
    </xf>
    <xf numFmtId="15" fontId="49" fillId="0" borderId="0" xfId="0" applyNumberFormat="1" applyFont="1" applyAlignment="1">
      <alignment horizontal="center"/>
    </xf>
    <xf numFmtId="0" fontId="49" fillId="0" borderId="0" xfId="0" applyFont="1" applyAlignment="1">
      <alignment horizontal="right"/>
    </xf>
    <xf numFmtId="0" fontId="20" fillId="0" borderId="0" xfId="0" applyFont="1" applyAlignment="1">
      <alignment horizontal="left" wrapText="1"/>
    </xf>
    <xf numFmtId="43" fontId="21" fillId="0" borderId="0" xfId="0" applyNumberFormat="1" applyFont="1" applyAlignment="1">
      <alignment horizontal="right" wrapText="1"/>
    </xf>
    <xf numFmtId="49" fontId="72" fillId="0" borderId="0" xfId="0" applyNumberFormat="1" applyFont="1" applyAlignment="1">
      <alignment horizontal="left"/>
    </xf>
    <xf numFmtId="15" fontId="72" fillId="0" borderId="0" xfId="0" applyNumberFormat="1" applyFont="1" applyAlignment="1">
      <alignment horizontal="center"/>
    </xf>
    <xf numFmtId="0" fontId="72" fillId="0" borderId="0" xfId="0" applyFont="1" applyAlignment="1">
      <alignment horizontal="right"/>
    </xf>
    <xf numFmtId="4" fontId="74" fillId="0" borderId="0" xfId="0" applyNumberFormat="1" applyFont="1" applyAlignment="1">
      <alignment vertical="center" wrapText="1"/>
    </xf>
    <xf numFmtId="0" fontId="75" fillId="0" borderId="0" xfId="0" applyFont="1" applyAlignment="1">
      <alignment horizontal="right"/>
    </xf>
    <xf numFmtId="0" fontId="75" fillId="0" borderId="0" xfId="0" applyFont="1"/>
    <xf numFmtId="0" fontId="77" fillId="0" borderId="0" xfId="0" applyFont="1" applyAlignment="1">
      <alignment horizontal="right"/>
    </xf>
    <xf numFmtId="0" fontId="77" fillId="0" borderId="0" xfId="0" applyFont="1"/>
    <xf numFmtId="4" fontId="77" fillId="0" borderId="0" xfId="0" applyNumberFormat="1" applyFont="1"/>
    <xf numFmtId="43" fontId="0" fillId="0" borderId="0" xfId="0" applyNumberFormat="1" applyAlignment="1">
      <alignment wrapText="1"/>
    </xf>
    <xf numFmtId="0" fontId="48" fillId="27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wrapText="1"/>
    </xf>
    <xf numFmtId="0" fontId="70" fillId="28" borderId="1" xfId="0" applyFont="1" applyFill="1" applyBorder="1" applyAlignment="1">
      <alignment horizontal="left" vertical="center" wrapText="1"/>
    </xf>
    <xf numFmtId="0" fontId="70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wrapText="1"/>
    </xf>
    <xf numFmtId="0" fontId="45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left" wrapText="1"/>
    </xf>
    <xf numFmtId="0" fontId="46" fillId="28" borderId="1" xfId="0" applyFont="1" applyFill="1" applyBorder="1" applyAlignment="1">
      <alignment horizontal="left" wrapText="1"/>
    </xf>
    <xf numFmtId="0" fontId="46" fillId="2" borderId="1" xfId="0" applyFont="1" applyFill="1" applyBorder="1" applyAlignment="1">
      <alignment horizontal="left" wrapText="1"/>
    </xf>
    <xf numFmtId="0" fontId="48" fillId="2" borderId="1" xfId="0" applyFont="1" applyFill="1" applyBorder="1" applyAlignment="1">
      <alignment horizontal="left" vertical="center" wrapText="1"/>
    </xf>
    <xf numFmtId="0" fontId="48" fillId="28" borderId="1" xfId="0" applyFont="1" applyFill="1" applyBorder="1" applyAlignment="1">
      <alignment horizontal="left" wrapText="1"/>
    </xf>
    <xf numFmtId="0" fontId="47" fillId="2" borderId="1" xfId="0" applyFont="1" applyFill="1" applyBorder="1" applyAlignment="1">
      <alignment wrapText="1"/>
    </xf>
    <xf numFmtId="0" fontId="47" fillId="0" borderId="1" xfId="0" applyFont="1" applyBorder="1" applyAlignment="1">
      <alignment wrapText="1"/>
    </xf>
    <xf numFmtId="0" fontId="71" fillId="28" borderId="1" xfId="0" applyFont="1" applyFill="1" applyBorder="1" applyAlignment="1">
      <alignment horizontal="left" vertical="center" wrapText="1"/>
    </xf>
    <xf numFmtId="0" fontId="71" fillId="28" borderId="1" xfId="0" applyFont="1" applyFill="1" applyBorder="1" applyAlignment="1">
      <alignment horizontal="left" wrapText="1"/>
    </xf>
    <xf numFmtId="0" fontId="71" fillId="2" borderId="1" xfId="0" applyFont="1" applyFill="1" applyBorder="1" applyAlignment="1">
      <alignment horizontal="left" wrapText="1"/>
    </xf>
    <xf numFmtId="0" fontId="71" fillId="30" borderId="1" xfId="0" applyFont="1" applyFill="1" applyBorder="1" applyAlignment="1">
      <alignment horizontal="left" wrapText="1"/>
    </xf>
    <xf numFmtId="0" fontId="71" fillId="27" borderId="1" xfId="0" applyFont="1" applyFill="1" applyBorder="1" applyAlignment="1">
      <alignment horizontal="left" wrapText="1"/>
    </xf>
    <xf numFmtId="49" fontId="49" fillId="0" borderId="0" xfId="0" applyNumberFormat="1" applyFont="1" applyAlignment="1">
      <alignment horizontal="left" wrapText="1"/>
    </xf>
    <xf numFmtId="49" fontId="72" fillId="0" borderId="0" xfId="0" applyNumberFormat="1" applyFont="1" applyAlignment="1">
      <alignment horizontal="left" wrapText="1"/>
    </xf>
    <xf numFmtId="0" fontId="16" fillId="0" borderId="0" xfId="0" applyFont="1" applyAlignment="1">
      <alignment wrapText="1"/>
    </xf>
    <xf numFmtId="43" fontId="51" fillId="0" borderId="2" xfId="0" applyNumberFormat="1" applyFont="1" applyBorder="1" applyAlignment="1">
      <alignment horizontal="center"/>
    </xf>
    <xf numFmtId="43" fontId="51" fillId="0" borderId="2" xfId="0" applyNumberFormat="1" applyFont="1" applyBorder="1" applyAlignment="1">
      <alignment horizontal="left"/>
    </xf>
    <xf numFmtId="0" fontId="78" fillId="0" borderId="0" xfId="0" applyFont="1" applyAlignment="1" applyProtection="1">
      <alignment horizontal="center" vertical="center"/>
      <protection locked="0"/>
    </xf>
    <xf numFmtId="0" fontId="78" fillId="0" borderId="0" xfId="0" applyFont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73" fillId="0" borderId="0" xfId="0" applyFont="1" applyAlignment="1">
      <alignment horizontal="center" wrapText="1"/>
    </xf>
    <xf numFmtId="0" fontId="73" fillId="0" borderId="26" xfId="0" applyFont="1" applyBorder="1" applyAlignment="1">
      <alignment horizontal="center" wrapText="1"/>
    </xf>
    <xf numFmtId="0" fontId="73" fillId="0" borderId="26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B3DCE7"/>
      <color rgb="FFF17388"/>
      <color rgb="FF808000"/>
      <color rgb="FFFF6600"/>
      <color rgb="FF996600"/>
      <color rgb="FFFF00FF"/>
      <color rgb="FF660033"/>
      <color rgb="FF6600CC"/>
      <color rgb="FF99663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912346</xdr:colOff>
      <xdr:row>1</xdr:row>
      <xdr:rowOff>14006</xdr:rowOff>
    </xdr:from>
    <xdr:to>
      <xdr:col>3</xdr:col>
      <xdr:colOff>1714500</xdr:colOff>
      <xdr:row>4</xdr:row>
      <xdr:rowOff>182096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9471" y="379131"/>
          <a:ext cx="2072154" cy="1263465"/>
        </a:xfrm>
        <a:prstGeom prst="rect">
          <a:avLst/>
        </a:prstGeom>
      </xdr:spPr>
    </xdr:pic>
    <xdr:clientData/>
  </xdr:twoCellAnchor>
  <xdr:twoCellAnchor>
    <xdr:from>
      <xdr:col>11</xdr:col>
      <xdr:colOff>347381</xdr:colOff>
      <xdr:row>0</xdr:row>
      <xdr:rowOff>200773</xdr:rowOff>
    </xdr:from>
    <xdr:to>
      <xdr:col>12</xdr:col>
      <xdr:colOff>793749</xdr:colOff>
      <xdr:row>3</xdr:row>
      <xdr:rowOff>101787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381131" y="200773"/>
          <a:ext cx="1287743" cy="996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3495675</xdr:colOff>
          <xdr:row>0</xdr:row>
          <xdr:rowOff>152400</xdr:rowOff>
        </xdr:from>
        <xdr:to>
          <xdr:col>5</xdr:col>
          <xdr:colOff>1076325</xdr:colOff>
          <xdr:row>2</xdr:row>
          <xdr:rowOff>323850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theme="1" tint="0.14999847407452621"/>
  </sheetPr>
  <dimension ref="A1:P236"/>
  <sheetViews>
    <sheetView tabSelected="1" topLeftCell="B210" zoomScale="60" zoomScaleNormal="60" workbookViewId="0">
      <selection activeCell="B1" sqref="A1:O78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7" style="14" customWidth="1"/>
    <col min="3" max="3" width="19" style="12" customWidth="1"/>
    <col min="4" max="4" width="53" style="7" customWidth="1"/>
    <col min="5" max="5" width="59.28515625" style="13" customWidth="1"/>
    <col min="6" max="6" width="22" style="15" customWidth="1"/>
    <col min="7" max="7" width="13.140625" style="7" customWidth="1"/>
    <col min="8" max="8" width="16" style="7" customWidth="1"/>
    <col min="9" max="9" width="21.7109375" style="7" customWidth="1"/>
    <col min="10" max="10" width="9.42578125" style="7" customWidth="1"/>
    <col min="11" max="11" width="22.28515625" style="7" customWidth="1"/>
    <col min="12" max="12" width="12.5703125" style="7" customWidth="1"/>
    <col min="13" max="13" width="24.85546875" style="6" customWidth="1"/>
    <col min="14" max="14" width="22.28515625" bestFit="1" customWidth="1"/>
    <col min="15" max="15" width="14" customWidth="1"/>
  </cols>
  <sheetData>
    <row r="1" spans="2:15" ht="29.25" customHeight="1" x14ac:dyDescent="0.25">
      <c r="C1" s="19"/>
      <c r="D1" s="6"/>
      <c r="E1"/>
      <c r="F1"/>
      <c r="G1" s="1"/>
      <c r="H1" s="20"/>
      <c r="I1"/>
      <c r="J1"/>
      <c r="K1"/>
      <c r="L1"/>
      <c r="M1" s="7"/>
      <c r="O1" s="4"/>
    </row>
    <row r="2" spans="2:15" ht="29.25" customHeight="1" x14ac:dyDescent="0.25">
      <c r="C2" s="19"/>
      <c r="D2" s="6"/>
      <c r="E2"/>
      <c r="F2"/>
      <c r="G2" s="1"/>
      <c r="H2" s="20"/>
      <c r="I2"/>
      <c r="J2"/>
      <c r="K2"/>
      <c r="L2"/>
      <c r="M2" s="7"/>
      <c r="O2" s="4"/>
    </row>
    <row r="3" spans="2:15" ht="29.25" customHeight="1" x14ac:dyDescent="0.2">
      <c r="C3" s="21"/>
      <c r="D3" s="22"/>
      <c r="E3" s="23"/>
      <c r="F3" s="24"/>
      <c r="G3" s="23"/>
      <c r="H3" s="25"/>
      <c r="I3" s="26"/>
      <c r="J3" s="27"/>
      <c r="K3" s="28"/>
      <c r="L3" s="29"/>
      <c r="M3" s="30"/>
      <c r="N3" s="27"/>
      <c r="O3" s="31"/>
    </row>
    <row r="4" spans="2:15" ht="29.25" customHeight="1" x14ac:dyDescent="0.2">
      <c r="C4" s="230" t="s">
        <v>1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  <row r="5" spans="2:15" ht="29.25" customHeight="1" x14ac:dyDescent="0.2">
      <c r="C5" s="231" t="s">
        <v>17</v>
      </c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</row>
    <row r="6" spans="2:15" ht="29.25" customHeight="1" x14ac:dyDescent="0.25">
      <c r="C6" s="32"/>
      <c r="D6" s="33" t="s">
        <v>3</v>
      </c>
      <c r="E6" s="34"/>
      <c r="F6" s="35" t="s">
        <v>18</v>
      </c>
      <c r="G6" s="34"/>
      <c r="H6" s="36"/>
      <c r="I6" s="37"/>
      <c r="J6" s="38"/>
      <c r="K6" s="39"/>
      <c r="L6" s="40"/>
      <c r="M6" s="41"/>
      <c r="N6" s="42"/>
      <c r="O6" s="43"/>
    </row>
    <row r="7" spans="2:15" ht="56.25" customHeight="1" x14ac:dyDescent="0.2">
      <c r="B7" s="44" t="s">
        <v>19</v>
      </c>
      <c r="C7" s="45" t="s">
        <v>20</v>
      </c>
      <c r="D7" s="46" t="s">
        <v>21</v>
      </c>
      <c r="E7" s="46" t="s">
        <v>0</v>
      </c>
      <c r="F7" s="46" t="s">
        <v>22</v>
      </c>
      <c r="G7" s="46" t="s">
        <v>23</v>
      </c>
      <c r="H7" s="47" t="s">
        <v>24</v>
      </c>
      <c r="I7" s="46" t="s">
        <v>25</v>
      </c>
      <c r="J7" s="46" t="s">
        <v>26</v>
      </c>
      <c r="K7" s="46" t="s">
        <v>27</v>
      </c>
      <c r="L7" s="46" t="s">
        <v>28</v>
      </c>
      <c r="M7" s="46" t="s">
        <v>29</v>
      </c>
      <c r="N7" s="46" t="s">
        <v>30</v>
      </c>
      <c r="O7" s="48" t="s">
        <v>31</v>
      </c>
    </row>
    <row r="8" spans="2:15" ht="45" customHeight="1" x14ac:dyDescent="0.2">
      <c r="B8" s="49">
        <v>101745045</v>
      </c>
      <c r="C8" s="2" t="s">
        <v>32</v>
      </c>
      <c r="D8" s="50" t="s">
        <v>33</v>
      </c>
      <c r="E8" s="50" t="s">
        <v>34</v>
      </c>
      <c r="F8" s="8">
        <v>94985.1</v>
      </c>
      <c r="G8" s="2" t="s">
        <v>9</v>
      </c>
      <c r="H8" s="51" t="s">
        <v>35</v>
      </c>
      <c r="I8" s="8">
        <v>94985.1</v>
      </c>
      <c r="J8" s="52">
        <v>0</v>
      </c>
      <c r="K8" s="8">
        <v>94985.1</v>
      </c>
      <c r="L8" s="2" t="s">
        <v>36</v>
      </c>
      <c r="M8" s="50" t="s">
        <v>7</v>
      </c>
      <c r="N8" s="8">
        <v>94985.1</v>
      </c>
      <c r="O8" s="53">
        <v>46142</v>
      </c>
    </row>
    <row r="9" spans="2:15" ht="45" customHeight="1" x14ac:dyDescent="0.2">
      <c r="B9" s="49">
        <v>101745045</v>
      </c>
      <c r="C9" s="2" t="s">
        <v>37</v>
      </c>
      <c r="D9" s="50" t="s">
        <v>33</v>
      </c>
      <c r="E9" s="50" t="s">
        <v>34</v>
      </c>
      <c r="F9" s="8">
        <v>250974.9</v>
      </c>
      <c r="G9" s="2" t="s">
        <v>9</v>
      </c>
      <c r="H9" s="51" t="s">
        <v>35</v>
      </c>
      <c r="I9" s="8">
        <v>250974.9</v>
      </c>
      <c r="J9" s="52">
        <v>0</v>
      </c>
      <c r="K9" s="8">
        <v>250974.9</v>
      </c>
      <c r="L9" s="2" t="s">
        <v>36</v>
      </c>
      <c r="M9" s="50" t="s">
        <v>7</v>
      </c>
      <c r="N9" s="8">
        <v>250974.9</v>
      </c>
      <c r="O9" s="53">
        <v>46142</v>
      </c>
    </row>
    <row r="10" spans="2:15" ht="45" customHeight="1" x14ac:dyDescent="0.2">
      <c r="B10" s="49">
        <v>101745045</v>
      </c>
      <c r="C10" s="2" t="s">
        <v>38</v>
      </c>
      <c r="D10" s="50" t="s">
        <v>33</v>
      </c>
      <c r="E10" s="50" t="s">
        <v>34</v>
      </c>
      <c r="F10" s="8">
        <v>125047.8</v>
      </c>
      <c r="G10" s="2" t="s">
        <v>9</v>
      </c>
      <c r="H10" s="51" t="s">
        <v>39</v>
      </c>
      <c r="I10" s="8">
        <v>125047.8</v>
      </c>
      <c r="J10" s="52">
        <v>0</v>
      </c>
      <c r="K10" s="8">
        <v>125047.8</v>
      </c>
      <c r="L10" s="2" t="s">
        <v>36</v>
      </c>
      <c r="M10" s="50" t="s">
        <v>7</v>
      </c>
      <c r="N10" s="8">
        <v>125047.8</v>
      </c>
      <c r="O10" s="53">
        <v>46142</v>
      </c>
    </row>
    <row r="11" spans="2:15" ht="45" customHeight="1" x14ac:dyDescent="0.2">
      <c r="B11" s="54">
        <v>101745045</v>
      </c>
      <c r="C11" s="2" t="s">
        <v>40</v>
      </c>
      <c r="D11" s="50" t="s">
        <v>33</v>
      </c>
      <c r="E11" s="50" t="s">
        <v>34</v>
      </c>
      <c r="F11" s="8">
        <v>15598.98</v>
      </c>
      <c r="G11" s="2" t="s">
        <v>9</v>
      </c>
      <c r="H11" s="51" t="s">
        <v>41</v>
      </c>
      <c r="I11" s="8">
        <v>15598.98</v>
      </c>
      <c r="J11" s="52">
        <v>0</v>
      </c>
      <c r="K11" s="8">
        <v>15598.98</v>
      </c>
      <c r="L11" s="2" t="s">
        <v>36</v>
      </c>
      <c r="M11" s="50" t="s">
        <v>7</v>
      </c>
      <c r="N11" s="8">
        <v>15598.98</v>
      </c>
      <c r="O11" s="53">
        <v>46142</v>
      </c>
    </row>
    <row r="12" spans="2:15" ht="45" customHeight="1" x14ac:dyDescent="0.2">
      <c r="B12" s="54">
        <v>101745045</v>
      </c>
      <c r="C12" s="2" t="s">
        <v>42</v>
      </c>
      <c r="D12" s="50" t="s">
        <v>33</v>
      </c>
      <c r="E12" s="50" t="s">
        <v>34</v>
      </c>
      <c r="F12" s="8">
        <v>227642.18</v>
      </c>
      <c r="G12" s="2" t="s">
        <v>9</v>
      </c>
      <c r="H12" s="51" t="s">
        <v>43</v>
      </c>
      <c r="I12" s="8">
        <v>227642.18</v>
      </c>
      <c r="J12" s="52">
        <v>0</v>
      </c>
      <c r="K12" s="8">
        <v>227642.18</v>
      </c>
      <c r="L12" s="2" t="s">
        <v>36</v>
      </c>
      <c r="M12" s="50" t="s">
        <v>7</v>
      </c>
      <c r="N12" s="8">
        <v>227642.18</v>
      </c>
      <c r="O12" s="53">
        <v>46142</v>
      </c>
    </row>
    <row r="13" spans="2:15" ht="45" customHeight="1" x14ac:dyDescent="0.2">
      <c r="B13" s="54">
        <v>101745045</v>
      </c>
      <c r="C13" s="2" t="s">
        <v>44</v>
      </c>
      <c r="D13" s="50" t="s">
        <v>33</v>
      </c>
      <c r="E13" s="50" t="s">
        <v>34</v>
      </c>
      <c r="F13" s="8">
        <v>81717.3</v>
      </c>
      <c r="G13" s="2" t="s">
        <v>9</v>
      </c>
      <c r="H13" s="51" t="s">
        <v>43</v>
      </c>
      <c r="I13" s="8">
        <v>81717.3</v>
      </c>
      <c r="J13" s="52">
        <v>0</v>
      </c>
      <c r="K13" s="8">
        <v>81717.3</v>
      </c>
      <c r="L13" s="2" t="s">
        <v>36</v>
      </c>
      <c r="M13" s="50" t="s">
        <v>7</v>
      </c>
      <c r="N13" s="8">
        <v>81717.3</v>
      </c>
      <c r="O13" s="53">
        <v>46142</v>
      </c>
    </row>
    <row r="14" spans="2:15" ht="45" customHeight="1" x14ac:dyDescent="0.2">
      <c r="B14" s="54">
        <v>101745045</v>
      </c>
      <c r="C14" s="2" t="s">
        <v>45</v>
      </c>
      <c r="D14" s="50" t="s">
        <v>33</v>
      </c>
      <c r="E14" s="50" t="s">
        <v>34</v>
      </c>
      <c r="F14" s="8">
        <v>332692.2</v>
      </c>
      <c r="G14" s="2" t="s">
        <v>9</v>
      </c>
      <c r="H14" s="51" t="s">
        <v>46</v>
      </c>
      <c r="I14" s="8">
        <v>332692.2</v>
      </c>
      <c r="J14" s="52">
        <v>0</v>
      </c>
      <c r="K14" s="8">
        <v>332692.2</v>
      </c>
      <c r="L14" s="2" t="s">
        <v>36</v>
      </c>
      <c r="M14" s="50" t="s">
        <v>7</v>
      </c>
      <c r="N14" s="8">
        <v>332692.2</v>
      </c>
      <c r="O14" s="53">
        <v>46142</v>
      </c>
    </row>
    <row r="15" spans="2:15" ht="45" customHeight="1" x14ac:dyDescent="0.2">
      <c r="B15" s="54">
        <v>101745045</v>
      </c>
      <c r="C15" s="2" t="s">
        <v>47</v>
      </c>
      <c r="D15" s="50" t="s">
        <v>33</v>
      </c>
      <c r="E15" s="50" t="s">
        <v>34</v>
      </c>
      <c r="F15" s="8">
        <v>77994.899999999994</v>
      </c>
      <c r="G15" s="2" t="s">
        <v>9</v>
      </c>
      <c r="H15" s="51" t="s">
        <v>48</v>
      </c>
      <c r="I15" s="8">
        <v>77994.899999999994</v>
      </c>
      <c r="J15" s="52">
        <v>0</v>
      </c>
      <c r="K15" s="8">
        <v>77994.899999999994</v>
      </c>
      <c r="L15" s="2" t="s">
        <v>36</v>
      </c>
      <c r="M15" s="50" t="s">
        <v>7</v>
      </c>
      <c r="N15" s="8">
        <v>77994.899999999994</v>
      </c>
      <c r="O15" s="53">
        <v>46142</v>
      </c>
    </row>
    <row r="16" spans="2:15" ht="45" customHeight="1" x14ac:dyDescent="0.2">
      <c r="B16" s="54">
        <v>101745045</v>
      </c>
      <c r="C16" s="2" t="s">
        <v>49</v>
      </c>
      <c r="D16" s="50" t="s">
        <v>33</v>
      </c>
      <c r="E16" s="50" t="s">
        <v>34</v>
      </c>
      <c r="F16" s="8">
        <v>786642.44</v>
      </c>
      <c r="G16" s="2" t="s">
        <v>9</v>
      </c>
      <c r="H16" s="55">
        <v>43959</v>
      </c>
      <c r="I16" s="8">
        <v>786642.44</v>
      </c>
      <c r="J16" s="52">
        <v>0</v>
      </c>
      <c r="K16" s="8">
        <v>786642.44</v>
      </c>
      <c r="L16" s="2" t="s">
        <v>36</v>
      </c>
      <c r="M16" s="50" t="s">
        <v>7</v>
      </c>
      <c r="N16" s="8">
        <v>786642.44</v>
      </c>
      <c r="O16" s="53">
        <v>46142</v>
      </c>
    </row>
    <row r="17" spans="2:15" ht="29.25" customHeight="1" x14ac:dyDescent="0.25">
      <c r="B17" s="56"/>
      <c r="C17" s="57"/>
      <c r="D17" s="58"/>
      <c r="E17" s="58" t="s">
        <v>50</v>
      </c>
      <c r="F17" s="59">
        <f>SUM(F8:F16)</f>
        <v>1993295.7999999998</v>
      </c>
      <c r="G17" s="57"/>
      <c r="H17" s="60"/>
      <c r="I17" s="61">
        <v>1993295.8</v>
      </c>
      <c r="J17" s="57"/>
      <c r="K17" s="59">
        <v>1993295.8</v>
      </c>
      <c r="L17" s="57"/>
      <c r="M17" s="62"/>
      <c r="N17" s="59">
        <v>1993295.8</v>
      </c>
      <c r="O17" s="9"/>
    </row>
    <row r="18" spans="2:15" ht="29.25" customHeight="1" x14ac:dyDescent="0.25">
      <c r="B18" s="56"/>
      <c r="C18" s="57"/>
      <c r="D18" s="58"/>
      <c r="E18" s="58"/>
      <c r="F18" s="59"/>
      <c r="G18" s="57"/>
      <c r="H18" s="60"/>
      <c r="I18" s="61"/>
      <c r="J18" s="57"/>
      <c r="K18" s="59"/>
      <c r="L18" s="57"/>
      <c r="M18" s="62"/>
      <c r="N18" s="59"/>
      <c r="O18" s="9"/>
    </row>
    <row r="19" spans="2:15" ht="29.25" customHeight="1" x14ac:dyDescent="0.2">
      <c r="B19" s="63" t="s">
        <v>51</v>
      </c>
      <c r="C19" s="2" t="s">
        <v>52</v>
      </c>
      <c r="D19" s="64" t="s">
        <v>53</v>
      </c>
      <c r="E19" s="50" t="s">
        <v>54</v>
      </c>
      <c r="F19" s="8">
        <v>250000</v>
      </c>
      <c r="G19" s="2" t="s">
        <v>9</v>
      </c>
      <c r="H19" s="55">
        <v>43750</v>
      </c>
      <c r="I19" s="8">
        <v>250000</v>
      </c>
      <c r="J19" s="52">
        <v>0</v>
      </c>
      <c r="K19" s="8">
        <v>250000</v>
      </c>
      <c r="L19" s="2" t="s">
        <v>55</v>
      </c>
      <c r="M19" s="50" t="s">
        <v>56</v>
      </c>
      <c r="N19" s="8">
        <v>150000</v>
      </c>
      <c r="O19" s="53">
        <v>46142</v>
      </c>
    </row>
    <row r="20" spans="2:15" ht="29.25" customHeight="1" x14ac:dyDescent="0.2">
      <c r="B20" s="63" t="s">
        <v>51</v>
      </c>
      <c r="C20" s="2" t="s">
        <v>52</v>
      </c>
      <c r="D20" s="64" t="s">
        <v>53</v>
      </c>
      <c r="E20" s="50" t="s">
        <v>54</v>
      </c>
      <c r="F20" s="2" t="s">
        <v>57</v>
      </c>
      <c r="G20" s="2" t="s">
        <v>9</v>
      </c>
      <c r="H20" s="55">
        <v>43750</v>
      </c>
      <c r="I20" s="2" t="s">
        <v>58</v>
      </c>
      <c r="J20" s="52">
        <v>0</v>
      </c>
      <c r="K20" s="2" t="s">
        <v>57</v>
      </c>
      <c r="L20" s="2" t="s">
        <v>59</v>
      </c>
      <c r="M20" s="50" t="s">
        <v>56</v>
      </c>
      <c r="N20" s="8">
        <v>100000</v>
      </c>
      <c r="O20" s="53">
        <v>46142</v>
      </c>
    </row>
    <row r="21" spans="2:15" ht="29.25" customHeight="1" x14ac:dyDescent="0.2">
      <c r="B21" s="63" t="s">
        <v>51</v>
      </c>
      <c r="C21" s="2" t="s">
        <v>60</v>
      </c>
      <c r="D21" s="64" t="s">
        <v>53</v>
      </c>
      <c r="E21" s="50" t="s">
        <v>54</v>
      </c>
      <c r="F21" s="8">
        <v>50000</v>
      </c>
      <c r="G21" s="2" t="s">
        <v>9</v>
      </c>
      <c r="H21" s="51" t="s">
        <v>35</v>
      </c>
      <c r="I21" s="8">
        <v>50000</v>
      </c>
      <c r="J21" s="52">
        <v>0</v>
      </c>
      <c r="K21" s="8">
        <v>50000</v>
      </c>
      <c r="L21" s="2" t="s">
        <v>55</v>
      </c>
      <c r="M21" s="50" t="s">
        <v>56</v>
      </c>
      <c r="N21" s="8">
        <v>30000</v>
      </c>
      <c r="O21" s="53">
        <v>46142</v>
      </c>
    </row>
    <row r="22" spans="2:15" ht="29.25" customHeight="1" x14ac:dyDescent="0.2">
      <c r="B22" s="63" t="s">
        <v>51</v>
      </c>
      <c r="C22" s="2" t="s">
        <v>60</v>
      </c>
      <c r="D22" s="64" t="s">
        <v>53</v>
      </c>
      <c r="E22" s="50" t="s">
        <v>54</v>
      </c>
      <c r="F22" s="2" t="s">
        <v>57</v>
      </c>
      <c r="G22" s="2" t="s">
        <v>9</v>
      </c>
      <c r="H22" s="51" t="s">
        <v>35</v>
      </c>
      <c r="I22" s="2" t="s">
        <v>58</v>
      </c>
      <c r="J22" s="52">
        <v>0</v>
      </c>
      <c r="K22" s="2" t="s">
        <v>57</v>
      </c>
      <c r="L22" s="2" t="s">
        <v>59</v>
      </c>
      <c r="M22" s="50" t="s">
        <v>56</v>
      </c>
      <c r="N22" s="8">
        <v>20000</v>
      </c>
      <c r="O22" s="53">
        <v>46142</v>
      </c>
    </row>
    <row r="23" spans="2:15" ht="29.25" customHeight="1" x14ac:dyDescent="0.2">
      <c r="B23" s="63" t="s">
        <v>51</v>
      </c>
      <c r="C23" s="2" t="s">
        <v>61</v>
      </c>
      <c r="D23" s="64" t="s">
        <v>53</v>
      </c>
      <c r="E23" s="50" t="s">
        <v>54</v>
      </c>
      <c r="F23" s="8">
        <v>200000</v>
      </c>
      <c r="G23" s="2" t="s">
        <v>9</v>
      </c>
      <c r="H23" s="51" t="s">
        <v>35</v>
      </c>
      <c r="I23" s="8">
        <v>200000</v>
      </c>
      <c r="J23" s="52">
        <v>0</v>
      </c>
      <c r="K23" s="8">
        <v>200000</v>
      </c>
      <c r="L23" s="2" t="s">
        <v>55</v>
      </c>
      <c r="M23" s="50" t="s">
        <v>56</v>
      </c>
      <c r="N23" s="8">
        <v>125000</v>
      </c>
      <c r="O23" s="53">
        <v>46142</v>
      </c>
    </row>
    <row r="24" spans="2:15" ht="29.25" customHeight="1" x14ac:dyDescent="0.2">
      <c r="B24" s="63" t="s">
        <v>51</v>
      </c>
      <c r="C24" s="2" t="s">
        <v>61</v>
      </c>
      <c r="D24" s="64" t="s">
        <v>53</v>
      </c>
      <c r="E24" s="50" t="s">
        <v>54</v>
      </c>
      <c r="F24" s="2" t="s">
        <v>57</v>
      </c>
      <c r="G24" s="2" t="s">
        <v>9</v>
      </c>
      <c r="H24" s="51" t="s">
        <v>35</v>
      </c>
      <c r="I24" s="2" t="s">
        <v>58</v>
      </c>
      <c r="J24" s="52">
        <v>0</v>
      </c>
      <c r="K24" s="2" t="s">
        <v>57</v>
      </c>
      <c r="L24" s="2" t="s">
        <v>59</v>
      </c>
      <c r="M24" s="50" t="s">
        <v>62</v>
      </c>
      <c r="N24" s="8">
        <v>75000</v>
      </c>
      <c r="O24" s="53">
        <v>46142</v>
      </c>
    </row>
    <row r="25" spans="2:15" ht="29.25" customHeight="1" x14ac:dyDescent="0.2">
      <c r="B25" s="63" t="s">
        <v>51</v>
      </c>
      <c r="C25" s="2" t="s">
        <v>63</v>
      </c>
      <c r="D25" s="64" t="s">
        <v>53</v>
      </c>
      <c r="E25" s="50" t="s">
        <v>54</v>
      </c>
      <c r="F25" s="8">
        <v>200000</v>
      </c>
      <c r="G25" s="2" t="s">
        <v>9</v>
      </c>
      <c r="H25" s="55">
        <v>44013</v>
      </c>
      <c r="I25" s="8">
        <v>200000</v>
      </c>
      <c r="J25" s="52">
        <v>0</v>
      </c>
      <c r="K25" s="8">
        <v>200000</v>
      </c>
      <c r="L25" s="2" t="s">
        <v>59</v>
      </c>
      <c r="M25" s="50" t="s">
        <v>62</v>
      </c>
      <c r="N25" s="8">
        <v>125000</v>
      </c>
      <c r="O25" s="53">
        <v>46142</v>
      </c>
    </row>
    <row r="26" spans="2:15" ht="29.25" customHeight="1" x14ac:dyDescent="0.2">
      <c r="B26" s="63" t="s">
        <v>51</v>
      </c>
      <c r="C26" s="2" t="s">
        <v>63</v>
      </c>
      <c r="D26" s="64" t="s">
        <v>53</v>
      </c>
      <c r="E26" s="50" t="s">
        <v>54</v>
      </c>
      <c r="F26" s="2" t="s">
        <v>57</v>
      </c>
      <c r="G26" s="2" t="s">
        <v>9</v>
      </c>
      <c r="H26" s="55">
        <v>44013</v>
      </c>
      <c r="I26" s="2" t="s">
        <v>58</v>
      </c>
      <c r="J26" s="52">
        <v>0</v>
      </c>
      <c r="K26" s="2" t="s">
        <v>57</v>
      </c>
      <c r="L26" s="2" t="s">
        <v>59</v>
      </c>
      <c r="M26" s="50" t="s">
        <v>62</v>
      </c>
      <c r="N26" s="8">
        <v>75000</v>
      </c>
      <c r="O26" s="53">
        <v>46142</v>
      </c>
    </row>
    <row r="27" spans="2:15" ht="29.25" customHeight="1" x14ac:dyDescent="0.2">
      <c r="B27" s="63" t="s">
        <v>51</v>
      </c>
      <c r="C27" s="2" t="s">
        <v>64</v>
      </c>
      <c r="D27" s="64" t="s">
        <v>53</v>
      </c>
      <c r="E27" s="50" t="s">
        <v>54</v>
      </c>
      <c r="F27" s="8">
        <v>250000</v>
      </c>
      <c r="G27" s="2" t="s">
        <v>9</v>
      </c>
      <c r="H27" s="51" t="s">
        <v>65</v>
      </c>
      <c r="I27" s="8">
        <v>250000</v>
      </c>
      <c r="J27" s="52">
        <v>0</v>
      </c>
      <c r="K27" s="8">
        <v>250000</v>
      </c>
      <c r="L27" s="2" t="s">
        <v>55</v>
      </c>
      <c r="M27" s="50" t="s">
        <v>56</v>
      </c>
      <c r="N27" s="8">
        <v>150000</v>
      </c>
      <c r="O27" s="53">
        <v>46142</v>
      </c>
    </row>
    <row r="28" spans="2:15" ht="29.25" customHeight="1" x14ac:dyDescent="0.2">
      <c r="B28" s="63" t="s">
        <v>51</v>
      </c>
      <c r="C28" s="2" t="s">
        <v>64</v>
      </c>
      <c r="D28" s="64" t="s">
        <v>53</v>
      </c>
      <c r="E28" s="50" t="s">
        <v>54</v>
      </c>
      <c r="F28" s="2" t="s">
        <v>57</v>
      </c>
      <c r="G28" s="2" t="s">
        <v>9</v>
      </c>
      <c r="H28" s="51" t="s">
        <v>65</v>
      </c>
      <c r="I28" s="2" t="s">
        <v>58</v>
      </c>
      <c r="J28" s="52">
        <v>0</v>
      </c>
      <c r="K28" s="2" t="s">
        <v>57</v>
      </c>
      <c r="L28" s="2" t="s">
        <v>59</v>
      </c>
      <c r="M28" s="50" t="s">
        <v>62</v>
      </c>
      <c r="N28" s="8">
        <v>100000</v>
      </c>
      <c r="O28" s="53">
        <v>46142</v>
      </c>
    </row>
    <row r="29" spans="2:15" ht="29.25" customHeight="1" x14ac:dyDescent="0.2">
      <c r="B29" s="63" t="s">
        <v>51</v>
      </c>
      <c r="C29" s="2" t="s">
        <v>66</v>
      </c>
      <c r="D29" s="64" t="s">
        <v>53</v>
      </c>
      <c r="E29" s="50" t="s">
        <v>54</v>
      </c>
      <c r="F29" s="8">
        <v>200000</v>
      </c>
      <c r="G29" s="2" t="s">
        <v>9</v>
      </c>
      <c r="H29" s="51" t="s">
        <v>67</v>
      </c>
      <c r="I29" s="8">
        <v>200000</v>
      </c>
      <c r="J29" s="52">
        <v>0</v>
      </c>
      <c r="K29" s="8">
        <v>200000</v>
      </c>
      <c r="L29" s="2" t="s">
        <v>55</v>
      </c>
      <c r="M29" s="50" t="s">
        <v>56</v>
      </c>
      <c r="N29" s="8">
        <v>125000</v>
      </c>
      <c r="O29" s="53">
        <v>46142</v>
      </c>
    </row>
    <row r="30" spans="2:15" ht="29.25" customHeight="1" x14ac:dyDescent="0.2">
      <c r="B30" s="63" t="s">
        <v>51</v>
      </c>
      <c r="C30" s="2" t="s">
        <v>66</v>
      </c>
      <c r="D30" s="64" t="s">
        <v>53</v>
      </c>
      <c r="E30" s="50" t="s">
        <v>54</v>
      </c>
      <c r="F30" s="2" t="s">
        <v>57</v>
      </c>
      <c r="G30" s="2" t="s">
        <v>9</v>
      </c>
      <c r="H30" s="51" t="s">
        <v>67</v>
      </c>
      <c r="I30" s="2" t="s">
        <v>58</v>
      </c>
      <c r="J30" s="52">
        <v>0</v>
      </c>
      <c r="K30" s="2" t="s">
        <v>57</v>
      </c>
      <c r="L30" s="2" t="s">
        <v>59</v>
      </c>
      <c r="M30" s="50" t="s">
        <v>62</v>
      </c>
      <c r="N30" s="8">
        <v>75000</v>
      </c>
      <c r="O30" s="53">
        <v>46142</v>
      </c>
    </row>
    <row r="31" spans="2:15" ht="29.25" customHeight="1" x14ac:dyDescent="0.2">
      <c r="B31" s="63" t="s">
        <v>51</v>
      </c>
      <c r="C31" s="2" t="s">
        <v>68</v>
      </c>
      <c r="D31" s="64" t="s">
        <v>53</v>
      </c>
      <c r="E31" s="50" t="s">
        <v>54</v>
      </c>
      <c r="F31" s="8">
        <v>200000</v>
      </c>
      <c r="G31" s="2" t="s">
        <v>9</v>
      </c>
      <c r="H31" s="51" t="s">
        <v>69</v>
      </c>
      <c r="I31" s="8">
        <v>200000</v>
      </c>
      <c r="J31" s="52">
        <v>0</v>
      </c>
      <c r="K31" s="8">
        <v>200000</v>
      </c>
      <c r="L31" s="2" t="s">
        <v>55</v>
      </c>
      <c r="M31" s="50" t="s">
        <v>56</v>
      </c>
      <c r="N31" s="8">
        <v>125000</v>
      </c>
      <c r="O31" s="53">
        <v>46142</v>
      </c>
    </row>
    <row r="32" spans="2:15" ht="29.25" customHeight="1" x14ac:dyDescent="0.2">
      <c r="B32" s="63" t="s">
        <v>51</v>
      </c>
      <c r="C32" s="2" t="s">
        <v>68</v>
      </c>
      <c r="D32" s="64" t="s">
        <v>53</v>
      </c>
      <c r="E32" s="50" t="s">
        <v>54</v>
      </c>
      <c r="F32" s="2" t="s">
        <v>57</v>
      </c>
      <c r="G32" s="2" t="s">
        <v>9</v>
      </c>
      <c r="H32" s="51" t="s">
        <v>69</v>
      </c>
      <c r="I32" s="2" t="s">
        <v>58</v>
      </c>
      <c r="J32" s="52">
        <v>0</v>
      </c>
      <c r="K32" s="2" t="s">
        <v>57</v>
      </c>
      <c r="L32" s="2" t="s">
        <v>59</v>
      </c>
      <c r="M32" s="50" t="s">
        <v>62</v>
      </c>
      <c r="N32" s="8">
        <v>75000</v>
      </c>
      <c r="O32" s="53">
        <v>46142</v>
      </c>
    </row>
    <row r="33" spans="2:15" ht="29.25" customHeight="1" x14ac:dyDescent="0.2">
      <c r="B33" s="63" t="s">
        <v>51</v>
      </c>
      <c r="C33" s="2" t="s">
        <v>70</v>
      </c>
      <c r="D33" s="64" t="s">
        <v>53</v>
      </c>
      <c r="E33" s="50" t="s">
        <v>54</v>
      </c>
      <c r="F33" s="8">
        <v>200000</v>
      </c>
      <c r="G33" s="2" t="s">
        <v>9</v>
      </c>
      <c r="H33" s="55">
        <v>43892</v>
      </c>
      <c r="I33" s="8">
        <v>200000</v>
      </c>
      <c r="J33" s="52">
        <v>0</v>
      </c>
      <c r="K33" s="8">
        <v>200000</v>
      </c>
      <c r="L33" s="2" t="s">
        <v>59</v>
      </c>
      <c r="M33" s="50" t="s">
        <v>62</v>
      </c>
      <c r="N33" s="8">
        <v>135000</v>
      </c>
      <c r="O33" s="53">
        <v>46142</v>
      </c>
    </row>
    <row r="34" spans="2:15" ht="29.25" customHeight="1" x14ac:dyDescent="0.2">
      <c r="B34" s="63" t="s">
        <v>51</v>
      </c>
      <c r="C34" s="2" t="s">
        <v>70</v>
      </c>
      <c r="D34" s="64" t="s">
        <v>53</v>
      </c>
      <c r="E34" s="50" t="s">
        <v>54</v>
      </c>
      <c r="F34" s="2" t="s">
        <v>57</v>
      </c>
      <c r="G34" s="2" t="s">
        <v>9</v>
      </c>
      <c r="H34" s="55">
        <v>43892</v>
      </c>
      <c r="I34" s="2" t="s">
        <v>58</v>
      </c>
      <c r="J34" s="52">
        <v>0</v>
      </c>
      <c r="K34" s="2" t="s">
        <v>57</v>
      </c>
      <c r="L34" s="2" t="s">
        <v>59</v>
      </c>
      <c r="M34" s="50" t="s">
        <v>62</v>
      </c>
      <c r="N34" s="8">
        <v>65000</v>
      </c>
      <c r="O34" s="53">
        <v>46142</v>
      </c>
    </row>
    <row r="35" spans="2:15" ht="29.25" customHeight="1" x14ac:dyDescent="0.2">
      <c r="B35" s="63" t="s">
        <v>51</v>
      </c>
      <c r="C35" s="2" t="s">
        <v>71</v>
      </c>
      <c r="D35" s="64" t="s">
        <v>53</v>
      </c>
      <c r="E35" s="50" t="s">
        <v>54</v>
      </c>
      <c r="F35" s="8">
        <v>200000</v>
      </c>
      <c r="G35" s="2" t="s">
        <v>9</v>
      </c>
      <c r="H35" s="55">
        <v>44106</v>
      </c>
      <c r="I35" s="8">
        <v>200000</v>
      </c>
      <c r="J35" s="52">
        <v>0</v>
      </c>
      <c r="K35" s="8">
        <v>200000</v>
      </c>
      <c r="L35" s="2" t="s">
        <v>59</v>
      </c>
      <c r="M35" s="50" t="s">
        <v>62</v>
      </c>
      <c r="N35" s="8">
        <v>135000</v>
      </c>
      <c r="O35" s="53">
        <v>46142</v>
      </c>
    </row>
    <row r="36" spans="2:15" ht="29.25" customHeight="1" x14ac:dyDescent="0.2">
      <c r="B36" s="63" t="s">
        <v>51</v>
      </c>
      <c r="C36" s="2" t="s">
        <v>71</v>
      </c>
      <c r="D36" s="64" t="s">
        <v>53</v>
      </c>
      <c r="E36" s="50" t="s">
        <v>54</v>
      </c>
      <c r="F36" s="2" t="s">
        <v>57</v>
      </c>
      <c r="G36" s="2" t="s">
        <v>9</v>
      </c>
      <c r="H36" s="55">
        <v>44106</v>
      </c>
      <c r="I36" s="2" t="s">
        <v>58</v>
      </c>
      <c r="J36" s="52">
        <v>0</v>
      </c>
      <c r="K36" s="2" t="s">
        <v>57</v>
      </c>
      <c r="L36" s="2" t="s">
        <v>59</v>
      </c>
      <c r="M36" s="50" t="s">
        <v>62</v>
      </c>
      <c r="N36" s="8">
        <v>65000</v>
      </c>
      <c r="O36" s="53">
        <v>46142</v>
      </c>
    </row>
    <row r="37" spans="2:15" ht="29.25" customHeight="1" x14ac:dyDescent="0.2">
      <c r="B37" s="63" t="s">
        <v>51</v>
      </c>
      <c r="C37" s="2" t="s">
        <v>72</v>
      </c>
      <c r="D37" s="64" t="s">
        <v>53</v>
      </c>
      <c r="E37" s="50" t="s">
        <v>54</v>
      </c>
      <c r="F37" s="8">
        <v>200000</v>
      </c>
      <c r="G37" s="2" t="s">
        <v>9</v>
      </c>
      <c r="H37" s="51" t="s">
        <v>73</v>
      </c>
      <c r="I37" s="8">
        <v>200000</v>
      </c>
      <c r="J37" s="52">
        <v>0</v>
      </c>
      <c r="K37" s="8">
        <v>200000</v>
      </c>
      <c r="L37" s="2" t="s">
        <v>59</v>
      </c>
      <c r="M37" s="50" t="s">
        <v>62</v>
      </c>
      <c r="N37" s="8">
        <v>125000</v>
      </c>
      <c r="O37" s="53">
        <v>46142</v>
      </c>
    </row>
    <row r="38" spans="2:15" ht="29.25" customHeight="1" x14ac:dyDescent="0.2">
      <c r="B38" s="63" t="s">
        <v>51</v>
      </c>
      <c r="C38" s="2" t="s">
        <v>72</v>
      </c>
      <c r="D38" s="64" t="s">
        <v>53</v>
      </c>
      <c r="E38" s="50" t="s">
        <v>54</v>
      </c>
      <c r="F38" s="2" t="s">
        <v>57</v>
      </c>
      <c r="G38" s="2" t="s">
        <v>9</v>
      </c>
      <c r="H38" s="51" t="s">
        <v>73</v>
      </c>
      <c r="I38" s="2" t="s">
        <v>58</v>
      </c>
      <c r="J38" s="52">
        <v>0</v>
      </c>
      <c r="K38" s="2" t="s">
        <v>57</v>
      </c>
      <c r="L38" s="2" t="s">
        <v>59</v>
      </c>
      <c r="M38" s="50" t="s">
        <v>62</v>
      </c>
      <c r="N38" s="8">
        <v>75000</v>
      </c>
      <c r="O38" s="53">
        <v>46142</v>
      </c>
    </row>
    <row r="39" spans="2:15" ht="29.25" customHeight="1" x14ac:dyDescent="0.2">
      <c r="B39" s="63" t="s">
        <v>51</v>
      </c>
      <c r="C39" s="2" t="s">
        <v>74</v>
      </c>
      <c r="D39" s="64" t="s">
        <v>53</v>
      </c>
      <c r="E39" s="50" t="s">
        <v>54</v>
      </c>
      <c r="F39" s="8">
        <v>200000</v>
      </c>
      <c r="G39" s="2" t="s">
        <v>9</v>
      </c>
      <c r="H39" s="51" t="s">
        <v>48</v>
      </c>
      <c r="I39" s="8">
        <v>200000</v>
      </c>
      <c r="J39" s="52">
        <v>0</v>
      </c>
      <c r="K39" s="8">
        <v>200000</v>
      </c>
      <c r="L39" s="2" t="s">
        <v>59</v>
      </c>
      <c r="M39" s="50" t="s">
        <v>62</v>
      </c>
      <c r="N39" s="8">
        <v>125000</v>
      </c>
      <c r="O39" s="53">
        <v>46142</v>
      </c>
    </row>
    <row r="40" spans="2:15" ht="29.25" customHeight="1" x14ac:dyDescent="0.2">
      <c r="B40" s="63" t="s">
        <v>51</v>
      </c>
      <c r="C40" s="2" t="s">
        <v>74</v>
      </c>
      <c r="D40" s="64" t="s">
        <v>53</v>
      </c>
      <c r="E40" s="50" t="s">
        <v>54</v>
      </c>
      <c r="F40" s="2" t="s">
        <v>57</v>
      </c>
      <c r="G40" s="2" t="s">
        <v>9</v>
      </c>
      <c r="H40" s="51" t="s">
        <v>48</v>
      </c>
      <c r="I40" s="2" t="s">
        <v>58</v>
      </c>
      <c r="J40" s="52">
        <v>0</v>
      </c>
      <c r="K40" s="2" t="s">
        <v>57</v>
      </c>
      <c r="L40" s="2" t="s">
        <v>59</v>
      </c>
      <c r="M40" s="50" t="s">
        <v>62</v>
      </c>
      <c r="N40" s="8">
        <v>75000</v>
      </c>
      <c r="O40" s="53">
        <v>46142</v>
      </c>
    </row>
    <row r="41" spans="2:15" ht="29.25" customHeight="1" x14ac:dyDescent="0.2">
      <c r="B41" s="63" t="s">
        <v>51</v>
      </c>
      <c r="C41" s="2" t="s">
        <v>75</v>
      </c>
      <c r="D41" s="64" t="s">
        <v>53</v>
      </c>
      <c r="E41" s="50" t="s">
        <v>54</v>
      </c>
      <c r="F41" s="8">
        <v>200000</v>
      </c>
      <c r="G41" s="2" t="s">
        <v>9</v>
      </c>
      <c r="H41" s="51" t="s">
        <v>76</v>
      </c>
      <c r="I41" s="8">
        <v>200000</v>
      </c>
      <c r="J41" s="52">
        <v>0</v>
      </c>
      <c r="K41" s="8">
        <v>200000</v>
      </c>
      <c r="L41" s="2" t="s">
        <v>59</v>
      </c>
      <c r="M41" s="50" t="s">
        <v>62</v>
      </c>
      <c r="N41" s="8">
        <v>125000</v>
      </c>
      <c r="O41" s="53">
        <v>46142</v>
      </c>
    </row>
    <row r="42" spans="2:15" ht="29.25" customHeight="1" x14ac:dyDescent="0.2">
      <c r="B42" s="63" t="s">
        <v>51</v>
      </c>
      <c r="C42" s="2" t="s">
        <v>75</v>
      </c>
      <c r="D42" s="64" t="s">
        <v>53</v>
      </c>
      <c r="E42" s="50" t="s">
        <v>54</v>
      </c>
      <c r="F42" s="2" t="s">
        <v>57</v>
      </c>
      <c r="G42" s="2" t="s">
        <v>9</v>
      </c>
      <c r="H42" s="51" t="s">
        <v>76</v>
      </c>
      <c r="I42" s="2" t="s">
        <v>58</v>
      </c>
      <c r="J42" s="52">
        <v>0</v>
      </c>
      <c r="K42" s="2" t="s">
        <v>57</v>
      </c>
      <c r="L42" s="2" t="s">
        <v>59</v>
      </c>
      <c r="M42" s="50" t="s">
        <v>62</v>
      </c>
      <c r="N42" s="8">
        <v>75000</v>
      </c>
      <c r="O42" s="53">
        <v>46142</v>
      </c>
    </row>
    <row r="43" spans="2:15" ht="29.25" customHeight="1" x14ac:dyDescent="0.2">
      <c r="B43" s="63" t="s">
        <v>51</v>
      </c>
      <c r="C43" s="2" t="s">
        <v>77</v>
      </c>
      <c r="D43" s="64" t="s">
        <v>53</v>
      </c>
      <c r="E43" s="50" t="s">
        <v>54</v>
      </c>
      <c r="F43" s="8">
        <v>200000</v>
      </c>
      <c r="G43" s="2" t="s">
        <v>9</v>
      </c>
      <c r="H43" s="55">
        <v>43954</v>
      </c>
      <c r="I43" s="8">
        <v>200000</v>
      </c>
      <c r="J43" s="52">
        <v>0</v>
      </c>
      <c r="K43" s="8">
        <v>200000</v>
      </c>
      <c r="L43" s="2" t="s">
        <v>55</v>
      </c>
      <c r="M43" s="50" t="s">
        <v>56</v>
      </c>
      <c r="N43" s="8">
        <v>125000</v>
      </c>
      <c r="O43" s="53">
        <v>46142</v>
      </c>
    </row>
    <row r="44" spans="2:15" ht="29.25" customHeight="1" x14ac:dyDescent="0.2">
      <c r="B44" s="63" t="s">
        <v>51</v>
      </c>
      <c r="C44" s="2" t="s">
        <v>77</v>
      </c>
      <c r="D44" s="64" t="s">
        <v>53</v>
      </c>
      <c r="E44" s="50" t="s">
        <v>54</v>
      </c>
      <c r="F44" s="2" t="s">
        <v>57</v>
      </c>
      <c r="G44" s="2" t="s">
        <v>9</v>
      </c>
      <c r="H44" s="55">
        <v>43954</v>
      </c>
      <c r="I44" s="2" t="s">
        <v>58</v>
      </c>
      <c r="J44" s="52">
        <v>0</v>
      </c>
      <c r="K44" s="2" t="s">
        <v>57</v>
      </c>
      <c r="L44" s="2" t="s">
        <v>59</v>
      </c>
      <c r="M44" s="50" t="s">
        <v>62</v>
      </c>
      <c r="N44" s="8">
        <v>75000</v>
      </c>
      <c r="O44" s="53">
        <v>46142</v>
      </c>
    </row>
    <row r="45" spans="2:15" ht="29.25" customHeight="1" x14ac:dyDescent="0.2">
      <c r="B45" s="63" t="s">
        <v>51</v>
      </c>
      <c r="C45" s="2" t="s">
        <v>78</v>
      </c>
      <c r="D45" s="64" t="s">
        <v>53</v>
      </c>
      <c r="E45" s="50" t="s">
        <v>54</v>
      </c>
      <c r="F45" s="8">
        <v>200000</v>
      </c>
      <c r="G45" s="2" t="s">
        <v>9</v>
      </c>
      <c r="H45" s="55">
        <v>44168</v>
      </c>
      <c r="I45" s="8">
        <v>200000</v>
      </c>
      <c r="J45" s="52">
        <v>0</v>
      </c>
      <c r="K45" s="8">
        <v>200000</v>
      </c>
      <c r="L45" s="2" t="s">
        <v>55</v>
      </c>
      <c r="M45" s="50" t="s">
        <v>56</v>
      </c>
      <c r="N45" s="8">
        <v>125000</v>
      </c>
      <c r="O45" s="53">
        <v>46142</v>
      </c>
    </row>
    <row r="46" spans="2:15" ht="29.25" customHeight="1" x14ac:dyDescent="0.2">
      <c r="B46" s="63" t="s">
        <v>51</v>
      </c>
      <c r="C46" s="2" t="s">
        <v>78</v>
      </c>
      <c r="D46" s="64" t="s">
        <v>53</v>
      </c>
      <c r="E46" s="50" t="s">
        <v>54</v>
      </c>
      <c r="F46" s="2" t="s">
        <v>57</v>
      </c>
      <c r="G46" s="2" t="s">
        <v>9</v>
      </c>
      <c r="H46" s="55">
        <v>44168</v>
      </c>
      <c r="I46" s="2" t="s">
        <v>58</v>
      </c>
      <c r="J46" s="52">
        <v>0</v>
      </c>
      <c r="K46" s="2" t="s">
        <v>57</v>
      </c>
      <c r="L46" s="2" t="s">
        <v>59</v>
      </c>
      <c r="M46" s="50" t="s">
        <v>62</v>
      </c>
      <c r="N46" s="8">
        <v>75000</v>
      </c>
      <c r="O46" s="53">
        <v>46142</v>
      </c>
    </row>
    <row r="47" spans="2:15" ht="29.25" customHeight="1" x14ac:dyDescent="0.2">
      <c r="B47" s="63" t="s">
        <v>51</v>
      </c>
      <c r="C47" s="2" t="s">
        <v>79</v>
      </c>
      <c r="D47" s="64" t="s">
        <v>53</v>
      </c>
      <c r="E47" s="50" t="s">
        <v>54</v>
      </c>
      <c r="F47" s="8">
        <v>200000</v>
      </c>
      <c r="G47" s="2" t="s">
        <v>9</v>
      </c>
      <c r="H47" s="51" t="s">
        <v>80</v>
      </c>
      <c r="I47" s="8">
        <v>200000</v>
      </c>
      <c r="J47" s="52">
        <v>0</v>
      </c>
      <c r="K47" s="8">
        <v>200000</v>
      </c>
      <c r="L47" s="2" t="s">
        <v>55</v>
      </c>
      <c r="M47" s="50" t="s">
        <v>56</v>
      </c>
      <c r="N47" s="8">
        <v>125000</v>
      </c>
      <c r="O47" s="53">
        <v>46142</v>
      </c>
    </row>
    <row r="48" spans="2:15" ht="29.25" customHeight="1" x14ac:dyDescent="0.2">
      <c r="B48" s="63" t="s">
        <v>51</v>
      </c>
      <c r="C48" s="2" t="s">
        <v>79</v>
      </c>
      <c r="D48" s="64" t="s">
        <v>53</v>
      </c>
      <c r="E48" s="50" t="s">
        <v>54</v>
      </c>
      <c r="F48" s="2" t="s">
        <v>57</v>
      </c>
      <c r="G48" s="2" t="s">
        <v>9</v>
      </c>
      <c r="H48" s="51" t="s">
        <v>80</v>
      </c>
      <c r="I48" s="5"/>
      <c r="J48" s="52">
        <v>0</v>
      </c>
      <c r="K48" s="2" t="s">
        <v>58</v>
      </c>
      <c r="L48" s="2" t="s">
        <v>59</v>
      </c>
      <c r="M48" s="50" t="s">
        <v>62</v>
      </c>
      <c r="N48" s="8">
        <v>75000</v>
      </c>
      <c r="O48" s="53">
        <v>46142</v>
      </c>
    </row>
    <row r="49" spans="2:16" ht="29.25" customHeight="1" x14ac:dyDescent="0.2">
      <c r="B49" s="63" t="s">
        <v>51</v>
      </c>
      <c r="C49" s="2" t="s">
        <v>81</v>
      </c>
      <c r="D49" s="64" t="s">
        <v>82</v>
      </c>
      <c r="E49" s="50" t="s">
        <v>83</v>
      </c>
      <c r="F49" s="8">
        <v>250000</v>
      </c>
      <c r="G49" s="2" t="s">
        <v>9</v>
      </c>
      <c r="H49" s="55">
        <v>43933</v>
      </c>
      <c r="I49" s="8">
        <v>250000</v>
      </c>
      <c r="J49" s="52">
        <v>0</v>
      </c>
      <c r="K49" s="8">
        <v>250000</v>
      </c>
      <c r="L49" s="2" t="s">
        <v>55</v>
      </c>
      <c r="M49" s="50" t="s">
        <v>56</v>
      </c>
      <c r="N49" s="8">
        <v>150000</v>
      </c>
      <c r="O49" s="53">
        <v>46142</v>
      </c>
    </row>
    <row r="50" spans="2:16" ht="29.25" customHeight="1" x14ac:dyDescent="0.2">
      <c r="B50" s="63" t="s">
        <v>51</v>
      </c>
      <c r="C50" s="2" t="s">
        <v>81</v>
      </c>
      <c r="D50" s="64" t="s">
        <v>82</v>
      </c>
      <c r="E50" s="50" t="s">
        <v>83</v>
      </c>
      <c r="F50" s="2" t="s">
        <v>58</v>
      </c>
      <c r="G50" s="2" t="s">
        <v>9</v>
      </c>
      <c r="H50" s="55">
        <v>43933</v>
      </c>
      <c r="I50" s="2" t="s">
        <v>58</v>
      </c>
      <c r="J50" s="52">
        <v>0</v>
      </c>
      <c r="K50" s="2" t="s">
        <v>57</v>
      </c>
      <c r="L50" s="2" t="s">
        <v>59</v>
      </c>
      <c r="M50" s="50" t="s">
        <v>62</v>
      </c>
      <c r="N50" s="8">
        <v>100000</v>
      </c>
      <c r="O50" s="53">
        <v>46142</v>
      </c>
    </row>
    <row r="51" spans="2:16" ht="29.25" customHeight="1" x14ac:dyDescent="0.25">
      <c r="B51" s="56"/>
      <c r="C51" s="2"/>
      <c r="D51" s="50"/>
      <c r="E51" s="58" t="s">
        <v>50</v>
      </c>
      <c r="F51" s="59">
        <f>SUM(F19:F50)</f>
        <v>3200000</v>
      </c>
      <c r="G51" s="57"/>
      <c r="H51" s="60"/>
      <c r="I51" s="61">
        <v>3200000</v>
      </c>
      <c r="J51" s="57"/>
      <c r="K51" s="59">
        <v>3200000</v>
      </c>
      <c r="L51" s="57"/>
      <c r="M51" s="62"/>
      <c r="N51" s="59">
        <v>3200000</v>
      </c>
      <c r="O51" s="9"/>
    </row>
    <row r="52" spans="2:16" ht="29.25" customHeight="1" x14ac:dyDescent="0.25">
      <c r="B52" s="56"/>
      <c r="C52" s="65" t="s">
        <v>84</v>
      </c>
      <c r="D52" s="50"/>
      <c r="E52" s="58"/>
      <c r="F52" s="59"/>
      <c r="G52" s="57"/>
      <c r="H52" s="65"/>
      <c r="I52" s="65"/>
      <c r="J52" s="59"/>
      <c r="K52" s="59"/>
      <c r="L52" s="57"/>
      <c r="M52" s="62"/>
      <c r="N52" s="59"/>
      <c r="O52" s="9"/>
    </row>
    <row r="53" spans="2:16" ht="29.25" customHeight="1" x14ac:dyDescent="0.2">
      <c r="B53" s="66" t="s">
        <v>85</v>
      </c>
      <c r="C53" s="2" t="s">
        <v>86</v>
      </c>
      <c r="D53" s="50" t="s">
        <v>87</v>
      </c>
      <c r="E53" s="50" t="s">
        <v>88</v>
      </c>
      <c r="F53" s="67">
        <v>23010</v>
      </c>
      <c r="G53" s="2" t="s">
        <v>9</v>
      </c>
      <c r="H53" s="55">
        <v>44628</v>
      </c>
      <c r="I53" s="67">
        <v>23010</v>
      </c>
      <c r="J53" s="52">
        <v>0</v>
      </c>
      <c r="K53" s="67">
        <v>23010</v>
      </c>
      <c r="L53" s="9" t="s">
        <v>89</v>
      </c>
      <c r="M53" s="50" t="s">
        <v>90</v>
      </c>
      <c r="N53" s="67">
        <v>23010</v>
      </c>
      <c r="O53" s="53">
        <v>46142</v>
      </c>
      <c r="P53" s="68"/>
    </row>
    <row r="54" spans="2:16" ht="29.25" customHeight="1" x14ac:dyDescent="0.25">
      <c r="B54" s="56"/>
      <c r="C54" s="2"/>
      <c r="D54" s="50"/>
      <c r="E54" s="58" t="s">
        <v>91</v>
      </c>
      <c r="F54" s="69">
        <f>SUM(F53)</f>
        <v>23010</v>
      </c>
      <c r="G54" s="60"/>
      <c r="H54" s="60"/>
      <c r="I54" s="69">
        <f>SUM(I53:I53)</f>
        <v>23010</v>
      </c>
      <c r="J54" s="52">
        <v>0</v>
      </c>
      <c r="K54" s="69">
        <f>SUM(K53:K53)</f>
        <v>23010</v>
      </c>
      <c r="L54" s="60"/>
      <c r="M54" s="60"/>
      <c r="N54" s="69">
        <f>SUM(N53:N53)</f>
        <v>23010</v>
      </c>
      <c r="O54" s="9"/>
    </row>
    <row r="55" spans="2:16" ht="29.25" customHeight="1" x14ac:dyDescent="0.25">
      <c r="B55" s="56"/>
      <c r="C55" s="70" t="s">
        <v>92</v>
      </c>
      <c r="D55" s="50"/>
      <c r="E55" s="58"/>
      <c r="F55" s="69"/>
      <c r="G55" s="57"/>
      <c r="H55" s="60"/>
      <c r="I55" s="69"/>
      <c r="J55" s="69"/>
      <c r="K55" s="69"/>
      <c r="L55" s="58"/>
      <c r="M55" s="58"/>
      <c r="N55" s="69"/>
      <c r="O55" s="9"/>
    </row>
    <row r="56" spans="2:16" ht="29.25" customHeight="1" x14ac:dyDescent="0.2">
      <c r="B56" s="63" t="s">
        <v>93</v>
      </c>
      <c r="C56" s="2" t="s">
        <v>94</v>
      </c>
      <c r="D56" s="5" t="s">
        <v>95</v>
      </c>
      <c r="E56" s="2" t="s">
        <v>96</v>
      </c>
      <c r="F56" s="52">
        <v>20440</v>
      </c>
      <c r="G56" s="71" t="s">
        <v>9</v>
      </c>
      <c r="H56" s="72">
        <v>45273</v>
      </c>
      <c r="I56" s="52">
        <v>20440</v>
      </c>
      <c r="J56" s="52">
        <v>0</v>
      </c>
      <c r="K56" s="52">
        <v>20440</v>
      </c>
      <c r="L56" s="9" t="s">
        <v>16</v>
      </c>
      <c r="M56" s="9" t="s">
        <v>97</v>
      </c>
      <c r="N56" s="52">
        <v>20440</v>
      </c>
      <c r="O56" s="53">
        <v>46142</v>
      </c>
    </row>
    <row r="57" spans="2:16" ht="29.25" customHeight="1" x14ac:dyDescent="0.25">
      <c r="B57" s="56"/>
      <c r="C57" s="2"/>
      <c r="D57" s="50"/>
      <c r="E57" s="58" t="s">
        <v>98</v>
      </c>
      <c r="F57" s="69">
        <f>SUM(F56:F56)</f>
        <v>20440</v>
      </c>
      <c r="G57" s="57"/>
      <c r="H57" s="60"/>
      <c r="I57" s="69">
        <f>SUM(I56:I56)</f>
        <v>20440</v>
      </c>
      <c r="J57" s="69"/>
      <c r="K57" s="69">
        <f>SUM(K56:K56)</f>
        <v>20440</v>
      </c>
      <c r="L57" s="58"/>
      <c r="M57" s="58"/>
      <c r="N57" s="69">
        <f>SUM(N56:N56)</f>
        <v>20440</v>
      </c>
      <c r="O57" s="9"/>
    </row>
    <row r="58" spans="2:16" ht="29.25" customHeight="1" x14ac:dyDescent="0.25">
      <c r="B58" s="56"/>
      <c r="C58" s="2"/>
      <c r="D58" s="58"/>
      <c r="E58" s="58"/>
      <c r="F58" s="73"/>
      <c r="G58" s="2"/>
      <c r="H58" s="74"/>
      <c r="I58" s="73"/>
      <c r="J58" s="52"/>
      <c r="K58" s="73"/>
      <c r="L58" s="58"/>
      <c r="M58" s="73"/>
      <c r="N58" s="73"/>
      <c r="O58" s="74"/>
    </row>
    <row r="59" spans="2:16" ht="29.25" customHeight="1" x14ac:dyDescent="0.25">
      <c r="B59" s="56"/>
      <c r="C59" s="232"/>
      <c r="D59" s="232"/>
      <c r="E59" s="75" t="s">
        <v>99</v>
      </c>
      <c r="F59" s="70"/>
      <c r="G59" s="2"/>
      <c r="H59" s="56"/>
      <c r="I59" s="73"/>
      <c r="J59" s="76"/>
      <c r="K59" s="73"/>
      <c r="L59" s="9"/>
      <c r="M59" s="50"/>
      <c r="N59" s="73"/>
      <c r="O59" s="77"/>
    </row>
    <row r="60" spans="2:16" ht="29.25" customHeight="1" x14ac:dyDescent="0.2">
      <c r="B60" s="63" t="s">
        <v>100</v>
      </c>
      <c r="C60" s="78" t="s">
        <v>101</v>
      </c>
      <c r="D60" s="206" t="s">
        <v>102</v>
      </c>
      <c r="E60" s="79" t="s">
        <v>103</v>
      </c>
      <c r="F60" s="80">
        <v>18999.990000000002</v>
      </c>
      <c r="G60" s="2" t="s">
        <v>9</v>
      </c>
      <c r="H60" s="81">
        <v>45643</v>
      </c>
      <c r="I60" s="80">
        <v>18999.990000000002</v>
      </c>
      <c r="J60" s="52">
        <v>0</v>
      </c>
      <c r="K60" s="80">
        <v>18999.990000000002</v>
      </c>
      <c r="L60" s="9" t="s">
        <v>15</v>
      </c>
      <c r="M60" s="50" t="s">
        <v>104</v>
      </c>
      <c r="N60" s="80">
        <v>18999.990000000002</v>
      </c>
      <c r="O60" s="53">
        <v>46142</v>
      </c>
    </row>
    <row r="61" spans="2:16" ht="29.25" customHeight="1" x14ac:dyDescent="0.2">
      <c r="B61" s="63" t="s">
        <v>105</v>
      </c>
      <c r="C61" s="78" t="s">
        <v>106</v>
      </c>
      <c r="D61" s="206" t="s">
        <v>107</v>
      </c>
      <c r="E61" s="79" t="s">
        <v>103</v>
      </c>
      <c r="F61" s="82">
        <v>14758.2</v>
      </c>
      <c r="G61" s="2" t="s">
        <v>9</v>
      </c>
      <c r="H61" s="81">
        <v>45643</v>
      </c>
      <c r="I61" s="82">
        <v>14758.2</v>
      </c>
      <c r="J61" s="52">
        <v>0</v>
      </c>
      <c r="K61" s="82">
        <v>14758.2</v>
      </c>
      <c r="L61" s="9" t="s">
        <v>15</v>
      </c>
      <c r="M61" s="50" t="s">
        <v>104</v>
      </c>
      <c r="N61" s="82">
        <v>14758.2</v>
      </c>
      <c r="O61" s="53">
        <v>46142</v>
      </c>
    </row>
    <row r="62" spans="2:16" ht="29.25" customHeight="1" x14ac:dyDescent="0.25">
      <c r="B62" s="63"/>
      <c r="C62" s="78"/>
      <c r="D62" s="10"/>
      <c r="E62" s="83" t="s">
        <v>108</v>
      </c>
      <c r="F62" s="84">
        <f>SUM(F60:F61)</f>
        <v>33758.19</v>
      </c>
      <c r="G62" s="2"/>
      <c r="H62" s="56"/>
      <c r="I62" s="73">
        <f>SUM(I60:I61)</f>
        <v>33758.19</v>
      </c>
      <c r="J62" s="76"/>
      <c r="K62" s="73">
        <f>SUM(K60:K61)</f>
        <v>33758.19</v>
      </c>
      <c r="L62" s="9"/>
      <c r="M62" s="50"/>
      <c r="N62" s="73">
        <f>SUM(N60:N61)</f>
        <v>33758.19</v>
      </c>
      <c r="O62" s="77"/>
    </row>
    <row r="63" spans="2:16" s="3" customFormat="1" ht="29.25" customHeight="1" x14ac:dyDescent="0.25">
      <c r="B63" s="56"/>
      <c r="C63" s="11"/>
      <c r="D63" s="17"/>
      <c r="E63" s="85" t="s">
        <v>109</v>
      </c>
      <c r="F63" s="86"/>
      <c r="G63" s="2"/>
      <c r="H63" s="11"/>
      <c r="I63" s="87"/>
      <c r="J63" s="88"/>
      <c r="K63" s="87"/>
      <c r="L63" s="5"/>
      <c r="M63" s="50"/>
      <c r="N63" s="18"/>
      <c r="O63" s="53"/>
    </row>
    <row r="64" spans="2:16" ht="29.25" customHeight="1" x14ac:dyDescent="0.25">
      <c r="B64" s="89"/>
      <c r="C64" s="5"/>
      <c r="D64" s="90"/>
      <c r="E64" s="91"/>
      <c r="F64" s="92"/>
      <c r="G64" s="90"/>
      <c r="H64" s="90"/>
      <c r="I64" s="90"/>
      <c r="J64" s="90"/>
      <c r="K64" s="90"/>
      <c r="L64" s="90"/>
      <c r="M64" s="93"/>
      <c r="N64" s="94"/>
      <c r="O64" s="94"/>
    </row>
    <row r="65" spans="1:15" s="3" customFormat="1" ht="29.25" customHeight="1" x14ac:dyDescent="0.2">
      <c r="B65" s="56">
        <v>130810265</v>
      </c>
      <c r="C65" s="2" t="s">
        <v>110</v>
      </c>
      <c r="D65" s="207" t="s">
        <v>111</v>
      </c>
      <c r="E65" s="2" t="s">
        <v>112</v>
      </c>
      <c r="F65" s="95">
        <v>21000</v>
      </c>
      <c r="G65" s="2" t="s">
        <v>9</v>
      </c>
      <c r="H65" s="96">
        <v>45721</v>
      </c>
      <c r="I65" s="87">
        <v>21000</v>
      </c>
      <c r="J65" s="52">
        <v>0</v>
      </c>
      <c r="K65" s="95">
        <v>21000</v>
      </c>
      <c r="L65" s="9" t="s">
        <v>15</v>
      </c>
      <c r="M65" s="50" t="s">
        <v>113</v>
      </c>
      <c r="N65" s="18">
        <v>21000</v>
      </c>
      <c r="O65" s="53">
        <v>46142</v>
      </c>
    </row>
    <row r="66" spans="1:15" s="3" customFormat="1" ht="29.25" customHeight="1" x14ac:dyDescent="0.25">
      <c r="A66" s="97"/>
      <c r="B66" s="56"/>
      <c r="C66" s="11"/>
      <c r="D66" s="17"/>
      <c r="E66" s="83" t="s">
        <v>114</v>
      </c>
      <c r="F66" s="98">
        <f>SUM(F65:F65)</f>
        <v>21000</v>
      </c>
      <c r="G66" s="2"/>
      <c r="H66" s="11"/>
      <c r="I66" s="99">
        <f>SUM(I65:I65)</f>
        <v>21000</v>
      </c>
      <c r="J66" s="88"/>
      <c r="K66" s="99">
        <f>SUM(K65:K65)</f>
        <v>21000</v>
      </c>
      <c r="L66" s="5"/>
      <c r="M66" s="50"/>
      <c r="N66" s="100">
        <f>SUM(N65:N65)</f>
        <v>21000</v>
      </c>
      <c r="O66" s="53"/>
    </row>
    <row r="67" spans="1:15" s="3" customFormat="1" ht="29.25" customHeight="1" x14ac:dyDescent="0.25">
      <c r="A67" s="97"/>
      <c r="B67" s="56"/>
      <c r="C67" s="11"/>
      <c r="D67" s="17"/>
      <c r="E67" s="83"/>
      <c r="F67" s="98"/>
      <c r="G67" s="2"/>
      <c r="H67" s="11"/>
      <c r="I67" s="99"/>
      <c r="J67" s="88"/>
      <c r="K67" s="99"/>
      <c r="L67" s="5"/>
      <c r="M67" s="50"/>
      <c r="N67" s="100"/>
      <c r="O67" s="53"/>
    </row>
    <row r="68" spans="1:15" s="3" customFormat="1" ht="29.25" customHeight="1" x14ac:dyDescent="0.25">
      <c r="B68" s="56"/>
      <c r="C68" s="11"/>
      <c r="D68" s="17" t="s">
        <v>11</v>
      </c>
      <c r="E68" s="85" t="s">
        <v>115</v>
      </c>
      <c r="F68" s="98"/>
      <c r="G68" s="2"/>
      <c r="H68" s="11"/>
      <c r="I68" s="99"/>
      <c r="J68" s="88"/>
      <c r="K68" s="99"/>
      <c r="L68" s="5"/>
      <c r="M68" s="50"/>
      <c r="N68" s="100"/>
      <c r="O68" s="53"/>
    </row>
    <row r="69" spans="1:15" s="3" customFormat="1" ht="29.25" customHeight="1" x14ac:dyDescent="0.2">
      <c r="B69" s="101">
        <v>101055571</v>
      </c>
      <c r="C69" s="102" t="s">
        <v>116</v>
      </c>
      <c r="D69" s="208" t="s">
        <v>117</v>
      </c>
      <c r="E69" s="102" t="s">
        <v>118</v>
      </c>
      <c r="F69" s="103">
        <v>87031.22</v>
      </c>
      <c r="G69" s="2" t="s">
        <v>9</v>
      </c>
      <c r="H69" s="104">
        <v>45784</v>
      </c>
      <c r="I69" s="103">
        <v>87031.22</v>
      </c>
      <c r="J69" s="52">
        <v>0</v>
      </c>
      <c r="K69" s="103">
        <v>87031.22</v>
      </c>
      <c r="L69" s="9" t="s">
        <v>15</v>
      </c>
      <c r="M69" s="50" t="s">
        <v>113</v>
      </c>
      <c r="N69" s="103">
        <v>87031.22</v>
      </c>
      <c r="O69" s="53">
        <v>46142</v>
      </c>
    </row>
    <row r="70" spans="1:15" s="3" customFormat="1" ht="29.25" customHeight="1" x14ac:dyDescent="0.2">
      <c r="B70" s="105">
        <v>130831238</v>
      </c>
      <c r="C70" s="106" t="s">
        <v>119</v>
      </c>
      <c r="D70" s="209" t="s">
        <v>120</v>
      </c>
      <c r="E70" s="107" t="s">
        <v>121</v>
      </c>
      <c r="F70" s="103">
        <v>35460.65</v>
      </c>
      <c r="G70" s="2" t="s">
        <v>9</v>
      </c>
      <c r="H70" s="108">
        <v>45806</v>
      </c>
      <c r="I70" s="103">
        <v>35460.65</v>
      </c>
      <c r="J70" s="52">
        <v>0</v>
      </c>
      <c r="K70" s="103">
        <v>35460.65</v>
      </c>
      <c r="L70" s="5" t="s">
        <v>122</v>
      </c>
      <c r="M70" s="50" t="s">
        <v>123</v>
      </c>
      <c r="N70" s="103">
        <v>35460.65</v>
      </c>
      <c r="O70" s="53">
        <v>46142</v>
      </c>
    </row>
    <row r="71" spans="1:15" s="3" customFormat="1" ht="29.25" customHeight="1" x14ac:dyDescent="0.25">
      <c r="B71" s="56"/>
      <c r="C71" s="11"/>
      <c r="D71" s="17"/>
      <c r="E71" s="83" t="s">
        <v>124</v>
      </c>
      <c r="F71" s="98">
        <f>SUM(F69:F70)</f>
        <v>122491.87</v>
      </c>
      <c r="G71" s="2"/>
      <c r="H71" s="11"/>
      <c r="I71" s="99">
        <f>SUM(I69:I70)</f>
        <v>122491.87</v>
      </c>
      <c r="J71" s="88"/>
      <c r="K71" s="99">
        <f>SUM(K69:K70)</f>
        <v>122491.87</v>
      </c>
      <c r="L71" s="5"/>
      <c r="M71" s="50"/>
      <c r="N71" s="100">
        <f>SUM(N69:N70)</f>
        <v>122491.87</v>
      </c>
      <c r="O71" s="53"/>
    </row>
    <row r="72" spans="1:15" s="3" customFormat="1" ht="29.25" customHeight="1" x14ac:dyDescent="0.25">
      <c r="B72" s="56"/>
      <c r="C72" s="11"/>
      <c r="D72" s="17"/>
      <c r="E72" s="83"/>
      <c r="F72" s="98"/>
      <c r="G72" s="2"/>
      <c r="H72" s="11"/>
      <c r="I72" s="99"/>
      <c r="J72" s="88"/>
      <c r="K72" s="99"/>
      <c r="L72" s="5"/>
      <c r="M72" s="50"/>
      <c r="N72" s="100"/>
      <c r="O72" s="53"/>
    </row>
    <row r="73" spans="1:15" s="3" customFormat="1" ht="29.25" customHeight="1" x14ac:dyDescent="0.25">
      <c r="B73" s="56"/>
      <c r="C73" s="11"/>
      <c r="D73" s="17"/>
      <c r="E73" s="85" t="s">
        <v>125</v>
      </c>
      <c r="F73" s="98"/>
      <c r="G73" s="98"/>
      <c r="H73" s="98"/>
      <c r="I73" s="98"/>
      <c r="J73" s="98"/>
      <c r="K73" s="98"/>
      <c r="L73" s="98"/>
      <c r="M73" s="98"/>
      <c r="N73" s="98"/>
      <c r="O73" s="53"/>
    </row>
    <row r="74" spans="1:15" s="3" customFormat="1" ht="29.25" customHeight="1" x14ac:dyDescent="0.2">
      <c r="B74" s="109">
        <v>132218401</v>
      </c>
      <c r="C74" s="110" t="s">
        <v>126</v>
      </c>
      <c r="D74" s="210" t="s">
        <v>127</v>
      </c>
      <c r="E74" s="110" t="s">
        <v>128</v>
      </c>
      <c r="F74" s="111">
        <v>155472.5</v>
      </c>
      <c r="G74" s="2" t="s">
        <v>9</v>
      </c>
      <c r="H74" s="112">
        <v>45840</v>
      </c>
      <c r="I74" s="111">
        <v>155472.5</v>
      </c>
      <c r="J74" s="52">
        <v>0</v>
      </c>
      <c r="K74" s="111">
        <v>149800</v>
      </c>
      <c r="L74" s="86" t="s">
        <v>129</v>
      </c>
      <c r="M74" s="50" t="s">
        <v>10</v>
      </c>
      <c r="N74" s="111">
        <v>149800</v>
      </c>
      <c r="O74" s="53">
        <v>46142</v>
      </c>
    </row>
    <row r="75" spans="1:15" s="3" customFormat="1" ht="29.25" customHeight="1" x14ac:dyDescent="0.25">
      <c r="B75" s="109"/>
      <c r="C75" s="110"/>
      <c r="D75" s="210"/>
      <c r="E75" s="110"/>
      <c r="F75" s="111"/>
      <c r="G75" s="2"/>
      <c r="H75" s="112"/>
      <c r="I75" s="111"/>
      <c r="J75" s="98"/>
      <c r="K75" s="111">
        <v>5672.5</v>
      </c>
      <c r="L75" s="86" t="s">
        <v>130</v>
      </c>
      <c r="M75" s="86" t="s">
        <v>131</v>
      </c>
      <c r="N75" s="111">
        <v>5672.5</v>
      </c>
      <c r="O75" s="53">
        <v>46142</v>
      </c>
    </row>
    <row r="76" spans="1:15" s="3" customFormat="1" ht="29.25" customHeight="1" x14ac:dyDescent="0.25">
      <c r="B76" s="56"/>
      <c r="C76" s="11"/>
      <c r="D76" s="17"/>
      <c r="E76" s="83" t="s">
        <v>132</v>
      </c>
      <c r="F76" s="98">
        <f>SUM(F74:F75)</f>
        <v>155472.5</v>
      </c>
      <c r="G76" s="98"/>
      <c r="H76" s="98"/>
      <c r="I76" s="98">
        <f>SUM(I74:I75)</f>
        <v>155472.5</v>
      </c>
      <c r="J76" s="98"/>
      <c r="K76" s="98">
        <f>SUM(K74:K75)</f>
        <v>155472.5</v>
      </c>
      <c r="L76" s="98"/>
      <c r="M76" s="98"/>
      <c r="N76" s="98">
        <f>SUM(N74:N75)</f>
        <v>155472.5</v>
      </c>
      <c r="O76" s="53"/>
    </row>
    <row r="77" spans="1:15" s="3" customFormat="1" ht="29.25" customHeight="1" x14ac:dyDescent="0.25">
      <c r="B77" s="56"/>
      <c r="C77" s="11"/>
      <c r="D77" s="17"/>
      <c r="E77" s="83"/>
      <c r="F77" s="98"/>
      <c r="G77" s="98"/>
      <c r="H77" s="98"/>
      <c r="I77" s="98"/>
      <c r="J77" s="98"/>
      <c r="K77" s="98"/>
      <c r="L77" s="98"/>
      <c r="M77" s="98"/>
      <c r="N77" s="98"/>
      <c r="O77" s="53"/>
    </row>
    <row r="78" spans="1:15" s="3" customFormat="1" ht="29.25" customHeight="1" x14ac:dyDescent="0.25">
      <c r="B78" s="56"/>
      <c r="C78" s="11"/>
      <c r="D78" s="17"/>
      <c r="E78" s="85" t="s">
        <v>133</v>
      </c>
      <c r="F78" s="98"/>
      <c r="G78" s="98"/>
      <c r="H78" s="98"/>
      <c r="I78" s="98"/>
      <c r="J78" s="98"/>
      <c r="K78" s="98"/>
      <c r="L78" s="98"/>
      <c r="M78" s="98"/>
      <c r="N78" s="98"/>
      <c r="O78" s="53"/>
    </row>
    <row r="79" spans="1:15" s="3" customFormat="1" ht="29.25" customHeight="1" x14ac:dyDescent="0.2">
      <c r="B79" s="113">
        <v>131118348</v>
      </c>
      <c r="C79" s="114" t="s">
        <v>134</v>
      </c>
      <c r="D79" s="211" t="s">
        <v>135</v>
      </c>
      <c r="E79" s="115" t="s">
        <v>136</v>
      </c>
      <c r="F79" s="116">
        <v>20000</v>
      </c>
      <c r="G79" s="2" t="s">
        <v>9</v>
      </c>
      <c r="H79" s="117">
        <v>45894</v>
      </c>
      <c r="I79" s="116">
        <v>20000</v>
      </c>
      <c r="J79" s="52">
        <v>0</v>
      </c>
      <c r="K79" s="116">
        <v>20000</v>
      </c>
      <c r="L79" s="86" t="s">
        <v>15</v>
      </c>
      <c r="M79" s="50" t="s">
        <v>113</v>
      </c>
      <c r="N79" s="116">
        <v>20000</v>
      </c>
      <c r="O79" s="53">
        <v>46142</v>
      </c>
    </row>
    <row r="80" spans="1:15" s="3" customFormat="1" ht="29.25" customHeight="1" x14ac:dyDescent="0.2">
      <c r="B80" s="118">
        <v>101503939</v>
      </c>
      <c r="C80" s="119" t="s">
        <v>137</v>
      </c>
      <c r="D80" s="212" t="s">
        <v>138</v>
      </c>
      <c r="E80" s="120" t="s">
        <v>139</v>
      </c>
      <c r="F80" s="116">
        <v>13500</v>
      </c>
      <c r="G80" s="121" t="s">
        <v>9</v>
      </c>
      <c r="H80" s="122">
        <v>45885</v>
      </c>
      <c r="I80" s="111">
        <v>13500</v>
      </c>
      <c r="J80" s="52">
        <v>0</v>
      </c>
      <c r="K80" s="111">
        <v>13500</v>
      </c>
      <c r="L80" s="5" t="s">
        <v>140</v>
      </c>
      <c r="M80" s="50" t="s">
        <v>5</v>
      </c>
      <c r="N80" s="111">
        <v>13500</v>
      </c>
      <c r="O80" s="53">
        <v>46142</v>
      </c>
    </row>
    <row r="81" spans="2:15" s="3" customFormat="1" ht="29.25" customHeight="1" x14ac:dyDescent="0.25">
      <c r="B81" s="56"/>
      <c r="C81" s="11"/>
      <c r="D81" s="17"/>
      <c r="E81" s="83" t="s">
        <v>141</v>
      </c>
      <c r="F81" s="98">
        <f>SUM(F79:F80)</f>
        <v>33500</v>
      </c>
      <c r="G81" s="98"/>
      <c r="H81" s="98"/>
      <c r="I81" s="98">
        <f>SUM(I79:I80)</f>
        <v>33500</v>
      </c>
      <c r="J81" s="98"/>
      <c r="K81" s="98">
        <f>SUM(K79:K80)</f>
        <v>33500</v>
      </c>
      <c r="L81" s="98"/>
      <c r="M81" s="98"/>
      <c r="N81" s="98">
        <f>SUM(N79:N80)</f>
        <v>33500</v>
      </c>
      <c r="O81" s="53"/>
    </row>
    <row r="82" spans="2:15" ht="29.25" customHeight="1" x14ac:dyDescent="0.25">
      <c r="B82" s="89"/>
      <c r="C82" s="5"/>
      <c r="D82" s="90"/>
      <c r="E82" s="91"/>
      <c r="F82" s="92"/>
      <c r="G82" s="90"/>
      <c r="H82" s="90"/>
      <c r="I82" s="90"/>
      <c r="J82" s="90"/>
      <c r="K82" s="90"/>
      <c r="L82" s="90"/>
      <c r="M82" s="93"/>
      <c r="N82" s="94"/>
      <c r="O82" s="94"/>
    </row>
    <row r="83" spans="2:15" s="3" customFormat="1" ht="29.25" customHeight="1" x14ac:dyDescent="0.25">
      <c r="B83" s="123"/>
      <c r="C83" s="11"/>
      <c r="D83" s="17"/>
      <c r="E83" s="85" t="s">
        <v>142</v>
      </c>
      <c r="F83" s="124"/>
      <c r="G83" s="2"/>
      <c r="H83" s="11"/>
      <c r="I83" s="88"/>
      <c r="J83" s="88"/>
      <c r="K83" s="88"/>
      <c r="L83" s="5"/>
      <c r="M83" s="50"/>
      <c r="N83" s="2"/>
      <c r="O83" s="53"/>
    </row>
    <row r="84" spans="2:15" s="3" customFormat="1" ht="29.25" customHeight="1" x14ac:dyDescent="0.2">
      <c r="B84" s="109">
        <v>132714148</v>
      </c>
      <c r="C84" s="110" t="s">
        <v>143</v>
      </c>
      <c r="D84" s="213" t="s">
        <v>144</v>
      </c>
      <c r="E84" s="126" t="s">
        <v>145</v>
      </c>
      <c r="F84" s="111">
        <v>21299</v>
      </c>
      <c r="G84" s="121" t="s">
        <v>9</v>
      </c>
      <c r="H84" s="112">
        <v>45915</v>
      </c>
      <c r="I84" s="111">
        <v>21299</v>
      </c>
      <c r="J84" s="52">
        <v>0</v>
      </c>
      <c r="K84" s="111">
        <v>21299</v>
      </c>
      <c r="L84" s="86" t="s">
        <v>15</v>
      </c>
      <c r="M84" s="50" t="s">
        <v>113</v>
      </c>
      <c r="N84" s="111">
        <v>21299</v>
      </c>
      <c r="O84" s="53">
        <v>46142</v>
      </c>
    </row>
    <row r="85" spans="2:15" s="3" customFormat="1" ht="29.25" customHeight="1" x14ac:dyDescent="0.25">
      <c r="B85" s="123"/>
      <c r="C85" s="11"/>
      <c r="D85" s="17"/>
      <c r="E85" s="83" t="s">
        <v>146</v>
      </c>
      <c r="F85" s="98">
        <f>SUM(F84:F84)</f>
        <v>21299</v>
      </c>
      <c r="G85" s="57"/>
      <c r="H85" s="127"/>
      <c r="I85" s="99">
        <f>SUM(I84:I84)</f>
        <v>21299</v>
      </c>
      <c r="J85" s="128"/>
      <c r="K85" s="99">
        <f>SUM(K84:K84)</f>
        <v>21299</v>
      </c>
      <c r="L85" s="62"/>
      <c r="M85" s="58"/>
      <c r="N85" s="100">
        <f>SUM(N84:N84)</f>
        <v>21299</v>
      </c>
      <c r="O85" s="53"/>
    </row>
    <row r="86" spans="2:15" s="3" customFormat="1" ht="29.25" customHeight="1" x14ac:dyDescent="0.25">
      <c r="B86" s="123"/>
      <c r="C86" s="11"/>
      <c r="D86" s="17"/>
      <c r="E86" s="83"/>
      <c r="F86" s="86"/>
      <c r="G86" s="2"/>
      <c r="H86" s="11"/>
      <c r="I86" s="87"/>
      <c r="J86" s="88"/>
      <c r="K86" s="87"/>
      <c r="L86" s="5"/>
      <c r="M86" s="50"/>
      <c r="N86" s="18"/>
      <c r="O86" s="53"/>
    </row>
    <row r="87" spans="2:15" s="3" customFormat="1" ht="29.25" customHeight="1" x14ac:dyDescent="0.25">
      <c r="B87" s="123"/>
      <c r="C87" s="11"/>
      <c r="D87" s="17"/>
      <c r="E87" s="85" t="s">
        <v>147</v>
      </c>
      <c r="F87" s="86"/>
      <c r="G87" s="2"/>
      <c r="H87" s="11"/>
      <c r="I87" s="87"/>
      <c r="J87" s="88"/>
      <c r="K87" s="87"/>
      <c r="L87" s="5"/>
      <c r="M87" s="50"/>
      <c r="N87" s="18"/>
      <c r="O87" s="53"/>
    </row>
    <row r="88" spans="2:15" s="3" customFormat="1" ht="29.25" customHeight="1" x14ac:dyDescent="0.2">
      <c r="B88" s="129">
        <v>101008067</v>
      </c>
      <c r="C88" s="130" t="s">
        <v>148</v>
      </c>
      <c r="D88" s="214" t="s">
        <v>149</v>
      </c>
      <c r="E88" s="131" t="s">
        <v>145</v>
      </c>
      <c r="F88" s="132">
        <v>7575.19</v>
      </c>
      <c r="G88" s="121" t="s">
        <v>9</v>
      </c>
      <c r="H88" s="133">
        <v>45904</v>
      </c>
      <c r="I88" s="132">
        <v>7575.19</v>
      </c>
      <c r="J88" s="52">
        <v>0</v>
      </c>
      <c r="K88" s="132">
        <v>7575.19</v>
      </c>
      <c r="L88" s="134" t="s">
        <v>15</v>
      </c>
      <c r="M88" s="50" t="s">
        <v>113</v>
      </c>
      <c r="N88" s="132">
        <v>7575.19</v>
      </c>
      <c r="O88" s="53">
        <v>46142</v>
      </c>
    </row>
    <row r="89" spans="2:15" s="3" customFormat="1" ht="29.25" customHeight="1" x14ac:dyDescent="0.2">
      <c r="B89" s="135" t="s">
        <v>150</v>
      </c>
      <c r="C89" s="130" t="s">
        <v>151</v>
      </c>
      <c r="D89" s="215" t="s">
        <v>152</v>
      </c>
      <c r="E89" s="136" t="s">
        <v>153</v>
      </c>
      <c r="F89" s="132">
        <v>25500</v>
      </c>
      <c r="G89" s="121" t="s">
        <v>9</v>
      </c>
      <c r="H89" s="137">
        <v>45797</v>
      </c>
      <c r="I89" s="132">
        <v>25500</v>
      </c>
      <c r="J89" s="52">
        <v>0</v>
      </c>
      <c r="K89" s="132">
        <v>25500</v>
      </c>
      <c r="L89" s="134" t="s">
        <v>15</v>
      </c>
      <c r="M89" s="50" t="s">
        <v>113</v>
      </c>
      <c r="N89" s="132">
        <v>25500</v>
      </c>
      <c r="O89" s="53">
        <v>46142</v>
      </c>
    </row>
    <row r="90" spans="2:15" s="3" customFormat="1" ht="29.25" customHeight="1" x14ac:dyDescent="0.25">
      <c r="B90" s="123"/>
      <c r="C90" s="11"/>
      <c r="D90" s="17"/>
      <c r="E90" s="83" t="s">
        <v>154</v>
      </c>
      <c r="F90" s="98">
        <f>SUM(F88:F89)</f>
        <v>33075.19</v>
      </c>
      <c r="G90" s="57"/>
      <c r="H90" s="127"/>
      <c r="I90" s="99">
        <f>SUM(I88:I89)</f>
        <v>33075.19</v>
      </c>
      <c r="J90" s="128"/>
      <c r="K90" s="99">
        <f>SUM(K88:K89)</f>
        <v>33075.19</v>
      </c>
      <c r="L90" s="62"/>
      <c r="M90" s="58"/>
      <c r="N90" s="100">
        <f>SUM(N88:N89)</f>
        <v>33075.19</v>
      </c>
      <c r="O90" s="53"/>
    </row>
    <row r="91" spans="2:15" s="3" customFormat="1" ht="29.25" customHeight="1" x14ac:dyDescent="0.25">
      <c r="B91" s="56"/>
      <c r="C91" s="11"/>
      <c r="D91" s="17"/>
      <c r="E91" s="127"/>
      <c r="F91" s="98"/>
      <c r="G91" s="98"/>
      <c r="H91" s="98"/>
      <c r="I91" s="98"/>
      <c r="J91" s="98"/>
      <c r="K91" s="98"/>
      <c r="L91" s="98"/>
      <c r="M91" s="98"/>
      <c r="N91" s="98"/>
      <c r="O91" s="53"/>
    </row>
    <row r="92" spans="2:15" s="3" customFormat="1" ht="29.25" customHeight="1" x14ac:dyDescent="0.25">
      <c r="B92" s="123"/>
      <c r="C92" s="11"/>
      <c r="D92" s="17"/>
      <c r="E92" s="85" t="s">
        <v>155</v>
      </c>
      <c r="F92" s="124"/>
      <c r="G92" s="2"/>
      <c r="H92" s="11"/>
      <c r="I92" s="88"/>
      <c r="J92" s="88"/>
      <c r="K92" s="88"/>
      <c r="L92" s="5"/>
      <c r="M92" s="50"/>
      <c r="N92" s="2"/>
      <c r="O92" s="53"/>
    </row>
    <row r="93" spans="2:15" s="3" customFormat="1" ht="29.25" customHeight="1" x14ac:dyDescent="0.2">
      <c r="B93" s="138">
        <v>101723289</v>
      </c>
      <c r="C93" s="139" t="s">
        <v>156</v>
      </c>
      <c r="D93" s="216" t="s">
        <v>157</v>
      </c>
      <c r="E93" s="138" t="s">
        <v>158</v>
      </c>
      <c r="F93" s="140">
        <v>25088.76</v>
      </c>
      <c r="G93" s="121" t="s">
        <v>9</v>
      </c>
      <c r="H93" s="141">
        <v>45939</v>
      </c>
      <c r="I93" s="140">
        <v>25088.76</v>
      </c>
      <c r="J93" s="52">
        <v>0</v>
      </c>
      <c r="K93" s="140">
        <v>25088.76</v>
      </c>
      <c r="L93" s="50" t="s">
        <v>140</v>
      </c>
      <c r="M93" s="50" t="s">
        <v>5</v>
      </c>
      <c r="N93" s="140">
        <v>25088.76</v>
      </c>
      <c r="O93" s="53">
        <v>46142</v>
      </c>
    </row>
    <row r="94" spans="2:15" s="3" customFormat="1" ht="29.25" customHeight="1" x14ac:dyDescent="0.2">
      <c r="B94" s="139">
        <v>101008067</v>
      </c>
      <c r="C94" s="139" t="s">
        <v>159</v>
      </c>
      <c r="D94" s="217" t="s">
        <v>149</v>
      </c>
      <c r="E94" s="142" t="s">
        <v>145</v>
      </c>
      <c r="F94" s="140">
        <v>8195.9699999999993</v>
      </c>
      <c r="G94" s="121" t="s">
        <v>9</v>
      </c>
      <c r="H94" s="143">
        <v>45975</v>
      </c>
      <c r="I94" s="140">
        <v>8195.9699999999993</v>
      </c>
      <c r="J94" s="52">
        <v>0</v>
      </c>
      <c r="K94" s="140">
        <v>8195.9699999999993</v>
      </c>
      <c r="L94" s="134" t="s">
        <v>15</v>
      </c>
      <c r="M94" s="50" t="s">
        <v>113</v>
      </c>
      <c r="N94" s="140">
        <v>8195.9699999999993</v>
      </c>
      <c r="O94" s="53">
        <v>46142</v>
      </c>
    </row>
    <row r="95" spans="2:15" s="3" customFormat="1" ht="29.25" customHeight="1" x14ac:dyDescent="0.2">
      <c r="B95" s="139">
        <v>101008067</v>
      </c>
      <c r="C95" s="139" t="s">
        <v>160</v>
      </c>
      <c r="D95" s="217" t="s">
        <v>149</v>
      </c>
      <c r="E95" s="142" t="s">
        <v>145</v>
      </c>
      <c r="F95" s="140">
        <v>12113</v>
      </c>
      <c r="G95" s="121" t="s">
        <v>9</v>
      </c>
      <c r="H95" s="143">
        <v>45975</v>
      </c>
      <c r="I95" s="140">
        <v>12113</v>
      </c>
      <c r="J95" s="52">
        <v>0</v>
      </c>
      <c r="K95" s="140">
        <v>12113</v>
      </c>
      <c r="L95" s="134" t="s">
        <v>15</v>
      </c>
      <c r="M95" s="50" t="s">
        <v>113</v>
      </c>
      <c r="N95" s="140">
        <v>12113</v>
      </c>
      <c r="O95" s="53">
        <v>46142</v>
      </c>
    </row>
    <row r="96" spans="2:15" s="3" customFormat="1" ht="29.25" customHeight="1" x14ac:dyDescent="0.2">
      <c r="B96" s="139">
        <v>101008067</v>
      </c>
      <c r="C96" s="139" t="s">
        <v>161</v>
      </c>
      <c r="D96" s="217" t="s">
        <v>149</v>
      </c>
      <c r="E96" s="142" t="s">
        <v>145</v>
      </c>
      <c r="F96" s="140">
        <v>4650.45</v>
      </c>
      <c r="G96" s="121" t="s">
        <v>9</v>
      </c>
      <c r="H96" s="143">
        <v>45966</v>
      </c>
      <c r="I96" s="140">
        <v>4650.45</v>
      </c>
      <c r="J96" s="52">
        <v>0</v>
      </c>
      <c r="K96" s="140">
        <v>4650.45</v>
      </c>
      <c r="L96" s="134" t="s">
        <v>15</v>
      </c>
      <c r="M96" s="50" t="s">
        <v>113</v>
      </c>
      <c r="N96" s="140">
        <v>4650.45</v>
      </c>
      <c r="O96" s="53">
        <v>46142</v>
      </c>
    </row>
    <row r="97" spans="2:15" s="3" customFormat="1" ht="29.25" customHeight="1" x14ac:dyDescent="0.25">
      <c r="B97" s="123"/>
      <c r="C97" s="11"/>
      <c r="D97" s="17"/>
      <c r="E97" s="83" t="s">
        <v>162</v>
      </c>
      <c r="F97" s="98">
        <f>SUM(F93:F96)</f>
        <v>50048.179999999993</v>
      </c>
      <c r="G97" s="98"/>
      <c r="H97" s="98"/>
      <c r="I97" s="98">
        <f>SUM(I93:I96)</f>
        <v>50048.179999999993</v>
      </c>
      <c r="J97" s="98"/>
      <c r="K97" s="98">
        <f>SUM(K93:K96)</f>
        <v>50048.179999999993</v>
      </c>
      <c r="L97" s="98"/>
      <c r="M97" s="98"/>
      <c r="N97" s="98">
        <f>SUM(N93:N96)</f>
        <v>50048.179999999993</v>
      </c>
      <c r="O97" s="53"/>
    </row>
    <row r="98" spans="2:15" s="3" customFormat="1" ht="29.25" customHeight="1" x14ac:dyDescent="0.25">
      <c r="B98" s="123"/>
      <c r="C98" s="11"/>
      <c r="D98" s="17"/>
      <c r="E98" s="83"/>
      <c r="F98" s="98"/>
      <c r="G98" s="98"/>
      <c r="H98" s="98"/>
      <c r="I98" s="98"/>
      <c r="J98" s="98"/>
      <c r="K98" s="98"/>
      <c r="L98" s="98"/>
      <c r="M98" s="98"/>
      <c r="N98" s="98"/>
      <c r="O98" s="53"/>
    </row>
    <row r="99" spans="2:15" s="3" customFormat="1" ht="29.25" customHeight="1" x14ac:dyDescent="0.25">
      <c r="B99" s="123"/>
      <c r="C99" s="11"/>
      <c r="D99" s="17"/>
      <c r="E99" s="85" t="s">
        <v>163</v>
      </c>
      <c r="F99" s="98"/>
      <c r="G99" s="98"/>
      <c r="H99" s="98"/>
      <c r="I99" s="98"/>
      <c r="J99" s="98"/>
      <c r="K99" s="98"/>
      <c r="L99" s="98"/>
      <c r="M99" s="98"/>
      <c r="N99" s="98"/>
      <c r="O99" s="53"/>
    </row>
    <row r="100" spans="2:15" s="3" customFormat="1" ht="29.25" customHeight="1" x14ac:dyDescent="0.2">
      <c r="B100" s="144">
        <v>101008067</v>
      </c>
      <c r="C100" s="144" t="s">
        <v>164</v>
      </c>
      <c r="D100" s="218" t="s">
        <v>149</v>
      </c>
      <c r="E100" s="144" t="s">
        <v>145</v>
      </c>
      <c r="F100" s="16">
        <v>7797.74</v>
      </c>
      <c r="G100" s="121" t="s">
        <v>9</v>
      </c>
      <c r="H100" s="145">
        <v>45982</v>
      </c>
      <c r="I100" s="16">
        <v>7797.74</v>
      </c>
      <c r="J100" s="52">
        <v>0</v>
      </c>
      <c r="K100" s="16">
        <v>7797.74</v>
      </c>
      <c r="L100" s="134" t="s">
        <v>15</v>
      </c>
      <c r="M100" s="50" t="s">
        <v>113</v>
      </c>
      <c r="N100" s="16">
        <v>7797.74</v>
      </c>
      <c r="O100" s="53">
        <v>46142</v>
      </c>
    </row>
    <row r="101" spans="2:15" s="3" customFormat="1" ht="29.25" customHeight="1" x14ac:dyDescent="0.2">
      <c r="B101" s="144">
        <v>101008067</v>
      </c>
      <c r="C101" s="144" t="s">
        <v>165</v>
      </c>
      <c r="D101" s="218" t="s">
        <v>149</v>
      </c>
      <c r="E101" s="144" t="s">
        <v>145</v>
      </c>
      <c r="F101" s="16">
        <v>8585.9599999999991</v>
      </c>
      <c r="G101" s="121" t="s">
        <v>9</v>
      </c>
      <c r="H101" s="145">
        <v>45985</v>
      </c>
      <c r="I101" s="16">
        <v>8585.9599999999991</v>
      </c>
      <c r="J101" s="52">
        <v>0</v>
      </c>
      <c r="K101" s="16">
        <v>8585.9599999999991</v>
      </c>
      <c r="L101" s="134" t="s">
        <v>15</v>
      </c>
      <c r="M101" s="50" t="s">
        <v>113</v>
      </c>
      <c r="N101" s="16">
        <v>8585.9599999999991</v>
      </c>
      <c r="O101" s="53">
        <v>46142</v>
      </c>
    </row>
    <row r="102" spans="2:15" s="3" customFormat="1" ht="29.25" customHeight="1" x14ac:dyDescent="0.2">
      <c r="B102" s="144">
        <v>101008067</v>
      </c>
      <c r="C102" s="144" t="s">
        <v>166</v>
      </c>
      <c r="D102" s="218" t="s">
        <v>149</v>
      </c>
      <c r="E102" s="144" t="s">
        <v>145</v>
      </c>
      <c r="F102" s="16">
        <v>9548.8700000000008</v>
      </c>
      <c r="G102" s="146" t="s">
        <v>9</v>
      </c>
      <c r="H102" s="145">
        <v>45980</v>
      </c>
      <c r="I102" s="16">
        <v>9548.8700000000008</v>
      </c>
      <c r="J102" s="147">
        <v>0</v>
      </c>
      <c r="K102" s="16">
        <v>9548.8700000000008</v>
      </c>
      <c r="L102" s="134" t="s">
        <v>15</v>
      </c>
      <c r="M102" s="50" t="s">
        <v>113</v>
      </c>
      <c r="N102" s="16">
        <v>9548.8700000000008</v>
      </c>
      <c r="O102" s="53">
        <v>46142</v>
      </c>
    </row>
    <row r="103" spans="2:15" s="3" customFormat="1" ht="29.25" customHeight="1" x14ac:dyDescent="0.2">
      <c r="B103" s="148">
        <v>101008067</v>
      </c>
      <c r="C103" s="148" t="s">
        <v>167</v>
      </c>
      <c r="D103" s="219" t="s">
        <v>149</v>
      </c>
      <c r="E103" s="148" t="s">
        <v>145</v>
      </c>
      <c r="F103" s="149">
        <v>5044.1000000000004</v>
      </c>
      <c r="G103" s="121" t="s">
        <v>9</v>
      </c>
      <c r="H103" s="150">
        <v>45996</v>
      </c>
      <c r="I103" s="149">
        <v>5044.1000000000004</v>
      </c>
      <c r="J103" s="52">
        <v>0</v>
      </c>
      <c r="K103" s="149">
        <v>5044.1000000000004</v>
      </c>
      <c r="L103" s="134" t="s">
        <v>15</v>
      </c>
      <c r="M103" s="50" t="s">
        <v>113</v>
      </c>
      <c r="N103" s="149">
        <v>5044.1000000000004</v>
      </c>
      <c r="O103" s="53">
        <v>46142</v>
      </c>
    </row>
    <row r="104" spans="2:15" s="3" customFormat="1" ht="29.25" customHeight="1" x14ac:dyDescent="0.2">
      <c r="B104" s="148">
        <v>101008067</v>
      </c>
      <c r="C104" s="148" t="s">
        <v>168</v>
      </c>
      <c r="D104" s="219" t="s">
        <v>149</v>
      </c>
      <c r="E104" s="148" t="s">
        <v>145</v>
      </c>
      <c r="F104" s="149">
        <v>5154.54</v>
      </c>
      <c r="G104" s="121" t="s">
        <v>9</v>
      </c>
      <c r="H104" s="150">
        <v>45993</v>
      </c>
      <c r="I104" s="149">
        <v>5154.54</v>
      </c>
      <c r="J104" s="52">
        <v>0</v>
      </c>
      <c r="K104" s="149">
        <v>5154.54</v>
      </c>
      <c r="L104" s="134" t="s">
        <v>15</v>
      </c>
      <c r="M104" s="50" t="s">
        <v>113</v>
      </c>
      <c r="N104" s="149">
        <v>5154.54</v>
      </c>
      <c r="O104" s="53">
        <v>46142</v>
      </c>
    </row>
    <row r="105" spans="2:15" s="3" customFormat="1" ht="29.25" customHeight="1" x14ac:dyDescent="0.2">
      <c r="B105" s="148">
        <v>101008067</v>
      </c>
      <c r="C105" s="148" t="s">
        <v>169</v>
      </c>
      <c r="D105" s="219" t="s">
        <v>149</v>
      </c>
      <c r="E105" s="148" t="s">
        <v>145</v>
      </c>
      <c r="F105" s="149">
        <v>10262.73</v>
      </c>
      <c r="G105" s="121" t="s">
        <v>9</v>
      </c>
      <c r="H105" s="150">
        <v>45994</v>
      </c>
      <c r="I105" s="149">
        <v>10262.73</v>
      </c>
      <c r="J105" s="52">
        <v>0</v>
      </c>
      <c r="K105" s="149">
        <v>10262.73</v>
      </c>
      <c r="L105" s="134" t="s">
        <v>15</v>
      </c>
      <c r="M105" s="50" t="s">
        <v>113</v>
      </c>
      <c r="N105" s="149">
        <v>10262.73</v>
      </c>
      <c r="O105" s="53">
        <v>46142</v>
      </c>
    </row>
    <row r="106" spans="2:15" s="3" customFormat="1" ht="29.25" customHeight="1" x14ac:dyDescent="0.2">
      <c r="B106" s="148">
        <v>101008067</v>
      </c>
      <c r="C106" s="148" t="s">
        <v>170</v>
      </c>
      <c r="D106" s="219" t="s">
        <v>149</v>
      </c>
      <c r="E106" s="148" t="s">
        <v>145</v>
      </c>
      <c r="F106" s="149">
        <v>1015.1</v>
      </c>
      <c r="G106" s="121" t="s">
        <v>9</v>
      </c>
      <c r="H106" s="150">
        <v>46006</v>
      </c>
      <c r="I106" s="149">
        <v>1015.1</v>
      </c>
      <c r="J106" s="52">
        <v>0</v>
      </c>
      <c r="K106" s="149">
        <v>1015.1</v>
      </c>
      <c r="L106" s="134" t="s">
        <v>15</v>
      </c>
      <c r="M106" s="50" t="s">
        <v>113</v>
      </c>
      <c r="N106" s="149">
        <v>1015.1</v>
      </c>
      <c r="O106" s="53">
        <v>46142</v>
      </c>
    </row>
    <row r="107" spans="2:15" s="3" customFormat="1" ht="29.25" customHeight="1" x14ac:dyDescent="0.2">
      <c r="B107" s="148">
        <v>101008067</v>
      </c>
      <c r="C107" s="148" t="s">
        <v>171</v>
      </c>
      <c r="D107" s="219" t="s">
        <v>149</v>
      </c>
      <c r="E107" s="148" t="s">
        <v>145</v>
      </c>
      <c r="F107" s="149">
        <v>4510.1899999999996</v>
      </c>
      <c r="G107" s="121" t="s">
        <v>9</v>
      </c>
      <c r="H107" s="150">
        <v>46002</v>
      </c>
      <c r="I107" s="149">
        <v>4510.1899999999996</v>
      </c>
      <c r="J107" s="52">
        <v>0</v>
      </c>
      <c r="K107" s="149">
        <v>4510.1899999999996</v>
      </c>
      <c r="L107" s="134" t="s">
        <v>15</v>
      </c>
      <c r="M107" s="50" t="s">
        <v>113</v>
      </c>
      <c r="N107" s="149">
        <v>4510.1899999999996</v>
      </c>
      <c r="O107" s="53">
        <v>46142</v>
      </c>
    </row>
    <row r="108" spans="2:15" s="3" customFormat="1" ht="29.25" customHeight="1" x14ac:dyDescent="0.2">
      <c r="B108" s="148">
        <v>101008067</v>
      </c>
      <c r="C108" s="148" t="s">
        <v>172</v>
      </c>
      <c r="D108" s="219" t="s">
        <v>149</v>
      </c>
      <c r="E108" s="148" t="s">
        <v>145</v>
      </c>
      <c r="F108" s="149">
        <v>9135.2900000000009</v>
      </c>
      <c r="G108" s="121" t="s">
        <v>9</v>
      </c>
      <c r="H108" s="150">
        <v>46006</v>
      </c>
      <c r="I108" s="149">
        <v>9135.2900000000009</v>
      </c>
      <c r="J108" s="52">
        <v>0</v>
      </c>
      <c r="K108" s="149">
        <v>9135.2900000000009</v>
      </c>
      <c r="L108" s="134" t="s">
        <v>15</v>
      </c>
      <c r="M108" s="50" t="s">
        <v>113</v>
      </c>
      <c r="N108" s="149">
        <v>9135.2900000000009</v>
      </c>
      <c r="O108" s="53">
        <v>46142</v>
      </c>
    </row>
    <row r="109" spans="2:15" s="3" customFormat="1" ht="29.25" customHeight="1" x14ac:dyDescent="0.2">
      <c r="B109" s="148">
        <v>101008067</v>
      </c>
      <c r="C109" s="148" t="s">
        <v>173</v>
      </c>
      <c r="D109" s="219" t="s">
        <v>149</v>
      </c>
      <c r="E109" s="148" t="s">
        <v>145</v>
      </c>
      <c r="F109" s="149">
        <v>4510.79</v>
      </c>
      <c r="G109" s="121" t="s">
        <v>9</v>
      </c>
      <c r="H109" s="150">
        <v>46006</v>
      </c>
      <c r="I109" s="149">
        <v>4510.79</v>
      </c>
      <c r="J109" s="52">
        <v>0</v>
      </c>
      <c r="K109" s="149">
        <v>4510.79</v>
      </c>
      <c r="L109" s="134" t="s">
        <v>15</v>
      </c>
      <c r="M109" s="50" t="s">
        <v>113</v>
      </c>
      <c r="N109" s="149">
        <v>4510.79</v>
      </c>
      <c r="O109" s="53">
        <v>46142</v>
      </c>
    </row>
    <row r="110" spans="2:15" s="3" customFormat="1" ht="29.25" customHeight="1" x14ac:dyDescent="0.2">
      <c r="B110" s="144">
        <v>424002029</v>
      </c>
      <c r="C110" s="144" t="s">
        <v>174</v>
      </c>
      <c r="D110" s="218" t="s">
        <v>175</v>
      </c>
      <c r="E110" s="148" t="s">
        <v>176</v>
      </c>
      <c r="F110" s="16">
        <v>6556.08</v>
      </c>
      <c r="G110" s="121" t="s">
        <v>9</v>
      </c>
      <c r="H110" s="151">
        <v>46014</v>
      </c>
      <c r="I110" s="16">
        <v>6556.08</v>
      </c>
      <c r="J110" s="147"/>
      <c r="K110" s="16">
        <v>6556.08</v>
      </c>
      <c r="L110" s="5" t="s">
        <v>177</v>
      </c>
      <c r="M110" s="50" t="s">
        <v>178</v>
      </c>
      <c r="N110" s="16">
        <v>6556.08</v>
      </c>
      <c r="O110" s="53">
        <v>46142</v>
      </c>
    </row>
    <row r="111" spans="2:15" s="3" customFormat="1" ht="29.25" customHeight="1" x14ac:dyDescent="0.25">
      <c r="B111" s="123"/>
      <c r="C111" s="11"/>
      <c r="D111" s="17"/>
      <c r="E111" s="83" t="s">
        <v>179</v>
      </c>
      <c r="F111" s="98">
        <f>SUM(F100:F110)</f>
        <v>72121.39</v>
      </c>
      <c r="G111" s="98"/>
      <c r="H111" s="98"/>
      <c r="I111" s="98">
        <f>SUM(I100:I110)</f>
        <v>72121.39</v>
      </c>
      <c r="J111" s="98"/>
      <c r="K111" s="98">
        <f>SUM(K100:K110)</f>
        <v>72121.39</v>
      </c>
      <c r="L111" s="98"/>
      <c r="M111" s="98"/>
      <c r="N111" s="98">
        <f>SUM(N100:N110)</f>
        <v>72121.39</v>
      </c>
      <c r="O111" s="53"/>
    </row>
    <row r="112" spans="2:15" s="3" customFormat="1" ht="29.25" customHeight="1" x14ac:dyDescent="0.25">
      <c r="B112" s="123"/>
      <c r="C112" s="11"/>
      <c r="D112" s="17"/>
      <c r="E112" s="83"/>
      <c r="F112" s="98"/>
      <c r="G112" s="98"/>
      <c r="H112" s="98"/>
      <c r="I112" s="98"/>
      <c r="J112" s="98"/>
      <c r="K112" s="98"/>
      <c r="L112" s="98"/>
      <c r="M112" s="98"/>
      <c r="N112" s="98"/>
      <c r="O112" s="53"/>
    </row>
    <row r="113" spans="2:15" s="3" customFormat="1" ht="29.25" customHeight="1" x14ac:dyDescent="0.25">
      <c r="B113" s="123"/>
      <c r="C113" s="11"/>
      <c r="D113" s="17"/>
      <c r="E113" s="85" t="s">
        <v>180</v>
      </c>
      <c r="F113" s="98"/>
      <c r="G113" s="98"/>
      <c r="H113" s="98"/>
      <c r="I113" s="98"/>
      <c r="J113" s="98"/>
      <c r="K113" s="98"/>
      <c r="L113" s="98"/>
      <c r="M113" s="98"/>
      <c r="N113" s="98"/>
      <c r="O113" s="53"/>
    </row>
    <row r="114" spans="2:15" s="3" customFormat="1" ht="29.25" customHeight="1" x14ac:dyDescent="0.25">
      <c r="B114" s="152">
        <v>101001577</v>
      </c>
      <c r="C114" s="152" t="s">
        <v>181</v>
      </c>
      <c r="D114" s="220" t="s">
        <v>182</v>
      </c>
      <c r="E114" s="148" t="s">
        <v>183</v>
      </c>
      <c r="F114" s="153">
        <v>183955.91</v>
      </c>
      <c r="G114" s="121" t="s">
        <v>9</v>
      </c>
      <c r="H114" s="154">
        <v>46049</v>
      </c>
      <c r="I114" s="153">
        <v>183955.91</v>
      </c>
      <c r="J114" s="52">
        <v>0</v>
      </c>
      <c r="K114" s="153">
        <v>183955.91</v>
      </c>
      <c r="L114" s="91" t="s">
        <v>184</v>
      </c>
      <c r="M114" s="155" t="s">
        <v>2</v>
      </c>
      <c r="N114" s="153">
        <v>183955.91</v>
      </c>
      <c r="O114" s="53">
        <v>46142</v>
      </c>
    </row>
    <row r="115" spans="2:15" s="3" customFormat="1" ht="29.25" customHeight="1" x14ac:dyDescent="0.25">
      <c r="B115" s="152">
        <v>101001577</v>
      </c>
      <c r="C115" s="152" t="s">
        <v>185</v>
      </c>
      <c r="D115" s="220" t="s">
        <v>182</v>
      </c>
      <c r="E115" s="152" t="s">
        <v>186</v>
      </c>
      <c r="F115" s="153">
        <v>3925.5</v>
      </c>
      <c r="G115" s="121" t="s">
        <v>9</v>
      </c>
      <c r="H115" s="154">
        <v>46049</v>
      </c>
      <c r="I115" s="153">
        <v>3925.5</v>
      </c>
      <c r="J115" s="52">
        <v>0</v>
      </c>
      <c r="K115" s="153">
        <v>3925.5</v>
      </c>
      <c r="L115" s="5" t="s">
        <v>187</v>
      </c>
      <c r="M115" s="50" t="s">
        <v>4</v>
      </c>
      <c r="N115" s="153">
        <v>3925.5</v>
      </c>
      <c r="O115" s="53">
        <v>46142</v>
      </c>
    </row>
    <row r="116" spans="2:15" s="3" customFormat="1" ht="29.25" customHeight="1" x14ac:dyDescent="0.25">
      <c r="B116" s="152">
        <v>101001577</v>
      </c>
      <c r="C116" s="152" t="s">
        <v>188</v>
      </c>
      <c r="D116" s="220" t="s">
        <v>182</v>
      </c>
      <c r="E116" s="148" t="s">
        <v>183</v>
      </c>
      <c r="F116" s="153">
        <v>2340.15</v>
      </c>
      <c r="G116" s="121" t="s">
        <v>9</v>
      </c>
      <c r="H116" s="154">
        <v>46049</v>
      </c>
      <c r="I116" s="153">
        <v>2340.15</v>
      </c>
      <c r="J116" s="52">
        <v>0</v>
      </c>
      <c r="K116" s="153">
        <v>2340.15</v>
      </c>
      <c r="L116" s="91" t="s">
        <v>184</v>
      </c>
      <c r="M116" s="155" t="s">
        <v>2</v>
      </c>
      <c r="N116" s="153">
        <v>2340.15</v>
      </c>
      <c r="O116" s="53">
        <v>46142</v>
      </c>
    </row>
    <row r="117" spans="2:15" s="3" customFormat="1" ht="29.25" customHeight="1" x14ac:dyDescent="0.25">
      <c r="B117" s="152">
        <v>101001577</v>
      </c>
      <c r="C117" s="152" t="s">
        <v>189</v>
      </c>
      <c r="D117" s="220" t="s">
        <v>182</v>
      </c>
      <c r="E117" s="152" t="s">
        <v>190</v>
      </c>
      <c r="F117" s="153">
        <v>8565.66</v>
      </c>
      <c r="G117" s="121" t="s">
        <v>9</v>
      </c>
      <c r="H117" s="154">
        <v>46049</v>
      </c>
      <c r="I117" s="153">
        <v>8565.66</v>
      </c>
      <c r="J117" s="52">
        <v>0</v>
      </c>
      <c r="K117" s="153">
        <v>8565.66</v>
      </c>
      <c r="L117" s="5" t="s">
        <v>187</v>
      </c>
      <c r="M117" s="50" t="s">
        <v>4</v>
      </c>
      <c r="N117" s="153">
        <v>8565.66</v>
      </c>
      <c r="O117" s="53">
        <v>46142</v>
      </c>
    </row>
    <row r="118" spans="2:15" s="3" customFormat="1" ht="29.25" customHeight="1" x14ac:dyDescent="0.25">
      <c r="B118" s="152">
        <v>101001577</v>
      </c>
      <c r="C118" s="152" t="s">
        <v>191</v>
      </c>
      <c r="D118" s="220" t="s">
        <v>182</v>
      </c>
      <c r="E118" s="148" t="s">
        <v>183</v>
      </c>
      <c r="F118" s="153">
        <v>398522</v>
      </c>
      <c r="G118" s="121" t="s">
        <v>9</v>
      </c>
      <c r="H118" s="154">
        <v>46049</v>
      </c>
      <c r="I118" s="153">
        <v>398522</v>
      </c>
      <c r="J118" s="52">
        <v>0</v>
      </c>
      <c r="K118" s="153">
        <v>398522</v>
      </c>
      <c r="L118" s="91" t="s">
        <v>184</v>
      </c>
      <c r="M118" s="155" t="s">
        <v>2</v>
      </c>
      <c r="N118" s="153">
        <v>398522</v>
      </c>
      <c r="O118" s="53">
        <v>46142</v>
      </c>
    </row>
    <row r="119" spans="2:15" s="3" customFormat="1" ht="29.25" customHeight="1" x14ac:dyDescent="0.25">
      <c r="B119" s="152">
        <v>131646018</v>
      </c>
      <c r="C119" s="152" t="s">
        <v>192</v>
      </c>
      <c r="D119" s="221" t="s">
        <v>193</v>
      </c>
      <c r="E119" s="156" t="s">
        <v>194</v>
      </c>
      <c r="F119" s="153">
        <v>175053</v>
      </c>
      <c r="G119" s="121" t="s">
        <v>9</v>
      </c>
      <c r="H119" s="157">
        <v>45676</v>
      </c>
      <c r="I119" s="153">
        <v>175053</v>
      </c>
      <c r="J119" s="52">
        <v>0</v>
      </c>
      <c r="K119" s="153">
        <v>175053</v>
      </c>
      <c r="L119" s="125" t="s">
        <v>195</v>
      </c>
      <c r="M119" s="50" t="s">
        <v>196</v>
      </c>
      <c r="N119" s="153">
        <v>175053</v>
      </c>
      <c r="O119" s="53">
        <v>46142</v>
      </c>
    </row>
    <row r="120" spans="2:15" s="3" customFormat="1" ht="29.25" customHeight="1" x14ac:dyDescent="0.25">
      <c r="B120" s="152">
        <v>131887031</v>
      </c>
      <c r="C120" s="152" t="s">
        <v>197</v>
      </c>
      <c r="D120" s="222" t="s">
        <v>198</v>
      </c>
      <c r="E120" s="158" t="s">
        <v>199</v>
      </c>
      <c r="F120" s="153">
        <v>152515</v>
      </c>
      <c r="G120" s="121" t="s">
        <v>9</v>
      </c>
      <c r="H120" s="157">
        <v>46030</v>
      </c>
      <c r="I120" s="153">
        <v>152515</v>
      </c>
      <c r="J120" s="52">
        <v>0</v>
      </c>
      <c r="K120" s="153">
        <v>152515</v>
      </c>
      <c r="L120" s="159" t="s">
        <v>200</v>
      </c>
      <c r="M120" s="50" t="s">
        <v>6</v>
      </c>
      <c r="N120" s="153">
        <v>152515</v>
      </c>
      <c r="O120" s="53">
        <v>46142</v>
      </c>
    </row>
    <row r="121" spans="2:15" s="3" customFormat="1" ht="29.25" customHeight="1" x14ac:dyDescent="0.25">
      <c r="B121" s="152">
        <v>101008067</v>
      </c>
      <c r="C121" s="152" t="s">
        <v>201</v>
      </c>
      <c r="D121" s="221" t="s">
        <v>149</v>
      </c>
      <c r="E121" s="156" t="s">
        <v>145</v>
      </c>
      <c r="F121" s="153">
        <v>10992.97</v>
      </c>
      <c r="G121" s="121" t="s">
        <v>9</v>
      </c>
      <c r="H121" s="157">
        <v>46029</v>
      </c>
      <c r="I121" s="153">
        <v>10992.97</v>
      </c>
      <c r="J121" s="52">
        <v>0</v>
      </c>
      <c r="K121" s="153">
        <v>10992.97</v>
      </c>
      <c r="L121" s="160" t="s">
        <v>15</v>
      </c>
      <c r="M121" s="161" t="s">
        <v>202</v>
      </c>
      <c r="N121" s="153">
        <v>10992.97</v>
      </c>
      <c r="O121" s="53">
        <v>46142</v>
      </c>
    </row>
    <row r="122" spans="2:15" s="3" customFormat="1" ht="29.25" customHeight="1" x14ac:dyDescent="0.25">
      <c r="B122" s="152">
        <v>101008067</v>
      </c>
      <c r="C122" s="152" t="s">
        <v>203</v>
      </c>
      <c r="D122" s="221" t="s">
        <v>149</v>
      </c>
      <c r="E122" s="156" t="s">
        <v>145</v>
      </c>
      <c r="F122" s="153">
        <v>11146.75</v>
      </c>
      <c r="G122" s="121" t="s">
        <v>9</v>
      </c>
      <c r="H122" s="157">
        <v>46028</v>
      </c>
      <c r="I122" s="153">
        <v>11146.75</v>
      </c>
      <c r="J122" s="52">
        <v>0</v>
      </c>
      <c r="K122" s="153">
        <v>11146.75</v>
      </c>
      <c r="L122" s="160" t="s">
        <v>15</v>
      </c>
      <c r="M122" s="161" t="s">
        <v>113</v>
      </c>
      <c r="N122" s="153">
        <v>11146.75</v>
      </c>
      <c r="O122" s="53">
        <v>46142</v>
      </c>
    </row>
    <row r="123" spans="2:15" s="3" customFormat="1" ht="29.25" customHeight="1" x14ac:dyDescent="0.25">
      <c r="B123" s="152">
        <v>101008067</v>
      </c>
      <c r="C123" s="152" t="s">
        <v>204</v>
      </c>
      <c r="D123" s="221" t="s">
        <v>149</v>
      </c>
      <c r="E123" s="156" t="s">
        <v>145</v>
      </c>
      <c r="F123" s="153">
        <v>8098.73</v>
      </c>
      <c r="G123" s="121" t="s">
        <v>9</v>
      </c>
      <c r="H123" s="157">
        <v>46031</v>
      </c>
      <c r="I123" s="153">
        <v>8098.73</v>
      </c>
      <c r="J123" s="52">
        <v>0</v>
      </c>
      <c r="K123" s="153">
        <v>8098.73</v>
      </c>
      <c r="L123" s="160" t="s">
        <v>15</v>
      </c>
      <c r="M123" s="161" t="s">
        <v>113</v>
      </c>
      <c r="N123" s="153">
        <v>8098.73</v>
      </c>
      <c r="O123" s="53">
        <v>46142</v>
      </c>
    </row>
    <row r="124" spans="2:15" s="3" customFormat="1" ht="29.25" customHeight="1" x14ac:dyDescent="0.25">
      <c r="B124" s="152">
        <v>101008067</v>
      </c>
      <c r="C124" s="152" t="s">
        <v>205</v>
      </c>
      <c r="D124" s="221" t="s">
        <v>149</v>
      </c>
      <c r="E124" s="156" t="s">
        <v>145</v>
      </c>
      <c r="F124" s="153">
        <v>8723.52</v>
      </c>
      <c r="G124" s="121" t="s">
        <v>9</v>
      </c>
      <c r="H124" s="157">
        <v>46034</v>
      </c>
      <c r="I124" s="153">
        <v>8723.52</v>
      </c>
      <c r="J124" s="52">
        <v>0</v>
      </c>
      <c r="K124" s="153">
        <v>8723.52</v>
      </c>
      <c r="L124" s="160" t="s">
        <v>15</v>
      </c>
      <c r="M124" s="161" t="s">
        <v>113</v>
      </c>
      <c r="N124" s="153">
        <v>8723.52</v>
      </c>
      <c r="O124" s="53">
        <v>46142</v>
      </c>
    </row>
    <row r="125" spans="2:15" s="3" customFormat="1" ht="29.25" customHeight="1" x14ac:dyDescent="0.25">
      <c r="B125" s="152">
        <v>101008067</v>
      </c>
      <c r="C125" s="152" t="s">
        <v>206</v>
      </c>
      <c r="D125" s="221" t="s">
        <v>149</v>
      </c>
      <c r="E125" s="156" t="s">
        <v>145</v>
      </c>
      <c r="F125" s="153">
        <v>8298.7199999999993</v>
      </c>
      <c r="G125" s="121" t="s">
        <v>9</v>
      </c>
      <c r="H125" s="157">
        <v>46034</v>
      </c>
      <c r="I125" s="153">
        <v>8298.7199999999993</v>
      </c>
      <c r="J125" s="52">
        <v>0</v>
      </c>
      <c r="K125" s="153">
        <v>8298.7199999999993</v>
      </c>
      <c r="L125" s="160" t="s">
        <v>15</v>
      </c>
      <c r="M125" s="161" t="s">
        <v>113</v>
      </c>
      <c r="N125" s="153">
        <v>8298.7199999999993</v>
      </c>
      <c r="O125" s="53">
        <v>46142</v>
      </c>
    </row>
    <row r="126" spans="2:15" s="3" customFormat="1" ht="29.25" customHeight="1" x14ac:dyDescent="0.25">
      <c r="B126" s="152">
        <v>101008067</v>
      </c>
      <c r="C126" s="152" t="s">
        <v>207</v>
      </c>
      <c r="D126" s="221" t="s">
        <v>149</v>
      </c>
      <c r="E126" s="156" t="s">
        <v>145</v>
      </c>
      <c r="F126" s="153">
        <v>8901.94</v>
      </c>
      <c r="G126" s="121" t="s">
        <v>9</v>
      </c>
      <c r="H126" s="157">
        <v>46029</v>
      </c>
      <c r="I126" s="153">
        <v>8901.94</v>
      </c>
      <c r="J126" s="52">
        <v>0</v>
      </c>
      <c r="K126" s="153">
        <v>8901.94</v>
      </c>
      <c r="L126" s="160" t="s">
        <v>15</v>
      </c>
      <c r="M126" s="161" t="s">
        <v>113</v>
      </c>
      <c r="N126" s="153">
        <v>8901.94</v>
      </c>
      <c r="O126" s="53">
        <v>46142</v>
      </c>
    </row>
    <row r="127" spans="2:15" s="3" customFormat="1" ht="29.25" customHeight="1" x14ac:dyDescent="0.25">
      <c r="B127" s="152">
        <v>101008067</v>
      </c>
      <c r="C127" s="152" t="s">
        <v>208</v>
      </c>
      <c r="D127" s="221" t="s">
        <v>149</v>
      </c>
      <c r="E127" s="156" t="s">
        <v>145</v>
      </c>
      <c r="F127" s="153">
        <v>10363.700000000001</v>
      </c>
      <c r="G127" s="121" t="s">
        <v>9</v>
      </c>
      <c r="H127" s="157">
        <v>46038</v>
      </c>
      <c r="I127" s="153">
        <v>10363.700000000001</v>
      </c>
      <c r="J127" s="52">
        <v>0</v>
      </c>
      <c r="K127" s="153">
        <v>10363.700000000001</v>
      </c>
      <c r="L127" s="160" t="s">
        <v>15</v>
      </c>
      <c r="M127" s="161" t="s">
        <v>113</v>
      </c>
      <c r="N127" s="153">
        <v>10363.700000000001</v>
      </c>
      <c r="O127" s="53">
        <v>46142</v>
      </c>
    </row>
    <row r="128" spans="2:15" s="3" customFormat="1" ht="29.25" customHeight="1" x14ac:dyDescent="0.25">
      <c r="B128" s="152">
        <v>101008067</v>
      </c>
      <c r="C128" s="152" t="s">
        <v>209</v>
      </c>
      <c r="D128" s="221" t="s">
        <v>149</v>
      </c>
      <c r="E128" s="156" t="s">
        <v>145</v>
      </c>
      <c r="F128" s="153">
        <v>145942.47</v>
      </c>
      <c r="G128" s="121" t="s">
        <v>9</v>
      </c>
      <c r="H128" s="157">
        <v>46041</v>
      </c>
      <c r="I128" s="153">
        <v>145942.47</v>
      </c>
      <c r="J128" s="52">
        <v>0</v>
      </c>
      <c r="K128" s="153">
        <v>145942.47</v>
      </c>
      <c r="L128" s="160" t="s">
        <v>15</v>
      </c>
      <c r="M128" s="161" t="s">
        <v>113</v>
      </c>
      <c r="N128" s="153">
        <v>145942.47</v>
      </c>
      <c r="O128" s="53">
        <v>46142</v>
      </c>
    </row>
    <row r="129" spans="2:15" s="3" customFormat="1" ht="29.25" customHeight="1" x14ac:dyDescent="0.25">
      <c r="B129" s="152">
        <v>101008067</v>
      </c>
      <c r="C129" s="152" t="s">
        <v>210</v>
      </c>
      <c r="D129" s="221" t="s">
        <v>149</v>
      </c>
      <c r="E129" s="156" t="s">
        <v>145</v>
      </c>
      <c r="F129" s="153">
        <v>49882.12</v>
      </c>
      <c r="G129" s="121" t="s">
        <v>9</v>
      </c>
      <c r="H129" s="157">
        <v>46041</v>
      </c>
      <c r="I129" s="153">
        <v>49882.12</v>
      </c>
      <c r="J129" s="52">
        <v>0</v>
      </c>
      <c r="K129" s="153">
        <v>49882.12</v>
      </c>
      <c r="L129" s="160" t="s">
        <v>15</v>
      </c>
      <c r="M129" s="161" t="s">
        <v>113</v>
      </c>
      <c r="N129" s="153">
        <v>49882.12</v>
      </c>
      <c r="O129" s="53">
        <v>46142</v>
      </c>
    </row>
    <row r="130" spans="2:15" s="3" customFormat="1" ht="29.25" customHeight="1" x14ac:dyDescent="0.25">
      <c r="B130" s="152">
        <v>101008067</v>
      </c>
      <c r="C130" s="152" t="s">
        <v>211</v>
      </c>
      <c r="D130" s="221" t="s">
        <v>149</v>
      </c>
      <c r="E130" s="156" t="s">
        <v>145</v>
      </c>
      <c r="F130" s="153">
        <v>9512.89</v>
      </c>
      <c r="G130" s="121" t="s">
        <v>9</v>
      </c>
      <c r="H130" s="157">
        <v>46024</v>
      </c>
      <c r="I130" s="153">
        <v>9512.89</v>
      </c>
      <c r="J130" s="52">
        <v>0</v>
      </c>
      <c r="K130" s="153">
        <v>9512.89</v>
      </c>
      <c r="L130" s="160" t="s">
        <v>15</v>
      </c>
      <c r="M130" s="161" t="s">
        <v>113</v>
      </c>
      <c r="N130" s="153">
        <v>9512.89</v>
      </c>
      <c r="O130" s="53">
        <v>46142</v>
      </c>
    </row>
    <row r="131" spans="2:15" s="3" customFormat="1" ht="29.25" customHeight="1" x14ac:dyDescent="0.25">
      <c r="B131" s="152">
        <v>101008067</v>
      </c>
      <c r="C131" s="152" t="s">
        <v>212</v>
      </c>
      <c r="D131" s="221" t="s">
        <v>149</v>
      </c>
      <c r="E131" s="156" t="s">
        <v>145</v>
      </c>
      <c r="F131" s="153">
        <v>5154.54</v>
      </c>
      <c r="G131" s="121" t="s">
        <v>9</v>
      </c>
      <c r="H131" s="157">
        <v>46024</v>
      </c>
      <c r="I131" s="153">
        <v>5154.54</v>
      </c>
      <c r="J131" s="52">
        <v>0</v>
      </c>
      <c r="K131" s="153">
        <v>5154.54</v>
      </c>
      <c r="L131" s="160" t="s">
        <v>15</v>
      </c>
      <c r="M131" s="161" t="s">
        <v>113</v>
      </c>
      <c r="N131" s="153">
        <v>5154.54</v>
      </c>
      <c r="O131" s="53">
        <v>46142</v>
      </c>
    </row>
    <row r="132" spans="2:15" s="3" customFormat="1" ht="29.25" customHeight="1" x14ac:dyDescent="0.25">
      <c r="B132" s="152">
        <v>101008067</v>
      </c>
      <c r="C132" s="152" t="s">
        <v>213</v>
      </c>
      <c r="D132" s="221" t="s">
        <v>149</v>
      </c>
      <c r="E132" s="156" t="s">
        <v>145</v>
      </c>
      <c r="F132" s="153">
        <v>10363.700000000001</v>
      </c>
      <c r="G132" s="121" t="s">
        <v>9</v>
      </c>
      <c r="H132" s="157">
        <v>46038</v>
      </c>
      <c r="I132" s="153">
        <v>10363.700000000001</v>
      </c>
      <c r="J132" s="52">
        <v>0</v>
      </c>
      <c r="K132" s="153">
        <v>10363.700000000001</v>
      </c>
      <c r="L132" s="160" t="s">
        <v>15</v>
      </c>
      <c r="M132" s="161" t="s">
        <v>113</v>
      </c>
      <c r="N132" s="153">
        <v>10363.700000000001</v>
      </c>
      <c r="O132" s="53">
        <v>46142</v>
      </c>
    </row>
    <row r="133" spans="2:15" s="3" customFormat="1" ht="29.25" customHeight="1" x14ac:dyDescent="0.25">
      <c r="B133" s="152">
        <v>101008172</v>
      </c>
      <c r="C133" s="152" t="s">
        <v>214</v>
      </c>
      <c r="D133" s="222" t="s">
        <v>215</v>
      </c>
      <c r="E133" s="158" t="s">
        <v>216</v>
      </c>
      <c r="F133" s="153">
        <v>3000000</v>
      </c>
      <c r="G133" s="121" t="s">
        <v>9</v>
      </c>
      <c r="H133" s="157">
        <v>46049</v>
      </c>
      <c r="I133" s="153">
        <v>3000000</v>
      </c>
      <c r="J133" s="52">
        <v>0</v>
      </c>
      <c r="K133" s="149">
        <v>1500000</v>
      </c>
      <c r="L133" s="5" t="s">
        <v>59</v>
      </c>
      <c r="M133" s="50" t="s">
        <v>217</v>
      </c>
      <c r="N133" s="149">
        <v>1500000</v>
      </c>
      <c r="O133" s="53">
        <v>46142</v>
      </c>
    </row>
    <row r="134" spans="2:15" s="3" customFormat="1" ht="29.25" customHeight="1" x14ac:dyDescent="0.25">
      <c r="B134" s="152"/>
      <c r="C134" s="152"/>
      <c r="D134" s="222"/>
      <c r="E134" s="158"/>
      <c r="F134" s="153"/>
      <c r="G134" s="121"/>
      <c r="H134" s="157"/>
      <c r="I134" s="153"/>
      <c r="J134" s="52">
        <v>0</v>
      </c>
      <c r="K134" s="149">
        <v>1500000</v>
      </c>
      <c r="L134" s="5" t="s">
        <v>55</v>
      </c>
      <c r="M134" s="50" t="s">
        <v>218</v>
      </c>
      <c r="N134" s="149">
        <v>1500000</v>
      </c>
      <c r="O134" s="53">
        <v>46142</v>
      </c>
    </row>
    <row r="135" spans="2:15" s="3" customFormat="1" ht="29.25" customHeight="1" x14ac:dyDescent="0.25">
      <c r="B135" s="158">
        <v>132214331</v>
      </c>
      <c r="C135" s="152" t="s">
        <v>219</v>
      </c>
      <c r="D135" s="222" t="s">
        <v>220</v>
      </c>
      <c r="E135" s="158" t="s">
        <v>221</v>
      </c>
      <c r="F135" s="162">
        <v>333300.44</v>
      </c>
      <c r="G135" s="121" t="s">
        <v>9</v>
      </c>
      <c r="H135" s="163">
        <v>46045</v>
      </c>
      <c r="I135" s="162">
        <v>333300.44</v>
      </c>
      <c r="J135" s="52">
        <v>0</v>
      </c>
      <c r="K135" s="162">
        <v>333300.44</v>
      </c>
      <c r="L135" s="86" t="s">
        <v>222</v>
      </c>
      <c r="M135" s="164" t="s">
        <v>223</v>
      </c>
      <c r="N135" s="162">
        <v>333300.44</v>
      </c>
      <c r="O135" s="53">
        <v>46142</v>
      </c>
    </row>
    <row r="136" spans="2:15" s="3" customFormat="1" ht="29.25" customHeight="1" x14ac:dyDescent="0.25">
      <c r="B136" s="123"/>
      <c r="C136" s="11"/>
      <c r="D136" s="17"/>
      <c r="E136" s="83" t="s">
        <v>224</v>
      </c>
      <c r="F136" s="98">
        <f>SUM(F114:F135)</f>
        <v>4545559.71</v>
      </c>
      <c r="G136" s="98"/>
      <c r="H136" s="98"/>
      <c r="I136" s="98">
        <f>SUM(I114:I135)</f>
        <v>4545559.71</v>
      </c>
      <c r="J136" s="98"/>
      <c r="K136" s="98">
        <f>SUM(K114:K135)</f>
        <v>4545559.71</v>
      </c>
      <c r="L136" s="98"/>
      <c r="M136" s="98"/>
      <c r="N136" s="98">
        <f>SUM(N114:N135)</f>
        <v>4545559.71</v>
      </c>
      <c r="O136" s="53"/>
    </row>
    <row r="137" spans="2:15" s="3" customFormat="1" ht="29.25" customHeight="1" x14ac:dyDescent="0.25">
      <c r="B137" s="123"/>
      <c r="C137" s="11"/>
      <c r="D137" s="17"/>
      <c r="E137" s="83"/>
      <c r="F137" s="98"/>
      <c r="G137" s="98"/>
      <c r="H137" s="98"/>
      <c r="I137" s="98"/>
      <c r="J137" s="98"/>
      <c r="K137" s="98"/>
      <c r="L137" s="98"/>
      <c r="M137" s="98"/>
      <c r="N137" s="98"/>
      <c r="O137" s="53"/>
    </row>
    <row r="138" spans="2:15" s="3" customFormat="1" ht="29.25" customHeight="1" x14ac:dyDescent="0.25">
      <c r="B138" s="123"/>
      <c r="C138" s="11"/>
      <c r="D138" s="17"/>
      <c r="E138" s="85" t="s">
        <v>225</v>
      </c>
      <c r="F138" s="98"/>
      <c r="G138" s="98"/>
      <c r="H138" s="98"/>
      <c r="I138" s="98"/>
      <c r="J138" s="98"/>
      <c r="K138" s="98"/>
      <c r="L138" s="98"/>
      <c r="M138" s="98"/>
      <c r="N138" s="98"/>
      <c r="O138" s="53"/>
    </row>
    <row r="139" spans="2:15" s="3" customFormat="1" ht="29.25" customHeight="1" x14ac:dyDescent="0.2">
      <c r="B139" s="165">
        <v>101618787</v>
      </c>
      <c r="C139" s="152" t="s">
        <v>226</v>
      </c>
      <c r="D139" s="220" t="s">
        <v>227</v>
      </c>
      <c r="E139" s="152" t="s">
        <v>186</v>
      </c>
      <c r="F139" s="153">
        <v>133754.96</v>
      </c>
      <c r="G139" s="121" t="s">
        <v>9</v>
      </c>
      <c r="H139" s="166">
        <v>46078</v>
      </c>
      <c r="I139" s="153">
        <v>133754.96</v>
      </c>
      <c r="J139" s="52">
        <v>0</v>
      </c>
      <c r="K139" s="153">
        <v>133754.96</v>
      </c>
      <c r="L139" s="134" t="s">
        <v>187</v>
      </c>
      <c r="M139" s="50" t="s">
        <v>4</v>
      </c>
      <c r="N139" s="153">
        <v>133754.96</v>
      </c>
      <c r="O139" s="53">
        <v>46142</v>
      </c>
    </row>
    <row r="140" spans="2:15" s="3" customFormat="1" ht="29.25" customHeight="1" x14ac:dyDescent="0.2">
      <c r="B140" s="165">
        <v>401502933</v>
      </c>
      <c r="C140" s="152" t="s">
        <v>228</v>
      </c>
      <c r="D140" s="220" t="s">
        <v>229</v>
      </c>
      <c r="E140" s="152" t="s">
        <v>230</v>
      </c>
      <c r="F140" s="153">
        <v>29500</v>
      </c>
      <c r="G140" s="121" t="s">
        <v>9</v>
      </c>
      <c r="H140" s="167">
        <v>46078</v>
      </c>
      <c r="I140" s="153">
        <v>29500</v>
      </c>
      <c r="J140" s="52">
        <v>0</v>
      </c>
      <c r="K140" s="153">
        <v>29500</v>
      </c>
      <c r="L140" s="50" t="s">
        <v>231</v>
      </c>
      <c r="M140" s="50" t="s">
        <v>8</v>
      </c>
      <c r="N140" s="153">
        <v>29500</v>
      </c>
      <c r="O140" s="53">
        <v>46142</v>
      </c>
    </row>
    <row r="141" spans="2:15" s="3" customFormat="1" ht="29.25" customHeight="1" x14ac:dyDescent="0.2">
      <c r="B141" s="165">
        <v>101001577</v>
      </c>
      <c r="C141" s="152" t="s">
        <v>232</v>
      </c>
      <c r="D141" s="220" t="s">
        <v>182</v>
      </c>
      <c r="E141" s="152" t="s">
        <v>186</v>
      </c>
      <c r="F141" s="153">
        <v>8336.48</v>
      </c>
      <c r="G141" s="121" t="s">
        <v>9</v>
      </c>
      <c r="H141" s="167">
        <v>46080</v>
      </c>
      <c r="I141" s="153">
        <v>8336.48</v>
      </c>
      <c r="J141" s="52">
        <v>0</v>
      </c>
      <c r="K141" s="153">
        <v>8336.48</v>
      </c>
      <c r="L141" s="134" t="s">
        <v>187</v>
      </c>
      <c r="M141" s="50" t="s">
        <v>4</v>
      </c>
      <c r="N141" s="153">
        <v>8336.48</v>
      </c>
      <c r="O141" s="53">
        <v>46142</v>
      </c>
    </row>
    <row r="142" spans="2:15" s="3" customFormat="1" ht="29.25" customHeight="1" x14ac:dyDescent="0.2">
      <c r="B142" s="165">
        <v>101001577</v>
      </c>
      <c r="C142" s="152" t="s">
        <v>233</v>
      </c>
      <c r="D142" s="220" t="s">
        <v>182</v>
      </c>
      <c r="E142" s="152" t="s">
        <v>234</v>
      </c>
      <c r="F142" s="153">
        <v>179230.25</v>
      </c>
      <c r="G142" s="121" t="s">
        <v>9</v>
      </c>
      <c r="H142" s="167">
        <v>46080</v>
      </c>
      <c r="I142" s="153">
        <v>179230.25</v>
      </c>
      <c r="J142" s="52">
        <v>0</v>
      </c>
      <c r="K142" s="153">
        <v>179230.25</v>
      </c>
      <c r="L142" s="91" t="s">
        <v>184</v>
      </c>
      <c r="M142" s="155" t="s">
        <v>2</v>
      </c>
      <c r="N142" s="153">
        <v>179230.25</v>
      </c>
      <c r="O142" s="53">
        <v>46142</v>
      </c>
    </row>
    <row r="143" spans="2:15" s="3" customFormat="1" ht="29.25" customHeight="1" x14ac:dyDescent="0.2">
      <c r="B143" s="165">
        <v>101001577</v>
      </c>
      <c r="C143" s="152" t="s">
        <v>235</v>
      </c>
      <c r="D143" s="220" t="s">
        <v>182</v>
      </c>
      <c r="E143" s="152" t="s">
        <v>236</v>
      </c>
      <c r="F143" s="153">
        <v>348337.58</v>
      </c>
      <c r="G143" s="121" t="s">
        <v>9</v>
      </c>
      <c r="H143" s="167">
        <v>46080</v>
      </c>
      <c r="I143" s="153">
        <v>348337.58</v>
      </c>
      <c r="J143" s="52">
        <v>0</v>
      </c>
      <c r="K143" s="153">
        <v>348337.58</v>
      </c>
      <c r="L143" s="5" t="s">
        <v>237</v>
      </c>
      <c r="M143" s="50" t="s">
        <v>238</v>
      </c>
      <c r="N143" s="153">
        <v>348337.58</v>
      </c>
      <c r="O143" s="53">
        <v>46142</v>
      </c>
    </row>
    <row r="144" spans="2:15" s="3" customFormat="1" ht="29.25" customHeight="1" x14ac:dyDescent="0.2">
      <c r="B144" s="165">
        <v>101001577</v>
      </c>
      <c r="C144" s="152" t="s">
        <v>239</v>
      </c>
      <c r="D144" s="220" t="s">
        <v>182</v>
      </c>
      <c r="E144" s="152" t="s">
        <v>240</v>
      </c>
      <c r="F144" s="153">
        <v>3832.86</v>
      </c>
      <c r="G144" s="121" t="s">
        <v>9</v>
      </c>
      <c r="H144" s="167">
        <v>46080</v>
      </c>
      <c r="I144" s="153">
        <v>3832.86</v>
      </c>
      <c r="J144" s="52">
        <v>0</v>
      </c>
      <c r="K144" s="153">
        <v>3832.86</v>
      </c>
      <c r="L144" s="134" t="s">
        <v>187</v>
      </c>
      <c r="M144" s="50" t="s">
        <v>4</v>
      </c>
      <c r="N144" s="153">
        <v>3832.86</v>
      </c>
      <c r="O144" s="53">
        <v>46142</v>
      </c>
    </row>
    <row r="145" spans="2:15" s="3" customFormat="1" ht="29.25" customHeight="1" x14ac:dyDescent="0.2">
      <c r="B145" s="165">
        <v>101001577</v>
      </c>
      <c r="C145" s="152" t="s">
        <v>241</v>
      </c>
      <c r="D145" s="220" t="s">
        <v>182</v>
      </c>
      <c r="E145" s="152" t="s">
        <v>234</v>
      </c>
      <c r="F145" s="153">
        <v>401382.3</v>
      </c>
      <c r="G145" s="121" t="s">
        <v>9</v>
      </c>
      <c r="H145" s="167">
        <v>46080</v>
      </c>
      <c r="I145" s="153">
        <v>401382.3</v>
      </c>
      <c r="J145" s="52">
        <v>0</v>
      </c>
      <c r="K145" s="153">
        <v>401382.3</v>
      </c>
      <c r="L145" s="91" t="s">
        <v>184</v>
      </c>
      <c r="M145" s="155" t="s">
        <v>2</v>
      </c>
      <c r="N145" s="153">
        <v>401382.3</v>
      </c>
      <c r="O145" s="53">
        <v>46142</v>
      </c>
    </row>
    <row r="146" spans="2:15" s="3" customFormat="1" ht="29.25" customHeight="1" x14ac:dyDescent="0.2">
      <c r="B146" s="165">
        <v>101001577</v>
      </c>
      <c r="C146" s="152" t="s">
        <v>242</v>
      </c>
      <c r="D146" s="220" t="s">
        <v>182</v>
      </c>
      <c r="E146" s="152" t="s">
        <v>234</v>
      </c>
      <c r="F146" s="153">
        <v>2278.5700000000002</v>
      </c>
      <c r="G146" s="121" t="s">
        <v>9</v>
      </c>
      <c r="H146" s="167">
        <v>46080</v>
      </c>
      <c r="I146" s="153">
        <v>2278.5700000000002</v>
      </c>
      <c r="J146" s="52">
        <v>0</v>
      </c>
      <c r="K146" s="153">
        <v>2278.5700000000002</v>
      </c>
      <c r="L146" s="91" t="s">
        <v>184</v>
      </c>
      <c r="M146" s="155" t="s">
        <v>2</v>
      </c>
      <c r="N146" s="153">
        <v>2278.5700000000002</v>
      </c>
      <c r="O146" s="53">
        <v>46142</v>
      </c>
    </row>
    <row r="147" spans="2:15" s="3" customFormat="1" ht="29.25" customHeight="1" x14ac:dyDescent="0.25">
      <c r="B147" s="165">
        <v>101008172</v>
      </c>
      <c r="C147" s="152" t="s">
        <v>243</v>
      </c>
      <c r="D147" s="221" t="s">
        <v>215</v>
      </c>
      <c r="E147" s="156" t="s">
        <v>244</v>
      </c>
      <c r="F147" s="153">
        <v>3000000</v>
      </c>
      <c r="G147" s="121" t="s">
        <v>9</v>
      </c>
      <c r="H147" s="167">
        <v>46062</v>
      </c>
      <c r="I147" s="153">
        <v>3000000</v>
      </c>
      <c r="J147" s="52">
        <v>0</v>
      </c>
      <c r="K147" s="149">
        <v>1500000</v>
      </c>
      <c r="L147" s="50" t="s">
        <v>59</v>
      </c>
      <c r="M147" s="50" t="s">
        <v>217</v>
      </c>
      <c r="N147" s="149">
        <v>1500000</v>
      </c>
      <c r="O147" s="53">
        <v>46142</v>
      </c>
    </row>
    <row r="148" spans="2:15" s="3" customFormat="1" ht="29.25" customHeight="1" x14ac:dyDescent="0.25">
      <c r="B148" s="165"/>
      <c r="C148" s="152"/>
      <c r="D148" s="221"/>
      <c r="E148" s="156"/>
      <c r="F148" s="153"/>
      <c r="G148" s="121"/>
      <c r="H148" s="167"/>
      <c r="I148" s="153"/>
      <c r="J148" s="52">
        <v>0</v>
      </c>
      <c r="K148" s="149">
        <v>1500000</v>
      </c>
      <c r="L148" s="50" t="s">
        <v>55</v>
      </c>
      <c r="M148" s="50" t="s">
        <v>218</v>
      </c>
      <c r="N148" s="149">
        <v>1500000</v>
      </c>
      <c r="O148" s="53">
        <v>46142</v>
      </c>
    </row>
    <row r="149" spans="2:15" s="3" customFormat="1" ht="29.25" customHeight="1" x14ac:dyDescent="0.25">
      <c r="B149" s="168">
        <v>101008067</v>
      </c>
      <c r="C149" s="169" t="s">
        <v>245</v>
      </c>
      <c r="D149" s="223" t="s">
        <v>149</v>
      </c>
      <c r="E149" s="170" t="s">
        <v>145</v>
      </c>
      <c r="F149" s="171">
        <v>6761.47</v>
      </c>
      <c r="G149" s="172" t="s">
        <v>9</v>
      </c>
      <c r="H149" s="173">
        <v>46057</v>
      </c>
      <c r="I149" s="171">
        <v>6761.47</v>
      </c>
      <c r="J149" s="174">
        <v>0</v>
      </c>
      <c r="K149" s="171">
        <v>6761.47</v>
      </c>
      <c r="L149" s="175" t="s">
        <v>15</v>
      </c>
      <c r="M149" s="176" t="s">
        <v>113</v>
      </c>
      <c r="N149" s="171">
        <v>6761.47</v>
      </c>
      <c r="O149" s="53">
        <v>46142</v>
      </c>
    </row>
    <row r="150" spans="2:15" s="3" customFormat="1" ht="29.25" customHeight="1" x14ac:dyDescent="0.25">
      <c r="B150" s="165">
        <v>101008067</v>
      </c>
      <c r="C150" s="152" t="s">
        <v>246</v>
      </c>
      <c r="D150" s="221" t="s">
        <v>149</v>
      </c>
      <c r="E150" s="156" t="s">
        <v>145</v>
      </c>
      <c r="F150" s="153">
        <v>4536.38</v>
      </c>
      <c r="G150" s="121" t="s">
        <v>9</v>
      </c>
      <c r="H150" s="167">
        <v>46066</v>
      </c>
      <c r="I150" s="153">
        <v>4536.38</v>
      </c>
      <c r="J150" s="52">
        <v>0</v>
      </c>
      <c r="K150" s="153">
        <v>4536.38</v>
      </c>
      <c r="L150" s="160" t="s">
        <v>15</v>
      </c>
      <c r="M150" s="161" t="s">
        <v>113</v>
      </c>
      <c r="N150" s="153">
        <v>4536.38</v>
      </c>
      <c r="O150" s="53">
        <v>46142</v>
      </c>
    </row>
    <row r="151" spans="2:15" s="3" customFormat="1" ht="29.25" customHeight="1" x14ac:dyDescent="0.25">
      <c r="B151" s="165">
        <v>101008067</v>
      </c>
      <c r="C151" s="152" t="s">
        <v>247</v>
      </c>
      <c r="D151" s="221" t="s">
        <v>149</v>
      </c>
      <c r="E151" s="156" t="s">
        <v>145</v>
      </c>
      <c r="F151" s="153">
        <v>8097.24</v>
      </c>
      <c r="G151" s="121" t="s">
        <v>9</v>
      </c>
      <c r="H151" s="167">
        <v>46073</v>
      </c>
      <c r="I151" s="153">
        <v>8097.24</v>
      </c>
      <c r="J151" s="52">
        <v>0</v>
      </c>
      <c r="K151" s="153">
        <v>8097.24</v>
      </c>
      <c r="L151" s="160" t="s">
        <v>15</v>
      </c>
      <c r="M151" s="161" t="s">
        <v>113</v>
      </c>
      <c r="N151" s="153">
        <v>8097.24</v>
      </c>
      <c r="O151" s="53">
        <v>46142</v>
      </c>
    </row>
    <row r="152" spans="2:15" s="3" customFormat="1" ht="29.25" customHeight="1" x14ac:dyDescent="0.25">
      <c r="B152" s="165">
        <v>101008067</v>
      </c>
      <c r="C152" s="152" t="s">
        <v>248</v>
      </c>
      <c r="D152" s="221" t="s">
        <v>149</v>
      </c>
      <c r="E152" s="156" t="s">
        <v>145</v>
      </c>
      <c r="F152" s="153">
        <v>9689.8799999999992</v>
      </c>
      <c r="G152" s="121" t="s">
        <v>9</v>
      </c>
      <c r="H152" s="167">
        <v>46069</v>
      </c>
      <c r="I152" s="153">
        <v>9689.8799999999992</v>
      </c>
      <c r="J152" s="52">
        <v>0</v>
      </c>
      <c r="K152" s="153">
        <v>9689.8799999999992</v>
      </c>
      <c r="L152" s="160" t="s">
        <v>15</v>
      </c>
      <c r="M152" s="161" t="s">
        <v>113</v>
      </c>
      <c r="N152" s="153">
        <v>9689.8799999999992</v>
      </c>
      <c r="O152" s="53">
        <v>46142</v>
      </c>
    </row>
    <row r="153" spans="2:15" s="3" customFormat="1" ht="29.25" customHeight="1" x14ac:dyDescent="0.25">
      <c r="B153" s="165">
        <v>101008067</v>
      </c>
      <c r="C153" s="152" t="s">
        <v>249</v>
      </c>
      <c r="D153" s="221" t="s">
        <v>149</v>
      </c>
      <c r="E153" s="156" t="s">
        <v>145</v>
      </c>
      <c r="F153" s="153">
        <v>15988.12</v>
      </c>
      <c r="G153" s="121" t="s">
        <v>9</v>
      </c>
      <c r="H153" s="167">
        <v>46074</v>
      </c>
      <c r="I153" s="153">
        <v>15988.12</v>
      </c>
      <c r="J153" s="52">
        <v>0</v>
      </c>
      <c r="K153" s="153">
        <v>15988.12</v>
      </c>
      <c r="L153" s="160" t="s">
        <v>15</v>
      </c>
      <c r="M153" s="161" t="s">
        <v>113</v>
      </c>
      <c r="N153" s="153">
        <v>15988.12</v>
      </c>
      <c r="O153" s="53">
        <v>46142</v>
      </c>
    </row>
    <row r="154" spans="2:15" s="3" customFormat="1" ht="29.25" customHeight="1" x14ac:dyDescent="0.25">
      <c r="B154" s="165">
        <v>101008067</v>
      </c>
      <c r="C154" s="152" t="s">
        <v>250</v>
      </c>
      <c r="D154" s="221" t="s">
        <v>149</v>
      </c>
      <c r="E154" s="156" t="s">
        <v>145</v>
      </c>
      <c r="F154" s="153">
        <v>14506.15</v>
      </c>
      <c r="G154" s="121" t="s">
        <v>9</v>
      </c>
      <c r="H154" s="167">
        <v>46064</v>
      </c>
      <c r="I154" s="153">
        <v>14506.15</v>
      </c>
      <c r="J154" s="52">
        <v>0</v>
      </c>
      <c r="K154" s="153">
        <v>14506.15</v>
      </c>
      <c r="L154" s="160" t="s">
        <v>15</v>
      </c>
      <c r="M154" s="161" t="s">
        <v>113</v>
      </c>
      <c r="N154" s="153">
        <v>14506.15</v>
      </c>
      <c r="O154" s="53">
        <v>46142</v>
      </c>
    </row>
    <row r="155" spans="2:15" s="3" customFormat="1" ht="29.25" customHeight="1" x14ac:dyDescent="0.25">
      <c r="B155" s="165">
        <v>101008067</v>
      </c>
      <c r="C155" s="152" t="s">
        <v>251</v>
      </c>
      <c r="D155" s="221" t="s">
        <v>149</v>
      </c>
      <c r="E155" s="156" t="s">
        <v>145</v>
      </c>
      <c r="F155" s="153">
        <v>8611.7099999999991</v>
      </c>
      <c r="G155" s="121" t="s">
        <v>9</v>
      </c>
      <c r="H155" s="167">
        <v>46064</v>
      </c>
      <c r="I155" s="153">
        <v>8611.7099999999991</v>
      </c>
      <c r="J155" s="52">
        <v>0</v>
      </c>
      <c r="K155" s="153">
        <v>8611.7099999999991</v>
      </c>
      <c r="L155" s="160" t="s">
        <v>15</v>
      </c>
      <c r="M155" s="161" t="s">
        <v>113</v>
      </c>
      <c r="N155" s="153">
        <v>8611.7099999999991</v>
      </c>
      <c r="O155" s="53">
        <v>46142</v>
      </c>
    </row>
    <row r="156" spans="2:15" s="3" customFormat="1" ht="29.25" customHeight="1" x14ac:dyDescent="0.25">
      <c r="B156" s="165">
        <v>101008067</v>
      </c>
      <c r="C156" s="152" t="s">
        <v>252</v>
      </c>
      <c r="D156" s="221" t="s">
        <v>149</v>
      </c>
      <c r="E156" s="156" t="s">
        <v>145</v>
      </c>
      <c r="F156" s="153">
        <v>24778.880000000001</v>
      </c>
      <c r="G156" s="121" t="s">
        <v>9</v>
      </c>
      <c r="H156" s="167">
        <v>46064</v>
      </c>
      <c r="I156" s="153">
        <v>24778.880000000001</v>
      </c>
      <c r="J156" s="52">
        <v>0</v>
      </c>
      <c r="K156" s="153">
        <v>24778.880000000001</v>
      </c>
      <c r="L156" s="160" t="s">
        <v>15</v>
      </c>
      <c r="M156" s="161" t="s">
        <v>113</v>
      </c>
      <c r="N156" s="153">
        <v>24778.880000000001</v>
      </c>
      <c r="O156" s="53">
        <v>46142</v>
      </c>
    </row>
    <row r="157" spans="2:15" s="3" customFormat="1" ht="29.25" customHeight="1" x14ac:dyDescent="0.25">
      <c r="B157" s="165">
        <v>101008067</v>
      </c>
      <c r="C157" s="152" t="s">
        <v>253</v>
      </c>
      <c r="D157" s="221" t="s">
        <v>149</v>
      </c>
      <c r="E157" s="156" t="s">
        <v>145</v>
      </c>
      <c r="F157" s="153">
        <v>23408.89</v>
      </c>
      <c r="G157" s="121" t="s">
        <v>9</v>
      </c>
      <c r="H157" s="167">
        <v>46065</v>
      </c>
      <c r="I157" s="153">
        <v>23408.89</v>
      </c>
      <c r="J157" s="52">
        <v>0</v>
      </c>
      <c r="K157" s="153">
        <v>23408.89</v>
      </c>
      <c r="L157" s="160" t="s">
        <v>15</v>
      </c>
      <c r="M157" s="161" t="s">
        <v>113</v>
      </c>
      <c r="N157" s="153">
        <v>23408.89</v>
      </c>
      <c r="O157" s="53">
        <v>46142</v>
      </c>
    </row>
    <row r="158" spans="2:15" s="3" customFormat="1" ht="29.25" customHeight="1" x14ac:dyDescent="0.25">
      <c r="B158" s="177">
        <v>101196017</v>
      </c>
      <c r="C158" s="152" t="s">
        <v>254</v>
      </c>
      <c r="D158" s="221" t="s">
        <v>255</v>
      </c>
      <c r="E158" s="156" t="s">
        <v>256</v>
      </c>
      <c r="F158" s="153">
        <v>114483.6</v>
      </c>
      <c r="G158" s="121" t="s">
        <v>9</v>
      </c>
      <c r="H158" s="167">
        <v>46078</v>
      </c>
      <c r="I158" s="153">
        <v>114483.6</v>
      </c>
      <c r="J158" s="52">
        <v>0</v>
      </c>
      <c r="K158" s="153">
        <v>114483.6</v>
      </c>
      <c r="L158" s="160" t="s">
        <v>257</v>
      </c>
      <c r="M158" s="161" t="s">
        <v>258</v>
      </c>
      <c r="N158" s="153">
        <v>114483.6</v>
      </c>
      <c r="O158" s="53">
        <v>46142</v>
      </c>
    </row>
    <row r="159" spans="2:15" s="3" customFormat="1" ht="29.25" customHeight="1" x14ac:dyDescent="0.25">
      <c r="B159" s="123"/>
      <c r="C159" s="11"/>
      <c r="D159" s="17"/>
      <c r="E159" s="83" t="s">
        <v>259</v>
      </c>
      <c r="F159" s="98">
        <f>SUM(F139:F158)</f>
        <v>4337515.3199999994</v>
      </c>
      <c r="G159" s="98"/>
      <c r="H159" s="98"/>
      <c r="I159" s="98">
        <f>SUM(I139:I158)</f>
        <v>4337515.3199999994</v>
      </c>
      <c r="J159" s="98"/>
      <c r="K159" s="98">
        <f>SUM(K139:K158)</f>
        <v>4337515.3199999994</v>
      </c>
      <c r="L159" s="178"/>
      <c r="M159" s="98"/>
      <c r="N159" s="98">
        <f>SUM(N139:N158)</f>
        <v>4337515.3199999994</v>
      </c>
      <c r="O159" s="53"/>
    </row>
    <row r="160" spans="2:15" s="3" customFormat="1" ht="29.25" customHeight="1" x14ac:dyDescent="0.25">
      <c r="B160" s="123"/>
      <c r="C160" s="11"/>
      <c r="D160" s="17"/>
      <c r="E160" s="83"/>
      <c r="F160" s="98"/>
      <c r="G160" s="98"/>
      <c r="H160" s="98"/>
      <c r="I160" s="98"/>
      <c r="J160" s="98"/>
      <c r="K160" s="98"/>
      <c r="L160" s="178"/>
      <c r="M160" s="98"/>
      <c r="N160" s="98"/>
      <c r="O160" s="53"/>
    </row>
    <row r="161" spans="2:15" s="3" customFormat="1" ht="29.25" customHeight="1" x14ac:dyDescent="0.25">
      <c r="B161" s="123"/>
      <c r="C161" s="11"/>
      <c r="D161" s="17"/>
      <c r="E161" s="85" t="s">
        <v>260</v>
      </c>
      <c r="F161" s="98"/>
      <c r="G161" s="98"/>
      <c r="H161" s="98"/>
      <c r="I161" s="98"/>
      <c r="J161" s="98"/>
      <c r="K161" s="98"/>
      <c r="L161" s="178"/>
      <c r="M161" s="98"/>
      <c r="N161" s="98"/>
      <c r="O161" s="53"/>
    </row>
    <row r="162" spans="2:15" s="3" customFormat="1" ht="29.25" customHeight="1" x14ac:dyDescent="0.25">
      <c r="B162" s="165">
        <v>101503939</v>
      </c>
      <c r="C162" s="156" t="s">
        <v>261</v>
      </c>
      <c r="D162" s="221" t="s">
        <v>262</v>
      </c>
      <c r="E162" s="156" t="s">
        <v>263</v>
      </c>
      <c r="F162" s="153">
        <v>13500</v>
      </c>
      <c r="G162" s="121" t="s">
        <v>9</v>
      </c>
      <c r="H162" s="154">
        <v>46112</v>
      </c>
      <c r="I162" s="153">
        <v>13500</v>
      </c>
      <c r="J162" s="52">
        <v>0</v>
      </c>
      <c r="K162" s="153">
        <v>13500</v>
      </c>
      <c r="L162" s="134" t="s">
        <v>140</v>
      </c>
      <c r="M162" s="50" t="s">
        <v>5</v>
      </c>
      <c r="N162" s="153">
        <v>13500</v>
      </c>
      <c r="O162" s="53">
        <v>46142</v>
      </c>
    </row>
    <row r="163" spans="2:15" s="3" customFormat="1" ht="29.25" customHeight="1" x14ac:dyDescent="0.25">
      <c r="B163" s="179">
        <v>101503939</v>
      </c>
      <c r="C163" s="156" t="s">
        <v>264</v>
      </c>
      <c r="D163" s="224" t="s">
        <v>262</v>
      </c>
      <c r="E163" s="180" t="s">
        <v>265</v>
      </c>
      <c r="F163" s="181">
        <v>3840</v>
      </c>
      <c r="G163" s="121" t="s">
        <v>9</v>
      </c>
      <c r="H163" s="182">
        <v>46111</v>
      </c>
      <c r="I163" s="181">
        <v>3840</v>
      </c>
      <c r="J163" s="52">
        <v>0</v>
      </c>
      <c r="K163" s="181">
        <v>3840</v>
      </c>
      <c r="L163" s="134" t="s">
        <v>140</v>
      </c>
      <c r="M163" s="50" t="s">
        <v>5</v>
      </c>
      <c r="N163" s="181">
        <v>3840</v>
      </c>
      <c r="O163" s="53">
        <v>46142</v>
      </c>
    </row>
    <row r="164" spans="2:15" s="3" customFormat="1" ht="29.25" customHeight="1" x14ac:dyDescent="0.25">
      <c r="B164" s="179">
        <v>101503939</v>
      </c>
      <c r="C164" s="156" t="s">
        <v>266</v>
      </c>
      <c r="D164" s="221" t="s">
        <v>262</v>
      </c>
      <c r="E164" s="180" t="s">
        <v>263</v>
      </c>
      <c r="F164" s="181">
        <v>4380</v>
      </c>
      <c r="G164" s="121" t="s">
        <v>9</v>
      </c>
      <c r="H164" s="182">
        <v>46097</v>
      </c>
      <c r="I164" s="181">
        <v>4380</v>
      </c>
      <c r="J164" s="52">
        <v>0</v>
      </c>
      <c r="K164" s="181">
        <v>4380</v>
      </c>
      <c r="L164" s="134" t="s">
        <v>140</v>
      </c>
      <c r="M164" s="50" t="s">
        <v>5</v>
      </c>
      <c r="N164" s="181">
        <v>4380</v>
      </c>
      <c r="O164" s="53">
        <v>46142</v>
      </c>
    </row>
    <row r="165" spans="2:15" s="3" customFormat="1" ht="29.25" customHeight="1" x14ac:dyDescent="0.25">
      <c r="B165" s="179">
        <v>101503939</v>
      </c>
      <c r="C165" s="156" t="s">
        <v>267</v>
      </c>
      <c r="D165" s="224" t="s">
        <v>262</v>
      </c>
      <c r="E165" s="180" t="s">
        <v>265</v>
      </c>
      <c r="F165" s="181">
        <v>13500</v>
      </c>
      <c r="G165" s="121" t="s">
        <v>9</v>
      </c>
      <c r="H165" s="182">
        <v>46097</v>
      </c>
      <c r="I165" s="181">
        <v>13500</v>
      </c>
      <c r="J165" s="52">
        <v>0</v>
      </c>
      <c r="K165" s="181">
        <v>13500</v>
      </c>
      <c r="L165" s="134" t="s">
        <v>140</v>
      </c>
      <c r="M165" s="50" t="s">
        <v>5</v>
      </c>
      <c r="N165" s="181">
        <v>13500</v>
      </c>
      <c r="O165" s="53">
        <v>46142</v>
      </c>
    </row>
    <row r="166" spans="2:15" s="3" customFormat="1" ht="29.25" customHeight="1" x14ac:dyDescent="0.25">
      <c r="B166" s="179">
        <v>101503939</v>
      </c>
      <c r="C166" s="152" t="s">
        <v>268</v>
      </c>
      <c r="D166" s="224" t="s">
        <v>262</v>
      </c>
      <c r="E166" s="180" t="s">
        <v>263</v>
      </c>
      <c r="F166" s="181">
        <v>13500</v>
      </c>
      <c r="G166" s="121" t="s">
        <v>9</v>
      </c>
      <c r="H166" s="182">
        <v>46085</v>
      </c>
      <c r="I166" s="181">
        <v>13500</v>
      </c>
      <c r="J166" s="52">
        <v>0</v>
      </c>
      <c r="K166" s="181">
        <v>13500</v>
      </c>
      <c r="L166" s="134" t="s">
        <v>140</v>
      </c>
      <c r="M166" s="50" t="s">
        <v>5</v>
      </c>
      <c r="N166" s="181">
        <v>13500</v>
      </c>
      <c r="O166" s="53">
        <v>46142</v>
      </c>
    </row>
    <row r="167" spans="2:15" s="3" customFormat="1" ht="29.25" customHeight="1" x14ac:dyDescent="0.25">
      <c r="B167" s="179">
        <v>101503939</v>
      </c>
      <c r="C167" s="152" t="s">
        <v>269</v>
      </c>
      <c r="D167" s="224" t="s">
        <v>262</v>
      </c>
      <c r="E167" s="180" t="s">
        <v>265</v>
      </c>
      <c r="F167" s="181">
        <v>2100</v>
      </c>
      <c r="G167" s="121" t="s">
        <v>9</v>
      </c>
      <c r="H167" s="182">
        <v>46085</v>
      </c>
      <c r="I167" s="181">
        <v>2100</v>
      </c>
      <c r="J167" s="52">
        <v>0</v>
      </c>
      <c r="K167" s="181">
        <v>2100</v>
      </c>
      <c r="L167" s="134" t="s">
        <v>140</v>
      </c>
      <c r="M167" s="50" t="s">
        <v>5</v>
      </c>
      <c r="N167" s="181">
        <v>2100</v>
      </c>
      <c r="O167" s="53">
        <v>46142</v>
      </c>
    </row>
    <row r="168" spans="2:15" s="3" customFormat="1" ht="29.25" customHeight="1" x14ac:dyDescent="0.25">
      <c r="B168" s="179">
        <v>101821256</v>
      </c>
      <c r="C168" s="152" t="s">
        <v>270</v>
      </c>
      <c r="D168" s="220" t="s">
        <v>271</v>
      </c>
      <c r="E168" s="152" t="s">
        <v>272</v>
      </c>
      <c r="F168" s="181">
        <v>3342.94</v>
      </c>
      <c r="G168" s="121" t="s">
        <v>9</v>
      </c>
      <c r="H168" s="182">
        <v>46082</v>
      </c>
      <c r="I168" s="181">
        <v>3342.94</v>
      </c>
      <c r="J168" s="52">
        <v>0</v>
      </c>
      <c r="K168" s="181">
        <v>3342.94</v>
      </c>
      <c r="L168" s="50" t="s">
        <v>273</v>
      </c>
      <c r="M168" s="50" t="s">
        <v>274</v>
      </c>
      <c r="N168" s="181">
        <v>3342.94</v>
      </c>
      <c r="O168" s="53">
        <v>46142</v>
      </c>
    </row>
    <row r="169" spans="2:15" s="3" customFormat="1" ht="29.25" customHeight="1" x14ac:dyDescent="0.25">
      <c r="B169" s="179">
        <v>101821256</v>
      </c>
      <c r="C169" s="152" t="s">
        <v>275</v>
      </c>
      <c r="D169" s="220" t="s">
        <v>271</v>
      </c>
      <c r="E169" s="152" t="s">
        <v>276</v>
      </c>
      <c r="F169" s="181">
        <v>921.09</v>
      </c>
      <c r="G169" s="121" t="s">
        <v>9</v>
      </c>
      <c r="H169" s="182">
        <v>46082</v>
      </c>
      <c r="I169" s="181">
        <v>921.09</v>
      </c>
      <c r="J169" s="52">
        <v>0</v>
      </c>
      <c r="K169" s="181">
        <v>921.09</v>
      </c>
      <c r="L169" s="50" t="s">
        <v>273</v>
      </c>
      <c r="M169" s="50" t="s">
        <v>274</v>
      </c>
      <c r="N169" s="181">
        <v>921.09</v>
      </c>
      <c r="O169" s="53">
        <v>46142</v>
      </c>
    </row>
    <row r="170" spans="2:15" s="3" customFormat="1" ht="29.25" customHeight="1" x14ac:dyDescent="0.25">
      <c r="B170" s="179">
        <v>101821256</v>
      </c>
      <c r="C170" s="152" t="s">
        <v>277</v>
      </c>
      <c r="D170" s="220" t="s">
        <v>271</v>
      </c>
      <c r="E170" s="152" t="s">
        <v>278</v>
      </c>
      <c r="F170" s="181">
        <v>1246.8699999999999</v>
      </c>
      <c r="G170" s="121" t="s">
        <v>9</v>
      </c>
      <c r="H170" s="182">
        <v>46082</v>
      </c>
      <c r="I170" s="181">
        <v>1246.8699999999999</v>
      </c>
      <c r="J170" s="52">
        <v>0</v>
      </c>
      <c r="K170" s="181">
        <v>1246.8699999999999</v>
      </c>
      <c r="L170" s="50" t="s">
        <v>273</v>
      </c>
      <c r="M170" s="50" t="s">
        <v>274</v>
      </c>
      <c r="N170" s="181">
        <v>1246.8699999999999</v>
      </c>
      <c r="O170" s="53">
        <v>46142</v>
      </c>
    </row>
    <row r="171" spans="2:15" s="3" customFormat="1" ht="29.25" customHeight="1" x14ac:dyDescent="0.25">
      <c r="B171" s="179">
        <v>101821256</v>
      </c>
      <c r="C171" s="152" t="s">
        <v>279</v>
      </c>
      <c r="D171" s="220" t="s">
        <v>271</v>
      </c>
      <c r="E171" s="152" t="s">
        <v>280</v>
      </c>
      <c r="F171" s="181">
        <v>12580.26</v>
      </c>
      <c r="G171" s="121" t="s">
        <v>9</v>
      </c>
      <c r="H171" s="182">
        <v>46082</v>
      </c>
      <c r="I171" s="181">
        <v>12580.26</v>
      </c>
      <c r="J171" s="52">
        <v>0</v>
      </c>
      <c r="K171" s="181">
        <v>12580.26</v>
      </c>
      <c r="L171" s="50" t="s">
        <v>273</v>
      </c>
      <c r="M171" s="50" t="s">
        <v>274</v>
      </c>
      <c r="N171" s="181">
        <v>12580.26</v>
      </c>
      <c r="O171" s="53">
        <v>46142</v>
      </c>
    </row>
    <row r="172" spans="2:15" s="3" customFormat="1" ht="29.25" customHeight="1" x14ac:dyDescent="0.25">
      <c r="B172" s="179">
        <v>101001577</v>
      </c>
      <c r="C172" s="152" t="s">
        <v>281</v>
      </c>
      <c r="D172" s="220" t="s">
        <v>182</v>
      </c>
      <c r="E172" s="152" t="s">
        <v>240</v>
      </c>
      <c r="F172" s="181">
        <v>3936.23</v>
      </c>
      <c r="G172" s="121" t="s">
        <v>9</v>
      </c>
      <c r="H172" s="182">
        <v>46108</v>
      </c>
      <c r="I172" s="181">
        <v>3936.23</v>
      </c>
      <c r="J172" s="52">
        <v>0</v>
      </c>
      <c r="K172" s="181">
        <v>3936.23</v>
      </c>
      <c r="L172" s="134" t="s">
        <v>187</v>
      </c>
      <c r="M172" s="50" t="s">
        <v>4</v>
      </c>
      <c r="N172" s="181">
        <v>3936.23</v>
      </c>
      <c r="O172" s="53">
        <v>46142</v>
      </c>
    </row>
    <row r="173" spans="2:15" s="3" customFormat="1" ht="29.25" customHeight="1" x14ac:dyDescent="0.25">
      <c r="B173" s="179">
        <v>101001577</v>
      </c>
      <c r="C173" s="152" t="s">
        <v>282</v>
      </c>
      <c r="D173" s="220" t="s">
        <v>182</v>
      </c>
      <c r="E173" s="152" t="s">
        <v>186</v>
      </c>
      <c r="F173" s="181">
        <v>8567.64</v>
      </c>
      <c r="G173" s="121" t="s">
        <v>9</v>
      </c>
      <c r="H173" s="182">
        <v>46108</v>
      </c>
      <c r="I173" s="181">
        <v>8567.64</v>
      </c>
      <c r="J173" s="52">
        <v>0</v>
      </c>
      <c r="K173" s="181">
        <v>8567.64</v>
      </c>
      <c r="L173" s="134" t="s">
        <v>187</v>
      </c>
      <c r="M173" s="50" t="s">
        <v>4</v>
      </c>
      <c r="N173" s="181">
        <v>8567.64</v>
      </c>
      <c r="O173" s="53">
        <v>46142</v>
      </c>
    </row>
    <row r="174" spans="2:15" s="3" customFormat="1" ht="29.25" customHeight="1" x14ac:dyDescent="0.25">
      <c r="B174" s="179">
        <v>101001577</v>
      </c>
      <c r="C174" s="152" t="s">
        <v>283</v>
      </c>
      <c r="D174" s="220" t="s">
        <v>182</v>
      </c>
      <c r="E174" s="152" t="s">
        <v>234</v>
      </c>
      <c r="F174" s="181">
        <v>404995.02</v>
      </c>
      <c r="G174" s="121" t="s">
        <v>9</v>
      </c>
      <c r="H174" s="182">
        <v>46108</v>
      </c>
      <c r="I174" s="181">
        <v>404995.02</v>
      </c>
      <c r="J174" s="52">
        <v>0</v>
      </c>
      <c r="K174" s="181">
        <v>404995.02</v>
      </c>
      <c r="L174" s="91" t="s">
        <v>184</v>
      </c>
      <c r="M174" s="155" t="s">
        <v>2</v>
      </c>
      <c r="N174" s="181">
        <v>404995.02</v>
      </c>
      <c r="O174" s="53">
        <v>46142</v>
      </c>
    </row>
    <row r="175" spans="2:15" s="3" customFormat="1" ht="29.25" customHeight="1" x14ac:dyDescent="0.25">
      <c r="B175" s="179">
        <v>101001577</v>
      </c>
      <c r="C175" s="152" t="s">
        <v>284</v>
      </c>
      <c r="D175" s="220" t="s">
        <v>182</v>
      </c>
      <c r="E175" s="152" t="s">
        <v>236</v>
      </c>
      <c r="F175" s="181">
        <v>360698.75</v>
      </c>
      <c r="G175" s="121" t="s">
        <v>9</v>
      </c>
      <c r="H175" s="182">
        <v>46108</v>
      </c>
      <c r="I175" s="181">
        <v>360698.75</v>
      </c>
      <c r="J175" s="52">
        <v>0</v>
      </c>
      <c r="K175" s="181">
        <v>360698.75</v>
      </c>
      <c r="L175" s="5" t="s">
        <v>237</v>
      </c>
      <c r="M175" s="50" t="s">
        <v>238</v>
      </c>
      <c r="N175" s="181">
        <v>360698.75</v>
      </c>
      <c r="O175" s="53">
        <v>46142</v>
      </c>
    </row>
    <row r="176" spans="2:15" s="3" customFormat="1" ht="29.25" customHeight="1" x14ac:dyDescent="0.25">
      <c r="B176" s="179">
        <v>101001577</v>
      </c>
      <c r="C176" s="152" t="s">
        <v>285</v>
      </c>
      <c r="D176" s="220" t="s">
        <v>182</v>
      </c>
      <c r="E176" s="152" t="s">
        <v>234</v>
      </c>
      <c r="F176" s="181">
        <v>2342.46</v>
      </c>
      <c r="G176" s="121" t="s">
        <v>9</v>
      </c>
      <c r="H176" s="182">
        <v>46108</v>
      </c>
      <c r="I176" s="181">
        <v>2342.46</v>
      </c>
      <c r="J176" s="52">
        <v>0</v>
      </c>
      <c r="K176" s="181">
        <v>2342.46</v>
      </c>
      <c r="L176" s="91" t="s">
        <v>184</v>
      </c>
      <c r="M176" s="155" t="s">
        <v>2</v>
      </c>
      <c r="N176" s="181">
        <v>2342.46</v>
      </c>
      <c r="O176" s="53">
        <v>46142</v>
      </c>
    </row>
    <row r="177" spans="2:15" s="3" customFormat="1" ht="29.25" customHeight="1" x14ac:dyDescent="0.25">
      <c r="B177" s="179">
        <v>101001577</v>
      </c>
      <c r="C177" s="152" t="s">
        <v>286</v>
      </c>
      <c r="D177" s="220" t="s">
        <v>182</v>
      </c>
      <c r="E177" s="148" t="s">
        <v>183</v>
      </c>
      <c r="F177" s="181">
        <v>183895.44</v>
      </c>
      <c r="G177" s="121" t="s">
        <v>9</v>
      </c>
      <c r="H177" s="182">
        <v>46108</v>
      </c>
      <c r="I177" s="181">
        <v>183895.44</v>
      </c>
      <c r="J177" s="52">
        <v>0</v>
      </c>
      <c r="K177" s="181">
        <v>183895.44</v>
      </c>
      <c r="L177" s="91" t="s">
        <v>184</v>
      </c>
      <c r="M177" s="155" t="s">
        <v>2</v>
      </c>
      <c r="N177" s="181">
        <v>183895.44</v>
      </c>
      <c r="O177" s="53">
        <v>46142</v>
      </c>
    </row>
    <row r="178" spans="2:15" s="3" customFormat="1" ht="29.25" customHeight="1" x14ac:dyDescent="0.25">
      <c r="B178" s="179">
        <v>101008067</v>
      </c>
      <c r="C178" s="152" t="s">
        <v>287</v>
      </c>
      <c r="D178" s="221" t="s">
        <v>149</v>
      </c>
      <c r="E178" s="156" t="s">
        <v>145</v>
      </c>
      <c r="F178" s="181">
        <v>20586.79</v>
      </c>
      <c r="G178" s="121" t="s">
        <v>9</v>
      </c>
      <c r="H178" s="182">
        <v>46098</v>
      </c>
      <c r="I178" s="181">
        <v>20586.79</v>
      </c>
      <c r="J178" s="52">
        <v>0</v>
      </c>
      <c r="K178" s="181">
        <v>20586.79</v>
      </c>
      <c r="L178" s="160" t="s">
        <v>15</v>
      </c>
      <c r="M178" s="161" t="s">
        <v>113</v>
      </c>
      <c r="N178" s="181">
        <v>20586.79</v>
      </c>
      <c r="O178" s="53">
        <v>46142</v>
      </c>
    </row>
    <row r="179" spans="2:15" s="3" customFormat="1" ht="29.25" customHeight="1" x14ac:dyDescent="0.25">
      <c r="B179" s="179">
        <v>101008067</v>
      </c>
      <c r="C179" s="152" t="s">
        <v>288</v>
      </c>
      <c r="D179" s="221" t="s">
        <v>149</v>
      </c>
      <c r="E179" s="156" t="s">
        <v>145</v>
      </c>
      <c r="F179" s="181">
        <v>16392.03</v>
      </c>
      <c r="G179" s="121" t="s">
        <v>9</v>
      </c>
      <c r="H179" s="182">
        <v>46095</v>
      </c>
      <c r="I179" s="181">
        <v>16392.03</v>
      </c>
      <c r="J179" s="52">
        <v>0</v>
      </c>
      <c r="K179" s="181">
        <v>16392.03</v>
      </c>
      <c r="L179" s="160" t="s">
        <v>15</v>
      </c>
      <c r="M179" s="161" t="s">
        <v>113</v>
      </c>
      <c r="N179" s="181">
        <v>16392.03</v>
      </c>
      <c r="O179" s="53">
        <v>46142</v>
      </c>
    </row>
    <row r="180" spans="2:15" s="3" customFormat="1" ht="29.25" customHeight="1" x14ac:dyDescent="0.25">
      <c r="B180" s="179">
        <v>101008067</v>
      </c>
      <c r="C180" s="152" t="s">
        <v>289</v>
      </c>
      <c r="D180" s="221" t="s">
        <v>149</v>
      </c>
      <c r="E180" s="156" t="s">
        <v>145</v>
      </c>
      <c r="F180" s="181">
        <v>22760.37</v>
      </c>
      <c r="G180" s="121" t="s">
        <v>9</v>
      </c>
      <c r="H180" s="182">
        <v>46094</v>
      </c>
      <c r="I180" s="181">
        <v>22760.37</v>
      </c>
      <c r="J180" s="52">
        <v>0</v>
      </c>
      <c r="K180" s="181">
        <v>22760.37</v>
      </c>
      <c r="L180" s="160" t="s">
        <v>15</v>
      </c>
      <c r="M180" s="161" t="s">
        <v>113</v>
      </c>
      <c r="N180" s="181">
        <v>22760.37</v>
      </c>
      <c r="O180" s="53">
        <v>46142</v>
      </c>
    </row>
    <row r="181" spans="2:15" s="3" customFormat="1" ht="29.25" customHeight="1" x14ac:dyDescent="0.25">
      <c r="B181" s="179">
        <v>101008067</v>
      </c>
      <c r="C181" s="152" t="s">
        <v>290</v>
      </c>
      <c r="D181" s="221" t="s">
        <v>149</v>
      </c>
      <c r="E181" s="156" t="s">
        <v>145</v>
      </c>
      <c r="F181" s="181">
        <v>4508.63</v>
      </c>
      <c r="G181" s="121" t="s">
        <v>9</v>
      </c>
      <c r="H181" s="182">
        <v>46093</v>
      </c>
      <c r="I181" s="181">
        <v>4508.63</v>
      </c>
      <c r="J181" s="52">
        <v>0</v>
      </c>
      <c r="K181" s="181">
        <v>4508.63</v>
      </c>
      <c r="L181" s="160" t="s">
        <v>15</v>
      </c>
      <c r="M181" s="161" t="s">
        <v>113</v>
      </c>
      <c r="N181" s="181">
        <v>4508.63</v>
      </c>
      <c r="O181" s="53">
        <v>46142</v>
      </c>
    </row>
    <row r="182" spans="2:15" s="3" customFormat="1" ht="29.25" customHeight="1" x14ac:dyDescent="0.25">
      <c r="B182" s="179">
        <v>101008067</v>
      </c>
      <c r="C182" s="152" t="s">
        <v>291</v>
      </c>
      <c r="D182" s="221" t="s">
        <v>149</v>
      </c>
      <c r="E182" s="156" t="s">
        <v>145</v>
      </c>
      <c r="F182" s="181">
        <v>10367.02</v>
      </c>
      <c r="G182" s="121" t="s">
        <v>9</v>
      </c>
      <c r="H182" s="182">
        <v>46091</v>
      </c>
      <c r="I182" s="181">
        <v>10367.02</v>
      </c>
      <c r="J182" s="52">
        <v>0</v>
      </c>
      <c r="K182" s="181">
        <v>10367.02</v>
      </c>
      <c r="L182" s="160" t="s">
        <v>15</v>
      </c>
      <c r="M182" s="161" t="s">
        <v>113</v>
      </c>
      <c r="N182" s="181">
        <v>10367.02</v>
      </c>
      <c r="O182" s="53">
        <v>46142</v>
      </c>
    </row>
    <row r="183" spans="2:15" s="3" customFormat="1" ht="29.25" customHeight="1" x14ac:dyDescent="0.25">
      <c r="B183" s="179">
        <v>101008067</v>
      </c>
      <c r="C183" s="152" t="s">
        <v>292</v>
      </c>
      <c r="D183" s="221" t="s">
        <v>149</v>
      </c>
      <c r="E183" s="156" t="s">
        <v>145</v>
      </c>
      <c r="F183" s="181">
        <v>17533.28</v>
      </c>
      <c r="G183" s="121" t="s">
        <v>9</v>
      </c>
      <c r="H183" s="182">
        <v>46090</v>
      </c>
      <c r="I183" s="181">
        <v>17533.28</v>
      </c>
      <c r="J183" s="52">
        <v>0</v>
      </c>
      <c r="K183" s="181">
        <v>17533.28</v>
      </c>
      <c r="L183" s="160" t="s">
        <v>15</v>
      </c>
      <c r="M183" s="161" t="s">
        <v>113</v>
      </c>
      <c r="N183" s="181">
        <v>17533.28</v>
      </c>
      <c r="O183" s="53">
        <v>46142</v>
      </c>
    </row>
    <row r="184" spans="2:15" s="3" customFormat="1" ht="29.25" customHeight="1" x14ac:dyDescent="0.25">
      <c r="B184" s="179">
        <v>101008067</v>
      </c>
      <c r="C184" s="152" t="s">
        <v>293</v>
      </c>
      <c r="D184" s="221" t="s">
        <v>149</v>
      </c>
      <c r="E184" s="156" t="s">
        <v>145</v>
      </c>
      <c r="F184" s="181">
        <v>7976.3</v>
      </c>
      <c r="G184" s="121" t="s">
        <v>9</v>
      </c>
      <c r="H184" s="182">
        <v>46088</v>
      </c>
      <c r="I184" s="181">
        <v>7976.3</v>
      </c>
      <c r="J184" s="52">
        <v>0</v>
      </c>
      <c r="K184" s="181">
        <v>7976.3</v>
      </c>
      <c r="L184" s="160" t="s">
        <v>15</v>
      </c>
      <c r="M184" s="161" t="s">
        <v>113</v>
      </c>
      <c r="N184" s="181">
        <v>7976.3</v>
      </c>
      <c r="O184" s="53">
        <v>46142</v>
      </c>
    </row>
    <row r="185" spans="2:15" s="3" customFormat="1" ht="29.25" customHeight="1" x14ac:dyDescent="0.25">
      <c r="B185" s="179">
        <v>101008067</v>
      </c>
      <c r="C185" s="152" t="s">
        <v>294</v>
      </c>
      <c r="D185" s="221" t="s">
        <v>149</v>
      </c>
      <c r="E185" s="156" t="s">
        <v>145</v>
      </c>
      <c r="F185" s="181">
        <v>10527</v>
      </c>
      <c r="G185" s="121" t="s">
        <v>9</v>
      </c>
      <c r="H185" s="182">
        <v>46087</v>
      </c>
      <c r="I185" s="181">
        <v>10527</v>
      </c>
      <c r="J185" s="52">
        <v>0</v>
      </c>
      <c r="K185" s="181">
        <v>10527</v>
      </c>
      <c r="L185" s="160" t="s">
        <v>15</v>
      </c>
      <c r="M185" s="161" t="s">
        <v>113</v>
      </c>
      <c r="N185" s="181">
        <v>10527</v>
      </c>
      <c r="O185" s="53">
        <v>46142</v>
      </c>
    </row>
    <row r="186" spans="2:15" s="3" customFormat="1" ht="29.25" customHeight="1" x14ac:dyDescent="0.25">
      <c r="B186" s="179">
        <v>101008067</v>
      </c>
      <c r="C186" s="169" t="s">
        <v>295</v>
      </c>
      <c r="D186" s="223" t="s">
        <v>149</v>
      </c>
      <c r="E186" s="170" t="s">
        <v>145</v>
      </c>
      <c r="F186" s="183">
        <v>4536.38</v>
      </c>
      <c r="G186" s="121" t="s">
        <v>9</v>
      </c>
      <c r="H186" s="184">
        <v>46084</v>
      </c>
      <c r="I186" s="183">
        <v>4536.38</v>
      </c>
      <c r="J186" s="52">
        <v>0</v>
      </c>
      <c r="K186" s="183">
        <v>4536.38</v>
      </c>
      <c r="L186" s="160" t="s">
        <v>15</v>
      </c>
      <c r="M186" s="161" t="s">
        <v>113</v>
      </c>
      <c r="N186" s="183">
        <v>4536.38</v>
      </c>
      <c r="O186" s="53">
        <v>46142</v>
      </c>
    </row>
    <row r="187" spans="2:15" s="3" customFormat="1" ht="29.25" customHeight="1" x14ac:dyDescent="0.25">
      <c r="B187" s="179">
        <v>101008067</v>
      </c>
      <c r="C187" s="152" t="s">
        <v>296</v>
      </c>
      <c r="D187" s="221" t="s">
        <v>149</v>
      </c>
      <c r="E187" s="156" t="s">
        <v>145</v>
      </c>
      <c r="F187" s="153">
        <v>9537.99</v>
      </c>
      <c r="G187" s="121" t="s">
        <v>9</v>
      </c>
      <c r="H187" s="182">
        <v>46083</v>
      </c>
      <c r="I187" s="153">
        <v>9537.99</v>
      </c>
      <c r="J187" s="52">
        <v>0</v>
      </c>
      <c r="K187" s="153">
        <v>9537.99</v>
      </c>
      <c r="L187" s="160" t="s">
        <v>15</v>
      </c>
      <c r="M187" s="161" t="s">
        <v>113</v>
      </c>
      <c r="N187" s="153">
        <v>9537.99</v>
      </c>
      <c r="O187" s="53">
        <v>46142</v>
      </c>
    </row>
    <row r="188" spans="2:15" s="3" customFormat="1" ht="29.25" customHeight="1" x14ac:dyDescent="0.25">
      <c r="B188" s="165">
        <v>101008067</v>
      </c>
      <c r="C188" s="152" t="s">
        <v>297</v>
      </c>
      <c r="D188" s="221" t="s">
        <v>149</v>
      </c>
      <c r="E188" s="156" t="s">
        <v>145</v>
      </c>
      <c r="F188" s="153">
        <v>14771.41</v>
      </c>
      <c r="G188" s="121" t="s">
        <v>9</v>
      </c>
      <c r="H188" s="154">
        <v>46083</v>
      </c>
      <c r="I188" s="153">
        <v>14771.41</v>
      </c>
      <c r="J188" s="52">
        <v>0</v>
      </c>
      <c r="K188" s="153">
        <v>14771.41</v>
      </c>
      <c r="L188" s="160" t="s">
        <v>15</v>
      </c>
      <c r="M188" s="161" t="s">
        <v>113</v>
      </c>
      <c r="N188" s="153">
        <v>14771.41</v>
      </c>
      <c r="O188" s="53">
        <v>46142</v>
      </c>
    </row>
    <row r="189" spans="2:15" s="3" customFormat="1" ht="29.25" customHeight="1" x14ac:dyDescent="0.25">
      <c r="B189" s="179">
        <v>101618787</v>
      </c>
      <c r="C189" s="152" t="s">
        <v>298</v>
      </c>
      <c r="D189" s="220" t="s">
        <v>227</v>
      </c>
      <c r="E189" s="152" t="s">
        <v>299</v>
      </c>
      <c r="F189" s="153">
        <v>126272.64</v>
      </c>
      <c r="G189" s="121" t="s">
        <v>9</v>
      </c>
      <c r="H189" s="154">
        <v>46106</v>
      </c>
      <c r="I189" s="153">
        <v>126272.64</v>
      </c>
      <c r="J189" s="52">
        <v>0</v>
      </c>
      <c r="K189" s="153">
        <v>126272.64</v>
      </c>
      <c r="L189" s="134" t="s">
        <v>187</v>
      </c>
      <c r="M189" s="50" t="s">
        <v>4</v>
      </c>
      <c r="N189" s="153">
        <v>126272.64</v>
      </c>
      <c r="O189" s="53">
        <v>46142</v>
      </c>
    </row>
    <row r="190" spans="2:15" s="3" customFormat="1" ht="29.25" customHeight="1" x14ac:dyDescent="0.25">
      <c r="B190" s="179">
        <v>101618787</v>
      </c>
      <c r="C190" s="152" t="s">
        <v>300</v>
      </c>
      <c r="D190" s="220" t="s">
        <v>227</v>
      </c>
      <c r="E190" s="148" t="s">
        <v>183</v>
      </c>
      <c r="F190" s="181">
        <v>284739.90000000002</v>
      </c>
      <c r="G190" s="121" t="s">
        <v>9</v>
      </c>
      <c r="H190" s="182">
        <v>46086</v>
      </c>
      <c r="I190" s="181">
        <v>284739.90000000002</v>
      </c>
      <c r="J190" s="52">
        <v>0</v>
      </c>
      <c r="K190" s="181">
        <v>284739.90000000002</v>
      </c>
      <c r="L190" s="91" t="s">
        <v>184</v>
      </c>
      <c r="M190" s="155" t="s">
        <v>2</v>
      </c>
      <c r="N190" s="181">
        <v>284739.90000000002</v>
      </c>
      <c r="O190" s="53">
        <v>46142</v>
      </c>
    </row>
    <row r="191" spans="2:15" s="3" customFormat="1" ht="29.25" customHeight="1" x14ac:dyDescent="0.25">
      <c r="B191" s="179">
        <v>101618787</v>
      </c>
      <c r="C191" s="152" t="s">
        <v>301</v>
      </c>
      <c r="D191" s="220" t="s">
        <v>227</v>
      </c>
      <c r="E191" s="152" t="s">
        <v>299</v>
      </c>
      <c r="F191" s="153">
        <v>23976.9</v>
      </c>
      <c r="G191" s="121" t="s">
        <v>9</v>
      </c>
      <c r="H191" s="182">
        <v>46086</v>
      </c>
      <c r="I191" s="153">
        <v>23976.9</v>
      </c>
      <c r="J191" s="52">
        <v>0</v>
      </c>
      <c r="K191" s="153">
        <v>23976.9</v>
      </c>
      <c r="L191" s="86" t="s">
        <v>187</v>
      </c>
      <c r="M191" s="50" t="s">
        <v>4</v>
      </c>
      <c r="N191" s="153">
        <v>23976.9</v>
      </c>
      <c r="O191" s="53">
        <v>46142</v>
      </c>
    </row>
    <row r="192" spans="2:15" s="3" customFormat="1" ht="29.25" customHeight="1" x14ac:dyDescent="0.25">
      <c r="B192" s="179">
        <v>101014334</v>
      </c>
      <c r="C192" s="156" t="s">
        <v>302</v>
      </c>
      <c r="D192" s="224" t="s">
        <v>303</v>
      </c>
      <c r="E192" s="180" t="s">
        <v>304</v>
      </c>
      <c r="F192" s="181">
        <v>6900</v>
      </c>
      <c r="G192" s="121" t="s">
        <v>9</v>
      </c>
      <c r="H192" s="182">
        <v>46105</v>
      </c>
      <c r="I192" s="181">
        <v>6900</v>
      </c>
      <c r="J192" s="52">
        <v>0</v>
      </c>
      <c r="K192" s="181">
        <v>6900</v>
      </c>
      <c r="L192" s="160" t="s">
        <v>305</v>
      </c>
      <c r="M192" s="86" t="s">
        <v>306</v>
      </c>
      <c r="N192" s="181">
        <v>6900</v>
      </c>
      <c r="O192" s="53">
        <v>46142</v>
      </c>
    </row>
    <row r="193" spans="2:15" s="3" customFormat="1" ht="29.25" customHeight="1" x14ac:dyDescent="0.25">
      <c r="B193" s="179">
        <v>101018941</v>
      </c>
      <c r="C193" s="156" t="s">
        <v>307</v>
      </c>
      <c r="D193" s="224" t="s">
        <v>308</v>
      </c>
      <c r="E193" s="180" t="s">
        <v>145</v>
      </c>
      <c r="F193" s="181">
        <v>53536.47</v>
      </c>
      <c r="G193" s="121" t="s">
        <v>9</v>
      </c>
      <c r="H193" s="182">
        <v>46111</v>
      </c>
      <c r="I193" s="181">
        <v>53536.47</v>
      </c>
      <c r="J193" s="52">
        <v>0</v>
      </c>
      <c r="K193" s="181">
        <v>53536.47</v>
      </c>
      <c r="L193" s="160" t="s">
        <v>15</v>
      </c>
      <c r="M193" s="161" t="s">
        <v>113</v>
      </c>
      <c r="N193" s="181">
        <v>53536.47</v>
      </c>
      <c r="O193" s="53">
        <v>46142</v>
      </c>
    </row>
    <row r="194" spans="2:15" s="3" customFormat="1" ht="29.25" customHeight="1" x14ac:dyDescent="0.25">
      <c r="B194" s="179">
        <v>101018941</v>
      </c>
      <c r="C194" s="152" t="s">
        <v>309</v>
      </c>
      <c r="D194" s="224" t="s">
        <v>308</v>
      </c>
      <c r="E194" s="180" t="s">
        <v>145</v>
      </c>
      <c r="F194" s="181">
        <v>24436.31</v>
      </c>
      <c r="G194" s="121" t="s">
        <v>9</v>
      </c>
      <c r="H194" s="182">
        <v>46093</v>
      </c>
      <c r="I194" s="181">
        <v>24436.31</v>
      </c>
      <c r="J194" s="52">
        <v>0</v>
      </c>
      <c r="K194" s="181">
        <v>24436.31</v>
      </c>
      <c r="L194" s="160" t="s">
        <v>15</v>
      </c>
      <c r="M194" s="161" t="s">
        <v>113</v>
      </c>
      <c r="N194" s="181">
        <v>24436.31</v>
      </c>
      <c r="O194" s="53">
        <v>46142</v>
      </c>
    </row>
    <row r="195" spans="2:15" s="3" customFormat="1" ht="29.25" customHeight="1" x14ac:dyDescent="0.25">
      <c r="B195" s="179">
        <v>101018941</v>
      </c>
      <c r="C195" s="152" t="s">
        <v>310</v>
      </c>
      <c r="D195" s="224" t="s">
        <v>308</v>
      </c>
      <c r="E195" s="156" t="s">
        <v>145</v>
      </c>
      <c r="F195" s="181">
        <v>17825.740000000002</v>
      </c>
      <c r="G195" s="121" t="s">
        <v>9</v>
      </c>
      <c r="H195" s="182">
        <v>46093</v>
      </c>
      <c r="I195" s="181">
        <v>17825.740000000002</v>
      </c>
      <c r="J195" s="52">
        <v>0</v>
      </c>
      <c r="K195" s="181">
        <v>17825.740000000002</v>
      </c>
      <c r="L195" s="160" t="s">
        <v>15</v>
      </c>
      <c r="M195" s="161" t="s">
        <v>113</v>
      </c>
      <c r="N195" s="181">
        <v>17825.740000000002</v>
      </c>
      <c r="O195" s="53">
        <v>46142</v>
      </c>
    </row>
    <row r="196" spans="2:15" s="3" customFormat="1" ht="29.25" customHeight="1" x14ac:dyDescent="0.25">
      <c r="B196" s="179">
        <v>101018941</v>
      </c>
      <c r="C196" s="156" t="s">
        <v>311</v>
      </c>
      <c r="D196" s="224" t="s">
        <v>308</v>
      </c>
      <c r="E196" s="180" t="s">
        <v>145</v>
      </c>
      <c r="F196" s="181">
        <v>13655.57</v>
      </c>
      <c r="G196" s="121" t="s">
        <v>9</v>
      </c>
      <c r="H196" s="182">
        <v>46090</v>
      </c>
      <c r="I196" s="181">
        <v>13655.57</v>
      </c>
      <c r="J196" s="52">
        <v>0</v>
      </c>
      <c r="K196" s="181">
        <v>13655.57</v>
      </c>
      <c r="L196" s="160" t="s">
        <v>15</v>
      </c>
      <c r="M196" s="161" t="s">
        <v>113</v>
      </c>
      <c r="N196" s="181">
        <v>13655.57</v>
      </c>
      <c r="O196" s="53">
        <v>46142</v>
      </c>
    </row>
    <row r="197" spans="2:15" s="3" customFormat="1" ht="29.25" customHeight="1" x14ac:dyDescent="0.25">
      <c r="B197" s="179">
        <v>101625589</v>
      </c>
      <c r="C197" s="156" t="s">
        <v>312</v>
      </c>
      <c r="D197" s="224" t="s">
        <v>313</v>
      </c>
      <c r="E197" s="180" t="s">
        <v>314</v>
      </c>
      <c r="F197" s="181">
        <v>13033.1</v>
      </c>
      <c r="G197" s="121" t="s">
        <v>9</v>
      </c>
      <c r="H197" s="182">
        <v>38804</v>
      </c>
      <c r="I197" s="181">
        <v>13033.1</v>
      </c>
      <c r="J197" s="52">
        <v>0</v>
      </c>
      <c r="K197" s="181">
        <v>13033.1</v>
      </c>
      <c r="L197" s="134" t="s">
        <v>122</v>
      </c>
      <c r="M197" s="50" t="s">
        <v>315</v>
      </c>
      <c r="N197" s="181">
        <v>13033.1</v>
      </c>
      <c r="O197" s="53">
        <v>46142</v>
      </c>
    </row>
    <row r="198" spans="2:15" s="3" customFormat="1" ht="29.25" customHeight="1" x14ac:dyDescent="0.25">
      <c r="B198" s="179">
        <v>131155091</v>
      </c>
      <c r="C198" s="156" t="s">
        <v>316</v>
      </c>
      <c r="D198" s="224" t="s">
        <v>317</v>
      </c>
      <c r="E198" s="180" t="s">
        <v>318</v>
      </c>
      <c r="F198" s="181">
        <v>20650</v>
      </c>
      <c r="G198" s="121" t="s">
        <v>9</v>
      </c>
      <c r="H198" s="182">
        <v>46106</v>
      </c>
      <c r="I198" s="181">
        <v>20650</v>
      </c>
      <c r="J198" s="52">
        <v>0</v>
      </c>
      <c r="K198" s="181">
        <v>20650</v>
      </c>
      <c r="L198" s="134" t="s">
        <v>89</v>
      </c>
      <c r="M198" s="50" t="s">
        <v>13</v>
      </c>
      <c r="N198" s="181">
        <v>20650</v>
      </c>
      <c r="O198" s="53">
        <v>46142</v>
      </c>
    </row>
    <row r="199" spans="2:15" s="3" customFormat="1" ht="29.25" customHeight="1" x14ac:dyDescent="0.25">
      <c r="B199" s="179">
        <v>131155091</v>
      </c>
      <c r="C199" s="156" t="s">
        <v>319</v>
      </c>
      <c r="D199" s="224" t="s">
        <v>317</v>
      </c>
      <c r="E199" s="180" t="s">
        <v>318</v>
      </c>
      <c r="F199" s="181">
        <v>18585</v>
      </c>
      <c r="G199" s="121" t="s">
        <v>9</v>
      </c>
      <c r="H199" s="182">
        <v>46106</v>
      </c>
      <c r="I199" s="181">
        <v>18585</v>
      </c>
      <c r="J199" s="52">
        <v>0</v>
      </c>
      <c r="K199" s="181">
        <v>18585</v>
      </c>
      <c r="L199" s="134" t="s">
        <v>89</v>
      </c>
      <c r="M199" s="50" t="s">
        <v>13</v>
      </c>
      <c r="N199" s="181">
        <v>18585</v>
      </c>
      <c r="O199" s="53">
        <v>46142</v>
      </c>
    </row>
    <row r="200" spans="2:15" s="3" customFormat="1" ht="29.25" customHeight="1" x14ac:dyDescent="0.25">
      <c r="B200" s="179">
        <v>131155091</v>
      </c>
      <c r="C200" s="156" t="s">
        <v>320</v>
      </c>
      <c r="D200" s="224" t="s">
        <v>317</v>
      </c>
      <c r="E200" s="180" t="s">
        <v>318</v>
      </c>
      <c r="F200" s="181">
        <v>168976</v>
      </c>
      <c r="G200" s="121" t="s">
        <v>9</v>
      </c>
      <c r="H200" s="182">
        <v>46106</v>
      </c>
      <c r="I200" s="181">
        <v>168976</v>
      </c>
      <c r="J200" s="52">
        <v>0</v>
      </c>
      <c r="K200" s="181">
        <v>168976</v>
      </c>
      <c r="L200" s="134" t="s">
        <v>89</v>
      </c>
      <c r="M200" s="50" t="s">
        <v>13</v>
      </c>
      <c r="N200" s="181">
        <v>168976</v>
      </c>
      <c r="O200" s="53">
        <v>46142</v>
      </c>
    </row>
    <row r="201" spans="2:15" s="3" customFormat="1" ht="29.25" customHeight="1" x14ac:dyDescent="0.25">
      <c r="B201" s="179">
        <v>131155091</v>
      </c>
      <c r="C201" s="156" t="s">
        <v>321</v>
      </c>
      <c r="D201" s="224" t="s">
        <v>317</v>
      </c>
      <c r="E201" s="180" t="s">
        <v>318</v>
      </c>
      <c r="F201" s="181">
        <v>18585</v>
      </c>
      <c r="G201" s="121" t="s">
        <v>9</v>
      </c>
      <c r="H201" s="182">
        <v>46106</v>
      </c>
      <c r="I201" s="181">
        <v>18585</v>
      </c>
      <c r="J201" s="52">
        <v>0</v>
      </c>
      <c r="K201" s="181">
        <v>18585</v>
      </c>
      <c r="L201" s="134" t="s">
        <v>89</v>
      </c>
      <c r="M201" s="50" t="s">
        <v>13</v>
      </c>
      <c r="N201" s="181">
        <v>18585</v>
      </c>
      <c r="O201" s="53">
        <v>46142</v>
      </c>
    </row>
    <row r="202" spans="2:15" s="3" customFormat="1" ht="29.25" customHeight="1" x14ac:dyDescent="0.25">
      <c r="B202" s="179">
        <v>131155091</v>
      </c>
      <c r="C202" s="156" t="s">
        <v>322</v>
      </c>
      <c r="D202" s="224" t="s">
        <v>317</v>
      </c>
      <c r="E202" s="180" t="s">
        <v>318</v>
      </c>
      <c r="F202" s="181">
        <v>10679</v>
      </c>
      <c r="G202" s="121" t="s">
        <v>9</v>
      </c>
      <c r="H202" s="182">
        <v>46106</v>
      </c>
      <c r="I202" s="181">
        <v>10679</v>
      </c>
      <c r="J202" s="52">
        <v>0</v>
      </c>
      <c r="K202" s="181">
        <v>10679</v>
      </c>
      <c r="L202" s="134" t="s">
        <v>89</v>
      </c>
      <c r="M202" s="50" t="s">
        <v>13</v>
      </c>
      <c r="N202" s="181">
        <v>10679</v>
      </c>
      <c r="O202" s="53">
        <v>46142</v>
      </c>
    </row>
    <row r="203" spans="2:15" s="3" customFormat="1" ht="29.25" customHeight="1" x14ac:dyDescent="0.25">
      <c r="B203" s="179">
        <v>130186121</v>
      </c>
      <c r="C203" s="180" t="s">
        <v>323</v>
      </c>
      <c r="D203" s="224" t="s">
        <v>324</v>
      </c>
      <c r="E203" s="180" t="s">
        <v>325</v>
      </c>
      <c r="F203" s="181">
        <v>113280</v>
      </c>
      <c r="G203" s="121" t="s">
        <v>9</v>
      </c>
      <c r="H203" s="182">
        <v>46108</v>
      </c>
      <c r="I203" s="181">
        <v>113280</v>
      </c>
      <c r="J203" s="52">
        <v>0</v>
      </c>
      <c r="K203" s="181">
        <v>113280</v>
      </c>
      <c r="L203" s="134" t="s">
        <v>122</v>
      </c>
      <c r="M203" s="50" t="s">
        <v>315</v>
      </c>
      <c r="N203" s="181">
        <v>113280</v>
      </c>
      <c r="O203" s="53">
        <v>46142</v>
      </c>
    </row>
    <row r="204" spans="2:15" s="3" customFormat="1" ht="29.25" customHeight="1" x14ac:dyDescent="0.25">
      <c r="B204" s="179">
        <v>130299668</v>
      </c>
      <c r="C204" s="152" t="s">
        <v>326</v>
      </c>
      <c r="D204" s="224" t="s">
        <v>327</v>
      </c>
      <c r="E204" s="180" t="s">
        <v>328</v>
      </c>
      <c r="F204" s="181">
        <v>18483.05</v>
      </c>
      <c r="G204" s="121" t="s">
        <v>9</v>
      </c>
      <c r="H204" s="182">
        <v>46093</v>
      </c>
      <c r="I204" s="181">
        <v>18483.05</v>
      </c>
      <c r="J204" s="52">
        <v>0</v>
      </c>
      <c r="K204" s="181">
        <v>18483.05</v>
      </c>
      <c r="L204" s="160" t="s">
        <v>15</v>
      </c>
      <c r="M204" s="161" t="s">
        <v>113</v>
      </c>
      <c r="N204" s="181">
        <v>18483.05</v>
      </c>
      <c r="O204" s="53">
        <v>46142</v>
      </c>
    </row>
    <row r="205" spans="2:15" s="3" customFormat="1" ht="29.25" customHeight="1" x14ac:dyDescent="0.25">
      <c r="B205" s="179">
        <v>131078842</v>
      </c>
      <c r="C205" s="180" t="s">
        <v>329</v>
      </c>
      <c r="D205" s="224" t="s">
        <v>330</v>
      </c>
      <c r="E205" s="180" t="s">
        <v>325</v>
      </c>
      <c r="F205" s="181">
        <v>359900</v>
      </c>
      <c r="G205" s="121" t="s">
        <v>9</v>
      </c>
      <c r="H205" s="182">
        <v>46111</v>
      </c>
      <c r="I205" s="181">
        <v>359900</v>
      </c>
      <c r="J205" s="52">
        <v>0</v>
      </c>
      <c r="K205" s="181">
        <v>359900</v>
      </c>
      <c r="L205" s="134" t="s">
        <v>122</v>
      </c>
      <c r="M205" s="50" t="s">
        <v>315</v>
      </c>
      <c r="N205" s="181">
        <v>359900</v>
      </c>
      <c r="O205" s="53">
        <v>46142</v>
      </c>
    </row>
    <row r="206" spans="2:15" s="3" customFormat="1" ht="29.25" customHeight="1" x14ac:dyDescent="0.25">
      <c r="B206" s="179">
        <v>131084362</v>
      </c>
      <c r="C206" s="180" t="s">
        <v>331</v>
      </c>
      <c r="D206" s="224" t="s">
        <v>332</v>
      </c>
      <c r="E206" s="180" t="s">
        <v>333</v>
      </c>
      <c r="F206" s="181">
        <v>220111.3</v>
      </c>
      <c r="G206" s="121" t="s">
        <v>9</v>
      </c>
      <c r="H206" s="182">
        <v>46104</v>
      </c>
      <c r="I206" s="181">
        <v>220111.3</v>
      </c>
      <c r="J206" s="52">
        <v>0</v>
      </c>
      <c r="K206" s="181">
        <v>220111.3</v>
      </c>
      <c r="L206" s="134" t="s">
        <v>334</v>
      </c>
      <c r="M206" s="86" t="s">
        <v>335</v>
      </c>
      <c r="N206" s="181">
        <v>220111.3</v>
      </c>
      <c r="O206" s="53">
        <v>46142</v>
      </c>
    </row>
    <row r="207" spans="2:15" s="3" customFormat="1" ht="29.25" customHeight="1" x14ac:dyDescent="0.25">
      <c r="B207" s="179">
        <v>430232556</v>
      </c>
      <c r="C207" s="180" t="s">
        <v>336</v>
      </c>
      <c r="D207" s="224" t="s">
        <v>337</v>
      </c>
      <c r="E207" s="185" t="s">
        <v>338</v>
      </c>
      <c r="F207" s="181">
        <v>43113.599999999999</v>
      </c>
      <c r="G207" s="121" t="s">
        <v>9</v>
      </c>
      <c r="H207" s="182">
        <v>46099</v>
      </c>
      <c r="I207" s="181">
        <v>43113.599999999999</v>
      </c>
      <c r="J207" s="52">
        <v>0</v>
      </c>
      <c r="K207" s="181">
        <v>43113.599999999999</v>
      </c>
      <c r="L207" s="134" t="s">
        <v>339</v>
      </c>
      <c r="M207" s="50" t="s">
        <v>340</v>
      </c>
      <c r="N207" s="181">
        <v>43113.599999999999</v>
      </c>
      <c r="O207" s="53">
        <v>46142</v>
      </c>
    </row>
    <row r="208" spans="2:15" s="3" customFormat="1" ht="29.25" customHeight="1" x14ac:dyDescent="0.25">
      <c r="B208" s="179">
        <v>133350602</v>
      </c>
      <c r="C208" s="156" t="s">
        <v>341</v>
      </c>
      <c r="D208" s="224" t="s">
        <v>342</v>
      </c>
      <c r="E208" s="180" t="s">
        <v>343</v>
      </c>
      <c r="F208" s="181">
        <v>17505.3</v>
      </c>
      <c r="G208" s="121" t="s">
        <v>9</v>
      </c>
      <c r="H208" s="182">
        <v>46104</v>
      </c>
      <c r="I208" s="181">
        <v>17505.3</v>
      </c>
      <c r="J208" s="52">
        <v>0</v>
      </c>
      <c r="K208" s="181">
        <v>17505.3</v>
      </c>
      <c r="L208" s="134" t="s">
        <v>195</v>
      </c>
      <c r="M208" s="98" t="s">
        <v>344</v>
      </c>
      <c r="N208" s="181">
        <v>17505.3</v>
      </c>
      <c r="O208" s="53">
        <v>46142</v>
      </c>
    </row>
    <row r="209" spans="2:15" s="3" customFormat="1" ht="29.25" customHeight="1" x14ac:dyDescent="0.25">
      <c r="B209" s="179">
        <v>101003561</v>
      </c>
      <c r="C209" s="180" t="s">
        <v>345</v>
      </c>
      <c r="D209" s="224" t="s">
        <v>346</v>
      </c>
      <c r="E209" s="180" t="s">
        <v>304</v>
      </c>
      <c r="F209" s="181">
        <v>6200</v>
      </c>
      <c r="G209" s="121" t="s">
        <v>9</v>
      </c>
      <c r="H209" s="182">
        <v>46101</v>
      </c>
      <c r="I209" s="181">
        <v>6200</v>
      </c>
      <c r="J209" s="52">
        <v>0</v>
      </c>
      <c r="K209" s="181">
        <v>6200</v>
      </c>
      <c r="L209" s="160" t="s">
        <v>305</v>
      </c>
      <c r="M209" s="86" t="s">
        <v>306</v>
      </c>
      <c r="N209" s="181">
        <v>6200</v>
      </c>
      <c r="O209" s="53">
        <v>46142</v>
      </c>
    </row>
    <row r="210" spans="2:15" s="3" customFormat="1" ht="29.25" customHeight="1" x14ac:dyDescent="0.25">
      <c r="B210" s="179">
        <v>101011122</v>
      </c>
      <c r="C210" s="180" t="s">
        <v>347</v>
      </c>
      <c r="D210" s="224" t="s">
        <v>348</v>
      </c>
      <c r="E210" s="180" t="s">
        <v>304</v>
      </c>
      <c r="F210" s="181">
        <v>4325</v>
      </c>
      <c r="G210" s="121" t="s">
        <v>9</v>
      </c>
      <c r="H210" s="182">
        <v>46105</v>
      </c>
      <c r="I210" s="181">
        <v>4325</v>
      </c>
      <c r="J210" s="52">
        <v>0</v>
      </c>
      <c r="K210" s="181">
        <v>4325</v>
      </c>
      <c r="L210" s="160" t="s">
        <v>305</v>
      </c>
      <c r="M210" s="86" t="s">
        <v>306</v>
      </c>
      <c r="N210" s="181">
        <v>4325</v>
      </c>
      <c r="O210" s="53">
        <v>46142</v>
      </c>
    </row>
    <row r="211" spans="2:15" s="3" customFormat="1" ht="29.25" customHeight="1" x14ac:dyDescent="0.25">
      <c r="B211" s="165">
        <v>101002026</v>
      </c>
      <c r="C211" s="152" t="s">
        <v>349</v>
      </c>
      <c r="D211" s="220" t="s">
        <v>350</v>
      </c>
      <c r="E211" s="152" t="s">
        <v>351</v>
      </c>
      <c r="F211" s="153">
        <v>68041.009999999995</v>
      </c>
      <c r="G211" s="121" t="s">
        <v>9</v>
      </c>
      <c r="H211" s="154">
        <v>46087</v>
      </c>
      <c r="I211" s="153">
        <v>68041.009999999995</v>
      </c>
      <c r="J211" s="52">
        <v>0</v>
      </c>
      <c r="K211" s="153">
        <v>68041.009999999995</v>
      </c>
      <c r="L211" s="86" t="s">
        <v>187</v>
      </c>
      <c r="M211" s="50" t="s">
        <v>4</v>
      </c>
      <c r="N211" s="153">
        <v>68041.009999999995</v>
      </c>
      <c r="O211" s="53">
        <v>46142</v>
      </c>
    </row>
    <row r="212" spans="2:15" s="3" customFormat="1" ht="29.25" customHeight="1" x14ac:dyDescent="0.25">
      <c r="B212" s="179">
        <v>130687978</v>
      </c>
      <c r="C212" s="156" t="s">
        <v>352</v>
      </c>
      <c r="D212" s="185" t="s">
        <v>353</v>
      </c>
      <c r="E212" s="186" t="s">
        <v>354</v>
      </c>
      <c r="F212" s="181">
        <v>6388.99</v>
      </c>
      <c r="G212" s="121" t="s">
        <v>9</v>
      </c>
      <c r="H212" s="182">
        <v>46107</v>
      </c>
      <c r="I212" s="181">
        <v>6388.99</v>
      </c>
      <c r="J212" s="52">
        <v>0</v>
      </c>
      <c r="K212" s="181">
        <v>6388.99</v>
      </c>
      <c r="L212" s="134" t="s">
        <v>89</v>
      </c>
      <c r="M212" s="50" t="s">
        <v>13</v>
      </c>
      <c r="N212" s="181">
        <v>6388.99</v>
      </c>
      <c r="O212" s="53">
        <v>46142</v>
      </c>
    </row>
    <row r="213" spans="2:15" s="3" customFormat="1" ht="29.25" customHeight="1" x14ac:dyDescent="0.25">
      <c r="B213" s="179">
        <v>130687978</v>
      </c>
      <c r="C213" s="156" t="s">
        <v>355</v>
      </c>
      <c r="D213" s="185" t="s">
        <v>353</v>
      </c>
      <c r="E213" s="186" t="s">
        <v>354</v>
      </c>
      <c r="F213" s="181">
        <v>3009</v>
      </c>
      <c r="G213" s="121" t="s">
        <v>9</v>
      </c>
      <c r="H213" s="182">
        <v>46107</v>
      </c>
      <c r="I213" s="181">
        <v>3009</v>
      </c>
      <c r="J213" s="52">
        <v>0</v>
      </c>
      <c r="K213" s="181">
        <v>3009</v>
      </c>
      <c r="L213" s="134" t="s">
        <v>89</v>
      </c>
      <c r="M213" s="50" t="s">
        <v>13</v>
      </c>
      <c r="N213" s="181">
        <v>3009</v>
      </c>
      <c r="O213" s="53">
        <v>46142</v>
      </c>
    </row>
    <row r="214" spans="2:15" s="3" customFormat="1" ht="29.25" customHeight="1" x14ac:dyDescent="0.25">
      <c r="B214" s="179">
        <v>130687978</v>
      </c>
      <c r="C214" s="156" t="s">
        <v>356</v>
      </c>
      <c r="D214" s="185" t="s">
        <v>353</v>
      </c>
      <c r="E214" s="186" t="s">
        <v>354</v>
      </c>
      <c r="F214" s="181">
        <v>2402.0100000000002</v>
      </c>
      <c r="G214" s="121" t="s">
        <v>9</v>
      </c>
      <c r="H214" s="182">
        <v>46107</v>
      </c>
      <c r="I214" s="181">
        <v>2402.0100000000002</v>
      </c>
      <c r="J214" s="52">
        <v>0</v>
      </c>
      <c r="K214" s="181">
        <v>2402.0100000000002</v>
      </c>
      <c r="L214" s="134" t="s">
        <v>89</v>
      </c>
      <c r="M214" s="50" t="s">
        <v>13</v>
      </c>
      <c r="N214" s="181">
        <v>2402.0100000000002</v>
      </c>
      <c r="O214" s="53">
        <v>46142</v>
      </c>
    </row>
    <row r="215" spans="2:15" s="3" customFormat="1" ht="29.25" customHeight="1" x14ac:dyDescent="0.25">
      <c r="B215" s="179">
        <v>101512369</v>
      </c>
      <c r="C215" s="180" t="s">
        <v>357</v>
      </c>
      <c r="D215" s="221" t="s">
        <v>358</v>
      </c>
      <c r="E215" s="180" t="s">
        <v>359</v>
      </c>
      <c r="F215" s="181">
        <v>48911</v>
      </c>
      <c r="G215" s="121" t="s">
        <v>9</v>
      </c>
      <c r="H215" s="182">
        <v>46104</v>
      </c>
      <c r="I215" s="181">
        <v>48911</v>
      </c>
      <c r="J215" s="52">
        <v>0</v>
      </c>
      <c r="K215" s="181">
        <v>48911</v>
      </c>
      <c r="L215" s="134" t="s">
        <v>360</v>
      </c>
      <c r="M215" s="134" t="s">
        <v>361</v>
      </c>
      <c r="N215" s="181">
        <v>48911</v>
      </c>
      <c r="O215" s="53">
        <v>46142</v>
      </c>
    </row>
    <row r="216" spans="2:15" s="3" customFormat="1" ht="29.25" customHeight="1" x14ac:dyDescent="0.25">
      <c r="B216" s="179">
        <v>131574302</v>
      </c>
      <c r="C216" s="180" t="s">
        <v>362</v>
      </c>
      <c r="D216" s="224" t="s">
        <v>363</v>
      </c>
      <c r="E216" s="185" t="s">
        <v>364</v>
      </c>
      <c r="F216" s="181">
        <v>247299.68</v>
      </c>
      <c r="G216" s="121" t="s">
        <v>9</v>
      </c>
      <c r="H216" s="182">
        <v>46094</v>
      </c>
      <c r="I216" s="181">
        <v>247299.68</v>
      </c>
      <c r="J216" s="52">
        <v>0</v>
      </c>
      <c r="K216" s="181">
        <v>247299.68</v>
      </c>
      <c r="L216" s="134" t="s">
        <v>365</v>
      </c>
      <c r="M216" s="50" t="s">
        <v>12</v>
      </c>
      <c r="N216" s="181">
        <v>247299.68</v>
      </c>
      <c r="O216" s="53">
        <v>46142</v>
      </c>
    </row>
    <row r="217" spans="2:15" s="3" customFormat="1" ht="29.25" customHeight="1" x14ac:dyDescent="0.25">
      <c r="B217" s="179">
        <v>131341502</v>
      </c>
      <c r="C217" s="180" t="s">
        <v>366</v>
      </c>
      <c r="D217" s="224" t="s">
        <v>367</v>
      </c>
      <c r="E217" s="180" t="s">
        <v>368</v>
      </c>
      <c r="F217" s="181">
        <v>18290</v>
      </c>
      <c r="G217" s="121" t="s">
        <v>9</v>
      </c>
      <c r="H217" s="182">
        <v>46108</v>
      </c>
      <c r="I217" s="181">
        <v>18290</v>
      </c>
      <c r="J217" s="52">
        <v>0</v>
      </c>
      <c r="K217" s="181">
        <v>18290</v>
      </c>
      <c r="L217" s="160" t="s">
        <v>15</v>
      </c>
      <c r="M217" s="161" t="s">
        <v>113</v>
      </c>
      <c r="N217" s="181">
        <v>18290</v>
      </c>
      <c r="O217" s="53">
        <v>46142</v>
      </c>
    </row>
    <row r="218" spans="2:15" s="3" customFormat="1" ht="29.25" customHeight="1" x14ac:dyDescent="0.25">
      <c r="B218" s="179">
        <v>131341502</v>
      </c>
      <c r="C218" s="180" t="s">
        <v>369</v>
      </c>
      <c r="D218" s="224" t="s">
        <v>367</v>
      </c>
      <c r="E218" s="186" t="s">
        <v>370</v>
      </c>
      <c r="F218" s="181">
        <v>29181.4</v>
      </c>
      <c r="G218" s="121" t="s">
        <v>9</v>
      </c>
      <c r="H218" s="182">
        <v>46106</v>
      </c>
      <c r="I218" s="181">
        <v>29181.4</v>
      </c>
      <c r="J218" s="52">
        <v>0</v>
      </c>
      <c r="K218" s="181">
        <v>29181.4</v>
      </c>
      <c r="L218" s="160" t="s">
        <v>15</v>
      </c>
      <c r="M218" s="161" t="s">
        <v>113</v>
      </c>
      <c r="N218" s="181">
        <v>29181.4</v>
      </c>
      <c r="O218" s="53">
        <v>46142</v>
      </c>
    </row>
    <row r="219" spans="2:15" s="3" customFormat="1" ht="29.25" customHeight="1" x14ac:dyDescent="0.25">
      <c r="B219" s="165">
        <v>132805213</v>
      </c>
      <c r="C219" s="156" t="s">
        <v>371</v>
      </c>
      <c r="D219" s="221" t="s">
        <v>372</v>
      </c>
      <c r="E219" s="156" t="s">
        <v>373</v>
      </c>
      <c r="F219" s="153">
        <v>214170</v>
      </c>
      <c r="G219" s="121" t="s">
        <v>9</v>
      </c>
      <c r="H219" s="182">
        <v>46097</v>
      </c>
      <c r="I219" s="153">
        <v>214170</v>
      </c>
      <c r="J219" s="52">
        <v>0</v>
      </c>
      <c r="K219" s="153">
        <v>214170</v>
      </c>
      <c r="L219" s="134" t="s">
        <v>374</v>
      </c>
      <c r="M219" s="50" t="s">
        <v>14</v>
      </c>
      <c r="N219" s="153">
        <v>214170</v>
      </c>
      <c r="O219" s="53">
        <v>46142</v>
      </c>
    </row>
    <row r="220" spans="2:15" s="3" customFormat="1" ht="29.25" customHeight="1" x14ac:dyDescent="0.25">
      <c r="B220" s="179">
        <v>133284979</v>
      </c>
      <c r="C220" s="180" t="s">
        <v>375</v>
      </c>
      <c r="D220" s="224" t="s">
        <v>376</v>
      </c>
      <c r="E220" s="180" t="s">
        <v>377</v>
      </c>
      <c r="F220" s="181">
        <v>158120</v>
      </c>
      <c r="G220" s="121" t="s">
        <v>9</v>
      </c>
      <c r="H220" s="182">
        <v>46106</v>
      </c>
      <c r="I220" s="181">
        <v>158120</v>
      </c>
      <c r="J220" s="52">
        <v>0</v>
      </c>
      <c r="K220" s="181">
        <v>158120</v>
      </c>
      <c r="L220" s="187" t="s">
        <v>231</v>
      </c>
      <c r="M220" s="159" t="s">
        <v>378</v>
      </c>
      <c r="N220" s="181">
        <v>158120</v>
      </c>
      <c r="O220" s="53">
        <v>46142</v>
      </c>
    </row>
    <row r="221" spans="2:15" s="3" customFormat="1" ht="29.25" customHeight="1" x14ac:dyDescent="0.25">
      <c r="B221" s="177">
        <v>101820217</v>
      </c>
      <c r="C221" s="152" t="s">
        <v>379</v>
      </c>
      <c r="D221" s="220" t="s">
        <v>380</v>
      </c>
      <c r="E221" s="152" t="s">
        <v>381</v>
      </c>
      <c r="F221" s="188">
        <v>458.2</v>
      </c>
      <c r="G221" s="121" t="s">
        <v>9</v>
      </c>
      <c r="H221" s="182">
        <v>46101</v>
      </c>
      <c r="I221" s="188">
        <v>458.2</v>
      </c>
      <c r="J221" s="52">
        <v>0</v>
      </c>
      <c r="K221" s="188">
        <v>458.2</v>
      </c>
      <c r="L221" s="50" t="s">
        <v>273</v>
      </c>
      <c r="M221" s="50" t="s">
        <v>274</v>
      </c>
      <c r="N221" s="188">
        <v>458.2</v>
      </c>
      <c r="O221" s="53">
        <v>46142</v>
      </c>
    </row>
    <row r="222" spans="2:15" s="3" customFormat="1" ht="29.25" customHeight="1" x14ac:dyDescent="0.25">
      <c r="B222" s="165">
        <v>101821248</v>
      </c>
      <c r="C222" s="152" t="s">
        <v>382</v>
      </c>
      <c r="D222" s="220" t="s">
        <v>383</v>
      </c>
      <c r="E222" s="152" t="s">
        <v>381</v>
      </c>
      <c r="F222" s="153">
        <v>227798.97</v>
      </c>
      <c r="G222" s="121" t="s">
        <v>9</v>
      </c>
      <c r="H222" s="182">
        <v>46112</v>
      </c>
      <c r="I222" s="153">
        <v>227798.97</v>
      </c>
      <c r="J222" s="52">
        <v>0</v>
      </c>
      <c r="K222" s="153">
        <v>227798.97</v>
      </c>
      <c r="L222" s="50" t="s">
        <v>273</v>
      </c>
      <c r="M222" s="50" t="s">
        <v>274</v>
      </c>
      <c r="N222" s="153">
        <v>227798.97</v>
      </c>
      <c r="O222" s="53">
        <v>46142</v>
      </c>
    </row>
    <row r="223" spans="2:15" s="3" customFormat="1" ht="29.25" customHeight="1" x14ac:dyDescent="0.25">
      <c r="B223" s="168">
        <v>101098376</v>
      </c>
      <c r="C223" s="170" t="s">
        <v>384</v>
      </c>
      <c r="D223" s="223" t="s">
        <v>385</v>
      </c>
      <c r="E223" s="170" t="s">
        <v>304</v>
      </c>
      <c r="F223" s="183">
        <v>7400</v>
      </c>
      <c r="G223" s="121" t="s">
        <v>9</v>
      </c>
      <c r="H223" s="184">
        <v>46106</v>
      </c>
      <c r="I223" s="183">
        <v>7400</v>
      </c>
      <c r="J223" s="52">
        <v>0</v>
      </c>
      <c r="K223" s="183">
        <v>7400</v>
      </c>
      <c r="L223" s="175" t="s">
        <v>305</v>
      </c>
      <c r="M223" s="86" t="s">
        <v>306</v>
      </c>
      <c r="N223" s="183">
        <v>7400</v>
      </c>
      <c r="O223" s="53">
        <v>46142</v>
      </c>
    </row>
    <row r="224" spans="2:15" s="3" customFormat="1" ht="29.25" customHeight="1" x14ac:dyDescent="0.25">
      <c r="B224" s="168">
        <v>101008172</v>
      </c>
      <c r="C224" s="170" t="s">
        <v>386</v>
      </c>
      <c r="D224" s="223" t="s">
        <v>215</v>
      </c>
      <c r="E224" s="170" t="s">
        <v>387</v>
      </c>
      <c r="F224" s="183">
        <v>3000000</v>
      </c>
      <c r="G224" s="172" t="s">
        <v>9</v>
      </c>
      <c r="H224" s="184">
        <v>46111</v>
      </c>
      <c r="I224" s="183">
        <v>3000000</v>
      </c>
      <c r="J224" s="174">
        <v>0</v>
      </c>
      <c r="K224" s="189">
        <v>1500000</v>
      </c>
      <c r="L224" s="176" t="s">
        <v>59</v>
      </c>
      <c r="M224" s="176" t="s">
        <v>217</v>
      </c>
      <c r="N224" s="189">
        <v>1500000</v>
      </c>
      <c r="O224" s="53">
        <v>46142</v>
      </c>
    </row>
    <row r="225" spans="2:15" s="3" customFormat="1" ht="29.25" customHeight="1" x14ac:dyDescent="0.25">
      <c r="B225" s="168"/>
      <c r="C225" s="170"/>
      <c r="D225" s="223"/>
      <c r="E225" s="170"/>
      <c r="F225" s="183"/>
      <c r="G225" s="172"/>
      <c r="H225" s="184"/>
      <c r="I225" s="183"/>
      <c r="J225" s="174">
        <v>0</v>
      </c>
      <c r="K225" s="189">
        <v>1500000</v>
      </c>
      <c r="L225" s="176" t="s">
        <v>55</v>
      </c>
      <c r="M225" s="176" t="s">
        <v>218</v>
      </c>
      <c r="N225" s="189">
        <v>1500000</v>
      </c>
      <c r="O225" s="53">
        <v>46142</v>
      </c>
    </row>
    <row r="226" spans="2:15" s="3" customFormat="1" ht="29.25" customHeight="1" x14ac:dyDescent="0.25">
      <c r="B226" s="123"/>
      <c r="C226" s="11"/>
      <c r="D226" s="17"/>
      <c r="E226" s="83" t="s">
        <v>388</v>
      </c>
      <c r="F226" s="98">
        <f>SUM(F162:F225)</f>
        <v>6789084.04</v>
      </c>
      <c r="G226" s="98"/>
      <c r="H226" s="98"/>
      <c r="I226" s="98">
        <f>SUM(I162:I225)</f>
        <v>6789084.04</v>
      </c>
      <c r="J226" s="98"/>
      <c r="K226" s="98">
        <f>SUM(K162:K225)</f>
        <v>6789084.04</v>
      </c>
      <c r="L226" s="98"/>
      <c r="M226" s="98"/>
      <c r="N226" s="98">
        <f>SUM(N162:N225)</f>
        <v>6789084.04</v>
      </c>
      <c r="O226" s="53"/>
    </row>
    <row r="227" spans="2:15" s="3" customFormat="1" ht="29.25" customHeight="1" x14ac:dyDescent="0.25">
      <c r="B227" s="123"/>
      <c r="C227" s="11"/>
      <c r="D227" s="17"/>
      <c r="E227" s="83"/>
      <c r="F227" s="98"/>
      <c r="G227" s="98"/>
      <c r="H227" s="98"/>
      <c r="I227" s="98"/>
      <c r="J227" s="98"/>
      <c r="K227" s="98"/>
      <c r="L227" s="178"/>
      <c r="M227" s="98"/>
      <c r="N227" s="98"/>
      <c r="O227" s="53"/>
    </row>
    <row r="228" spans="2:15" s="3" customFormat="1" ht="29.25" customHeight="1" thickBot="1" x14ac:dyDescent="0.3">
      <c r="B228" s="123"/>
      <c r="C228" s="11"/>
      <c r="D228" s="17"/>
      <c r="E228" s="127" t="s">
        <v>389</v>
      </c>
      <c r="F228" s="228">
        <f>+F17+F51+F54+F57+F62+F66+F71+F76+F81+F85+F90+F97+F111+F136+F159+F226</f>
        <v>21451671.189999998</v>
      </c>
      <c r="G228" s="228"/>
      <c r="H228" s="228"/>
      <c r="I228" s="228">
        <f>+I17+I51+I54+I57+I62+I66+I71+I76+I81+I85+I90+I97+I111+I136+I159+I226</f>
        <v>21451671.189999998</v>
      </c>
      <c r="J228" s="228"/>
      <c r="K228" s="228">
        <f>+K17+K51+K54+K57+K62+K66+K71+K76+K81+K85+K90+K97+K111+K136+K159+K226</f>
        <v>21451671.189999998</v>
      </c>
      <c r="L228" s="229"/>
      <c r="M228" s="228"/>
      <c r="N228" s="228">
        <f>+N17+N51+N54+N57+N62+N66+N71+N76+N81+N85+N90+N97+N111+N136+N159+N226</f>
        <v>21451671.189999998</v>
      </c>
      <c r="O228" s="53"/>
    </row>
    <row r="229" spans="2:15" s="3" customFormat="1" ht="29.25" customHeight="1" thickTop="1" x14ac:dyDescent="0.2">
      <c r="B229" s="190"/>
      <c r="C229" s="191"/>
      <c r="D229" s="225"/>
      <c r="E229" s="191"/>
      <c r="F229" s="192"/>
      <c r="H229" s="191"/>
      <c r="I229" s="193"/>
      <c r="J229" s="193"/>
      <c r="K229" s="193"/>
      <c r="L229" s="12"/>
      <c r="M229" s="194"/>
      <c r="O229" s="68"/>
    </row>
    <row r="230" spans="2:15" ht="29.25" customHeight="1" x14ac:dyDescent="0.25">
      <c r="F230" s="195"/>
      <c r="G230" s="195"/>
      <c r="H230" s="195"/>
      <c r="I230" s="195"/>
      <c r="J230" s="195"/>
      <c r="K230" s="195"/>
    </row>
    <row r="231" spans="2:15" ht="29.25" customHeight="1" x14ac:dyDescent="0.25">
      <c r="B231" s="233"/>
      <c r="C231" s="233"/>
      <c r="D231" s="226"/>
      <c r="E231" s="196"/>
      <c r="F231" s="197"/>
      <c r="G231" s="197"/>
      <c r="H231" s="196"/>
      <c r="I231" s="198"/>
      <c r="J231" s="198"/>
      <c r="K231" s="198"/>
    </row>
    <row r="232" spans="2:15" ht="29.25" customHeight="1" x14ac:dyDescent="0.25">
      <c r="B232" s="234" t="s">
        <v>390</v>
      </c>
      <c r="C232" s="234"/>
      <c r="D232" s="199"/>
      <c r="E232" s="235" t="s">
        <v>391</v>
      </c>
      <c r="F232" s="235"/>
      <c r="G232" s="200"/>
      <c r="H232" s="201"/>
      <c r="I232" s="235" t="s">
        <v>392</v>
      </c>
      <c r="J232" s="235"/>
      <c r="K232" s="235"/>
      <c r="L232"/>
      <c r="M232" s="236" t="s">
        <v>393</v>
      </c>
      <c r="N232" s="236"/>
    </row>
    <row r="233" spans="2:15" ht="25.5" customHeight="1" x14ac:dyDescent="0.25">
      <c r="B233" s="237" t="s">
        <v>394</v>
      </c>
      <c r="C233" s="237"/>
      <c r="D233" s="227"/>
      <c r="E233" s="237" t="s">
        <v>394</v>
      </c>
      <c r="F233" s="237"/>
      <c r="G233" s="202"/>
      <c r="H233" s="203"/>
      <c r="I233" s="238" t="s">
        <v>395</v>
      </c>
      <c r="J233" s="238"/>
      <c r="K233" s="238"/>
      <c r="L233"/>
      <c r="M233" s="238" t="s">
        <v>396</v>
      </c>
      <c r="N233" s="238"/>
    </row>
    <row r="234" spans="2:15" ht="24.75" customHeight="1" x14ac:dyDescent="0.25">
      <c r="B234" s="239" t="s">
        <v>397</v>
      </c>
      <c r="C234" s="239"/>
      <c r="D234" s="227"/>
      <c r="E234" s="238" t="s">
        <v>398</v>
      </c>
      <c r="F234" s="238"/>
      <c r="G234" s="202"/>
      <c r="H234" s="204"/>
      <c r="I234" s="238" t="s">
        <v>398</v>
      </c>
      <c r="J234" s="238"/>
      <c r="K234" s="238"/>
      <c r="L234"/>
      <c r="M234" s="238" t="s">
        <v>399</v>
      </c>
      <c r="N234" s="238"/>
    </row>
    <row r="236" spans="2:15" ht="29.25" customHeight="1" x14ac:dyDescent="0.25">
      <c r="D236" s="205"/>
    </row>
  </sheetData>
  <mergeCells count="16">
    <mergeCell ref="B233:C233"/>
    <mergeCell ref="E233:F233"/>
    <mergeCell ref="I233:K233"/>
    <mergeCell ref="M233:N233"/>
    <mergeCell ref="B234:C234"/>
    <mergeCell ref="E234:F234"/>
    <mergeCell ref="I234:K234"/>
    <mergeCell ref="M234:N234"/>
    <mergeCell ref="C4:O4"/>
    <mergeCell ref="C5:O5"/>
    <mergeCell ref="C59:D59"/>
    <mergeCell ref="B231:C231"/>
    <mergeCell ref="B232:C232"/>
    <mergeCell ref="E232:F232"/>
    <mergeCell ref="I232:K232"/>
    <mergeCell ref="M232:N232"/>
  </mergeCells>
  <phoneticPr fontId="42" type="noConversion"/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4</xdr:col>
                <xdr:colOff>3495675</xdr:colOff>
                <xdr:row>0</xdr:row>
                <xdr:rowOff>152400</xdr:rowOff>
              </from>
              <to>
                <xdr:col>5</xdr:col>
                <xdr:colOff>1076325</xdr:colOff>
                <xdr:row>2</xdr:row>
                <xdr:rowOff>323850</xdr:rowOff>
              </to>
            </anchor>
          </objectPr>
        </oleObject>
      </mc:Choice>
      <mc:Fallback>
        <oleObject progId="Word.Picture.8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2026-04-16T13:33:35Z</cp:lastPrinted>
  <dcterms:created xsi:type="dcterms:W3CDTF">2007-03-20T14:00:55Z</dcterms:created>
  <dcterms:modified xsi:type="dcterms:W3CDTF">2026-04-16T19:04:21Z</dcterms:modified>
</cp:coreProperties>
</file>