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1 Enero\INFORME FINANCIERO ENERO\"/>
    </mc:Choice>
  </mc:AlternateContent>
  <xr:revisionPtr revIDLastSave="0" documentId="8_{F614967D-A335-40AB-B0FF-CD56137154E6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0" i="257" l="1"/>
  <c r="J150" i="257"/>
  <c r="H150" i="257"/>
  <c r="E150" i="257"/>
  <c r="M111" i="257"/>
  <c r="J111" i="257"/>
  <c r="H111" i="257"/>
  <c r="E111" i="257"/>
  <c r="M78" i="257"/>
  <c r="J78" i="257"/>
  <c r="H78" i="257"/>
  <c r="E78" i="257"/>
  <c r="M67" i="257"/>
  <c r="J67" i="257"/>
  <c r="H67" i="257"/>
  <c r="E67" i="257"/>
  <c r="M63" i="257"/>
  <c r="J63" i="257"/>
  <c r="H63" i="257"/>
  <c r="E63" i="257"/>
  <c r="M60" i="257"/>
  <c r="J60" i="257"/>
  <c r="H60" i="257"/>
  <c r="E60" i="257"/>
  <c r="M57" i="257"/>
  <c r="M151" i="257" s="1"/>
  <c r="J57" i="257"/>
  <c r="J151" i="257" s="1"/>
  <c r="H57" i="257"/>
  <c r="H151" i="257" s="1"/>
  <c r="E57" i="257"/>
  <c r="E54" i="257"/>
  <c r="E20" i="257"/>
  <c r="E151" i="257" s="1"/>
</calcChain>
</file>

<file path=xl/sharedStrings.xml><?xml version="1.0" encoding="utf-8"?>
<sst xmlns="http://schemas.openxmlformats.org/spreadsheetml/2006/main" count="936" uniqueCount="381">
  <si>
    <t>CONCEPTO</t>
  </si>
  <si>
    <t>DIRECCION GENERAL DE GANADERIA</t>
  </si>
  <si>
    <t xml:space="preserve"> </t>
  </si>
  <si>
    <t>Productos eléctricos y afines</t>
  </si>
  <si>
    <t>Muebles, equipos de oficina y estantería</t>
  </si>
  <si>
    <t>Otros equipos de transporte</t>
  </si>
  <si>
    <t>Servicios sanitarios médicos y veterinarios</t>
  </si>
  <si>
    <t>Alimentos para animales</t>
  </si>
  <si>
    <t>Automóviles y camiones</t>
  </si>
  <si>
    <t>Equipos de tecnología de la información y comunicación</t>
  </si>
  <si>
    <t>CREDITO</t>
  </si>
  <si>
    <t>Servicios de alimentación</t>
  </si>
  <si>
    <t>Productos medicinales para uso veterinario</t>
  </si>
  <si>
    <t>Otros activos biológicos que generan producción recurrente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</si>
  <si>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</si>
  <si>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</si>
  <si>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</si>
  <si>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</si>
  <si>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</si>
  <si>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</si>
  <si>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</si>
  <si>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</si>
  <si>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</si>
  <si>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</si>
  <si>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</si>
  <si>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</si>
  <si>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</si>
  <si>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</si>
  <si>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</si>
  <si>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</si>
  <si>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</si>
  <si>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</si>
  <si>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</si>
  <si>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</si>
  <si>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</si>
  <si>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</si>
  <si>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</si>
  <si>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</si>
  <si>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</si>
  <si>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</si>
  <si>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</si>
  <si>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</si>
  <si>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</si>
  <si>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</si>
  <si>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</si>
  <si>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</si>
  <si>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</si>
  <si>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</si>
  <si>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</si>
  <si>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</si>
  <si>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</si>
  <si>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</si>
  <si>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</si>
  <si>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</si>
  <si>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</si>
  <si>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</si>
  <si>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</si>
  <si>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</si>
  <si>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</si>
  <si>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</si>
  <si>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</si>
  <si>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</si>
  <si>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</si>
  <si>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</si>
  <si>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</si>
  <si>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</si>
  <si>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</si>
  <si>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</si>
  <si>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</si>
  <si>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</si>
  <si>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</si>
  <si>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</si>
  <si>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</si>
  <si>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</si>
  <si>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</si>
  <si>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</si>
  <si>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</si>
  <si>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</si>
  <si>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</si>
  <si>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</si>
  <si>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</si>
  <si>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</si>
  <si>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</si>
  <si>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</si>
  <si>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</si>
  <si>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B1500003022</t>
  </si>
  <si>
    <t>REPUESTOS DE LA COSTA</t>
  </si>
  <si>
    <t>PIEZAS PARA VEHICULOS</t>
  </si>
  <si>
    <t>2.3.9.8.01</t>
  </si>
  <si>
    <t>Repuestos</t>
  </si>
  <si>
    <t>SUB-TOTAL  DICIEMBRE 2023</t>
  </si>
  <si>
    <t>SANTO DOMINGO MOTORS</t>
  </si>
  <si>
    <t>2.2.7.2.06</t>
  </si>
  <si>
    <t>SEPTIEMBRE 2024</t>
  </si>
  <si>
    <t>B1500013367</t>
  </si>
  <si>
    <t xml:space="preserve">LABORATORIO VETERINARIO CENTRAL. </t>
  </si>
  <si>
    <t>Estudios Histopatologicos.</t>
  </si>
  <si>
    <t>19/09/2024</t>
  </si>
  <si>
    <t>2.2.8.3.01</t>
  </si>
  <si>
    <t>SUB TOTAL  AL 30 DE SEPTIEMBRE DEL 2024.</t>
  </si>
  <si>
    <t>OCTUBRE 2024.</t>
  </si>
  <si>
    <t>B1500000080</t>
  </si>
  <si>
    <t>RC TECNOLOGY, S.R.L.</t>
  </si>
  <si>
    <t xml:space="preserve">CONTROLADOR  DE CARGA SOLAR </t>
  </si>
  <si>
    <t>30/10/2024</t>
  </si>
  <si>
    <t>2.3.9.6.01</t>
  </si>
  <si>
    <t>E450000004231</t>
  </si>
  <si>
    <t>AGUA PLANETA AZUL, S.A</t>
  </si>
  <si>
    <t xml:space="preserve">AGUA PLANETA AZUL </t>
  </si>
  <si>
    <t>31/10/2024</t>
  </si>
  <si>
    <t>2.3.1.1.01</t>
  </si>
  <si>
    <t xml:space="preserve"> Alimentos y bebidas para personas </t>
  </si>
  <si>
    <t>SUB-TOTAL OCTUBRE 2024</t>
  </si>
  <si>
    <t>NOVIEMBRE  2024.</t>
  </si>
  <si>
    <t>2.2.2.1.03</t>
  </si>
  <si>
    <t>Publicaciones de avisos oficiales</t>
  </si>
  <si>
    <t>B1500001857</t>
  </si>
  <si>
    <t>ASOC. DOM DE PRODUCTORES DE LECHE, INC.</t>
  </si>
  <si>
    <t>COVEXIN-LHIVISAN-ELEVAL</t>
  </si>
  <si>
    <t>2.3.4.2.01</t>
  </si>
  <si>
    <t>B1500000988</t>
  </si>
  <si>
    <t>IMPORTADORA DE PROD.PARA OFICINAS, S.A.</t>
  </si>
  <si>
    <t xml:space="preserve">ARCCHIVOS MODULARES </t>
  </si>
  <si>
    <t>2.6.1.1.01</t>
  </si>
  <si>
    <t>Muebles y equipos de oficina y estanteria</t>
  </si>
  <si>
    <t>B1500006015</t>
  </si>
  <si>
    <t>ELCARIBE</t>
  </si>
  <si>
    <t xml:space="preserve">SERVICIO DE PUBLICACION </t>
  </si>
  <si>
    <t>14//11/2024</t>
  </si>
  <si>
    <t>B1500000323</t>
  </si>
  <si>
    <t>FUNDACION HERGAR</t>
  </si>
  <si>
    <t xml:space="preserve">MAESTRIA EN DIRECCION Y GESTION DE ADMINITRACION PUBLICA </t>
  </si>
  <si>
    <t>2.2.8.7.04</t>
  </si>
  <si>
    <t>Servicios de capacitación</t>
  </si>
  <si>
    <t>COMPAÑIA DOMINICANA DE TELEFONOS (CLARO)</t>
  </si>
  <si>
    <t>RENTA DE SERVICIOS DE TELECOMUNICACIONES</t>
  </si>
  <si>
    <t>2.2.1.5.01</t>
  </si>
  <si>
    <t>Servicos de internet y television por cable</t>
  </si>
  <si>
    <t>E450000062018</t>
  </si>
  <si>
    <t>E450000061315</t>
  </si>
  <si>
    <t>B1500001336</t>
  </si>
  <si>
    <t>MUEBLES Y EQUIPO DE OFICINA LEON GONZALEZ,</t>
  </si>
  <si>
    <t xml:space="preserve">SILLON Y MESA EJECUTIVA </t>
  </si>
  <si>
    <t>B1500000217</t>
  </si>
  <si>
    <t xml:space="preserve">VARA, SRL </t>
  </si>
  <si>
    <t>IMPRESORA MULTIFUNCIONAL</t>
  </si>
  <si>
    <t>2.6.1.3.01</t>
  </si>
  <si>
    <t>Equipos de tecnologia informatica y comunicaciones</t>
  </si>
  <si>
    <t>B1500002991</t>
  </si>
  <si>
    <t>CANTATABRIA  BRAND REPRESENTATIVE.SRL</t>
  </si>
  <si>
    <t>ALMUERZO  BUFFET</t>
  </si>
  <si>
    <t>SUB-TOTAL NOVIEMBRE  2024</t>
  </si>
  <si>
    <t>DICIEMBRE 2024</t>
  </si>
  <si>
    <t>ALTICE DOMINICANA, S.A</t>
  </si>
  <si>
    <t>B1500000417</t>
  </si>
  <si>
    <t>ONE COLOR AUTOTIVE OPTIONS, S.R.L</t>
  </si>
  <si>
    <t>MANTENIMIENTO DE  VEHICULO</t>
  </si>
  <si>
    <t xml:space="preserve">  Mantenimiento y reparación de equipos de transporte</t>
  </si>
  <si>
    <t>B1500000907</t>
  </si>
  <si>
    <t>INVERSIONES TEJEDA VALERA FD SRL</t>
  </si>
  <si>
    <t>CPU DELLOPTIPLEX 7000 MICRO DESKTOP.</t>
  </si>
  <si>
    <t>B1500003037</t>
  </si>
  <si>
    <t>CANTABRIA BRAND REPESENTATIVE,SRL</t>
  </si>
  <si>
    <t>SERVICIO DE CATERING</t>
  </si>
  <si>
    <t>B1500001420</t>
  </si>
  <si>
    <t xml:space="preserve">FLOW, SRL </t>
  </si>
  <si>
    <t xml:space="preserve">GABINETA AEREOS/ESCRITORIOS </t>
  </si>
  <si>
    <t>B1500002190</t>
  </si>
  <si>
    <t>SUPERMERCADO CARIBE  (UNASE)</t>
  </si>
  <si>
    <t xml:space="preserve">ALIMENTO DEL PERSONAL PECUARIA SAN LUIS </t>
  </si>
  <si>
    <t>B1500001966</t>
  </si>
  <si>
    <t xml:space="preserve">ALIMENTO DEL PERSONAL FOM. AVICOLA DE HARAS NAC. </t>
  </si>
  <si>
    <t>E450000007081</t>
  </si>
  <si>
    <t xml:space="preserve">AGUAPLANETA AZUL , SA </t>
  </si>
  <si>
    <t>BOTELLONES DE AGUA PURIFICADA</t>
  </si>
  <si>
    <t>E450000001363</t>
  </si>
  <si>
    <t xml:space="preserve">SANTO DOMINGO MOTORS COMPANY, S.A </t>
  </si>
  <si>
    <t xml:space="preserve">DEDUCIBLE </t>
  </si>
  <si>
    <t>E450000001364</t>
  </si>
  <si>
    <t>B1500000005</t>
  </si>
  <si>
    <t>VISION AUTOPINTURA SRL</t>
  </si>
  <si>
    <t>B1500002189</t>
  </si>
  <si>
    <t xml:space="preserve">ALIMENTO DEL PERSONAL CUARENTENA AILA </t>
  </si>
  <si>
    <t>B1500000016</t>
  </si>
  <si>
    <t xml:space="preserve">PRODUCTOS DIVERSOS DEL CARIBE  </t>
  </si>
  <si>
    <t xml:space="preserve">PAJILLA DE SEMEN </t>
  </si>
  <si>
    <t>2.6.7.8.01</t>
  </si>
  <si>
    <t>B1500000584</t>
  </si>
  <si>
    <t>GC LAB DOMINICANA, SRL</t>
  </si>
  <si>
    <t>INSUMOS DE LABORATORIO (UAT)</t>
  </si>
  <si>
    <t>2.3.9.3.01</t>
  </si>
  <si>
    <t>Útiles menores médico quirúrgicos</t>
  </si>
  <si>
    <t>B1500000585</t>
  </si>
  <si>
    <t>INSUMO DE LABORATORIO LAVECEN</t>
  </si>
  <si>
    <t>E450000000532</t>
  </si>
  <si>
    <t xml:space="preserve">ISLA DOM. DE PETROLEO CORPORATION </t>
  </si>
  <si>
    <t>Gasolina</t>
  </si>
  <si>
    <t>Gasoil</t>
  </si>
  <si>
    <t>E450000000533</t>
  </si>
  <si>
    <t>GRUPO VIAMAR, S A</t>
  </si>
  <si>
    <t>B1500000925</t>
  </si>
  <si>
    <t>SOLDIER ELECTONIC SECURITYSES, SRL</t>
  </si>
  <si>
    <t>MATERIALES DE LIMPIEZA</t>
  </si>
  <si>
    <t>2.3.9.1.01</t>
  </si>
  <si>
    <t>Material para limpieza</t>
  </si>
  <si>
    <t>E450000001395</t>
  </si>
  <si>
    <t>COMPRA DE UN MOTOR YAMAHA</t>
  </si>
  <si>
    <t>2.6.4.8.01</t>
  </si>
  <si>
    <t>E450000001396</t>
  </si>
  <si>
    <t>COMPRA DE  20 MOTORES YAMAHA</t>
  </si>
  <si>
    <t>E450000001398</t>
  </si>
  <si>
    <t>COMPRA DE 20 JEEP SUZUKI JIMNY</t>
  </si>
  <si>
    <t>2.6.4.1.01</t>
  </si>
  <si>
    <t>B1500000090</t>
  </si>
  <si>
    <t>RC TECHNOLOGY, SRL</t>
  </si>
  <si>
    <t xml:space="preserve">DESINTALACION Y REINT. SISTEMA FOTOVOLTAICO </t>
  </si>
  <si>
    <t>2.2.7.101</t>
  </si>
  <si>
    <t>Obras menores en edificaciones</t>
  </si>
  <si>
    <t>B1500000115</t>
  </si>
  <si>
    <t xml:space="preserve">ASESORIAS PORCINAS ASEPORC, SRL </t>
  </si>
  <si>
    <t>MICROSCOPIO DIGITAL LCD</t>
  </si>
  <si>
    <t>2.6.3.4.01</t>
  </si>
  <si>
    <t>Equipo meteorológico, científico, geológico y sismológico</t>
  </si>
  <si>
    <t>E450000007089</t>
  </si>
  <si>
    <t>B1500000248</t>
  </si>
  <si>
    <t>SERVICIOS MULTIPLES VEGA, SRL</t>
  </si>
  <si>
    <t>TARJETAS DE AIRES</t>
  </si>
  <si>
    <t>B1500000010</t>
  </si>
  <si>
    <t xml:space="preserve">PROVECOM PROVEEDORES COMERCIALES, SRL </t>
  </si>
  <si>
    <t>B1500000598</t>
  </si>
  <si>
    <t>CORPORACION PARADOX, S.R.L</t>
  </si>
  <si>
    <t xml:space="preserve">AGUJAS HIPODERMICAS </t>
  </si>
  <si>
    <t>B1500006197</t>
  </si>
  <si>
    <t>OFFITEK, SRL</t>
  </si>
  <si>
    <t>MATERIALES GASTABLE (LAVECEN)</t>
  </si>
  <si>
    <t>2.3.9.2.01</t>
  </si>
  <si>
    <t>Útiles de escritorio, oficina e informática</t>
  </si>
  <si>
    <t>E450000007093</t>
  </si>
  <si>
    <t>E450000001371</t>
  </si>
  <si>
    <t>SUB-TOTAL DICIEMBRE   2024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</si>
  <si>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</si>
  <si>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</si>
  <si>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</si>
  <si>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</si>
  <si>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</si>
  <si>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</si>
  <si>
    <t>RELACION FACTURAS PENDIENTES DE PAGO AL 31 DE ENERO  2025</t>
  </si>
  <si>
    <t>RNC</t>
  </si>
  <si>
    <t>101519292</t>
  </si>
  <si>
    <t>000000000</t>
  </si>
  <si>
    <t>130345147</t>
  </si>
  <si>
    <t>401503433</t>
  </si>
  <si>
    <t>130288364</t>
  </si>
  <si>
    <t>101503939</t>
  </si>
  <si>
    <t>401503166</t>
  </si>
  <si>
    <t>102018227</t>
  </si>
  <si>
    <t>101003561</t>
  </si>
  <si>
    <t>430232556</t>
  </si>
  <si>
    <t>101001577</t>
  </si>
  <si>
    <t>101718013</t>
  </si>
  <si>
    <t>101673516</t>
  </si>
  <si>
    <t>130687978</t>
  </si>
  <si>
    <t>131952852</t>
  </si>
  <si>
    <t>130738582</t>
  </si>
  <si>
    <t>124014271</t>
  </si>
  <si>
    <t>101723289</t>
  </si>
  <si>
    <t>101008067</t>
  </si>
  <si>
    <t>131761054</t>
  </si>
  <si>
    <t>132107332</t>
  </si>
  <si>
    <t>130831238</t>
  </si>
  <si>
    <t>101008172</t>
  </si>
  <si>
    <t>131415814</t>
  </si>
  <si>
    <t>130785211</t>
  </si>
  <si>
    <t>131093647</t>
  </si>
  <si>
    <t>132719395</t>
  </si>
  <si>
    <t>130599726</t>
  </si>
  <si>
    <t>101893931</t>
  </si>
  <si>
    <t xml:space="preserve">      ENERO 2025</t>
  </si>
  <si>
    <t xml:space="preserve">MOTOCICLETA YAMAHA </t>
  </si>
  <si>
    <t>PRODUCTOS DIVERSOS DEL CARIBE PRODIDCA</t>
  </si>
  <si>
    <t>Otros activos que generan producción recurrente</t>
  </si>
  <si>
    <t>B1500000236</t>
  </si>
  <si>
    <t xml:space="preserve">MADE GOMEZ GRUPO DE IMPRESIÓN, SRL </t>
  </si>
  <si>
    <t>AGENDAS</t>
  </si>
  <si>
    <t>2.2.2.2.01</t>
  </si>
  <si>
    <t>Impresion y Encuadernacion</t>
  </si>
  <si>
    <t>B1500002650</t>
  </si>
  <si>
    <t xml:space="preserve">CREACIONES SORIVEL , SRL </t>
  </si>
  <si>
    <t xml:space="preserve">CORONA DE FLORES </t>
  </si>
  <si>
    <t>2.3.1.3.03</t>
  </si>
  <si>
    <t>Productos forestales</t>
  </si>
  <si>
    <t>B1500000013</t>
  </si>
  <si>
    <t>MARAJO SRL</t>
  </si>
  <si>
    <t xml:space="preserve">PIEZAS DE VEHICULOS </t>
  </si>
  <si>
    <t>Repuetos</t>
  </si>
  <si>
    <t>B1500000857</t>
  </si>
  <si>
    <t>ABASTECIMENTO COMERCIAL FJJ, SRL</t>
  </si>
  <si>
    <t>Productos de Higiene y limpieza</t>
  </si>
  <si>
    <t>B1500006204</t>
  </si>
  <si>
    <t>OFFITEK,SRL</t>
  </si>
  <si>
    <t>Equipos de tecnologia de la informacion y comunicacion</t>
  </si>
  <si>
    <t>E450000001502</t>
  </si>
  <si>
    <t xml:space="preserve">AGUA PLANETA AZUL, S.A </t>
  </si>
  <si>
    <t xml:space="preserve">FARDO DE BOTELLITAS DE AGUA PLANETA </t>
  </si>
  <si>
    <t>E450000011121</t>
  </si>
  <si>
    <t>E450000011310</t>
  </si>
  <si>
    <t>2.2.3.1.01</t>
  </si>
  <si>
    <t>telefono local</t>
  </si>
  <si>
    <t>E450000024103</t>
  </si>
  <si>
    <t>EDENORTE</t>
  </si>
  <si>
    <t>ENERGIA ELECTRICA REG.NORESTE</t>
  </si>
  <si>
    <t>Productos electricos y afines</t>
  </si>
  <si>
    <t>E450000001457</t>
  </si>
  <si>
    <t>MANTENIMIENTO VEHICULO</t>
  </si>
  <si>
    <t>Mantenimiento</t>
  </si>
  <si>
    <t>E450000001474</t>
  </si>
  <si>
    <t>B1500002651</t>
  </si>
  <si>
    <t>B1500002445</t>
  </si>
  <si>
    <t xml:space="preserve">SUPERMECADO EL CARIBE </t>
  </si>
  <si>
    <t>ALIMENTOS DEL PERSONAL DE VILLA MELLA</t>
  </si>
  <si>
    <t>B1500002466</t>
  </si>
  <si>
    <t xml:space="preserve">ALIMENTO DEL PERSONAL DE  SAN LUIS </t>
  </si>
  <si>
    <t>E450000000997</t>
  </si>
  <si>
    <t>MAGNA MOTORS, S .A</t>
  </si>
  <si>
    <t>MANTEMIENTO DE VEHICULO</t>
  </si>
  <si>
    <t>B1500000572</t>
  </si>
  <si>
    <t xml:space="preserve">PEGUEDI COMERCIAL, SRL </t>
  </si>
  <si>
    <t>REPARACION DE MOTOR</t>
  </si>
  <si>
    <t>B1500002208</t>
  </si>
  <si>
    <t>ALIMENTO DEL PERSONAL DE  CUARENTENA</t>
  </si>
  <si>
    <t>B1500000036</t>
  </si>
  <si>
    <t xml:space="preserve">FLY DESIGN, SRL </t>
  </si>
  <si>
    <t xml:space="preserve">ROTULACION, LOGO DE MOTORES </t>
  </si>
  <si>
    <t>E450000008106</t>
  </si>
  <si>
    <t>BOTELLO DE AGUA</t>
  </si>
  <si>
    <t>B1500000147</t>
  </si>
  <si>
    <t>INVERSIONES FURO</t>
  </si>
  <si>
    <t>2.6.3.1.01</t>
  </si>
  <si>
    <t>Equipos Medico y de Laboratorio</t>
  </si>
  <si>
    <t>Utiles Medico Quirurgicos</t>
  </si>
  <si>
    <t>E450000008111</t>
  </si>
  <si>
    <t>B1500001547</t>
  </si>
  <si>
    <t>PROLIMDES COMERCIAL SRL</t>
  </si>
  <si>
    <t>B1500000577</t>
  </si>
  <si>
    <t>PIEZA DE VEHICULO</t>
  </si>
  <si>
    <t>E450000004057</t>
  </si>
  <si>
    <t>MANTENIMIENTO PREVENTIVO</t>
  </si>
  <si>
    <t>E450000003979</t>
  </si>
  <si>
    <t>E450000001597</t>
  </si>
  <si>
    <t>MANTENIMIENTO AL VEHICULO</t>
  </si>
  <si>
    <t>B1500000072</t>
  </si>
  <si>
    <t>TIENDAS DIBER S.R.L</t>
  </si>
  <si>
    <t xml:space="preserve">ALIMENTOS  CRECIMIENTO POLLITAS PONEDORAS </t>
  </si>
  <si>
    <t>B1500001245</t>
  </si>
  <si>
    <t xml:space="preserve">MIR AIR DOMINICANA, SRL </t>
  </si>
  <si>
    <t>NITROGENO LIQUIDO</t>
  </si>
  <si>
    <t>2.3.7.2.99</t>
  </si>
  <si>
    <t>Nitrogeno</t>
  </si>
  <si>
    <t>07100242945</t>
  </si>
  <si>
    <t>B1500000018</t>
  </si>
  <si>
    <t>AUTOPINTURA BALDERA</t>
  </si>
  <si>
    <t>DEDUCIBLE</t>
  </si>
  <si>
    <t>B1500000286</t>
  </si>
  <si>
    <t>IMPRE GRAFICO CONTRERAS, SRL</t>
  </si>
  <si>
    <t>ETIQUETAS - (LAVECEN)</t>
  </si>
  <si>
    <t>2.3.3.2.01</t>
  </si>
  <si>
    <t>ETIQUETAS</t>
  </si>
  <si>
    <t>B1500002656</t>
  </si>
  <si>
    <t>E450000008121</t>
  </si>
  <si>
    <t>B1500004753</t>
  </si>
  <si>
    <t>PUBLICACIONES AHORA, SAS</t>
  </si>
  <si>
    <t xml:space="preserve">SUSCRIPCION </t>
  </si>
  <si>
    <t>25/11/2024</t>
  </si>
  <si>
    <t>2.2.2.1.01</t>
  </si>
  <si>
    <t>PUBLICIDAD Y PROPAGANDA</t>
  </si>
  <si>
    <t>SUB-TOTAL ENERO   2025</t>
  </si>
  <si>
    <t>TOTAL GENERAL</t>
  </si>
  <si>
    <t>XIOMARA M. COLON</t>
  </si>
  <si>
    <t>KELVIA ALT. REYES B.</t>
  </si>
  <si>
    <t>JOSE A. CASTRO G.</t>
  </si>
  <si>
    <t>ESTEFANI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</si>
</sst>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;@"/>
    <numFmt numFmtId="171" formatCode="dd\-mmm"/>
    <numFmt numFmtId="172" formatCode="dd/mm/yyyy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sz val="12"/>
      <name val="Calibri"/>
      <family val="2"/>
      <scheme val="minor"/>
    </font>
    <font>
      <sz val="12"/>
      <color indexed="8"/>
      <name val="Abad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rgb="FF66666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" borderId="5" applyNumberFormat="0" applyAlignment="0" applyProtection="0"/>
    <xf numFmtId="0" fontId="28" fillId="21" borderId="6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5" applyNumberFormat="0" applyAlignment="0" applyProtection="0"/>
    <xf numFmtId="0" fontId="35" fillId="0" borderId="7" applyNumberFormat="0" applyFill="0" applyAlignment="0" applyProtection="0"/>
    <xf numFmtId="0" fontId="36" fillId="22" borderId="0" applyNumberFormat="0" applyBorder="0" applyAlignment="0" applyProtection="0"/>
    <xf numFmtId="0" fontId="24" fillId="23" borderId="11" applyNumberFormat="0" applyFont="0" applyAlignment="0" applyProtection="0"/>
    <xf numFmtId="0" fontId="37" fillId="2" borderId="12" applyNumberFormat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4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" borderId="5" applyNumberFormat="0" applyAlignment="0" applyProtection="0"/>
    <xf numFmtId="0" fontId="2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7" fillId="2" borderId="12" applyNumberFormat="0" applyAlignment="0" applyProtection="0"/>
    <xf numFmtId="0" fontId="38" fillId="0" borderId="0" applyNumberFormat="0" applyFill="0" applyBorder="0" applyAlignment="0" applyProtection="0"/>
    <xf numFmtId="0" fontId="27" fillId="2" borderId="14" applyNumberFormat="0" applyAlignment="0" applyProtection="0"/>
    <xf numFmtId="0" fontId="37" fillId="2" borderId="15" applyNumberFormat="0" applyAlignment="0" applyProtection="0"/>
    <xf numFmtId="0" fontId="39" fillId="0" borderId="16" applyNumberFormat="0" applyFill="0" applyAlignment="0" applyProtection="0"/>
    <xf numFmtId="0" fontId="27" fillId="2" borderId="14" applyNumberFormat="0" applyAlignment="0" applyProtection="0"/>
    <xf numFmtId="0" fontId="34" fillId="8" borderId="14" applyNumberFormat="0" applyAlignment="0" applyProtection="0"/>
    <xf numFmtId="0" fontId="24" fillId="23" borderId="17" applyNumberFormat="0" applyFont="0" applyAlignment="0" applyProtection="0"/>
    <xf numFmtId="0" fontId="37" fillId="2" borderId="15" applyNumberFormat="0" applyAlignment="0" applyProtection="0"/>
    <xf numFmtId="0" fontId="27" fillId="2" borderId="18" applyNumberFormat="0" applyAlignment="0" applyProtection="0"/>
    <xf numFmtId="0" fontId="37" fillId="2" borderId="19" applyNumberFormat="0" applyAlignment="0" applyProtection="0"/>
    <xf numFmtId="0" fontId="39" fillId="0" borderId="20" applyNumberFormat="0" applyFill="0" applyAlignment="0" applyProtection="0"/>
    <xf numFmtId="0" fontId="27" fillId="2" borderId="18" applyNumberFormat="0" applyAlignment="0" applyProtection="0"/>
    <xf numFmtId="0" fontId="34" fillId="8" borderId="18" applyNumberFormat="0" applyAlignment="0" applyProtection="0"/>
    <xf numFmtId="0" fontId="24" fillId="23" borderId="21" applyNumberFormat="0" applyFont="0" applyAlignment="0" applyProtection="0"/>
    <xf numFmtId="0" fontId="37" fillId="2" borderId="19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2" borderId="22" applyNumberFormat="0" applyAlignment="0" applyProtection="0"/>
    <xf numFmtId="0" fontId="37" fillId="2" borderId="23" applyNumberFormat="0" applyAlignment="0" applyProtection="0"/>
    <xf numFmtId="0" fontId="39" fillId="0" borderId="24" applyNumberFormat="0" applyFill="0" applyAlignment="0" applyProtection="0"/>
    <xf numFmtId="0" fontId="27" fillId="2" borderId="22" applyNumberFormat="0" applyAlignment="0" applyProtection="0"/>
    <xf numFmtId="0" fontId="34" fillId="8" borderId="22" applyNumberFormat="0" applyAlignment="0" applyProtection="0"/>
    <xf numFmtId="0" fontId="24" fillId="23" borderId="25" applyNumberFormat="0" applyFont="0" applyAlignment="0" applyProtection="0"/>
    <xf numFmtId="0" fontId="37" fillId="2" borderId="23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2" fillId="0" borderId="0"/>
    <xf numFmtId="43" fontId="4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3" fillId="0" borderId="0"/>
    <xf numFmtId="167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2" fillId="0" borderId="0"/>
    <xf numFmtId="43" fontId="4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19" fillId="0" borderId="0" xfId="0" applyFont="1"/>
    <xf numFmtId="0" fontId="0" fillId="0" borderId="0" xfId="0" applyAlignment="1">
      <alignment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21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horizontal="right"/>
    </xf>
    <xf numFmtId="0" fontId="0" fillId="0" borderId="0" xfId="0" applyAlignment="1">
      <alignment horizontal="left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wrapText="1"/>
      <protection locked="0"/>
    </xf>
    <xf numFmtId="0" fontId="49" fillId="0" borderId="0" xfId="0" applyFont="1" applyAlignment="1" applyProtection="1">
      <alignment vertical="center"/>
      <protection locked="0"/>
    </xf>
    <xf numFmtId="43" fontId="50" fillId="0" borderId="0" xfId="2" applyFont="1" applyBorder="1" applyAlignment="1" applyProtection="1">
      <alignment horizontal="right" vertical="center"/>
      <protection locked="0"/>
    </xf>
    <xf numFmtId="0" fontId="51" fillId="0" borderId="0" xfId="0" applyFont="1" applyAlignment="1" applyProtection="1">
      <alignment horizontal="right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43" fontId="52" fillId="0" borderId="0" xfId="2" applyFont="1" applyBorder="1" applyAlignment="1" applyProtection="1">
      <alignment vertical="center"/>
      <protection locked="0"/>
    </xf>
    <xf numFmtId="43" fontId="49" fillId="0" borderId="0" xfId="2" applyFont="1" applyBorder="1" applyAlignment="1" applyProtection="1">
      <alignment vertical="center"/>
      <protection locked="0"/>
    </xf>
    <xf numFmtId="43" fontId="53" fillId="0" borderId="0" xfId="2" applyFont="1" applyBorder="1" applyAlignment="1" applyProtection="1">
      <alignment vertical="center"/>
      <protection locked="0"/>
    </xf>
    <xf numFmtId="0" fontId="54" fillId="0" borderId="0" xfId="0" applyFont="1" applyAlignment="1" applyProtection="1">
      <alignment vertical="center" wrapText="1"/>
      <protection locked="0"/>
    </xf>
    <xf numFmtId="0" fontId="5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56" fillId="0" borderId="0" xfId="0" applyFont="1" applyAlignment="1">
      <alignment horizontal="left" wrapText="1"/>
    </xf>
    <xf numFmtId="0" fontId="5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vertical="center"/>
    </xf>
    <xf numFmtId="0" fontId="57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 wrapText="1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17" fillId="24" borderId="27" xfId="0" applyFont="1" applyFill="1" applyBorder="1" applyAlignment="1">
      <alignment horizontal="center" vertical="center" wrapText="1"/>
    </xf>
    <xf numFmtId="0" fontId="61" fillId="24" borderId="1" xfId="0" applyFont="1" applyFill="1" applyBorder="1" applyAlignment="1">
      <alignment horizontal="center" vertical="center" wrapText="1"/>
    </xf>
    <xf numFmtId="0" fontId="17" fillId="24" borderId="1" xfId="0" applyFont="1" applyFill="1" applyBorder="1" applyAlignment="1">
      <alignment horizontal="center" vertical="center" wrapText="1"/>
    </xf>
    <xf numFmtId="0" fontId="61" fillId="24" borderId="1" xfId="0" applyFont="1" applyFill="1" applyBorder="1" applyAlignment="1">
      <alignment horizontal="left" vertical="center" wrapText="1"/>
    </xf>
    <xf numFmtId="0" fontId="16" fillId="0" borderId="27" xfId="0" applyFont="1" applyBorder="1"/>
    <xf numFmtId="4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 wrapText="1"/>
    </xf>
    <xf numFmtId="43" fontId="16" fillId="0" borderId="1" xfId="2" applyFont="1" applyFill="1" applyBorder="1"/>
    <xf numFmtId="170" fontId="16" fillId="0" borderId="1" xfId="0" applyNumberFormat="1" applyFont="1" applyBorder="1" applyAlignment="1">
      <alignment horizontal="left"/>
    </xf>
    <xf numFmtId="14" fontId="16" fillId="0" borderId="1" xfId="0" applyNumberFormat="1" applyFont="1" applyBorder="1" applyAlignment="1">
      <alignment horizontal="right" wrapText="1"/>
    </xf>
    <xf numFmtId="0" fontId="17" fillId="0" borderId="27" xfId="0" applyFont="1" applyBorder="1"/>
    <xf numFmtId="0" fontId="17" fillId="0" borderId="1" xfId="0" applyFont="1" applyBorder="1" applyAlignment="1">
      <alignment horizontal="left" wrapText="1"/>
    </xf>
    <xf numFmtId="4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horizontal="right" wrapText="1"/>
    </xf>
    <xf numFmtId="4" fontId="17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left"/>
    </xf>
    <xf numFmtId="0" fontId="45" fillId="0" borderId="1" xfId="0" applyFont="1" applyBorder="1" applyAlignment="1">
      <alignment vertical="center" wrapText="1"/>
    </xf>
    <xf numFmtId="0" fontId="17" fillId="0" borderId="27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49" fontId="17" fillId="0" borderId="27" xfId="0" applyNumberFormat="1" applyFont="1" applyBorder="1"/>
    <xf numFmtId="0" fontId="16" fillId="0" borderId="29" xfId="0" applyFont="1" applyBorder="1"/>
    <xf numFmtId="0" fontId="16" fillId="0" borderId="30" xfId="0" applyFont="1" applyBorder="1" applyAlignment="1">
      <alignment wrapText="1"/>
    </xf>
    <xf numFmtId="0" fontId="16" fillId="0" borderId="30" xfId="0" applyFont="1" applyBorder="1"/>
    <xf numFmtId="43" fontId="16" fillId="0" borderId="30" xfId="2" applyFont="1" applyFill="1" applyBorder="1"/>
    <xf numFmtId="171" fontId="16" fillId="0" borderId="31" xfId="0" applyNumberFormat="1" applyFont="1" applyBorder="1"/>
    <xf numFmtId="172" fontId="16" fillId="0" borderId="30" xfId="0" applyNumberFormat="1" applyFont="1" applyBorder="1"/>
    <xf numFmtId="43" fontId="16" fillId="0" borderId="32" xfId="2" applyFont="1" applyFill="1" applyBorder="1"/>
    <xf numFmtId="0" fontId="16" fillId="0" borderId="4" xfId="0" applyFont="1" applyBorder="1" applyAlignment="1">
      <alignment horizontal="left"/>
    </xf>
    <xf numFmtId="43" fontId="16" fillId="0" borderId="29" xfId="2" applyFont="1" applyFill="1" applyBorder="1"/>
    <xf numFmtId="43" fontId="16" fillId="0" borderId="1" xfId="2" applyFont="1" applyFill="1" applyBorder="1" applyAlignment="1">
      <alignment horizontal="right" wrapText="1"/>
    </xf>
    <xf numFmtId="0" fontId="45" fillId="0" borderId="1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wrapText="1"/>
    </xf>
    <xf numFmtId="4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6" fillId="0" borderId="27" xfId="0" applyFont="1" applyBorder="1" applyAlignment="1">
      <alignment wrapText="1"/>
    </xf>
    <xf numFmtId="0" fontId="17" fillId="0" borderId="1" xfId="0" applyFont="1" applyBorder="1" applyAlignment="1">
      <alignment horizontal="left"/>
    </xf>
    <xf numFmtId="14" fontId="16" fillId="0" borderId="1" xfId="0" applyNumberFormat="1" applyFont="1" applyBorder="1" applyAlignment="1">
      <alignment horizontal="left"/>
    </xf>
    <xf numFmtId="0" fontId="16" fillId="0" borderId="27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45" fillId="0" borderId="27" xfId="0" applyFont="1" applyBorder="1" applyAlignment="1">
      <alignment horizontal="left"/>
    </xf>
    <xf numFmtId="0" fontId="45" fillId="0" borderId="1" xfId="0" applyFont="1" applyBorder="1" applyAlignment="1">
      <alignment horizontal="left"/>
    </xf>
    <xf numFmtId="4" fontId="16" fillId="0" borderId="2" xfId="0" applyNumberFormat="1" applyFont="1" applyBorder="1" applyAlignment="1">
      <alignment horizontal="right"/>
    </xf>
    <xf numFmtId="0" fontId="16" fillId="0" borderId="2" xfId="0" applyFont="1" applyBorder="1"/>
    <xf numFmtId="0" fontId="16" fillId="0" borderId="2" xfId="0" applyFont="1" applyBorder="1" applyAlignment="1">
      <alignment horizontal="right"/>
    </xf>
    <xf numFmtId="43" fontId="16" fillId="0" borderId="2" xfId="2" applyFont="1" applyFill="1" applyBorder="1" applyAlignment="1">
      <alignment horizontal="right" wrapText="1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wrapText="1"/>
    </xf>
    <xf numFmtId="0" fontId="44" fillId="0" borderId="33" xfId="0" applyFont="1" applyBorder="1" applyAlignment="1">
      <alignment horizontal="left"/>
    </xf>
    <xf numFmtId="4" fontId="17" fillId="0" borderId="2" xfId="0" applyNumberFormat="1" applyFont="1" applyBorder="1" applyAlignment="1">
      <alignment horizontal="right"/>
    </xf>
    <xf numFmtId="14" fontId="16" fillId="0" borderId="2" xfId="0" applyNumberFormat="1" applyFont="1" applyBorder="1" applyAlignment="1">
      <alignment horizontal="left"/>
    </xf>
    <xf numFmtId="0" fontId="45" fillId="25" borderId="30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left" wrapText="1"/>
    </xf>
    <xf numFmtId="0" fontId="45" fillId="26" borderId="30" xfId="0" applyFont="1" applyFill="1" applyBorder="1" applyAlignment="1">
      <alignment horizontal="left"/>
    </xf>
    <xf numFmtId="43" fontId="45" fillId="0" borderId="34" xfId="2" applyFont="1" applyBorder="1" applyAlignment="1">
      <alignment horizontal="center"/>
    </xf>
    <xf numFmtId="0" fontId="45" fillId="25" borderId="30" xfId="0" applyFont="1" applyFill="1" applyBorder="1" applyAlignment="1">
      <alignment horizontal="left" wrapText="1"/>
    </xf>
    <xf numFmtId="0" fontId="16" fillId="0" borderId="0" xfId="0" applyFont="1"/>
    <xf numFmtId="0" fontId="45" fillId="26" borderId="35" xfId="0" applyFont="1" applyFill="1" applyBorder="1" applyAlignment="1">
      <alignment horizontal="left"/>
    </xf>
    <xf numFmtId="0" fontId="45" fillId="0" borderId="30" xfId="0" applyFont="1" applyBorder="1" applyAlignment="1">
      <alignment horizontal="left" wrapText="1"/>
    </xf>
    <xf numFmtId="0" fontId="45" fillId="0" borderId="30" xfId="0" applyFont="1" applyBorder="1" applyAlignment="1">
      <alignment horizontal="left"/>
    </xf>
    <xf numFmtId="43" fontId="45" fillId="0" borderId="2" xfId="2" applyFont="1" applyBorder="1" applyAlignment="1">
      <alignment horizontal="center"/>
    </xf>
    <xf numFmtId="0" fontId="45" fillId="0" borderId="33" xfId="0" applyFont="1" applyBorder="1" applyAlignment="1">
      <alignment horizontal="left"/>
    </xf>
    <xf numFmtId="0" fontId="44" fillId="0" borderId="1" xfId="0" applyFont="1" applyBorder="1" applyAlignment="1">
      <alignment horizontal="left"/>
    </xf>
    <xf numFmtId="0" fontId="45" fillId="26" borderId="30" xfId="0" applyFont="1" applyFill="1" applyBorder="1" applyAlignment="1">
      <alignment horizontal="center"/>
    </xf>
    <xf numFmtId="14" fontId="45" fillId="0" borderId="29" xfId="0" applyNumberFormat="1" applyFont="1" applyBorder="1" applyAlignment="1">
      <alignment horizontal="center"/>
    </xf>
    <xf numFmtId="43" fontId="45" fillId="0" borderId="36" xfId="2" applyFont="1" applyBorder="1" applyAlignment="1">
      <alignment horizontal="center"/>
    </xf>
    <xf numFmtId="43" fontId="45" fillId="0" borderId="0" xfId="2" applyFont="1"/>
    <xf numFmtId="0" fontId="45" fillId="26" borderId="30" xfId="0" applyFont="1" applyFill="1" applyBorder="1" applyAlignment="1">
      <alignment horizontal="left" vertical="center" wrapText="1"/>
    </xf>
    <xf numFmtId="0" fontId="45" fillId="0" borderId="30" xfId="0" applyFont="1" applyBorder="1" applyAlignment="1">
      <alignment horizontal="left" vertical="center"/>
    </xf>
    <xf numFmtId="43" fontId="45" fillId="0" borderId="29" xfId="2" applyFont="1" applyBorder="1" applyAlignment="1">
      <alignment horizontal="center" vertical="center" wrapText="1"/>
    </xf>
    <xf numFmtId="0" fontId="45" fillId="0" borderId="29" xfId="0" applyFont="1" applyBorder="1" applyAlignment="1">
      <alignment horizontal="left" vertical="center" wrapText="1"/>
    </xf>
    <xf numFmtId="0" fontId="62" fillId="0" borderId="0" xfId="0" applyFont="1"/>
    <xf numFmtId="0" fontId="22" fillId="24" borderId="27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49" fontId="63" fillId="0" borderId="0" xfId="0" applyNumberFormat="1" applyFont="1" applyAlignment="1">
      <alignment horizontal="left"/>
    </xf>
    <xf numFmtId="15" fontId="63" fillId="0" borderId="0" xfId="0" applyNumberFormat="1" applyFont="1" applyAlignment="1">
      <alignment horizontal="center"/>
    </xf>
    <xf numFmtId="0" fontId="63" fillId="0" borderId="0" xfId="0" applyFont="1" applyAlignment="1">
      <alignment horizontal="right"/>
    </xf>
    <xf numFmtId="4" fontId="64" fillId="0" borderId="0" xfId="0" applyNumberFormat="1" applyFont="1" applyAlignment="1">
      <alignment vertical="center" wrapText="1"/>
    </xf>
    <xf numFmtId="0" fontId="65" fillId="0" borderId="0" xfId="0" applyFont="1" applyAlignment="1">
      <alignment horizontal="right"/>
    </xf>
    <xf numFmtId="0" fontId="65" fillId="0" borderId="0" xfId="0" applyFont="1"/>
    <xf numFmtId="0" fontId="67" fillId="0" borderId="0" xfId="0" applyFont="1" applyAlignment="1">
      <alignment horizontal="right"/>
    </xf>
    <xf numFmtId="0" fontId="67" fillId="0" borderId="0" xfId="0" applyFont="1"/>
    <xf numFmtId="4" fontId="67" fillId="0" borderId="0" xfId="0" applyNumberFormat="1" applyFont="1"/>
    <xf numFmtId="0" fontId="16" fillId="27" borderId="1" xfId="0" applyFont="1" applyFill="1" applyBorder="1" applyAlignment="1" applyProtection="1">
      <alignment vertical="center" wrapText="1"/>
      <protection locked="0"/>
    </xf>
    <xf numFmtId="0" fontId="16" fillId="27" borderId="1" xfId="0" applyFont="1" applyFill="1" applyBorder="1" applyAlignment="1" applyProtection="1">
      <alignment vertical="center"/>
      <protection locked="0"/>
    </xf>
    <xf numFmtId="49" fontId="16" fillId="27" borderId="1" xfId="0" applyNumberFormat="1" applyFont="1" applyFill="1" applyBorder="1" applyAlignment="1" applyProtection="1">
      <alignment vertical="center"/>
      <protection locked="0"/>
    </xf>
    <xf numFmtId="49" fontId="16" fillId="0" borderId="1" xfId="0" applyNumberFormat="1" applyFont="1" applyBorder="1"/>
    <xf numFmtId="0" fontId="45" fillId="25" borderId="29" xfId="0" applyFont="1" applyFill="1" applyBorder="1" applyAlignment="1">
      <alignment horizontal="center"/>
    </xf>
    <xf numFmtId="14" fontId="45" fillId="26" borderId="30" xfId="0" applyNumberFormat="1" applyFont="1" applyFill="1" applyBorder="1" applyAlignment="1">
      <alignment horizontal="center"/>
    </xf>
    <xf numFmtId="49" fontId="68" fillId="27" borderId="1" xfId="0" applyNumberFormat="1" applyFont="1" applyFill="1" applyBorder="1" applyAlignment="1" applyProtection="1">
      <alignment vertical="center"/>
      <protection locked="0"/>
    </xf>
    <xf numFmtId="0" fontId="45" fillId="25" borderId="27" xfId="0" applyFont="1" applyFill="1" applyBorder="1" applyAlignment="1">
      <alignment horizontal="center"/>
    </xf>
    <xf numFmtId="14" fontId="45" fillId="26" borderId="2" xfId="0" applyNumberFormat="1" applyFont="1" applyFill="1" applyBorder="1" applyAlignment="1">
      <alignment horizontal="center"/>
    </xf>
    <xf numFmtId="0" fontId="45" fillId="26" borderId="27" xfId="0" applyFont="1" applyFill="1" applyBorder="1" applyAlignment="1">
      <alignment horizontal="center"/>
    </xf>
    <xf numFmtId="0" fontId="45" fillId="26" borderId="29" xfId="0" applyFont="1" applyFill="1" applyBorder="1" applyAlignment="1">
      <alignment horizontal="center"/>
    </xf>
    <xf numFmtId="0" fontId="45" fillId="26" borderId="37" xfId="0" applyFont="1" applyFill="1" applyBorder="1" applyAlignment="1">
      <alignment horizontal="center"/>
    </xf>
    <xf numFmtId="0" fontId="45" fillId="0" borderId="31" xfId="0" applyFont="1" applyBorder="1" applyAlignment="1">
      <alignment horizontal="left" vertical="center" wrapText="1"/>
    </xf>
    <xf numFmtId="0" fontId="45" fillId="26" borderId="1" xfId="0" applyFont="1" applyFill="1" applyBorder="1" applyAlignment="1">
      <alignment horizontal="center"/>
    </xf>
    <xf numFmtId="43" fontId="17" fillId="0" borderId="2" xfId="2" applyFont="1" applyBorder="1" applyAlignment="1">
      <alignment horizontal="right"/>
    </xf>
    <xf numFmtId="0" fontId="16" fillId="0" borderId="0" xfId="0" applyFont="1" applyAlignment="1">
      <alignment wrapText="1"/>
    </xf>
    <xf numFmtId="49" fontId="44" fillId="0" borderId="1" xfId="0" applyNumberFormat="1" applyFont="1" applyBorder="1" applyAlignment="1">
      <alignment horizontal="left" wrapText="1"/>
    </xf>
    <xf numFmtId="0" fontId="45" fillId="26" borderId="30" xfId="0" applyFont="1" applyFill="1" applyBorder="1"/>
    <xf numFmtId="0" fontId="45" fillId="25" borderId="30" xfId="0" applyFont="1" applyFill="1" applyBorder="1" applyAlignment="1">
      <alignment horizontal="left" vertical="center" wrapText="1"/>
    </xf>
    <xf numFmtId="49" fontId="45" fillId="26" borderId="30" xfId="0" applyNumberFormat="1" applyFont="1" applyFill="1" applyBorder="1"/>
    <xf numFmtId="0" fontId="45" fillId="26" borderId="31" xfId="0" applyFont="1" applyFill="1" applyBorder="1"/>
    <xf numFmtId="0" fontId="45" fillId="26" borderId="31" xfId="0" applyFont="1" applyFill="1" applyBorder="1" applyAlignment="1">
      <alignment horizontal="center"/>
    </xf>
    <xf numFmtId="0" fontId="45" fillId="26" borderId="31" xfId="0" applyFont="1" applyFill="1" applyBorder="1" applyAlignment="1">
      <alignment horizontal="left"/>
    </xf>
    <xf numFmtId="43" fontId="45" fillId="0" borderId="38" xfId="2" applyFont="1" applyBorder="1" applyAlignment="1">
      <alignment horizontal="center"/>
    </xf>
    <xf numFmtId="14" fontId="45" fillId="0" borderId="39" xfId="0" applyNumberFormat="1" applyFont="1" applyBorder="1" applyAlignment="1">
      <alignment horizontal="center"/>
    </xf>
    <xf numFmtId="0" fontId="45" fillId="26" borderId="1" xfId="0" applyFont="1" applyFill="1" applyBorder="1"/>
    <xf numFmtId="0" fontId="45" fillId="26" borderId="1" xfId="0" applyFont="1" applyFill="1" applyBorder="1" applyAlignment="1">
      <alignment horizontal="left"/>
    </xf>
    <xf numFmtId="43" fontId="45" fillId="0" borderId="1" xfId="2" applyFont="1" applyBorder="1" applyAlignment="1">
      <alignment horizontal="center"/>
    </xf>
    <xf numFmtId="14" fontId="45" fillId="0" borderId="1" xfId="0" applyNumberFormat="1" applyFont="1" applyBorder="1" applyAlignment="1">
      <alignment horizontal="center"/>
    </xf>
    <xf numFmtId="43" fontId="45" fillId="0" borderId="40" xfId="2" applyFont="1" applyBorder="1" applyAlignment="1">
      <alignment horizontal="center"/>
    </xf>
    <xf numFmtId="49" fontId="16" fillId="27" borderId="1" xfId="0" applyNumberFormat="1" applyFont="1" applyFill="1" applyBorder="1" applyAlignment="1" applyProtection="1">
      <alignment horizontal="right" vertical="center"/>
      <protection locked="0"/>
    </xf>
    <xf numFmtId="4" fontId="17" fillId="0" borderId="3" xfId="0" applyNumberFormat="1" applyFont="1" applyBorder="1" applyAlignment="1">
      <alignment horizontal="right"/>
    </xf>
    <xf numFmtId="0" fontId="17" fillId="0" borderId="3" xfId="0" applyFont="1" applyBorder="1"/>
    <xf numFmtId="0" fontId="17" fillId="0" borderId="3" xfId="0" applyFont="1" applyBorder="1" applyAlignment="1">
      <alignment horizontal="right"/>
    </xf>
    <xf numFmtId="43" fontId="17" fillId="0" borderId="3" xfId="2" applyFont="1" applyFill="1" applyBorder="1" applyAlignment="1">
      <alignment horizontal="right" wrapText="1"/>
    </xf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 wrapText="1"/>
    </xf>
    <xf numFmtId="0" fontId="17" fillId="0" borderId="28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55" fillId="0" borderId="0" xfId="0" applyFont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17" fillId="0" borderId="28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0" fontId="17" fillId="0" borderId="26" xfId="0" applyFont="1" applyBorder="1" applyAlignment="1">
      <alignment horizont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 vertical="center" wrapText="1"/>
    </xf>
    <xf numFmtId="49" fontId="17" fillId="0" borderId="28" xfId="0" applyNumberFormat="1" applyFont="1" applyBorder="1" applyAlignment="1">
      <alignment horizontal="center"/>
    </xf>
    <xf numFmtId="49" fontId="17" fillId="0" borderId="2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6" fillId="0" borderId="41" xfId="0" applyFont="1" applyBorder="1" applyAlignment="1">
      <alignment horizontal="center" wrapText="1"/>
    </xf>
    <xf numFmtId="0" fontId="46" fillId="0" borderId="41" xfId="0" applyFont="1" applyBorder="1" applyAlignment="1">
      <alignment horizontal="center"/>
    </xf>
    <xf numFmtId="0" fontId="66" fillId="0" borderId="0" xfId="0" applyFont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C491"/>
      <color rgb="FF8B254C"/>
      <color rgb="FF000099"/>
      <color rgb="FF0066FF"/>
      <color rgb="FFFF00FF"/>
      <color rgb="FF85FFDF"/>
      <color rgb="FFF6FC14"/>
      <color rgb="FF00FFFF"/>
      <color rgb="FFCC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2</xdr:row>
      <xdr:rowOff>76200</xdr:rowOff>
    </xdr:from>
    <xdr:to>
      <xdr:col>2</xdr:col>
      <xdr:colOff>47624</xdr:colOff>
      <xdr:row>6</xdr:row>
      <xdr:rowOff>95250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899" y="400050"/>
          <a:ext cx="904875" cy="819150"/>
        </a:xfrm>
        <a:prstGeom prst="rect">
          <a:avLst/>
        </a:prstGeom>
      </xdr:spPr>
    </xdr:pic>
    <xdr:clientData/>
  </xdr:twoCellAnchor>
  <xdr:twoCellAnchor>
    <xdr:from>
      <xdr:col>7</xdr:col>
      <xdr:colOff>537882</xdr:colOff>
      <xdr:row>1</xdr:row>
      <xdr:rowOff>108698</xdr:rowOff>
    </xdr:from>
    <xdr:to>
      <xdr:col>8</xdr:col>
      <xdr:colOff>224037</xdr:colOff>
      <xdr:row>5</xdr:row>
      <xdr:rowOff>85725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1582" y="270623"/>
          <a:ext cx="600555" cy="739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</xdr:row>
          <xdr:rowOff>104775</xdr:rowOff>
        </xdr:from>
        <xdr:to>
          <xdr:col>5</xdr:col>
          <xdr:colOff>561975</xdr:colOff>
          <xdr:row>4</xdr:row>
          <xdr:rowOff>161925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B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dimension ref="A3:N157"/>
  <sheetViews>
    <sheetView tabSelected="1" topLeftCell="C64" zoomScale="93" zoomScaleNormal="93" workbookViewId="0">
      <selection activeCell="A159" sqref="A159"/>
    </sheetView>
  </sheetViews>
  <sheetFormatPr baseColWidth="10" defaultColWidth="9.140625" defaultRowHeight="12.75" x14ac:dyDescent="0.2"/>
  <cols>
    <col min="1" max="1" width="14" customWidth="1"/>
    <col min="2" max="2" width="14.42578125" customWidth="1"/>
    <col min="3" max="3" width="31.5703125" customWidth="1"/>
    <col min="4" max="4" width="26.42578125" customWidth="1"/>
    <col min="5" max="5" width="15.42578125" customWidth="1"/>
    <col min="6" max="6" width="11.5703125" customWidth="1"/>
    <col min="7" max="7" width="15.140625" customWidth="1"/>
    <col min="8" max="8" width="13.28515625" customWidth="1"/>
    <col min="10" max="10" width="14" customWidth="1"/>
    <col min="11" max="11" width="11.85546875" customWidth="1"/>
    <col min="12" max="12" width="19.85546875" customWidth="1"/>
    <col min="13" max="13" width="14.85546875" customWidth="1"/>
    <col min="14" max="14" width="13.28515625" customWidth="1"/>
  </cols>
  <sheetData>
    <row r="3" spans="1:14" ht="15.75" x14ac:dyDescent="0.25">
      <c r="B3" s="111"/>
      <c r="C3" s="6"/>
      <c r="F3" s="1"/>
      <c r="G3" s="8"/>
      <c r="L3" s="2"/>
      <c r="N3" s="9"/>
    </row>
    <row r="4" spans="1:14" ht="15.75" x14ac:dyDescent="0.25">
      <c r="B4" s="111"/>
      <c r="C4" s="6"/>
      <c r="F4" s="1"/>
      <c r="G4" s="8"/>
      <c r="L4" s="2"/>
      <c r="N4" s="9"/>
    </row>
    <row r="5" spans="1:14" ht="15.75" x14ac:dyDescent="0.25">
      <c r="B5" s="111"/>
      <c r="C5" s="6"/>
      <c r="F5" s="1"/>
      <c r="G5" s="8"/>
      <c r="L5" s="2"/>
      <c r="N5" s="9"/>
    </row>
    <row r="6" spans="1:14" ht="15.75" x14ac:dyDescent="0.2">
      <c r="B6" s="10"/>
      <c r="C6" s="11"/>
      <c r="D6" s="12"/>
      <c r="E6" s="13"/>
      <c r="F6" s="12"/>
      <c r="G6" s="14"/>
      <c r="H6" s="15"/>
      <c r="I6" s="16"/>
      <c r="J6" s="17"/>
      <c r="K6" s="18"/>
      <c r="L6" s="19"/>
      <c r="M6" s="16"/>
      <c r="N6" s="20"/>
    </row>
    <row r="7" spans="1:14" ht="39" customHeight="1" x14ac:dyDescent="0.2">
      <c r="B7" s="162" t="s">
        <v>1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</row>
    <row r="8" spans="1:14" ht="18" hidden="1" x14ac:dyDescent="0.2">
      <c r="B8" s="163" t="s">
        <v>246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</row>
    <row r="9" spans="1:14" ht="18" hidden="1" x14ac:dyDescent="0.25">
      <c r="B9" s="21"/>
      <c r="C9" s="22" t="s">
        <v>2</v>
      </c>
      <c r="D9" s="23"/>
      <c r="E9" s="24"/>
      <c r="F9" s="23"/>
      <c r="G9" s="25"/>
      <c r="H9" s="26"/>
      <c r="I9" s="27"/>
      <c r="J9" s="28"/>
      <c r="K9" s="29"/>
      <c r="L9" s="30"/>
      <c r="M9" s="31"/>
      <c r="N9" s="32"/>
    </row>
    <row r="10" spans="1:14" ht="61.5" customHeight="1" x14ac:dyDescent="0.2">
      <c r="A10" s="33" t="s">
        <v>247</v>
      </c>
      <c r="B10" s="112" t="s">
        <v>14</v>
      </c>
      <c r="C10" s="34" t="s">
        <v>15</v>
      </c>
      <c r="D10" s="34" t="s">
        <v>0</v>
      </c>
      <c r="E10" s="34" t="s">
        <v>16</v>
      </c>
      <c r="F10" s="34" t="s">
        <v>17</v>
      </c>
      <c r="G10" s="35" t="s">
        <v>18</v>
      </c>
      <c r="H10" s="34" t="s">
        <v>19</v>
      </c>
      <c r="I10" s="34" t="s">
        <v>20</v>
      </c>
      <c r="J10" s="34" t="s">
        <v>21</v>
      </c>
      <c r="K10" s="34" t="s">
        <v>22</v>
      </c>
      <c r="L10" s="34" t="s">
        <v>23</v>
      </c>
      <c r="M10" s="34" t="s">
        <v>24</v>
      </c>
      <c r="N10" s="36" t="s">
        <v>25</v>
      </c>
    </row>
    <row r="11" spans="1:14" ht="45" customHeight="1" x14ac:dyDescent="0.2">
      <c r="A11" s="123">
        <v>101745045</v>
      </c>
      <c r="B11" s="37" t="s">
        <v>26</v>
      </c>
      <c r="C11" s="3" t="s">
        <v>27</v>
      </c>
      <c r="D11" s="3" t="s">
        <v>28</v>
      </c>
      <c r="E11" s="38">
        <v>94985.1</v>
      </c>
      <c r="F11" s="39" t="s">
        <v>10</v>
      </c>
      <c r="G11" s="40" t="s">
        <v>29</v>
      </c>
      <c r="H11" s="38">
        <v>94985.1</v>
      </c>
      <c r="I11" s="41">
        <v>0</v>
      </c>
      <c r="J11" s="38">
        <v>94985.1</v>
      </c>
      <c r="K11" s="39" t="s">
        <v>30</v>
      </c>
      <c r="L11" s="3" t="s">
        <v>7</v>
      </c>
      <c r="M11" s="38">
        <v>94985.1</v>
      </c>
      <c r="N11" s="42">
        <v>45716</v>
      </c>
    </row>
    <row r="12" spans="1:14" ht="45" customHeight="1" x14ac:dyDescent="0.2">
      <c r="A12" s="123">
        <v>101745045</v>
      </c>
      <c r="B12" s="37" t="s">
        <v>31</v>
      </c>
      <c r="C12" s="3" t="s">
        <v>27</v>
      </c>
      <c r="D12" s="3" t="s">
        <v>28</v>
      </c>
      <c r="E12" s="38">
        <v>250974.9</v>
      </c>
      <c r="F12" s="39" t="s">
        <v>10</v>
      </c>
      <c r="G12" s="40" t="s">
        <v>29</v>
      </c>
      <c r="H12" s="38">
        <v>250974.9</v>
      </c>
      <c r="I12" s="41">
        <v>0</v>
      </c>
      <c r="J12" s="38">
        <v>250974.9</v>
      </c>
      <c r="K12" s="39" t="s">
        <v>30</v>
      </c>
      <c r="L12" s="3" t="s">
        <v>7</v>
      </c>
      <c r="M12" s="38">
        <v>250974.9</v>
      </c>
      <c r="N12" s="42">
        <v>45716</v>
      </c>
    </row>
    <row r="13" spans="1:14" ht="45" customHeight="1" x14ac:dyDescent="0.2">
      <c r="A13" s="123">
        <v>101745045</v>
      </c>
      <c r="B13" s="37" t="s">
        <v>32</v>
      </c>
      <c r="C13" s="3" t="s">
        <v>27</v>
      </c>
      <c r="D13" s="3" t="s">
        <v>28</v>
      </c>
      <c r="E13" s="38">
        <v>125047.8</v>
      </c>
      <c r="F13" s="39" t="s">
        <v>10</v>
      </c>
      <c r="G13" s="40" t="s">
        <v>33</v>
      </c>
      <c r="H13" s="38">
        <v>125047.8</v>
      </c>
      <c r="I13" s="41">
        <v>0</v>
      </c>
      <c r="J13" s="38">
        <v>125047.8</v>
      </c>
      <c r="K13" s="39" t="s">
        <v>30</v>
      </c>
      <c r="L13" s="3" t="s">
        <v>7</v>
      </c>
      <c r="M13" s="38">
        <v>125047.8</v>
      </c>
      <c r="N13" s="42">
        <v>45716</v>
      </c>
    </row>
    <row r="14" spans="1:14" ht="45" customHeight="1" x14ac:dyDescent="0.2">
      <c r="A14" s="124">
        <v>101745045</v>
      </c>
      <c r="B14" s="37" t="s">
        <v>34</v>
      </c>
      <c r="C14" s="3" t="s">
        <v>27</v>
      </c>
      <c r="D14" s="3" t="s">
        <v>28</v>
      </c>
      <c r="E14" s="38">
        <v>15598.98</v>
      </c>
      <c r="F14" s="39" t="s">
        <v>10</v>
      </c>
      <c r="G14" s="40" t="s">
        <v>35</v>
      </c>
      <c r="H14" s="38">
        <v>15598.98</v>
      </c>
      <c r="I14" s="41">
        <v>0</v>
      </c>
      <c r="J14" s="38">
        <v>15598.98</v>
      </c>
      <c r="K14" s="39" t="s">
        <v>30</v>
      </c>
      <c r="L14" s="3" t="s">
        <v>7</v>
      </c>
      <c r="M14" s="38">
        <v>15598.98</v>
      </c>
      <c r="N14" s="42">
        <v>45716</v>
      </c>
    </row>
    <row r="15" spans="1:14" ht="45" customHeight="1" x14ac:dyDescent="0.2">
      <c r="A15" s="124">
        <v>101745045</v>
      </c>
      <c r="B15" s="37" t="s">
        <v>36</v>
      </c>
      <c r="C15" s="3" t="s">
        <v>27</v>
      </c>
      <c r="D15" s="3" t="s">
        <v>28</v>
      </c>
      <c r="E15" s="38">
        <v>227642.18</v>
      </c>
      <c r="F15" s="39" t="s">
        <v>10</v>
      </c>
      <c r="G15" s="40" t="s">
        <v>37</v>
      </c>
      <c r="H15" s="38">
        <v>227642.18</v>
      </c>
      <c r="I15" s="41">
        <v>0</v>
      </c>
      <c r="J15" s="38">
        <v>227642.18</v>
      </c>
      <c r="K15" s="39" t="s">
        <v>30</v>
      </c>
      <c r="L15" s="3" t="s">
        <v>7</v>
      </c>
      <c r="M15" s="38">
        <v>227642.18</v>
      </c>
      <c r="N15" s="42">
        <v>45716</v>
      </c>
    </row>
    <row r="16" spans="1:14" ht="45" customHeight="1" x14ac:dyDescent="0.2">
      <c r="A16" s="124">
        <v>101745045</v>
      </c>
      <c r="B16" s="37" t="s">
        <v>38</v>
      </c>
      <c r="C16" s="3" t="s">
        <v>27</v>
      </c>
      <c r="D16" s="3" t="s">
        <v>28</v>
      </c>
      <c r="E16" s="38">
        <v>81717.3</v>
      </c>
      <c r="F16" s="39" t="s">
        <v>10</v>
      </c>
      <c r="G16" s="40" t="s">
        <v>37</v>
      </c>
      <c r="H16" s="38">
        <v>81717.3</v>
      </c>
      <c r="I16" s="41">
        <v>0</v>
      </c>
      <c r="J16" s="38">
        <v>81717.3</v>
      </c>
      <c r="K16" s="39" t="s">
        <v>30</v>
      </c>
      <c r="L16" s="3" t="s">
        <v>7</v>
      </c>
      <c r="M16" s="38">
        <v>81717.3</v>
      </c>
      <c r="N16" s="42">
        <v>45716</v>
      </c>
    </row>
    <row r="17" spans="1:14" ht="45" customHeight="1" x14ac:dyDescent="0.2">
      <c r="A17" s="124">
        <v>101745045</v>
      </c>
      <c r="B17" s="37" t="s">
        <v>39</v>
      </c>
      <c r="C17" s="3" t="s">
        <v>27</v>
      </c>
      <c r="D17" s="3" t="s">
        <v>28</v>
      </c>
      <c r="E17" s="38">
        <v>332692.2</v>
      </c>
      <c r="F17" s="39" t="s">
        <v>10</v>
      </c>
      <c r="G17" s="40" t="s">
        <v>40</v>
      </c>
      <c r="H17" s="38">
        <v>332692.2</v>
      </c>
      <c r="I17" s="41">
        <v>0</v>
      </c>
      <c r="J17" s="38">
        <v>332692.2</v>
      </c>
      <c r="K17" s="39" t="s">
        <v>30</v>
      </c>
      <c r="L17" s="3" t="s">
        <v>7</v>
      </c>
      <c r="M17" s="38">
        <v>332692.2</v>
      </c>
      <c r="N17" s="42">
        <v>45716</v>
      </c>
    </row>
    <row r="18" spans="1:14" ht="45" customHeight="1" x14ac:dyDescent="0.2">
      <c r="A18" s="124">
        <v>101745045</v>
      </c>
      <c r="B18" s="37" t="s">
        <v>41</v>
      </c>
      <c r="C18" s="3" t="s">
        <v>27</v>
      </c>
      <c r="D18" s="3" t="s">
        <v>28</v>
      </c>
      <c r="E18" s="38">
        <v>77994.899999999994</v>
      </c>
      <c r="F18" s="39" t="s">
        <v>10</v>
      </c>
      <c r="G18" s="40" t="s">
        <v>42</v>
      </c>
      <c r="H18" s="38">
        <v>77994.899999999994</v>
      </c>
      <c r="I18" s="41">
        <v>0</v>
      </c>
      <c r="J18" s="38">
        <v>77994.899999999994</v>
      </c>
      <c r="K18" s="39" t="s">
        <v>30</v>
      </c>
      <c r="L18" s="3" t="s">
        <v>7</v>
      </c>
      <c r="M18" s="38">
        <v>77994.899999999994</v>
      </c>
      <c r="N18" s="42">
        <v>45716</v>
      </c>
    </row>
    <row r="19" spans="1:14" ht="45" customHeight="1" x14ac:dyDescent="0.2">
      <c r="A19" s="124">
        <v>101745045</v>
      </c>
      <c r="B19" s="37" t="s">
        <v>43</v>
      </c>
      <c r="C19" s="3" t="s">
        <v>27</v>
      </c>
      <c r="D19" s="3" t="s">
        <v>28</v>
      </c>
      <c r="E19" s="38">
        <v>786642.44</v>
      </c>
      <c r="F19" s="39" t="s">
        <v>10</v>
      </c>
      <c r="G19" s="43">
        <v>43959</v>
      </c>
      <c r="H19" s="38">
        <v>786642.44</v>
      </c>
      <c r="I19" s="41">
        <v>0</v>
      </c>
      <c r="J19" s="38">
        <v>786642.44</v>
      </c>
      <c r="K19" s="39" t="s">
        <v>30</v>
      </c>
      <c r="L19" s="3" t="s">
        <v>7</v>
      </c>
      <c r="M19" s="38">
        <v>786642.44</v>
      </c>
      <c r="N19" s="42">
        <v>45716</v>
      </c>
    </row>
    <row r="20" spans="1:14" ht="45" customHeight="1" x14ac:dyDescent="0.2">
      <c r="A20" s="39"/>
      <c r="B20" s="44"/>
      <c r="C20" s="45"/>
      <c r="D20" s="45" t="s">
        <v>44</v>
      </c>
      <c r="E20" s="46">
        <f>SUM(E11:E19)</f>
        <v>1993295.7999999998</v>
      </c>
      <c r="F20" s="47"/>
      <c r="G20" s="48"/>
      <c r="H20" s="49">
        <v>1993295.8</v>
      </c>
      <c r="I20" s="47"/>
      <c r="J20" s="46">
        <v>1993295.8</v>
      </c>
      <c r="K20" s="47"/>
      <c r="L20" s="50"/>
      <c r="M20" s="46">
        <v>1993295.8</v>
      </c>
      <c r="N20" s="51"/>
    </row>
    <row r="21" spans="1:14" x14ac:dyDescent="0.2">
      <c r="A21" s="39"/>
      <c r="B21" s="44"/>
      <c r="C21" s="45"/>
      <c r="D21" s="45"/>
      <c r="E21" s="46"/>
      <c r="F21" s="47"/>
      <c r="G21" s="48"/>
      <c r="H21" s="49"/>
      <c r="I21" s="47"/>
      <c r="J21" s="46"/>
      <c r="K21" s="47"/>
      <c r="L21" s="50"/>
      <c r="M21" s="46"/>
      <c r="N21" s="51"/>
    </row>
    <row r="22" spans="1:14" ht="27.75" customHeight="1" x14ac:dyDescent="0.2">
      <c r="A22" s="125" t="s">
        <v>248</v>
      </c>
      <c r="B22" s="37" t="s">
        <v>45</v>
      </c>
      <c r="C22" s="52" t="s">
        <v>46</v>
      </c>
      <c r="D22" s="3" t="s">
        <v>47</v>
      </c>
      <c r="E22" s="38">
        <v>250000</v>
      </c>
      <c r="F22" s="39" t="s">
        <v>10</v>
      </c>
      <c r="G22" s="43">
        <v>43750</v>
      </c>
      <c r="H22" s="38">
        <v>250000</v>
      </c>
      <c r="I22" s="41">
        <v>0</v>
      </c>
      <c r="J22" s="38">
        <v>250000</v>
      </c>
      <c r="K22" s="39" t="s">
        <v>48</v>
      </c>
      <c r="L22" s="3" t="s">
        <v>49</v>
      </c>
      <c r="M22" s="38">
        <v>150000</v>
      </c>
      <c r="N22" s="42">
        <v>45716</v>
      </c>
    </row>
    <row r="23" spans="1:14" ht="27.75" customHeight="1" x14ac:dyDescent="0.2">
      <c r="A23" s="125" t="s">
        <v>248</v>
      </c>
      <c r="B23" s="37" t="s">
        <v>45</v>
      </c>
      <c r="C23" s="52" t="s">
        <v>46</v>
      </c>
      <c r="D23" s="3" t="s">
        <v>47</v>
      </c>
      <c r="E23" s="39" t="s">
        <v>50</v>
      </c>
      <c r="F23" s="39" t="s">
        <v>10</v>
      </c>
      <c r="G23" s="43">
        <v>43750</v>
      </c>
      <c r="H23" s="39" t="s">
        <v>51</v>
      </c>
      <c r="I23" s="41">
        <v>0</v>
      </c>
      <c r="J23" s="39" t="s">
        <v>50</v>
      </c>
      <c r="K23" s="39" t="s">
        <v>52</v>
      </c>
      <c r="L23" s="3" t="s">
        <v>49</v>
      </c>
      <c r="M23" s="38">
        <v>100000</v>
      </c>
      <c r="N23" s="42">
        <v>45716</v>
      </c>
    </row>
    <row r="24" spans="1:14" ht="27.75" customHeight="1" x14ac:dyDescent="0.2">
      <c r="A24" s="125" t="s">
        <v>248</v>
      </c>
      <c r="B24" s="37" t="s">
        <v>53</v>
      </c>
      <c r="C24" s="52" t="s">
        <v>46</v>
      </c>
      <c r="D24" s="3" t="s">
        <v>47</v>
      </c>
      <c r="E24" s="38">
        <v>50000</v>
      </c>
      <c r="F24" s="39" t="s">
        <v>10</v>
      </c>
      <c r="G24" s="40" t="s">
        <v>29</v>
      </c>
      <c r="H24" s="38">
        <v>50000</v>
      </c>
      <c r="I24" s="41">
        <v>0</v>
      </c>
      <c r="J24" s="38">
        <v>50000</v>
      </c>
      <c r="K24" s="39" t="s">
        <v>48</v>
      </c>
      <c r="L24" s="3" t="s">
        <v>49</v>
      </c>
      <c r="M24" s="38">
        <v>30000</v>
      </c>
      <c r="N24" s="42">
        <v>45716</v>
      </c>
    </row>
    <row r="25" spans="1:14" ht="27.75" customHeight="1" x14ac:dyDescent="0.2">
      <c r="A25" s="125" t="s">
        <v>248</v>
      </c>
      <c r="B25" s="37" t="s">
        <v>53</v>
      </c>
      <c r="C25" s="52" t="s">
        <v>46</v>
      </c>
      <c r="D25" s="3" t="s">
        <v>47</v>
      </c>
      <c r="E25" s="39" t="s">
        <v>50</v>
      </c>
      <c r="F25" s="39" t="s">
        <v>10</v>
      </c>
      <c r="G25" s="40" t="s">
        <v>29</v>
      </c>
      <c r="H25" s="39" t="s">
        <v>51</v>
      </c>
      <c r="I25" s="41">
        <v>0</v>
      </c>
      <c r="J25" s="39" t="s">
        <v>50</v>
      </c>
      <c r="K25" s="39" t="s">
        <v>52</v>
      </c>
      <c r="L25" s="3" t="s">
        <v>49</v>
      </c>
      <c r="M25" s="38">
        <v>20000</v>
      </c>
      <c r="N25" s="42">
        <v>45716</v>
      </c>
    </row>
    <row r="26" spans="1:14" ht="27.75" customHeight="1" x14ac:dyDescent="0.2">
      <c r="A26" s="125" t="s">
        <v>248</v>
      </c>
      <c r="B26" s="37" t="s">
        <v>54</v>
      </c>
      <c r="C26" s="52" t="s">
        <v>46</v>
      </c>
      <c r="D26" s="3" t="s">
        <v>47</v>
      </c>
      <c r="E26" s="38">
        <v>200000</v>
      </c>
      <c r="F26" s="39" t="s">
        <v>10</v>
      </c>
      <c r="G26" s="40" t="s">
        <v>29</v>
      </c>
      <c r="H26" s="38">
        <v>200000</v>
      </c>
      <c r="I26" s="41">
        <v>0</v>
      </c>
      <c r="J26" s="38">
        <v>200000</v>
      </c>
      <c r="K26" s="39" t="s">
        <v>48</v>
      </c>
      <c r="L26" s="3" t="s">
        <v>49</v>
      </c>
      <c r="M26" s="38">
        <v>125000</v>
      </c>
      <c r="N26" s="42">
        <v>45716</v>
      </c>
    </row>
    <row r="27" spans="1:14" ht="27.75" customHeight="1" x14ac:dyDescent="0.2">
      <c r="A27" s="125" t="s">
        <v>248</v>
      </c>
      <c r="B27" s="37" t="s">
        <v>54</v>
      </c>
      <c r="C27" s="52" t="s">
        <v>46</v>
      </c>
      <c r="D27" s="3" t="s">
        <v>47</v>
      </c>
      <c r="E27" s="39" t="s">
        <v>50</v>
      </c>
      <c r="F27" s="39" t="s">
        <v>10</v>
      </c>
      <c r="G27" s="40" t="s">
        <v>29</v>
      </c>
      <c r="H27" s="39" t="s">
        <v>51</v>
      </c>
      <c r="I27" s="41">
        <v>0</v>
      </c>
      <c r="J27" s="39" t="s">
        <v>50</v>
      </c>
      <c r="K27" s="39" t="s">
        <v>52</v>
      </c>
      <c r="L27" s="3" t="s">
        <v>55</v>
      </c>
      <c r="M27" s="38">
        <v>75000</v>
      </c>
      <c r="N27" s="42">
        <v>45716</v>
      </c>
    </row>
    <row r="28" spans="1:14" ht="27.75" customHeight="1" x14ac:dyDescent="0.2">
      <c r="A28" s="125" t="s">
        <v>248</v>
      </c>
      <c r="B28" s="37" t="s">
        <v>56</v>
      </c>
      <c r="C28" s="52" t="s">
        <v>46</v>
      </c>
      <c r="D28" s="3" t="s">
        <v>47</v>
      </c>
      <c r="E28" s="38">
        <v>200000</v>
      </c>
      <c r="F28" s="39" t="s">
        <v>10</v>
      </c>
      <c r="G28" s="43">
        <v>44013</v>
      </c>
      <c r="H28" s="38">
        <v>200000</v>
      </c>
      <c r="I28" s="41">
        <v>0</v>
      </c>
      <c r="J28" s="38">
        <v>200000</v>
      </c>
      <c r="K28" s="39" t="s">
        <v>52</v>
      </c>
      <c r="L28" s="3" t="s">
        <v>55</v>
      </c>
      <c r="M28" s="38">
        <v>125000</v>
      </c>
      <c r="N28" s="42">
        <v>45716</v>
      </c>
    </row>
    <row r="29" spans="1:14" ht="27.75" customHeight="1" x14ac:dyDescent="0.2">
      <c r="A29" s="125" t="s">
        <v>248</v>
      </c>
      <c r="B29" s="37" t="s">
        <v>56</v>
      </c>
      <c r="C29" s="52" t="s">
        <v>46</v>
      </c>
      <c r="D29" s="3" t="s">
        <v>47</v>
      </c>
      <c r="E29" s="39" t="s">
        <v>50</v>
      </c>
      <c r="F29" s="39" t="s">
        <v>10</v>
      </c>
      <c r="G29" s="43">
        <v>44013</v>
      </c>
      <c r="H29" s="39" t="s">
        <v>51</v>
      </c>
      <c r="I29" s="41">
        <v>0</v>
      </c>
      <c r="J29" s="39" t="s">
        <v>50</v>
      </c>
      <c r="K29" s="39" t="s">
        <v>52</v>
      </c>
      <c r="L29" s="3" t="s">
        <v>55</v>
      </c>
      <c r="M29" s="38">
        <v>75000</v>
      </c>
      <c r="N29" s="42">
        <v>45716</v>
      </c>
    </row>
    <row r="30" spans="1:14" ht="27.75" customHeight="1" x14ac:dyDescent="0.2">
      <c r="A30" s="125" t="s">
        <v>248</v>
      </c>
      <c r="B30" s="37" t="s">
        <v>57</v>
      </c>
      <c r="C30" s="52" t="s">
        <v>46</v>
      </c>
      <c r="D30" s="3" t="s">
        <v>47</v>
      </c>
      <c r="E30" s="38">
        <v>250000</v>
      </c>
      <c r="F30" s="39" t="s">
        <v>10</v>
      </c>
      <c r="G30" s="40" t="s">
        <v>58</v>
      </c>
      <c r="H30" s="38">
        <v>250000</v>
      </c>
      <c r="I30" s="41">
        <v>0</v>
      </c>
      <c r="J30" s="38">
        <v>250000</v>
      </c>
      <c r="K30" s="39" t="s">
        <v>48</v>
      </c>
      <c r="L30" s="3" t="s">
        <v>49</v>
      </c>
      <c r="M30" s="38">
        <v>150000</v>
      </c>
      <c r="N30" s="42">
        <v>45716</v>
      </c>
    </row>
    <row r="31" spans="1:14" ht="27.75" customHeight="1" x14ac:dyDescent="0.2">
      <c r="A31" s="125" t="s">
        <v>248</v>
      </c>
      <c r="B31" s="37" t="s">
        <v>57</v>
      </c>
      <c r="C31" s="52" t="s">
        <v>46</v>
      </c>
      <c r="D31" s="3" t="s">
        <v>47</v>
      </c>
      <c r="E31" s="39" t="s">
        <v>50</v>
      </c>
      <c r="F31" s="39" t="s">
        <v>10</v>
      </c>
      <c r="G31" s="40" t="s">
        <v>58</v>
      </c>
      <c r="H31" s="39" t="s">
        <v>51</v>
      </c>
      <c r="I31" s="41">
        <v>0</v>
      </c>
      <c r="J31" s="39" t="s">
        <v>50</v>
      </c>
      <c r="K31" s="39" t="s">
        <v>52</v>
      </c>
      <c r="L31" s="3" t="s">
        <v>55</v>
      </c>
      <c r="M31" s="38">
        <v>100000</v>
      </c>
      <c r="N31" s="42">
        <v>45716</v>
      </c>
    </row>
    <row r="32" spans="1:14" ht="27.75" customHeight="1" x14ac:dyDescent="0.2">
      <c r="A32" s="125" t="s">
        <v>248</v>
      </c>
      <c r="B32" s="37" t="s">
        <v>59</v>
      </c>
      <c r="C32" s="52" t="s">
        <v>46</v>
      </c>
      <c r="D32" s="3" t="s">
        <v>47</v>
      </c>
      <c r="E32" s="38">
        <v>200000</v>
      </c>
      <c r="F32" s="39" t="s">
        <v>10</v>
      </c>
      <c r="G32" s="40" t="s">
        <v>60</v>
      </c>
      <c r="H32" s="38">
        <v>200000</v>
      </c>
      <c r="I32" s="41">
        <v>0</v>
      </c>
      <c r="J32" s="38">
        <v>200000</v>
      </c>
      <c r="K32" s="39" t="s">
        <v>48</v>
      </c>
      <c r="L32" s="3" t="s">
        <v>49</v>
      </c>
      <c r="M32" s="38">
        <v>125000</v>
      </c>
      <c r="N32" s="42">
        <v>45716</v>
      </c>
    </row>
    <row r="33" spans="1:14" ht="27.75" customHeight="1" x14ac:dyDescent="0.2">
      <c r="A33" s="125" t="s">
        <v>248</v>
      </c>
      <c r="B33" s="37" t="s">
        <v>59</v>
      </c>
      <c r="C33" s="52" t="s">
        <v>46</v>
      </c>
      <c r="D33" s="3" t="s">
        <v>47</v>
      </c>
      <c r="E33" s="39" t="s">
        <v>50</v>
      </c>
      <c r="F33" s="39" t="s">
        <v>10</v>
      </c>
      <c r="G33" s="40" t="s">
        <v>60</v>
      </c>
      <c r="H33" s="39" t="s">
        <v>51</v>
      </c>
      <c r="I33" s="41">
        <v>0</v>
      </c>
      <c r="J33" s="39" t="s">
        <v>50</v>
      </c>
      <c r="K33" s="39" t="s">
        <v>52</v>
      </c>
      <c r="L33" s="3" t="s">
        <v>55</v>
      </c>
      <c r="M33" s="38">
        <v>75000</v>
      </c>
      <c r="N33" s="42">
        <v>45716</v>
      </c>
    </row>
    <row r="34" spans="1:14" ht="27.75" customHeight="1" x14ac:dyDescent="0.2">
      <c r="A34" s="125" t="s">
        <v>248</v>
      </c>
      <c r="B34" s="37" t="s">
        <v>61</v>
      </c>
      <c r="C34" s="52" t="s">
        <v>46</v>
      </c>
      <c r="D34" s="3" t="s">
        <v>47</v>
      </c>
      <c r="E34" s="38">
        <v>200000</v>
      </c>
      <c r="F34" s="39" t="s">
        <v>10</v>
      </c>
      <c r="G34" s="40" t="s">
        <v>62</v>
      </c>
      <c r="H34" s="38">
        <v>200000</v>
      </c>
      <c r="I34" s="41">
        <v>0</v>
      </c>
      <c r="J34" s="38">
        <v>200000</v>
      </c>
      <c r="K34" s="39" t="s">
        <v>48</v>
      </c>
      <c r="L34" s="3" t="s">
        <v>49</v>
      </c>
      <c r="M34" s="38">
        <v>125000</v>
      </c>
      <c r="N34" s="42">
        <v>45716</v>
      </c>
    </row>
    <row r="35" spans="1:14" ht="27.75" customHeight="1" x14ac:dyDescent="0.2">
      <c r="A35" s="125" t="s">
        <v>248</v>
      </c>
      <c r="B35" s="37" t="s">
        <v>61</v>
      </c>
      <c r="C35" s="52" t="s">
        <v>46</v>
      </c>
      <c r="D35" s="3" t="s">
        <v>47</v>
      </c>
      <c r="E35" s="39" t="s">
        <v>50</v>
      </c>
      <c r="F35" s="39" t="s">
        <v>10</v>
      </c>
      <c r="G35" s="40" t="s">
        <v>62</v>
      </c>
      <c r="H35" s="39" t="s">
        <v>51</v>
      </c>
      <c r="I35" s="41">
        <v>0</v>
      </c>
      <c r="J35" s="39" t="s">
        <v>50</v>
      </c>
      <c r="K35" s="39" t="s">
        <v>52</v>
      </c>
      <c r="L35" s="3" t="s">
        <v>55</v>
      </c>
      <c r="M35" s="38">
        <v>75000</v>
      </c>
      <c r="N35" s="42">
        <v>45716</v>
      </c>
    </row>
    <row r="36" spans="1:14" ht="27.75" customHeight="1" x14ac:dyDescent="0.2">
      <c r="A36" s="125" t="s">
        <v>248</v>
      </c>
      <c r="B36" s="37" t="s">
        <v>63</v>
      </c>
      <c r="C36" s="52" t="s">
        <v>46</v>
      </c>
      <c r="D36" s="3" t="s">
        <v>47</v>
      </c>
      <c r="E36" s="38">
        <v>200000</v>
      </c>
      <c r="F36" s="39" t="s">
        <v>10</v>
      </c>
      <c r="G36" s="43">
        <v>43892</v>
      </c>
      <c r="H36" s="38">
        <v>200000</v>
      </c>
      <c r="I36" s="41">
        <v>0</v>
      </c>
      <c r="J36" s="38">
        <v>200000</v>
      </c>
      <c r="K36" s="39" t="s">
        <v>52</v>
      </c>
      <c r="L36" s="3" t="s">
        <v>55</v>
      </c>
      <c r="M36" s="38">
        <v>135000</v>
      </c>
      <c r="N36" s="42">
        <v>45716</v>
      </c>
    </row>
    <row r="37" spans="1:14" ht="27.75" customHeight="1" x14ac:dyDescent="0.2">
      <c r="A37" s="125" t="s">
        <v>248</v>
      </c>
      <c r="B37" s="37" t="s">
        <v>63</v>
      </c>
      <c r="C37" s="52" t="s">
        <v>46</v>
      </c>
      <c r="D37" s="3" t="s">
        <v>47</v>
      </c>
      <c r="E37" s="39" t="s">
        <v>50</v>
      </c>
      <c r="F37" s="39" t="s">
        <v>10</v>
      </c>
      <c r="G37" s="43">
        <v>43892</v>
      </c>
      <c r="H37" s="39" t="s">
        <v>51</v>
      </c>
      <c r="I37" s="41">
        <v>0</v>
      </c>
      <c r="J37" s="39" t="s">
        <v>50</v>
      </c>
      <c r="K37" s="39" t="s">
        <v>52</v>
      </c>
      <c r="L37" s="3" t="s">
        <v>55</v>
      </c>
      <c r="M37" s="38">
        <v>65000</v>
      </c>
      <c r="N37" s="42">
        <v>45716</v>
      </c>
    </row>
    <row r="38" spans="1:14" ht="27.75" customHeight="1" x14ac:dyDescent="0.2">
      <c r="A38" s="125" t="s">
        <v>248</v>
      </c>
      <c r="B38" s="37" t="s">
        <v>64</v>
      </c>
      <c r="C38" s="52" t="s">
        <v>46</v>
      </c>
      <c r="D38" s="3" t="s">
        <v>47</v>
      </c>
      <c r="E38" s="38">
        <v>200000</v>
      </c>
      <c r="F38" s="39" t="s">
        <v>10</v>
      </c>
      <c r="G38" s="43">
        <v>44106</v>
      </c>
      <c r="H38" s="38">
        <v>200000</v>
      </c>
      <c r="I38" s="41">
        <v>0</v>
      </c>
      <c r="J38" s="38">
        <v>200000</v>
      </c>
      <c r="K38" s="39" t="s">
        <v>52</v>
      </c>
      <c r="L38" s="3" t="s">
        <v>55</v>
      </c>
      <c r="M38" s="38">
        <v>135000</v>
      </c>
      <c r="N38" s="42">
        <v>45716</v>
      </c>
    </row>
    <row r="39" spans="1:14" ht="27.75" customHeight="1" x14ac:dyDescent="0.2">
      <c r="A39" s="125" t="s">
        <v>248</v>
      </c>
      <c r="B39" s="37" t="s">
        <v>64</v>
      </c>
      <c r="C39" s="52" t="s">
        <v>46</v>
      </c>
      <c r="D39" s="3" t="s">
        <v>47</v>
      </c>
      <c r="E39" s="39" t="s">
        <v>50</v>
      </c>
      <c r="F39" s="39" t="s">
        <v>10</v>
      </c>
      <c r="G39" s="43">
        <v>44106</v>
      </c>
      <c r="H39" s="39" t="s">
        <v>51</v>
      </c>
      <c r="I39" s="41">
        <v>0</v>
      </c>
      <c r="J39" s="39" t="s">
        <v>50</v>
      </c>
      <c r="K39" s="39" t="s">
        <v>52</v>
      </c>
      <c r="L39" s="3" t="s">
        <v>55</v>
      </c>
      <c r="M39" s="38">
        <v>65000</v>
      </c>
      <c r="N39" s="42">
        <v>45716</v>
      </c>
    </row>
    <row r="40" spans="1:14" ht="27.75" customHeight="1" x14ac:dyDescent="0.2">
      <c r="A40" s="125" t="s">
        <v>248</v>
      </c>
      <c r="B40" s="37" t="s">
        <v>65</v>
      </c>
      <c r="C40" s="52" t="s">
        <v>46</v>
      </c>
      <c r="D40" s="3" t="s">
        <v>47</v>
      </c>
      <c r="E40" s="38">
        <v>200000</v>
      </c>
      <c r="F40" s="39" t="s">
        <v>10</v>
      </c>
      <c r="G40" s="40" t="s">
        <v>66</v>
      </c>
      <c r="H40" s="38">
        <v>200000</v>
      </c>
      <c r="I40" s="41">
        <v>0</v>
      </c>
      <c r="J40" s="38">
        <v>200000</v>
      </c>
      <c r="K40" s="39" t="s">
        <v>52</v>
      </c>
      <c r="L40" s="3" t="s">
        <v>55</v>
      </c>
      <c r="M40" s="38">
        <v>125000</v>
      </c>
      <c r="N40" s="42">
        <v>45716</v>
      </c>
    </row>
    <row r="41" spans="1:14" ht="27.75" customHeight="1" x14ac:dyDescent="0.2">
      <c r="A41" s="125" t="s">
        <v>248</v>
      </c>
      <c r="B41" s="37" t="s">
        <v>65</v>
      </c>
      <c r="C41" s="52" t="s">
        <v>46</v>
      </c>
      <c r="D41" s="3" t="s">
        <v>47</v>
      </c>
      <c r="E41" s="39" t="s">
        <v>50</v>
      </c>
      <c r="F41" s="39" t="s">
        <v>10</v>
      </c>
      <c r="G41" s="40" t="s">
        <v>66</v>
      </c>
      <c r="H41" s="39" t="s">
        <v>51</v>
      </c>
      <c r="I41" s="41">
        <v>0</v>
      </c>
      <c r="J41" s="39" t="s">
        <v>50</v>
      </c>
      <c r="K41" s="39" t="s">
        <v>52</v>
      </c>
      <c r="L41" s="3" t="s">
        <v>55</v>
      </c>
      <c r="M41" s="38">
        <v>75000</v>
      </c>
      <c r="N41" s="42">
        <v>45716</v>
      </c>
    </row>
    <row r="42" spans="1:14" ht="27.75" customHeight="1" x14ac:dyDescent="0.2">
      <c r="A42" s="125" t="s">
        <v>248</v>
      </c>
      <c r="B42" s="37" t="s">
        <v>67</v>
      </c>
      <c r="C42" s="52" t="s">
        <v>46</v>
      </c>
      <c r="D42" s="3" t="s">
        <v>47</v>
      </c>
      <c r="E42" s="38">
        <v>200000</v>
      </c>
      <c r="F42" s="39" t="s">
        <v>10</v>
      </c>
      <c r="G42" s="40" t="s">
        <v>42</v>
      </c>
      <c r="H42" s="38">
        <v>200000</v>
      </c>
      <c r="I42" s="41">
        <v>0</v>
      </c>
      <c r="J42" s="38">
        <v>200000</v>
      </c>
      <c r="K42" s="39" t="s">
        <v>52</v>
      </c>
      <c r="L42" s="3" t="s">
        <v>55</v>
      </c>
      <c r="M42" s="38">
        <v>125000</v>
      </c>
      <c r="N42" s="42">
        <v>45716</v>
      </c>
    </row>
    <row r="43" spans="1:14" ht="27.75" customHeight="1" x14ac:dyDescent="0.2">
      <c r="A43" s="125" t="s">
        <v>248</v>
      </c>
      <c r="B43" s="37" t="s">
        <v>67</v>
      </c>
      <c r="C43" s="52" t="s">
        <v>46</v>
      </c>
      <c r="D43" s="3" t="s">
        <v>47</v>
      </c>
      <c r="E43" s="39" t="s">
        <v>50</v>
      </c>
      <c r="F43" s="39" t="s">
        <v>10</v>
      </c>
      <c r="G43" s="40" t="s">
        <v>42</v>
      </c>
      <c r="H43" s="39" t="s">
        <v>51</v>
      </c>
      <c r="I43" s="41">
        <v>0</v>
      </c>
      <c r="J43" s="39" t="s">
        <v>50</v>
      </c>
      <c r="K43" s="39" t="s">
        <v>52</v>
      </c>
      <c r="L43" s="3" t="s">
        <v>55</v>
      </c>
      <c r="M43" s="38">
        <v>75000</v>
      </c>
      <c r="N43" s="42">
        <v>45716</v>
      </c>
    </row>
    <row r="44" spans="1:14" ht="27.75" customHeight="1" x14ac:dyDescent="0.2">
      <c r="A44" s="125" t="s">
        <v>248</v>
      </c>
      <c r="B44" s="37" t="s">
        <v>68</v>
      </c>
      <c r="C44" s="52" t="s">
        <v>46</v>
      </c>
      <c r="D44" s="3" t="s">
        <v>47</v>
      </c>
      <c r="E44" s="38">
        <v>200000</v>
      </c>
      <c r="F44" s="39" t="s">
        <v>10</v>
      </c>
      <c r="G44" s="40" t="s">
        <v>69</v>
      </c>
      <c r="H44" s="38">
        <v>200000</v>
      </c>
      <c r="I44" s="41">
        <v>0</v>
      </c>
      <c r="J44" s="38">
        <v>200000</v>
      </c>
      <c r="K44" s="39" t="s">
        <v>52</v>
      </c>
      <c r="L44" s="3" t="s">
        <v>55</v>
      </c>
      <c r="M44" s="38">
        <v>125000</v>
      </c>
      <c r="N44" s="42">
        <v>45716</v>
      </c>
    </row>
    <row r="45" spans="1:14" ht="27.75" customHeight="1" x14ac:dyDescent="0.2">
      <c r="A45" s="125" t="s">
        <v>248</v>
      </c>
      <c r="B45" s="37" t="s">
        <v>68</v>
      </c>
      <c r="C45" s="52" t="s">
        <v>46</v>
      </c>
      <c r="D45" s="3" t="s">
        <v>47</v>
      </c>
      <c r="E45" s="39" t="s">
        <v>50</v>
      </c>
      <c r="F45" s="39" t="s">
        <v>10</v>
      </c>
      <c r="G45" s="40" t="s">
        <v>69</v>
      </c>
      <c r="H45" s="39" t="s">
        <v>51</v>
      </c>
      <c r="I45" s="41">
        <v>0</v>
      </c>
      <c r="J45" s="39" t="s">
        <v>50</v>
      </c>
      <c r="K45" s="39" t="s">
        <v>52</v>
      </c>
      <c r="L45" s="3" t="s">
        <v>55</v>
      </c>
      <c r="M45" s="38">
        <v>75000</v>
      </c>
      <c r="N45" s="42">
        <v>45716</v>
      </c>
    </row>
    <row r="46" spans="1:14" ht="27.75" customHeight="1" x14ac:dyDescent="0.2">
      <c r="A46" s="125" t="s">
        <v>248</v>
      </c>
      <c r="B46" s="37" t="s">
        <v>70</v>
      </c>
      <c r="C46" s="52" t="s">
        <v>46</v>
      </c>
      <c r="D46" s="3" t="s">
        <v>47</v>
      </c>
      <c r="E46" s="38">
        <v>200000</v>
      </c>
      <c r="F46" s="39" t="s">
        <v>10</v>
      </c>
      <c r="G46" s="43">
        <v>43954</v>
      </c>
      <c r="H46" s="38">
        <v>200000</v>
      </c>
      <c r="I46" s="41">
        <v>0</v>
      </c>
      <c r="J46" s="38">
        <v>200000</v>
      </c>
      <c r="K46" s="39" t="s">
        <v>48</v>
      </c>
      <c r="L46" s="3" t="s">
        <v>49</v>
      </c>
      <c r="M46" s="38">
        <v>125000</v>
      </c>
      <c r="N46" s="42">
        <v>45716</v>
      </c>
    </row>
    <row r="47" spans="1:14" ht="27.75" customHeight="1" x14ac:dyDescent="0.2">
      <c r="A47" s="125" t="s">
        <v>248</v>
      </c>
      <c r="B47" s="37" t="s">
        <v>70</v>
      </c>
      <c r="C47" s="52" t="s">
        <v>46</v>
      </c>
      <c r="D47" s="3" t="s">
        <v>47</v>
      </c>
      <c r="E47" s="39" t="s">
        <v>50</v>
      </c>
      <c r="F47" s="39" t="s">
        <v>10</v>
      </c>
      <c r="G47" s="43">
        <v>43954</v>
      </c>
      <c r="H47" s="39" t="s">
        <v>51</v>
      </c>
      <c r="I47" s="41">
        <v>0</v>
      </c>
      <c r="J47" s="39" t="s">
        <v>50</v>
      </c>
      <c r="K47" s="39" t="s">
        <v>52</v>
      </c>
      <c r="L47" s="3" t="s">
        <v>55</v>
      </c>
      <c r="M47" s="38">
        <v>75000</v>
      </c>
      <c r="N47" s="42">
        <v>45716</v>
      </c>
    </row>
    <row r="48" spans="1:14" ht="27.75" customHeight="1" x14ac:dyDescent="0.2">
      <c r="A48" s="125" t="s">
        <v>248</v>
      </c>
      <c r="B48" s="37" t="s">
        <v>71</v>
      </c>
      <c r="C48" s="52" t="s">
        <v>46</v>
      </c>
      <c r="D48" s="3" t="s">
        <v>47</v>
      </c>
      <c r="E48" s="38">
        <v>200000</v>
      </c>
      <c r="F48" s="39" t="s">
        <v>10</v>
      </c>
      <c r="G48" s="43">
        <v>44168</v>
      </c>
      <c r="H48" s="38">
        <v>200000</v>
      </c>
      <c r="I48" s="41">
        <v>0</v>
      </c>
      <c r="J48" s="38">
        <v>200000</v>
      </c>
      <c r="K48" s="39" t="s">
        <v>48</v>
      </c>
      <c r="L48" s="3" t="s">
        <v>49</v>
      </c>
      <c r="M48" s="38">
        <v>125000</v>
      </c>
      <c r="N48" s="42">
        <v>45716</v>
      </c>
    </row>
    <row r="49" spans="1:14" ht="27.75" customHeight="1" x14ac:dyDescent="0.2">
      <c r="A49" s="125" t="s">
        <v>248</v>
      </c>
      <c r="B49" s="37" t="s">
        <v>71</v>
      </c>
      <c r="C49" s="52" t="s">
        <v>46</v>
      </c>
      <c r="D49" s="3" t="s">
        <v>47</v>
      </c>
      <c r="E49" s="39" t="s">
        <v>50</v>
      </c>
      <c r="F49" s="39" t="s">
        <v>10</v>
      </c>
      <c r="G49" s="43">
        <v>44168</v>
      </c>
      <c r="H49" s="39" t="s">
        <v>51</v>
      </c>
      <c r="I49" s="41">
        <v>0</v>
      </c>
      <c r="J49" s="39" t="s">
        <v>50</v>
      </c>
      <c r="K49" s="39" t="s">
        <v>52</v>
      </c>
      <c r="L49" s="3" t="s">
        <v>55</v>
      </c>
      <c r="M49" s="38">
        <v>75000</v>
      </c>
      <c r="N49" s="42">
        <v>45716</v>
      </c>
    </row>
    <row r="50" spans="1:14" ht="27.75" customHeight="1" x14ac:dyDescent="0.2">
      <c r="A50" s="125" t="s">
        <v>248</v>
      </c>
      <c r="B50" s="37" t="s">
        <v>72</v>
      </c>
      <c r="C50" s="52" t="s">
        <v>46</v>
      </c>
      <c r="D50" s="3" t="s">
        <v>47</v>
      </c>
      <c r="E50" s="38">
        <v>200000</v>
      </c>
      <c r="F50" s="39" t="s">
        <v>10</v>
      </c>
      <c r="G50" s="40" t="s">
        <v>73</v>
      </c>
      <c r="H50" s="38">
        <v>200000</v>
      </c>
      <c r="I50" s="41">
        <v>0</v>
      </c>
      <c r="J50" s="38">
        <v>200000</v>
      </c>
      <c r="K50" s="39" t="s">
        <v>48</v>
      </c>
      <c r="L50" s="3" t="s">
        <v>49</v>
      </c>
      <c r="M50" s="38">
        <v>125000</v>
      </c>
      <c r="N50" s="42">
        <v>45716</v>
      </c>
    </row>
    <row r="51" spans="1:14" ht="27.75" customHeight="1" x14ac:dyDescent="0.2">
      <c r="A51" s="125" t="s">
        <v>248</v>
      </c>
      <c r="B51" s="37" t="s">
        <v>72</v>
      </c>
      <c r="C51" s="52" t="s">
        <v>46</v>
      </c>
      <c r="D51" s="3" t="s">
        <v>47</v>
      </c>
      <c r="E51" s="39" t="s">
        <v>50</v>
      </c>
      <c r="F51" s="39" t="s">
        <v>10</v>
      </c>
      <c r="G51" s="40" t="s">
        <v>73</v>
      </c>
      <c r="H51" s="4"/>
      <c r="I51" s="41">
        <v>0</v>
      </c>
      <c r="J51" s="39" t="s">
        <v>51</v>
      </c>
      <c r="K51" s="39" t="s">
        <v>52</v>
      </c>
      <c r="L51" s="3" t="s">
        <v>55</v>
      </c>
      <c r="M51" s="38">
        <v>75000</v>
      </c>
      <c r="N51" s="42">
        <v>45716</v>
      </c>
    </row>
    <row r="52" spans="1:14" ht="27.75" customHeight="1" x14ac:dyDescent="0.2">
      <c r="A52" s="125" t="s">
        <v>248</v>
      </c>
      <c r="B52" s="37" t="s">
        <v>74</v>
      </c>
      <c r="C52" s="52" t="s">
        <v>75</v>
      </c>
      <c r="D52" s="3" t="s">
        <v>76</v>
      </c>
      <c r="E52" s="38">
        <v>250000</v>
      </c>
      <c r="F52" s="39" t="s">
        <v>10</v>
      </c>
      <c r="G52" s="43">
        <v>43933</v>
      </c>
      <c r="H52" s="38">
        <v>250000</v>
      </c>
      <c r="I52" s="41">
        <v>0</v>
      </c>
      <c r="J52" s="38">
        <v>250000</v>
      </c>
      <c r="K52" s="39" t="s">
        <v>48</v>
      </c>
      <c r="L52" s="3" t="s">
        <v>49</v>
      </c>
      <c r="M52" s="38">
        <v>150000</v>
      </c>
      <c r="N52" s="42">
        <v>45716</v>
      </c>
    </row>
    <row r="53" spans="1:14" ht="27.75" customHeight="1" x14ac:dyDescent="0.2">
      <c r="A53" s="125" t="s">
        <v>248</v>
      </c>
      <c r="B53" s="37" t="s">
        <v>74</v>
      </c>
      <c r="C53" s="52" t="s">
        <v>75</v>
      </c>
      <c r="D53" s="3" t="s">
        <v>76</v>
      </c>
      <c r="E53" s="39" t="s">
        <v>51</v>
      </c>
      <c r="F53" s="39" t="s">
        <v>10</v>
      </c>
      <c r="G53" s="43">
        <v>43933</v>
      </c>
      <c r="H53" s="39" t="s">
        <v>51</v>
      </c>
      <c r="I53" s="41">
        <v>0</v>
      </c>
      <c r="J53" s="39" t="s">
        <v>50</v>
      </c>
      <c r="K53" s="39" t="s">
        <v>52</v>
      </c>
      <c r="L53" s="3" t="s">
        <v>55</v>
      </c>
      <c r="M53" s="38">
        <v>100000</v>
      </c>
      <c r="N53" s="42">
        <v>45716</v>
      </c>
    </row>
    <row r="54" spans="1:14" ht="27.75" customHeight="1" x14ac:dyDescent="0.2">
      <c r="A54" s="39"/>
      <c r="B54" s="37"/>
      <c r="C54" s="3"/>
      <c r="D54" s="45" t="s">
        <v>44</v>
      </c>
      <c r="E54" s="46">
        <f>SUM(E22:E53)</f>
        <v>3200000</v>
      </c>
      <c r="F54" s="47"/>
      <c r="G54" s="48"/>
      <c r="H54" s="49">
        <v>3200000</v>
      </c>
      <c r="I54" s="47"/>
      <c r="J54" s="46">
        <v>3200000</v>
      </c>
      <c r="K54" s="47"/>
      <c r="L54" s="50"/>
      <c r="M54" s="46">
        <v>3200000</v>
      </c>
      <c r="N54" s="51"/>
    </row>
    <row r="55" spans="1:14" ht="27.75" customHeight="1" x14ac:dyDescent="0.2">
      <c r="A55" s="39"/>
      <c r="B55" s="53" t="s">
        <v>77</v>
      </c>
      <c r="C55" s="3"/>
      <c r="D55" s="45"/>
      <c r="E55" s="46"/>
      <c r="F55" s="47"/>
      <c r="G55" s="53"/>
      <c r="H55" s="53"/>
      <c r="I55" s="46"/>
      <c r="J55" s="46"/>
      <c r="K55" s="47"/>
      <c r="L55" s="50"/>
      <c r="M55" s="46"/>
      <c r="N55" s="51"/>
    </row>
    <row r="56" spans="1:14" ht="27.75" customHeight="1" x14ac:dyDescent="0.2">
      <c r="A56" s="126" t="s">
        <v>249</v>
      </c>
      <c r="B56" s="37" t="s">
        <v>78</v>
      </c>
      <c r="C56" s="3" t="s">
        <v>79</v>
      </c>
      <c r="D56" s="3" t="s">
        <v>80</v>
      </c>
      <c r="E56" s="54">
        <v>23010</v>
      </c>
      <c r="F56" s="39" t="s">
        <v>10</v>
      </c>
      <c r="G56" s="43">
        <v>44628</v>
      </c>
      <c r="H56" s="54">
        <v>23010</v>
      </c>
      <c r="I56" s="41">
        <v>0</v>
      </c>
      <c r="J56" s="54">
        <v>23010</v>
      </c>
      <c r="K56" s="51" t="s">
        <v>81</v>
      </c>
      <c r="L56" s="3" t="s">
        <v>82</v>
      </c>
      <c r="M56" s="54">
        <v>23010</v>
      </c>
      <c r="N56" s="42">
        <v>45716</v>
      </c>
    </row>
    <row r="57" spans="1:14" ht="32.25" customHeight="1" x14ac:dyDescent="0.2">
      <c r="A57" s="39"/>
      <c r="B57" s="37"/>
      <c r="C57" s="3"/>
      <c r="D57" s="45" t="s">
        <v>83</v>
      </c>
      <c r="E57" s="55">
        <f>SUM(E56)</f>
        <v>23010</v>
      </c>
      <c r="F57" s="48"/>
      <c r="G57" s="48"/>
      <c r="H57" s="55">
        <f>SUM(H56:H56)</f>
        <v>23010</v>
      </c>
      <c r="I57" s="41">
        <v>0</v>
      </c>
      <c r="J57" s="55">
        <f>SUM(J56:J56)</f>
        <v>23010</v>
      </c>
      <c r="K57" s="48"/>
      <c r="L57" s="48"/>
      <c r="M57" s="55">
        <f>SUM(M56:M56)</f>
        <v>23010</v>
      </c>
      <c r="N57" s="51"/>
    </row>
    <row r="58" spans="1:14" ht="29.25" customHeight="1" x14ac:dyDescent="0.2">
      <c r="A58" s="39"/>
      <c r="B58" s="56" t="s">
        <v>84</v>
      </c>
      <c r="C58" s="3"/>
      <c r="D58" s="45"/>
      <c r="E58" s="55"/>
      <c r="F58" s="47"/>
      <c r="G58" s="48"/>
      <c r="H58" s="55"/>
      <c r="I58" s="55"/>
      <c r="J58" s="55"/>
      <c r="K58" s="45"/>
      <c r="L58" s="45"/>
      <c r="M58" s="55"/>
      <c r="N58" s="51"/>
    </row>
    <row r="59" spans="1:14" ht="30" customHeight="1" x14ac:dyDescent="0.2">
      <c r="A59" s="125" t="s">
        <v>250</v>
      </c>
      <c r="B59" s="57" t="s">
        <v>85</v>
      </c>
      <c r="C59" s="58" t="s">
        <v>86</v>
      </c>
      <c r="D59" s="59" t="s">
        <v>87</v>
      </c>
      <c r="E59" s="60">
        <v>20440</v>
      </c>
      <c r="F59" s="61" t="s">
        <v>10</v>
      </c>
      <c r="G59" s="62">
        <v>45273</v>
      </c>
      <c r="H59" s="60">
        <v>20440</v>
      </c>
      <c r="I59" s="60">
        <v>0</v>
      </c>
      <c r="J59" s="63">
        <v>20440</v>
      </c>
      <c r="K59" s="64" t="s">
        <v>88</v>
      </c>
      <c r="L59" s="64" t="s">
        <v>89</v>
      </c>
      <c r="M59" s="65">
        <v>20440</v>
      </c>
      <c r="N59" s="42">
        <v>45716</v>
      </c>
    </row>
    <row r="60" spans="1:14" ht="43.5" customHeight="1" x14ac:dyDescent="0.2">
      <c r="A60" s="39"/>
      <c r="B60" s="37"/>
      <c r="C60" s="3"/>
      <c r="D60" s="45" t="s">
        <v>90</v>
      </c>
      <c r="E60" s="55">
        <f>SUM(E59:E59)</f>
        <v>20440</v>
      </c>
      <c r="F60" s="47"/>
      <c r="G60" s="48"/>
      <c r="H60" s="55">
        <f>SUM(H59:H59)</f>
        <v>20440</v>
      </c>
      <c r="I60" s="55"/>
      <c r="J60" s="55">
        <f>SUM(J59:J59)</f>
        <v>20440</v>
      </c>
      <c r="K60" s="45"/>
      <c r="L60" s="45"/>
      <c r="M60" s="55">
        <f>SUM(M59:M59)</f>
        <v>20440</v>
      </c>
      <c r="N60" s="51"/>
    </row>
    <row r="61" spans="1:14" ht="33.75" customHeight="1" x14ac:dyDescent="0.2">
      <c r="A61" s="39"/>
      <c r="B61" s="164" t="s">
        <v>93</v>
      </c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5"/>
    </row>
    <row r="62" spans="1:14" ht="32.25" customHeight="1" x14ac:dyDescent="0.2">
      <c r="A62" s="125" t="s">
        <v>251</v>
      </c>
      <c r="B62" s="37" t="s">
        <v>94</v>
      </c>
      <c r="C62" s="3" t="s">
        <v>95</v>
      </c>
      <c r="D62" s="68" t="s">
        <v>96</v>
      </c>
      <c r="E62" s="54">
        <v>547500</v>
      </c>
      <c r="F62" s="39" t="s">
        <v>10</v>
      </c>
      <c r="G62" s="40" t="s">
        <v>97</v>
      </c>
      <c r="H62" s="54">
        <v>547500</v>
      </c>
      <c r="I62" s="66"/>
      <c r="J62" s="54">
        <v>547500</v>
      </c>
      <c r="K62" s="69" t="s">
        <v>98</v>
      </c>
      <c r="L62" s="70" t="s">
        <v>6</v>
      </c>
      <c r="M62" s="54">
        <v>547500</v>
      </c>
      <c r="N62" s="42">
        <v>45716</v>
      </c>
    </row>
    <row r="63" spans="1:14" ht="32.25" customHeight="1" x14ac:dyDescent="0.2">
      <c r="A63" s="39"/>
      <c r="B63" s="37"/>
      <c r="C63" s="45" t="s">
        <v>99</v>
      </c>
      <c r="D63" s="71"/>
      <c r="E63" s="72">
        <f>SUM(E62:E62)</f>
        <v>547500</v>
      </c>
      <c r="F63" s="39"/>
      <c r="G63" s="73"/>
      <c r="H63" s="72">
        <f>SUM(H62:H62)</f>
        <v>547500</v>
      </c>
      <c r="I63" s="39"/>
      <c r="J63" s="72">
        <f>SUM(J62:J62)</f>
        <v>547500</v>
      </c>
      <c r="K63" s="45"/>
      <c r="L63" s="72"/>
      <c r="M63" s="72">
        <f>SUM(M62:M62)</f>
        <v>547500</v>
      </c>
      <c r="N63" s="73"/>
    </row>
    <row r="64" spans="1:14" ht="24.75" customHeight="1" x14ac:dyDescent="0.2">
      <c r="A64" s="39"/>
      <c r="B64" s="160" t="s">
        <v>100</v>
      </c>
      <c r="C64" s="161"/>
      <c r="D64" s="74"/>
      <c r="E64" s="72"/>
      <c r="F64" s="166"/>
      <c r="G64" s="161"/>
      <c r="H64" s="72"/>
      <c r="I64" s="66"/>
      <c r="J64" s="72"/>
      <c r="K64" s="75"/>
      <c r="L64" s="45"/>
      <c r="M64" s="72"/>
      <c r="N64" s="76"/>
    </row>
    <row r="65" spans="1:14" ht="29.25" customHeight="1" x14ac:dyDescent="0.2">
      <c r="A65" s="125" t="s">
        <v>252</v>
      </c>
      <c r="B65" s="37" t="s">
        <v>101</v>
      </c>
      <c r="C65" s="3" t="s">
        <v>102</v>
      </c>
      <c r="D65" s="77" t="s">
        <v>103</v>
      </c>
      <c r="E65" s="78">
        <v>82600</v>
      </c>
      <c r="F65" s="39" t="s">
        <v>10</v>
      </c>
      <c r="G65" s="79" t="s">
        <v>104</v>
      </c>
      <c r="H65" s="78">
        <v>82600</v>
      </c>
      <c r="I65" s="66"/>
      <c r="J65" s="78">
        <v>82600</v>
      </c>
      <c r="K65" s="51" t="s">
        <v>105</v>
      </c>
      <c r="L65" s="3" t="s">
        <v>3</v>
      </c>
      <c r="M65" s="78">
        <v>82600</v>
      </c>
      <c r="N65" s="42">
        <v>45688</v>
      </c>
    </row>
    <row r="66" spans="1:14" ht="29.25" customHeight="1" x14ac:dyDescent="0.2">
      <c r="A66" s="125" t="s">
        <v>253</v>
      </c>
      <c r="B66" s="80" t="s">
        <v>106</v>
      </c>
      <c r="C66" s="67" t="s">
        <v>107</v>
      </c>
      <c r="D66" s="81" t="s">
        <v>108</v>
      </c>
      <c r="E66" s="82">
        <v>1620</v>
      </c>
      <c r="F66" s="83" t="s">
        <v>10</v>
      </c>
      <c r="G66" s="84" t="s">
        <v>109</v>
      </c>
      <c r="H66" s="82">
        <v>1620</v>
      </c>
      <c r="I66" s="85"/>
      <c r="J66" s="82">
        <v>1620</v>
      </c>
      <c r="K66" s="86" t="s">
        <v>110</v>
      </c>
      <c r="L66" s="87" t="s">
        <v>111</v>
      </c>
      <c r="M66" s="82">
        <v>1620</v>
      </c>
      <c r="N66" s="42">
        <v>45688</v>
      </c>
    </row>
    <row r="67" spans="1:14" ht="23.25" customHeight="1" x14ac:dyDescent="0.2">
      <c r="A67" s="39"/>
      <c r="B67" s="80"/>
      <c r="C67" s="67"/>
      <c r="D67" s="88" t="s">
        <v>112</v>
      </c>
      <c r="E67" s="89">
        <f>SUM(E65:E66)</f>
        <v>84220</v>
      </c>
      <c r="F67" s="83"/>
      <c r="G67" s="84"/>
      <c r="H67" s="89">
        <f>SUM(H65:H66)</f>
        <v>84220</v>
      </c>
      <c r="I67" s="85"/>
      <c r="J67" s="89">
        <f>SUM(J65:J66)</f>
        <v>84220</v>
      </c>
      <c r="K67" s="86"/>
      <c r="L67" s="87"/>
      <c r="M67" s="89">
        <f>SUM(M65:M66)</f>
        <v>84220</v>
      </c>
      <c r="N67" s="90"/>
    </row>
    <row r="68" spans="1:14" ht="43.5" customHeight="1" x14ac:dyDescent="0.2">
      <c r="A68" s="39"/>
      <c r="B68" s="160" t="s">
        <v>113</v>
      </c>
      <c r="C68" s="161"/>
      <c r="D68" s="88"/>
      <c r="E68" s="89"/>
      <c r="F68" s="83"/>
      <c r="G68" s="84"/>
      <c r="H68" s="89"/>
      <c r="I68" s="85"/>
      <c r="J68" s="89"/>
      <c r="K68" s="86"/>
      <c r="L68" s="87"/>
      <c r="M68" s="89"/>
      <c r="N68" s="90"/>
    </row>
    <row r="69" spans="1:14" ht="35.25" customHeight="1" x14ac:dyDescent="0.2">
      <c r="A69" s="125" t="s">
        <v>254</v>
      </c>
      <c r="B69" s="127" t="s">
        <v>116</v>
      </c>
      <c r="C69" s="95" t="s">
        <v>117</v>
      </c>
      <c r="D69" s="93" t="s">
        <v>118</v>
      </c>
      <c r="E69" s="94">
        <v>292400</v>
      </c>
      <c r="F69" s="83" t="s">
        <v>10</v>
      </c>
      <c r="G69" s="128">
        <v>45602</v>
      </c>
      <c r="H69" s="94">
        <v>292400</v>
      </c>
      <c r="I69" s="85"/>
      <c r="J69" s="94">
        <v>292400</v>
      </c>
      <c r="K69" s="86" t="s">
        <v>119</v>
      </c>
      <c r="L69" s="96" t="s">
        <v>12</v>
      </c>
      <c r="M69" s="94">
        <v>292400</v>
      </c>
      <c r="N69" s="42">
        <v>45716</v>
      </c>
    </row>
    <row r="70" spans="1:14" ht="35.25" customHeight="1" x14ac:dyDescent="0.2">
      <c r="A70" s="125" t="s">
        <v>255</v>
      </c>
      <c r="B70" s="127" t="s">
        <v>120</v>
      </c>
      <c r="C70" s="92" t="s">
        <v>121</v>
      </c>
      <c r="D70" s="93" t="s">
        <v>122</v>
      </c>
      <c r="E70" s="94">
        <v>169499.81</v>
      </c>
      <c r="F70" s="83" t="s">
        <v>10</v>
      </c>
      <c r="G70" s="128">
        <v>45608</v>
      </c>
      <c r="H70" s="94">
        <v>169499.81</v>
      </c>
      <c r="I70" s="85"/>
      <c r="J70" s="94">
        <v>169499.81</v>
      </c>
      <c r="K70" s="86" t="s">
        <v>123</v>
      </c>
      <c r="L70" s="87" t="s">
        <v>124</v>
      </c>
      <c r="M70" s="94">
        <v>169499.81</v>
      </c>
      <c r="N70" s="42">
        <v>45716</v>
      </c>
    </row>
    <row r="71" spans="1:14" ht="35.25" customHeight="1" x14ac:dyDescent="0.2">
      <c r="A71" s="125" t="s">
        <v>256</v>
      </c>
      <c r="B71" s="127" t="s">
        <v>125</v>
      </c>
      <c r="C71" s="92" t="s">
        <v>126</v>
      </c>
      <c r="D71" s="97" t="s">
        <v>127</v>
      </c>
      <c r="E71" s="94">
        <v>76292.19</v>
      </c>
      <c r="F71" s="83" t="s">
        <v>10</v>
      </c>
      <c r="G71" s="103" t="s">
        <v>128</v>
      </c>
      <c r="H71" s="94">
        <v>76292.19</v>
      </c>
      <c r="I71" s="85"/>
      <c r="J71" s="94">
        <v>76292.19</v>
      </c>
      <c r="K71" s="86" t="s">
        <v>114</v>
      </c>
      <c r="L71" s="87" t="s">
        <v>115</v>
      </c>
      <c r="M71" s="94">
        <v>76292.19</v>
      </c>
      <c r="N71" s="42">
        <v>45716</v>
      </c>
    </row>
    <row r="72" spans="1:14" ht="35.25" customHeight="1" x14ac:dyDescent="0.2">
      <c r="A72" s="125" t="s">
        <v>257</v>
      </c>
      <c r="B72" s="127" t="s">
        <v>129</v>
      </c>
      <c r="C72" s="92" t="s">
        <v>130</v>
      </c>
      <c r="D72" s="92" t="s">
        <v>131</v>
      </c>
      <c r="E72" s="94">
        <v>215568</v>
      </c>
      <c r="F72" s="83" t="s">
        <v>10</v>
      </c>
      <c r="G72" s="128">
        <v>45614</v>
      </c>
      <c r="H72" s="94">
        <v>215568</v>
      </c>
      <c r="I72" s="85"/>
      <c r="J72" s="94">
        <v>215568</v>
      </c>
      <c r="K72" s="86" t="s">
        <v>132</v>
      </c>
      <c r="L72" s="87" t="s">
        <v>133</v>
      </c>
      <c r="M72" s="94">
        <v>215568</v>
      </c>
      <c r="N72" s="42">
        <v>45716</v>
      </c>
    </row>
    <row r="73" spans="1:14" ht="35.25" customHeight="1" x14ac:dyDescent="0.2">
      <c r="A73" s="125" t="s">
        <v>258</v>
      </c>
      <c r="B73" s="127" t="s">
        <v>138</v>
      </c>
      <c r="C73" s="98" t="s">
        <v>134</v>
      </c>
      <c r="D73" s="98" t="s">
        <v>135</v>
      </c>
      <c r="E73" s="94">
        <v>135853.48000000001</v>
      </c>
      <c r="F73" s="83" t="s">
        <v>10</v>
      </c>
      <c r="G73" s="128">
        <v>45624</v>
      </c>
      <c r="H73" s="94">
        <v>135853.48000000001</v>
      </c>
      <c r="I73" s="85"/>
      <c r="J73" s="94">
        <v>135853.48000000001</v>
      </c>
      <c r="K73" s="86" t="s">
        <v>136</v>
      </c>
      <c r="L73" s="87" t="s">
        <v>137</v>
      </c>
      <c r="M73" s="94">
        <v>135853.48000000001</v>
      </c>
      <c r="N73" s="42">
        <v>45716</v>
      </c>
    </row>
    <row r="74" spans="1:14" ht="35.25" customHeight="1" x14ac:dyDescent="0.2">
      <c r="A74" s="125" t="s">
        <v>258</v>
      </c>
      <c r="B74" s="127" t="s">
        <v>139</v>
      </c>
      <c r="C74" s="98" t="s">
        <v>134</v>
      </c>
      <c r="D74" s="98" t="s">
        <v>135</v>
      </c>
      <c r="E74" s="94">
        <v>3708.69</v>
      </c>
      <c r="F74" s="83" t="s">
        <v>10</v>
      </c>
      <c r="G74" s="128">
        <v>45624</v>
      </c>
      <c r="H74" s="94">
        <v>3708.69</v>
      </c>
      <c r="I74" s="85"/>
      <c r="J74" s="94">
        <v>3708.69</v>
      </c>
      <c r="K74" s="86" t="s">
        <v>136</v>
      </c>
      <c r="L74" s="87" t="s">
        <v>137</v>
      </c>
      <c r="M74" s="94">
        <v>3708.69</v>
      </c>
      <c r="N74" s="42">
        <v>45716</v>
      </c>
    </row>
    <row r="75" spans="1:14" ht="35.25" customHeight="1" x14ac:dyDescent="0.2">
      <c r="A75" s="125" t="s">
        <v>259</v>
      </c>
      <c r="B75" s="127" t="s">
        <v>140</v>
      </c>
      <c r="C75" s="92" t="s">
        <v>141</v>
      </c>
      <c r="D75" s="93" t="s">
        <v>142</v>
      </c>
      <c r="E75" s="94">
        <v>274892.79999999999</v>
      </c>
      <c r="F75" s="83" t="s">
        <v>10</v>
      </c>
      <c r="G75" s="128">
        <v>45610</v>
      </c>
      <c r="H75" s="94">
        <v>274892.79999999999</v>
      </c>
      <c r="I75" s="85"/>
      <c r="J75" s="94">
        <v>274892.79999999999</v>
      </c>
      <c r="K75" s="86" t="s">
        <v>123</v>
      </c>
      <c r="L75" s="87" t="s">
        <v>124</v>
      </c>
      <c r="M75" s="94">
        <v>274892.79999999999</v>
      </c>
      <c r="N75" s="42">
        <v>45716</v>
      </c>
    </row>
    <row r="76" spans="1:14" ht="35.25" customHeight="1" x14ac:dyDescent="0.2">
      <c r="A76" s="129" t="s">
        <v>260</v>
      </c>
      <c r="B76" s="127" t="s">
        <v>143</v>
      </c>
      <c r="C76" s="92" t="s">
        <v>144</v>
      </c>
      <c r="D76" s="93" t="s">
        <v>145</v>
      </c>
      <c r="E76" s="94">
        <v>203196</v>
      </c>
      <c r="F76" s="83" t="s">
        <v>10</v>
      </c>
      <c r="G76" s="128">
        <v>45625</v>
      </c>
      <c r="H76" s="94">
        <v>203196</v>
      </c>
      <c r="I76" s="85"/>
      <c r="J76" s="94">
        <v>203196</v>
      </c>
      <c r="K76" s="86" t="s">
        <v>146</v>
      </c>
      <c r="L76" s="87" t="s">
        <v>147</v>
      </c>
      <c r="M76" s="94">
        <v>203196</v>
      </c>
      <c r="N76" s="42">
        <v>45716</v>
      </c>
    </row>
    <row r="77" spans="1:14" ht="35.25" customHeight="1" x14ac:dyDescent="0.2">
      <c r="A77" s="129" t="s">
        <v>261</v>
      </c>
      <c r="B77" s="130" t="s">
        <v>148</v>
      </c>
      <c r="C77" s="67" t="s">
        <v>149</v>
      </c>
      <c r="D77" s="101" t="s">
        <v>150</v>
      </c>
      <c r="E77" s="100">
        <v>40946</v>
      </c>
      <c r="F77" s="83" t="s">
        <v>10</v>
      </c>
      <c r="G77" s="131">
        <v>45624</v>
      </c>
      <c r="H77" s="100">
        <v>40946</v>
      </c>
      <c r="I77" s="85"/>
      <c r="J77" s="100">
        <v>40946</v>
      </c>
      <c r="K77" s="51" t="s">
        <v>81</v>
      </c>
      <c r="L77" s="3" t="s">
        <v>11</v>
      </c>
      <c r="M77" s="100">
        <v>40946</v>
      </c>
      <c r="N77" s="42">
        <v>45716</v>
      </c>
    </row>
    <row r="78" spans="1:14" ht="27" customHeight="1" x14ac:dyDescent="0.2">
      <c r="A78" s="39"/>
      <c r="B78" s="132"/>
      <c r="C78" s="67"/>
      <c r="D78" s="102" t="s">
        <v>151</v>
      </c>
      <c r="E78" s="72">
        <f>SUM(E69:E77)</f>
        <v>1412356.97</v>
      </c>
      <c r="F78" s="39"/>
      <c r="G78" s="79"/>
      <c r="H78" s="72">
        <f>SUM(H69:H77)</f>
        <v>1412356.97</v>
      </c>
      <c r="I78" s="66"/>
      <c r="J78" s="72">
        <f>SUM(J69:J77)</f>
        <v>1412356.97</v>
      </c>
      <c r="K78" s="51"/>
      <c r="L78" s="3"/>
      <c r="M78" s="72">
        <f>SUM(M69:M77)</f>
        <v>1412356.97</v>
      </c>
      <c r="N78" s="90"/>
    </row>
    <row r="79" spans="1:14" ht="30.75" customHeight="1" x14ac:dyDescent="0.2">
      <c r="A79" s="39"/>
      <c r="B79" s="169"/>
      <c r="C79" s="170"/>
      <c r="D79" s="169" t="s">
        <v>152</v>
      </c>
      <c r="E79" s="170"/>
      <c r="F79" s="83"/>
      <c r="G79" s="84"/>
      <c r="H79" s="89"/>
      <c r="I79" s="85"/>
      <c r="J79" s="89"/>
      <c r="K79" s="86"/>
      <c r="L79" s="87"/>
      <c r="M79" s="89"/>
      <c r="N79" s="90"/>
    </row>
    <row r="80" spans="1:14" ht="29.25" customHeight="1" x14ac:dyDescent="0.2">
      <c r="A80" s="125" t="s">
        <v>262</v>
      </c>
      <c r="B80" s="133" t="s">
        <v>154</v>
      </c>
      <c r="C80" s="93" t="s">
        <v>155</v>
      </c>
      <c r="D80" s="93" t="s">
        <v>156</v>
      </c>
      <c r="E80" s="94">
        <v>1322603</v>
      </c>
      <c r="F80" s="83" t="s">
        <v>10</v>
      </c>
      <c r="G80" s="104">
        <v>45630</v>
      </c>
      <c r="H80" s="94">
        <v>1322603</v>
      </c>
      <c r="I80" s="85"/>
      <c r="J80" s="94">
        <v>1322603</v>
      </c>
      <c r="K80" s="86" t="s">
        <v>92</v>
      </c>
      <c r="L80" s="3" t="s">
        <v>157</v>
      </c>
      <c r="M80" s="94">
        <v>1322603</v>
      </c>
      <c r="N80" s="42">
        <v>45716</v>
      </c>
    </row>
    <row r="81" spans="1:14" ht="29.25" customHeight="1" x14ac:dyDescent="0.2">
      <c r="A81" s="125" t="s">
        <v>263</v>
      </c>
      <c r="B81" s="133" t="s">
        <v>158</v>
      </c>
      <c r="C81" s="93" t="s">
        <v>159</v>
      </c>
      <c r="D81" s="92" t="s">
        <v>160</v>
      </c>
      <c r="E81" s="94">
        <v>759200.2</v>
      </c>
      <c r="F81" s="83" t="s">
        <v>10</v>
      </c>
      <c r="G81" s="104">
        <v>45631</v>
      </c>
      <c r="H81" s="94">
        <v>759200.2</v>
      </c>
      <c r="I81" s="85"/>
      <c r="J81" s="94">
        <v>759200.2</v>
      </c>
      <c r="K81" s="86" t="s">
        <v>146</v>
      </c>
      <c r="L81" s="87" t="s">
        <v>9</v>
      </c>
      <c r="M81" s="94">
        <v>759200.2</v>
      </c>
      <c r="N81" s="42">
        <v>45716</v>
      </c>
    </row>
    <row r="82" spans="1:14" ht="29.25" customHeight="1" x14ac:dyDescent="0.2">
      <c r="A82" s="125" t="s">
        <v>261</v>
      </c>
      <c r="B82" s="134" t="s">
        <v>161</v>
      </c>
      <c r="C82" s="99" t="s">
        <v>162</v>
      </c>
      <c r="D82" s="99" t="s">
        <v>163</v>
      </c>
      <c r="E82" s="105">
        <v>6490</v>
      </c>
      <c r="F82" s="83" t="s">
        <v>10</v>
      </c>
      <c r="G82" s="104">
        <v>45637</v>
      </c>
      <c r="H82" s="105">
        <v>6490</v>
      </c>
      <c r="I82" s="85"/>
      <c r="J82" s="105">
        <v>6490</v>
      </c>
      <c r="K82" s="51" t="s">
        <v>81</v>
      </c>
      <c r="L82" s="3" t="s">
        <v>11</v>
      </c>
      <c r="M82" s="105">
        <v>6490</v>
      </c>
      <c r="N82" s="42">
        <v>45716</v>
      </c>
    </row>
    <row r="83" spans="1:14" ht="29.25" customHeight="1" x14ac:dyDescent="0.2">
      <c r="A83" s="125" t="s">
        <v>264</v>
      </c>
      <c r="B83" s="133" t="s">
        <v>164</v>
      </c>
      <c r="C83" s="93" t="s">
        <v>165</v>
      </c>
      <c r="D83" s="93" t="s">
        <v>166</v>
      </c>
      <c r="E83" s="94">
        <v>256545.22</v>
      </c>
      <c r="F83" s="83" t="s">
        <v>10</v>
      </c>
      <c r="G83" s="104">
        <v>45639</v>
      </c>
      <c r="H83" s="94">
        <v>256545.22</v>
      </c>
      <c r="I83" s="85"/>
      <c r="J83" s="94">
        <v>256545.22</v>
      </c>
      <c r="K83" s="86" t="s">
        <v>123</v>
      </c>
      <c r="L83" s="87" t="s">
        <v>4</v>
      </c>
      <c r="M83" s="94">
        <v>256545.22</v>
      </c>
      <c r="N83" s="42">
        <v>45716</v>
      </c>
    </row>
    <row r="84" spans="1:14" ht="29.25" customHeight="1" x14ac:dyDescent="0.2">
      <c r="A84" s="125" t="s">
        <v>265</v>
      </c>
      <c r="B84" s="133" t="s">
        <v>167</v>
      </c>
      <c r="C84" s="99" t="s">
        <v>168</v>
      </c>
      <c r="D84" s="98" t="s">
        <v>169</v>
      </c>
      <c r="E84" s="94">
        <v>65126.12</v>
      </c>
      <c r="F84" s="83" t="s">
        <v>10</v>
      </c>
      <c r="G84" s="104">
        <v>45638</v>
      </c>
      <c r="H84" s="94">
        <v>65126.12</v>
      </c>
      <c r="I84" s="85"/>
      <c r="J84" s="94">
        <v>65126.12</v>
      </c>
      <c r="K84" s="51" t="s">
        <v>81</v>
      </c>
      <c r="L84" s="3" t="s">
        <v>11</v>
      </c>
      <c r="M84" s="94">
        <v>65126.12</v>
      </c>
      <c r="N84" s="42">
        <v>45716</v>
      </c>
    </row>
    <row r="85" spans="1:14" ht="29.25" customHeight="1" x14ac:dyDescent="0.2">
      <c r="A85" s="125" t="s">
        <v>265</v>
      </c>
      <c r="B85" s="133" t="s">
        <v>170</v>
      </c>
      <c r="C85" s="99" t="s">
        <v>168</v>
      </c>
      <c r="D85" s="98" t="s">
        <v>171</v>
      </c>
      <c r="E85" s="94">
        <v>21827.88</v>
      </c>
      <c r="F85" s="83" t="s">
        <v>10</v>
      </c>
      <c r="G85" s="104">
        <v>45637</v>
      </c>
      <c r="H85" s="94">
        <v>21827.88</v>
      </c>
      <c r="I85" s="85"/>
      <c r="J85" s="94">
        <v>21827.88</v>
      </c>
      <c r="K85" s="51" t="s">
        <v>81</v>
      </c>
      <c r="L85" s="3" t="s">
        <v>11</v>
      </c>
      <c r="M85" s="94">
        <v>21827.88</v>
      </c>
      <c r="N85" s="42">
        <v>45716</v>
      </c>
    </row>
    <row r="86" spans="1:14" ht="29.25" customHeight="1" x14ac:dyDescent="0.2">
      <c r="A86" s="125" t="s">
        <v>253</v>
      </c>
      <c r="B86" s="133" t="s">
        <v>172</v>
      </c>
      <c r="C86" s="93" t="s">
        <v>173</v>
      </c>
      <c r="D86" s="93" t="s">
        <v>174</v>
      </c>
      <c r="E86" s="94">
        <v>1200</v>
      </c>
      <c r="F86" s="83" t="s">
        <v>10</v>
      </c>
      <c r="G86" s="104">
        <v>45642</v>
      </c>
      <c r="H86" s="94">
        <v>1200</v>
      </c>
      <c r="I86" s="85"/>
      <c r="J86" s="94">
        <v>1200</v>
      </c>
      <c r="K86" s="86" t="s">
        <v>110</v>
      </c>
      <c r="L86" s="87" t="s">
        <v>111</v>
      </c>
      <c r="M86" s="94">
        <v>1200</v>
      </c>
      <c r="N86" s="42">
        <v>45716</v>
      </c>
    </row>
    <row r="87" spans="1:14" ht="29.25" customHeight="1" x14ac:dyDescent="0.2">
      <c r="A87" s="125" t="s">
        <v>266</v>
      </c>
      <c r="B87" s="133" t="s">
        <v>175</v>
      </c>
      <c r="C87" s="93" t="s">
        <v>176</v>
      </c>
      <c r="D87" s="93" t="s">
        <v>177</v>
      </c>
      <c r="E87" s="106">
        <v>18999.990000000002</v>
      </c>
      <c r="F87" s="83" t="s">
        <v>10</v>
      </c>
      <c r="G87" s="104">
        <v>45643</v>
      </c>
      <c r="H87" s="106">
        <v>18999.990000000002</v>
      </c>
      <c r="I87" s="85"/>
      <c r="J87" s="106">
        <v>18999.990000000002</v>
      </c>
      <c r="K87" s="86" t="s">
        <v>92</v>
      </c>
      <c r="L87" s="3" t="s">
        <v>157</v>
      </c>
      <c r="M87" s="106">
        <v>18999.990000000002</v>
      </c>
      <c r="N87" s="42">
        <v>45716</v>
      </c>
    </row>
    <row r="88" spans="1:14" ht="29.25" customHeight="1" x14ac:dyDescent="0.2">
      <c r="A88" s="125" t="s">
        <v>266</v>
      </c>
      <c r="B88" s="133" t="s">
        <v>178</v>
      </c>
      <c r="C88" s="93" t="s">
        <v>176</v>
      </c>
      <c r="D88" s="93" t="s">
        <v>177</v>
      </c>
      <c r="E88" s="94">
        <v>19000.009999999998</v>
      </c>
      <c r="F88" s="83" t="s">
        <v>10</v>
      </c>
      <c r="G88" s="104">
        <v>45643</v>
      </c>
      <c r="H88" s="94">
        <v>19000.009999999998</v>
      </c>
      <c r="I88" s="85"/>
      <c r="J88" s="94">
        <v>19000.009999999998</v>
      </c>
      <c r="K88" s="86" t="s">
        <v>92</v>
      </c>
      <c r="L88" s="3" t="s">
        <v>157</v>
      </c>
      <c r="M88" s="94">
        <v>19000.009999999998</v>
      </c>
      <c r="N88" s="42">
        <v>45716</v>
      </c>
    </row>
    <row r="89" spans="1:14" ht="29.25" customHeight="1" x14ac:dyDescent="0.2">
      <c r="A89" s="125" t="s">
        <v>267</v>
      </c>
      <c r="B89" s="133" t="s">
        <v>179</v>
      </c>
      <c r="C89" s="93" t="s">
        <v>180</v>
      </c>
      <c r="D89" s="93" t="s">
        <v>177</v>
      </c>
      <c r="E89" s="94">
        <v>14758.2</v>
      </c>
      <c r="F89" s="83" t="s">
        <v>10</v>
      </c>
      <c r="G89" s="104">
        <v>45643</v>
      </c>
      <c r="H89" s="94">
        <v>14758.2</v>
      </c>
      <c r="I89" s="85"/>
      <c r="J89" s="94">
        <v>14758.2</v>
      </c>
      <c r="K89" s="86" t="s">
        <v>92</v>
      </c>
      <c r="L89" s="3" t="s">
        <v>157</v>
      </c>
      <c r="M89" s="94">
        <v>14758.2</v>
      </c>
      <c r="N89" s="42">
        <v>45716</v>
      </c>
    </row>
    <row r="90" spans="1:14" ht="29.25" customHeight="1" x14ac:dyDescent="0.2">
      <c r="A90" s="125" t="s">
        <v>265</v>
      </c>
      <c r="B90" s="133" t="s">
        <v>181</v>
      </c>
      <c r="C90" s="99" t="s">
        <v>168</v>
      </c>
      <c r="D90" s="99" t="s">
        <v>182</v>
      </c>
      <c r="E90" s="94">
        <v>38655.269999999997</v>
      </c>
      <c r="F90" s="83" t="s">
        <v>10</v>
      </c>
      <c r="G90" s="104">
        <v>45637</v>
      </c>
      <c r="H90" s="94">
        <v>38655.269999999997</v>
      </c>
      <c r="I90" s="85"/>
      <c r="J90" s="94">
        <v>38655.269999999997</v>
      </c>
      <c r="K90" s="86" t="s">
        <v>110</v>
      </c>
      <c r="L90" s="87" t="s">
        <v>111</v>
      </c>
      <c r="M90" s="94">
        <v>38655.269999999997</v>
      </c>
      <c r="N90" s="42">
        <v>45716</v>
      </c>
    </row>
    <row r="91" spans="1:14" ht="29.25" customHeight="1" x14ac:dyDescent="0.2">
      <c r="A91" s="125" t="s">
        <v>268</v>
      </c>
      <c r="B91" s="133" t="s">
        <v>183</v>
      </c>
      <c r="C91" s="93" t="s">
        <v>184</v>
      </c>
      <c r="D91" s="93" t="s">
        <v>185</v>
      </c>
      <c r="E91" s="94">
        <v>1701000</v>
      </c>
      <c r="F91" s="83" t="s">
        <v>10</v>
      </c>
      <c r="G91" s="104">
        <v>45645</v>
      </c>
      <c r="H91" s="94">
        <v>1701000</v>
      </c>
      <c r="I91" s="85"/>
      <c r="J91" s="94">
        <v>1701000</v>
      </c>
      <c r="K91" s="86" t="s">
        <v>186</v>
      </c>
      <c r="L91" s="87" t="s">
        <v>13</v>
      </c>
      <c r="M91" s="94">
        <v>1701000</v>
      </c>
      <c r="N91" s="42">
        <v>45716</v>
      </c>
    </row>
    <row r="92" spans="1:14" ht="29.25" customHeight="1" x14ac:dyDescent="0.2">
      <c r="A92" s="125" t="s">
        <v>269</v>
      </c>
      <c r="B92" s="133" t="s">
        <v>187</v>
      </c>
      <c r="C92" s="107" t="s">
        <v>188</v>
      </c>
      <c r="D92" s="107" t="s">
        <v>189</v>
      </c>
      <c r="E92" s="94">
        <v>30550</v>
      </c>
      <c r="F92" s="83" t="s">
        <v>10</v>
      </c>
      <c r="G92" s="104">
        <v>45645</v>
      </c>
      <c r="H92" s="94">
        <v>30550</v>
      </c>
      <c r="I92" s="85"/>
      <c r="J92" s="94">
        <v>30550</v>
      </c>
      <c r="K92" s="86" t="s">
        <v>190</v>
      </c>
      <c r="L92" s="87" t="s">
        <v>191</v>
      </c>
      <c r="M92" s="94">
        <v>30550</v>
      </c>
      <c r="N92" s="42">
        <v>45716</v>
      </c>
    </row>
    <row r="93" spans="1:14" ht="29.25" customHeight="1" x14ac:dyDescent="0.2">
      <c r="A93" s="125" t="s">
        <v>269</v>
      </c>
      <c r="B93" s="133" t="s">
        <v>192</v>
      </c>
      <c r="C93" s="107" t="s">
        <v>188</v>
      </c>
      <c r="D93" s="93" t="s">
        <v>193</v>
      </c>
      <c r="E93" s="94">
        <v>99951.19</v>
      </c>
      <c r="F93" s="83" t="s">
        <v>10</v>
      </c>
      <c r="G93" s="104">
        <v>45645</v>
      </c>
      <c r="H93" s="94">
        <v>99951.19</v>
      </c>
      <c r="I93" s="85"/>
      <c r="J93" s="94">
        <v>99951.19</v>
      </c>
      <c r="K93" s="86" t="s">
        <v>190</v>
      </c>
      <c r="L93" s="87" t="s">
        <v>191</v>
      </c>
      <c r="M93" s="94">
        <v>99951.19</v>
      </c>
      <c r="N93" s="42">
        <v>45716</v>
      </c>
    </row>
    <row r="94" spans="1:14" ht="29.25" customHeight="1" x14ac:dyDescent="0.2">
      <c r="A94" s="125" t="s">
        <v>270</v>
      </c>
      <c r="B94" s="133" t="s">
        <v>194</v>
      </c>
      <c r="C94" s="93" t="s">
        <v>195</v>
      </c>
      <c r="D94" s="107" t="s">
        <v>49</v>
      </c>
      <c r="E94" s="94">
        <v>1755000</v>
      </c>
      <c r="F94" s="83" t="s">
        <v>10</v>
      </c>
      <c r="G94" s="104">
        <v>45646</v>
      </c>
      <c r="H94" s="94">
        <v>1755000</v>
      </c>
      <c r="I94" s="85"/>
      <c r="J94" s="94">
        <v>1755000</v>
      </c>
      <c r="K94" s="86" t="s">
        <v>48</v>
      </c>
      <c r="L94" s="87" t="s">
        <v>196</v>
      </c>
      <c r="M94" s="94">
        <v>1755000</v>
      </c>
      <c r="N94" s="42">
        <v>45716</v>
      </c>
    </row>
    <row r="95" spans="1:14" ht="29.25" customHeight="1" x14ac:dyDescent="0.2">
      <c r="A95" s="125" t="s">
        <v>270</v>
      </c>
      <c r="B95" s="133" t="s">
        <v>194</v>
      </c>
      <c r="C95" s="93" t="s">
        <v>195</v>
      </c>
      <c r="D95" s="107" t="s">
        <v>55</v>
      </c>
      <c r="E95" s="94">
        <v>2145000</v>
      </c>
      <c r="F95" s="83" t="s">
        <v>10</v>
      </c>
      <c r="G95" s="104">
        <v>45646</v>
      </c>
      <c r="H95" s="94">
        <v>2145000</v>
      </c>
      <c r="I95" s="85"/>
      <c r="J95" s="94">
        <v>2145000</v>
      </c>
      <c r="K95" s="86" t="s">
        <v>52</v>
      </c>
      <c r="L95" s="87" t="s">
        <v>197</v>
      </c>
      <c r="M95" s="94">
        <v>2145000</v>
      </c>
      <c r="N95" s="42">
        <v>45716</v>
      </c>
    </row>
    <row r="96" spans="1:14" ht="29.25" customHeight="1" x14ac:dyDescent="0.2">
      <c r="A96" s="125" t="s">
        <v>270</v>
      </c>
      <c r="B96" s="133" t="s">
        <v>198</v>
      </c>
      <c r="C96" s="93" t="s">
        <v>195</v>
      </c>
      <c r="D96" s="107" t="s">
        <v>49</v>
      </c>
      <c r="E96" s="94">
        <v>2595057.6</v>
      </c>
      <c r="F96" s="83" t="s">
        <v>10</v>
      </c>
      <c r="G96" s="104">
        <v>45646</v>
      </c>
      <c r="H96" s="94">
        <v>2595057.6</v>
      </c>
      <c r="I96" s="85"/>
      <c r="J96" s="94">
        <v>2595057.6</v>
      </c>
      <c r="K96" s="86" t="s">
        <v>48</v>
      </c>
      <c r="L96" s="87" t="s">
        <v>196</v>
      </c>
      <c r="M96" s="94">
        <v>2595057.6</v>
      </c>
      <c r="N96" s="42">
        <v>45716</v>
      </c>
    </row>
    <row r="97" spans="1:14" ht="33" customHeight="1" x14ac:dyDescent="0.2">
      <c r="A97" s="125" t="s">
        <v>270</v>
      </c>
      <c r="B97" s="133" t="s">
        <v>198</v>
      </c>
      <c r="C97" s="93" t="s">
        <v>195</v>
      </c>
      <c r="D97" s="107" t="s">
        <v>55</v>
      </c>
      <c r="E97" s="94">
        <v>3171736.7</v>
      </c>
      <c r="F97" s="83" t="s">
        <v>10</v>
      </c>
      <c r="G97" s="104">
        <v>45646</v>
      </c>
      <c r="H97" s="94">
        <v>3171736.7</v>
      </c>
      <c r="I97" s="85"/>
      <c r="J97" s="94">
        <v>3171736.7</v>
      </c>
      <c r="K97" s="86" t="s">
        <v>52</v>
      </c>
      <c r="L97" s="87" t="s">
        <v>197</v>
      </c>
      <c r="M97" s="94">
        <v>3171736.7</v>
      </c>
      <c r="N97" s="42">
        <v>45716</v>
      </c>
    </row>
    <row r="98" spans="1:14" ht="33" customHeight="1" x14ac:dyDescent="0.2">
      <c r="A98" s="125" t="s">
        <v>271</v>
      </c>
      <c r="B98" s="133" t="s">
        <v>200</v>
      </c>
      <c r="C98" s="107" t="s">
        <v>201</v>
      </c>
      <c r="D98" s="108" t="s">
        <v>202</v>
      </c>
      <c r="E98" s="109">
        <v>30772.02</v>
      </c>
      <c r="F98" s="83" t="s">
        <v>10</v>
      </c>
      <c r="G98" s="104">
        <v>45646</v>
      </c>
      <c r="H98" s="109">
        <v>30772.02</v>
      </c>
      <c r="I98" s="85"/>
      <c r="J98" s="109">
        <v>30772.02</v>
      </c>
      <c r="K98" s="86" t="s">
        <v>203</v>
      </c>
      <c r="L98" s="87" t="s">
        <v>204</v>
      </c>
      <c r="M98" s="109">
        <v>30772.02</v>
      </c>
      <c r="N98" s="42">
        <v>45716</v>
      </c>
    </row>
    <row r="99" spans="1:14" ht="33" customHeight="1" x14ac:dyDescent="0.2">
      <c r="A99" s="125" t="s">
        <v>266</v>
      </c>
      <c r="B99" s="133" t="s">
        <v>205</v>
      </c>
      <c r="C99" s="93" t="s">
        <v>176</v>
      </c>
      <c r="D99" s="93" t="s">
        <v>206</v>
      </c>
      <c r="E99" s="94">
        <v>200305</v>
      </c>
      <c r="F99" s="83" t="s">
        <v>10</v>
      </c>
      <c r="G99" s="104">
        <v>45646</v>
      </c>
      <c r="H99" s="94">
        <v>200305</v>
      </c>
      <c r="I99" s="85"/>
      <c r="J99" s="94">
        <v>200305</v>
      </c>
      <c r="K99" s="86" t="s">
        <v>207</v>
      </c>
      <c r="L99" s="87" t="s">
        <v>5</v>
      </c>
      <c r="M99" s="94">
        <v>200305</v>
      </c>
      <c r="N99" s="42">
        <v>45716</v>
      </c>
    </row>
    <row r="100" spans="1:14" ht="33" customHeight="1" x14ac:dyDescent="0.2">
      <c r="A100" s="125" t="s">
        <v>266</v>
      </c>
      <c r="B100" s="133" t="s">
        <v>208</v>
      </c>
      <c r="C100" s="93" t="s">
        <v>176</v>
      </c>
      <c r="D100" s="93" t="s">
        <v>209</v>
      </c>
      <c r="E100" s="94">
        <v>4006100</v>
      </c>
      <c r="F100" s="83" t="s">
        <v>10</v>
      </c>
      <c r="G100" s="104">
        <v>45646</v>
      </c>
      <c r="H100" s="94">
        <v>4006100</v>
      </c>
      <c r="I100" s="85"/>
      <c r="J100" s="94">
        <v>4006100</v>
      </c>
      <c r="K100" s="86" t="s">
        <v>207</v>
      </c>
      <c r="L100" s="87" t="s">
        <v>5</v>
      </c>
      <c r="M100" s="94">
        <v>4006100</v>
      </c>
      <c r="N100" s="42">
        <v>45716</v>
      </c>
    </row>
    <row r="101" spans="1:14" ht="33" customHeight="1" x14ac:dyDescent="0.2">
      <c r="A101" s="125" t="s">
        <v>266</v>
      </c>
      <c r="B101" s="133" t="s">
        <v>210</v>
      </c>
      <c r="C101" s="93" t="s">
        <v>176</v>
      </c>
      <c r="D101" s="93" t="s">
        <v>211</v>
      </c>
      <c r="E101" s="94">
        <v>32351160</v>
      </c>
      <c r="F101" s="83" t="s">
        <v>10</v>
      </c>
      <c r="G101" s="104">
        <v>45647</v>
      </c>
      <c r="H101" s="94">
        <v>32351160</v>
      </c>
      <c r="I101" s="85"/>
      <c r="J101" s="94">
        <v>32351160</v>
      </c>
      <c r="K101" s="86" t="s">
        <v>212</v>
      </c>
      <c r="L101" s="87" t="s">
        <v>8</v>
      </c>
      <c r="M101" s="94">
        <v>32351160</v>
      </c>
      <c r="N101" s="42">
        <v>45716</v>
      </c>
    </row>
    <row r="102" spans="1:14" ht="33" customHeight="1" x14ac:dyDescent="0.2">
      <c r="A102" s="125" t="s">
        <v>252</v>
      </c>
      <c r="B102" s="133" t="s">
        <v>213</v>
      </c>
      <c r="C102" s="107" t="s">
        <v>214</v>
      </c>
      <c r="D102" s="135" t="s">
        <v>215</v>
      </c>
      <c r="E102" s="94">
        <v>106200</v>
      </c>
      <c r="F102" s="83" t="s">
        <v>10</v>
      </c>
      <c r="G102" s="104">
        <v>45646</v>
      </c>
      <c r="H102" s="94">
        <v>106200</v>
      </c>
      <c r="I102" s="85"/>
      <c r="J102" s="94">
        <v>106200</v>
      </c>
      <c r="K102" s="86" t="s">
        <v>216</v>
      </c>
      <c r="L102" s="87" t="s">
        <v>217</v>
      </c>
      <c r="M102" s="94">
        <v>106200</v>
      </c>
      <c r="N102" s="42">
        <v>45716</v>
      </c>
    </row>
    <row r="103" spans="1:14" ht="33" customHeight="1" x14ac:dyDescent="0.2">
      <c r="A103" s="125" t="s">
        <v>272</v>
      </c>
      <c r="B103" s="133" t="s">
        <v>218</v>
      </c>
      <c r="C103" s="110" t="s">
        <v>219</v>
      </c>
      <c r="D103" s="107" t="s">
        <v>220</v>
      </c>
      <c r="E103" s="94">
        <v>144600</v>
      </c>
      <c r="F103" s="83" t="s">
        <v>10</v>
      </c>
      <c r="G103" s="104">
        <v>45638</v>
      </c>
      <c r="H103" s="94">
        <v>144600</v>
      </c>
      <c r="I103" s="85"/>
      <c r="J103" s="94">
        <v>144600</v>
      </c>
      <c r="K103" s="86" t="s">
        <v>221</v>
      </c>
      <c r="L103" s="87" t="s">
        <v>222</v>
      </c>
      <c r="M103" s="94">
        <v>144600</v>
      </c>
      <c r="N103" s="42">
        <v>45716</v>
      </c>
    </row>
    <row r="104" spans="1:14" ht="33" customHeight="1" x14ac:dyDescent="0.2">
      <c r="A104" s="125" t="s">
        <v>253</v>
      </c>
      <c r="B104" s="133" t="s">
        <v>223</v>
      </c>
      <c r="C104" s="93" t="s">
        <v>173</v>
      </c>
      <c r="D104" s="93" t="s">
        <v>174</v>
      </c>
      <c r="E104" s="94">
        <v>1260</v>
      </c>
      <c r="F104" s="83" t="s">
        <v>10</v>
      </c>
      <c r="G104" s="104">
        <v>45649</v>
      </c>
      <c r="H104" s="94">
        <v>1260</v>
      </c>
      <c r="I104" s="85"/>
      <c r="J104" s="94">
        <v>1260</v>
      </c>
      <c r="K104" s="86" t="s">
        <v>110</v>
      </c>
      <c r="L104" s="87" t="s">
        <v>111</v>
      </c>
      <c r="M104" s="94">
        <v>1260</v>
      </c>
      <c r="N104" s="42">
        <v>45716</v>
      </c>
    </row>
    <row r="105" spans="1:14" ht="33" customHeight="1" x14ac:dyDescent="0.2">
      <c r="A105" s="125" t="s">
        <v>273</v>
      </c>
      <c r="B105" s="133" t="s">
        <v>224</v>
      </c>
      <c r="C105" s="107" t="s">
        <v>225</v>
      </c>
      <c r="D105" s="108" t="s">
        <v>226</v>
      </c>
      <c r="E105" s="94">
        <v>14999.99</v>
      </c>
      <c r="F105" s="83" t="s">
        <v>10</v>
      </c>
      <c r="G105" s="104">
        <v>45652</v>
      </c>
      <c r="H105" s="94">
        <v>14999.99</v>
      </c>
      <c r="I105" s="85"/>
      <c r="J105" s="94">
        <v>14999.99</v>
      </c>
      <c r="K105" s="86" t="s">
        <v>88</v>
      </c>
      <c r="L105" s="87" t="s">
        <v>89</v>
      </c>
      <c r="M105" s="94">
        <v>14999.99</v>
      </c>
      <c r="N105" s="42">
        <v>45716</v>
      </c>
    </row>
    <row r="106" spans="1:14" ht="33" customHeight="1" x14ac:dyDescent="0.2">
      <c r="A106" s="125" t="s">
        <v>274</v>
      </c>
      <c r="B106" s="133" t="s">
        <v>227</v>
      </c>
      <c r="C106" s="110" t="s">
        <v>228</v>
      </c>
      <c r="D106" s="108" t="s">
        <v>202</v>
      </c>
      <c r="E106" s="94">
        <v>153154.56</v>
      </c>
      <c r="F106" s="83" t="s">
        <v>10</v>
      </c>
      <c r="G106" s="104">
        <v>45652</v>
      </c>
      <c r="H106" s="94">
        <v>153154.56</v>
      </c>
      <c r="I106" s="85"/>
      <c r="J106" s="94">
        <v>153154.56</v>
      </c>
      <c r="K106" s="86" t="s">
        <v>203</v>
      </c>
      <c r="L106" s="87" t="s">
        <v>204</v>
      </c>
      <c r="M106" s="94">
        <v>153154.56</v>
      </c>
      <c r="N106" s="42">
        <v>45716</v>
      </c>
    </row>
    <row r="107" spans="1:14" ht="33" customHeight="1" x14ac:dyDescent="0.2">
      <c r="A107" s="125" t="s">
        <v>275</v>
      </c>
      <c r="B107" s="133" t="s">
        <v>229</v>
      </c>
      <c r="C107" s="93" t="s">
        <v>230</v>
      </c>
      <c r="D107" s="110" t="s">
        <v>231</v>
      </c>
      <c r="E107" s="94">
        <v>1685.04</v>
      </c>
      <c r="F107" s="83" t="s">
        <v>10</v>
      </c>
      <c r="G107" s="104">
        <v>45653</v>
      </c>
      <c r="H107" s="94">
        <v>1685.04</v>
      </c>
      <c r="I107" s="85"/>
      <c r="J107" s="94">
        <v>1685.04</v>
      </c>
      <c r="K107" s="86" t="s">
        <v>190</v>
      </c>
      <c r="L107" s="87" t="s">
        <v>191</v>
      </c>
      <c r="M107" s="94">
        <v>1685.04</v>
      </c>
      <c r="N107" s="42">
        <v>45716</v>
      </c>
    </row>
    <row r="108" spans="1:14" ht="33" customHeight="1" x14ac:dyDescent="0.2">
      <c r="A108" s="125" t="s">
        <v>276</v>
      </c>
      <c r="B108" s="133" t="s">
        <v>232</v>
      </c>
      <c r="C108" s="93" t="s">
        <v>233</v>
      </c>
      <c r="D108" s="107" t="s">
        <v>234</v>
      </c>
      <c r="E108" s="94">
        <v>179568.96</v>
      </c>
      <c r="F108" s="83" t="s">
        <v>10</v>
      </c>
      <c r="G108" s="104">
        <v>45653</v>
      </c>
      <c r="H108" s="94">
        <v>179568.96</v>
      </c>
      <c r="I108" s="85"/>
      <c r="J108" s="94">
        <v>179568.96</v>
      </c>
      <c r="K108" s="86" t="s">
        <v>235</v>
      </c>
      <c r="L108" s="87" t="s">
        <v>236</v>
      </c>
      <c r="M108" s="94">
        <v>179568.96</v>
      </c>
      <c r="N108" s="42">
        <v>45716</v>
      </c>
    </row>
    <row r="109" spans="1:14" ht="33" customHeight="1" x14ac:dyDescent="0.2">
      <c r="A109" s="125" t="s">
        <v>253</v>
      </c>
      <c r="B109" s="133" t="s">
        <v>237</v>
      </c>
      <c r="C109" s="93" t="s">
        <v>173</v>
      </c>
      <c r="D109" s="93" t="s">
        <v>174</v>
      </c>
      <c r="E109" s="94">
        <v>600</v>
      </c>
      <c r="F109" s="83" t="s">
        <v>10</v>
      </c>
      <c r="G109" s="104">
        <v>45656</v>
      </c>
      <c r="H109" s="94">
        <v>600</v>
      </c>
      <c r="I109" s="85"/>
      <c r="J109" s="94">
        <v>600</v>
      </c>
      <c r="K109" s="86" t="s">
        <v>110</v>
      </c>
      <c r="L109" s="87" t="s">
        <v>111</v>
      </c>
      <c r="M109" s="94">
        <v>600</v>
      </c>
      <c r="N109" s="42">
        <v>45716</v>
      </c>
    </row>
    <row r="110" spans="1:14" ht="33" customHeight="1" x14ac:dyDescent="0.2">
      <c r="A110" s="125" t="s">
        <v>266</v>
      </c>
      <c r="B110" s="133" t="s">
        <v>238</v>
      </c>
      <c r="C110" s="93" t="s">
        <v>176</v>
      </c>
      <c r="D110" s="93" t="s">
        <v>156</v>
      </c>
      <c r="E110" s="94">
        <v>49847.77</v>
      </c>
      <c r="F110" s="83" t="s">
        <v>10</v>
      </c>
      <c r="G110" s="104">
        <v>45643</v>
      </c>
      <c r="H110" s="94">
        <v>49847.77</v>
      </c>
      <c r="I110" s="85"/>
      <c r="J110" s="94">
        <v>49847.77</v>
      </c>
      <c r="K110" s="86" t="s">
        <v>92</v>
      </c>
      <c r="L110" s="3" t="s">
        <v>157</v>
      </c>
      <c r="M110" s="94">
        <v>49847.77</v>
      </c>
      <c r="N110" s="42">
        <v>45716</v>
      </c>
    </row>
    <row r="111" spans="1:14" ht="33" customHeight="1" x14ac:dyDescent="0.2">
      <c r="A111" s="125"/>
      <c r="B111" s="136"/>
      <c r="C111" s="67"/>
      <c r="D111" s="88" t="s">
        <v>239</v>
      </c>
      <c r="E111" s="137">
        <f>SUM(E80:E110)</f>
        <v>51262954.720000014</v>
      </c>
      <c r="F111" s="83"/>
      <c r="G111" s="84"/>
      <c r="H111" s="89">
        <f>SUM(H80:H110)</f>
        <v>51262954.720000014</v>
      </c>
      <c r="I111" s="85"/>
      <c r="J111" s="89">
        <f>SUM(J80:J110)</f>
        <v>51262954.720000014</v>
      </c>
      <c r="K111" s="86"/>
      <c r="L111" s="87"/>
      <c r="M111" s="89">
        <f>SUM(M80:M110)</f>
        <v>51262954.720000014</v>
      </c>
      <c r="N111" s="90"/>
    </row>
    <row r="112" spans="1:14" ht="33" customHeight="1" x14ac:dyDescent="0.2">
      <c r="A112" s="125"/>
      <c r="B112" s="136"/>
      <c r="C112" s="138"/>
      <c r="D112" s="139" t="s">
        <v>277</v>
      </c>
      <c r="E112" s="89"/>
      <c r="F112" s="83"/>
      <c r="G112" s="84"/>
      <c r="H112" s="89"/>
      <c r="I112" s="85"/>
      <c r="J112" s="89"/>
      <c r="K112" s="86"/>
      <c r="L112" s="87"/>
      <c r="M112" s="89"/>
      <c r="N112" s="90"/>
    </row>
    <row r="113" spans="1:14" ht="33" customHeight="1" x14ac:dyDescent="0.2">
      <c r="A113" s="140">
        <v>101008067</v>
      </c>
      <c r="B113" s="103" t="s">
        <v>205</v>
      </c>
      <c r="C113" s="93" t="s">
        <v>91</v>
      </c>
      <c r="D113" s="93" t="s">
        <v>278</v>
      </c>
      <c r="E113" s="94">
        <v>200305</v>
      </c>
      <c r="F113" s="83" t="s">
        <v>10</v>
      </c>
      <c r="G113" s="104">
        <v>45659</v>
      </c>
      <c r="H113" s="94">
        <v>200305</v>
      </c>
      <c r="I113" s="85"/>
      <c r="J113" s="94">
        <v>200305</v>
      </c>
      <c r="K113" s="86" t="s">
        <v>207</v>
      </c>
      <c r="L113" s="87" t="s">
        <v>5</v>
      </c>
      <c r="M113" s="94">
        <v>200305</v>
      </c>
      <c r="N113" s="42">
        <v>45716</v>
      </c>
    </row>
    <row r="114" spans="1:14" ht="33" customHeight="1" x14ac:dyDescent="0.2">
      <c r="A114" s="140">
        <v>101008067</v>
      </c>
      <c r="B114" s="103" t="s">
        <v>208</v>
      </c>
      <c r="C114" s="93" t="s">
        <v>91</v>
      </c>
      <c r="D114" s="93" t="s">
        <v>278</v>
      </c>
      <c r="E114" s="94">
        <v>4006100</v>
      </c>
      <c r="F114" s="83" t="s">
        <v>10</v>
      </c>
      <c r="G114" s="104">
        <v>45659</v>
      </c>
      <c r="H114" s="94">
        <v>4006100</v>
      </c>
      <c r="I114" s="85"/>
      <c r="J114" s="94">
        <v>4006100</v>
      </c>
      <c r="K114" s="86" t="s">
        <v>207</v>
      </c>
      <c r="L114" s="87" t="s">
        <v>5</v>
      </c>
      <c r="M114" s="94">
        <v>4006100</v>
      </c>
      <c r="N114" s="42">
        <v>45716</v>
      </c>
    </row>
    <row r="115" spans="1:14" ht="33" customHeight="1" x14ac:dyDescent="0.2">
      <c r="A115" s="140">
        <v>132107332</v>
      </c>
      <c r="B115" s="103" t="s">
        <v>183</v>
      </c>
      <c r="C115" s="93" t="s">
        <v>279</v>
      </c>
      <c r="D115" s="93" t="s">
        <v>185</v>
      </c>
      <c r="E115" s="94">
        <v>1701000</v>
      </c>
      <c r="F115" s="83" t="s">
        <v>10</v>
      </c>
      <c r="G115" s="104">
        <v>45659</v>
      </c>
      <c r="H115" s="94">
        <v>1701000</v>
      </c>
      <c r="I115" s="85"/>
      <c r="J115" s="94">
        <v>1701000</v>
      </c>
      <c r="K115" s="86" t="s">
        <v>186</v>
      </c>
      <c r="L115" s="87" t="s">
        <v>280</v>
      </c>
      <c r="M115" s="94">
        <v>1701000</v>
      </c>
      <c r="N115" s="42">
        <v>45716</v>
      </c>
    </row>
    <row r="116" spans="1:14" ht="33" customHeight="1" x14ac:dyDescent="0.2">
      <c r="A116" s="140">
        <v>132097165</v>
      </c>
      <c r="B116" s="103" t="s">
        <v>281</v>
      </c>
      <c r="C116" s="107" t="s">
        <v>282</v>
      </c>
      <c r="D116" s="93" t="s">
        <v>283</v>
      </c>
      <c r="E116" s="94">
        <v>172306.5</v>
      </c>
      <c r="F116" s="83" t="s">
        <v>10</v>
      </c>
      <c r="G116" s="104">
        <v>45659</v>
      </c>
      <c r="H116" s="94">
        <v>172306.5</v>
      </c>
      <c r="I116" s="85"/>
      <c r="J116" s="94">
        <v>172306.5</v>
      </c>
      <c r="K116" s="86" t="s">
        <v>284</v>
      </c>
      <c r="L116" s="87" t="s">
        <v>285</v>
      </c>
      <c r="M116" s="94">
        <v>172306.5</v>
      </c>
      <c r="N116" s="42">
        <v>45716</v>
      </c>
    </row>
    <row r="117" spans="1:14" ht="33" customHeight="1" x14ac:dyDescent="0.2">
      <c r="A117" s="140">
        <v>101073055</v>
      </c>
      <c r="B117" s="103" t="s">
        <v>286</v>
      </c>
      <c r="C117" s="93" t="s">
        <v>287</v>
      </c>
      <c r="D117" s="93" t="s">
        <v>288</v>
      </c>
      <c r="E117" s="94">
        <v>11800</v>
      </c>
      <c r="F117" s="83" t="s">
        <v>10</v>
      </c>
      <c r="G117" s="104">
        <v>45664</v>
      </c>
      <c r="H117" s="94">
        <v>11800</v>
      </c>
      <c r="I117" s="85"/>
      <c r="J117" s="94">
        <v>11800</v>
      </c>
      <c r="K117" s="86" t="s">
        <v>289</v>
      </c>
      <c r="L117" s="87" t="s">
        <v>290</v>
      </c>
      <c r="M117" s="94">
        <v>11800</v>
      </c>
      <c r="N117" s="42">
        <v>45716</v>
      </c>
    </row>
    <row r="118" spans="1:14" ht="33" customHeight="1" x14ac:dyDescent="0.2">
      <c r="A118" s="140">
        <v>133116138</v>
      </c>
      <c r="B118" s="103" t="s">
        <v>291</v>
      </c>
      <c r="C118" s="107" t="s">
        <v>292</v>
      </c>
      <c r="D118" s="108" t="s">
        <v>293</v>
      </c>
      <c r="E118" s="94">
        <v>111333</v>
      </c>
      <c r="F118" s="83" t="s">
        <v>10</v>
      </c>
      <c r="G118" s="104">
        <v>45664</v>
      </c>
      <c r="H118" s="94">
        <v>111333</v>
      </c>
      <c r="I118" s="85"/>
      <c r="J118" s="94">
        <v>111333</v>
      </c>
      <c r="K118" s="86" t="s">
        <v>88</v>
      </c>
      <c r="L118" s="87" t="s">
        <v>294</v>
      </c>
      <c r="M118" s="94">
        <v>111333</v>
      </c>
      <c r="N118" s="42">
        <v>45716</v>
      </c>
    </row>
    <row r="119" spans="1:14" ht="33" customHeight="1" x14ac:dyDescent="0.2">
      <c r="A119" s="140">
        <v>130855773</v>
      </c>
      <c r="B119" s="103" t="s">
        <v>295</v>
      </c>
      <c r="C119" s="110" t="s">
        <v>296</v>
      </c>
      <c r="D119" s="108" t="s">
        <v>202</v>
      </c>
      <c r="E119" s="94">
        <v>37603.06</v>
      </c>
      <c r="F119" s="83" t="s">
        <v>10</v>
      </c>
      <c r="G119" s="104">
        <v>45664</v>
      </c>
      <c r="H119" s="94">
        <v>37603.06</v>
      </c>
      <c r="I119" s="85"/>
      <c r="J119" s="94">
        <v>37603.06</v>
      </c>
      <c r="K119" s="86" t="s">
        <v>203</v>
      </c>
      <c r="L119" s="87" t="s">
        <v>297</v>
      </c>
      <c r="M119" s="94">
        <v>37603.06</v>
      </c>
      <c r="N119" s="42">
        <v>45716</v>
      </c>
    </row>
    <row r="120" spans="1:14" ht="33" customHeight="1" x14ac:dyDescent="0.2">
      <c r="A120" s="140">
        <v>101893931</v>
      </c>
      <c r="B120" s="103" t="s">
        <v>298</v>
      </c>
      <c r="C120" s="110" t="s">
        <v>299</v>
      </c>
      <c r="D120" s="107" t="s">
        <v>234</v>
      </c>
      <c r="E120" s="94">
        <v>387063.6</v>
      </c>
      <c r="F120" s="83" t="s">
        <v>10</v>
      </c>
      <c r="G120" s="104">
        <v>45664</v>
      </c>
      <c r="H120" s="94">
        <v>387063.6</v>
      </c>
      <c r="I120" s="85"/>
      <c r="J120" s="94">
        <v>387063.6</v>
      </c>
      <c r="K120" s="86" t="s">
        <v>146</v>
      </c>
      <c r="L120" s="87" t="s">
        <v>300</v>
      </c>
      <c r="M120" s="94">
        <v>387063.6</v>
      </c>
      <c r="N120" s="42">
        <v>45716</v>
      </c>
    </row>
    <row r="121" spans="1:14" ht="43.5" customHeight="1" x14ac:dyDescent="0.2">
      <c r="A121" s="140">
        <v>101503939</v>
      </c>
      <c r="B121" s="103" t="s">
        <v>301</v>
      </c>
      <c r="C121" s="97" t="s">
        <v>302</v>
      </c>
      <c r="D121" s="92" t="s">
        <v>303</v>
      </c>
      <c r="E121" s="94">
        <v>13500</v>
      </c>
      <c r="F121" s="83" t="s">
        <v>10</v>
      </c>
      <c r="G121" s="104">
        <v>45666</v>
      </c>
      <c r="H121" s="94">
        <v>13500</v>
      </c>
      <c r="I121" s="85"/>
      <c r="J121" s="94">
        <v>13500</v>
      </c>
      <c r="K121" s="86" t="s">
        <v>110</v>
      </c>
      <c r="L121" s="87" t="s">
        <v>111</v>
      </c>
      <c r="M121" s="94">
        <v>13500</v>
      </c>
      <c r="N121" s="42">
        <v>45716</v>
      </c>
    </row>
    <row r="122" spans="1:14" ht="43.5" customHeight="1" x14ac:dyDescent="0.2">
      <c r="A122" s="140">
        <v>101618787</v>
      </c>
      <c r="B122" s="103" t="s">
        <v>304</v>
      </c>
      <c r="C122" s="93" t="s">
        <v>153</v>
      </c>
      <c r="D122" s="92" t="s">
        <v>135</v>
      </c>
      <c r="E122" s="94">
        <v>25302.639999999999</v>
      </c>
      <c r="F122" s="83" t="s">
        <v>10</v>
      </c>
      <c r="G122" s="104">
        <v>45662</v>
      </c>
      <c r="H122" s="94">
        <v>25302.639999999999</v>
      </c>
      <c r="I122" s="85"/>
      <c r="J122" s="94">
        <v>25302.639999999999</v>
      </c>
      <c r="K122" s="86" t="s">
        <v>136</v>
      </c>
      <c r="L122" s="87" t="s">
        <v>137</v>
      </c>
      <c r="M122" s="94">
        <v>25302.639999999999</v>
      </c>
      <c r="N122" s="42">
        <v>45716</v>
      </c>
    </row>
    <row r="123" spans="1:14" ht="43.5" customHeight="1" x14ac:dyDescent="0.2">
      <c r="A123" s="140">
        <v>101618787</v>
      </c>
      <c r="B123" s="103" t="s">
        <v>305</v>
      </c>
      <c r="C123" s="93" t="s">
        <v>153</v>
      </c>
      <c r="D123" s="92" t="s">
        <v>135</v>
      </c>
      <c r="E123" s="94">
        <v>252499.01</v>
      </c>
      <c r="F123" s="83" t="s">
        <v>10</v>
      </c>
      <c r="G123" s="104">
        <v>45662</v>
      </c>
      <c r="H123" s="94">
        <v>252499.01</v>
      </c>
      <c r="I123" s="85"/>
      <c r="J123" s="94">
        <v>252499.01</v>
      </c>
      <c r="K123" s="86" t="s">
        <v>306</v>
      </c>
      <c r="L123" s="87" t="s">
        <v>307</v>
      </c>
      <c r="M123" s="94">
        <v>252499.01</v>
      </c>
      <c r="N123" s="42">
        <v>45716</v>
      </c>
    </row>
    <row r="124" spans="1:14" ht="32.25" customHeight="1" x14ac:dyDescent="0.2">
      <c r="A124" s="140">
        <v>101821256</v>
      </c>
      <c r="B124" s="103" t="s">
        <v>308</v>
      </c>
      <c r="C124" s="93" t="s">
        <v>309</v>
      </c>
      <c r="D124" s="92" t="s">
        <v>310</v>
      </c>
      <c r="E124" s="94">
        <v>4281.46</v>
      </c>
      <c r="F124" s="83" t="s">
        <v>10</v>
      </c>
      <c r="G124" s="104">
        <v>45659</v>
      </c>
      <c r="H124" s="94">
        <v>4281.46</v>
      </c>
      <c r="I124" s="85"/>
      <c r="J124" s="94">
        <v>4281.46</v>
      </c>
      <c r="K124" s="86" t="s">
        <v>105</v>
      </c>
      <c r="L124" s="87" t="s">
        <v>311</v>
      </c>
      <c r="M124" s="94">
        <v>4281.46</v>
      </c>
      <c r="N124" s="42">
        <v>45716</v>
      </c>
    </row>
    <row r="125" spans="1:14" ht="32.25" customHeight="1" x14ac:dyDescent="0.2">
      <c r="A125" s="140">
        <v>101008067</v>
      </c>
      <c r="B125" s="103" t="s">
        <v>312</v>
      </c>
      <c r="C125" s="93" t="s">
        <v>91</v>
      </c>
      <c r="D125" s="93" t="s">
        <v>313</v>
      </c>
      <c r="E125" s="94">
        <v>8197.5</v>
      </c>
      <c r="F125" s="83" t="s">
        <v>10</v>
      </c>
      <c r="G125" s="104">
        <v>45659</v>
      </c>
      <c r="H125" s="94">
        <v>8197.5</v>
      </c>
      <c r="I125" s="85"/>
      <c r="J125" s="94">
        <v>8197.5</v>
      </c>
      <c r="K125" s="86" t="s">
        <v>92</v>
      </c>
      <c r="L125" s="87" t="s">
        <v>314</v>
      </c>
      <c r="M125" s="94">
        <v>8197.5</v>
      </c>
      <c r="N125" s="42">
        <v>45716</v>
      </c>
    </row>
    <row r="126" spans="1:14" ht="32.25" customHeight="1" x14ac:dyDescent="0.2">
      <c r="A126" s="140">
        <v>101008067</v>
      </c>
      <c r="B126" s="103" t="s">
        <v>315</v>
      </c>
      <c r="C126" s="93" t="s">
        <v>91</v>
      </c>
      <c r="D126" s="93" t="s">
        <v>313</v>
      </c>
      <c r="E126" s="94">
        <v>10192.56</v>
      </c>
      <c r="F126" s="83" t="s">
        <v>10</v>
      </c>
      <c r="G126" s="104">
        <v>45659</v>
      </c>
      <c r="H126" s="94">
        <v>10192.56</v>
      </c>
      <c r="I126" s="85"/>
      <c r="J126" s="94">
        <v>10192.56</v>
      </c>
      <c r="K126" s="86" t="s">
        <v>92</v>
      </c>
      <c r="L126" s="87" t="s">
        <v>314</v>
      </c>
      <c r="M126" s="94">
        <v>10192.56</v>
      </c>
      <c r="N126" s="42">
        <v>45716</v>
      </c>
    </row>
    <row r="127" spans="1:14" ht="32.25" customHeight="1" x14ac:dyDescent="0.2">
      <c r="A127" s="140">
        <v>101073055</v>
      </c>
      <c r="B127" s="103" t="s">
        <v>316</v>
      </c>
      <c r="C127" s="93" t="s">
        <v>287</v>
      </c>
      <c r="D127" s="93" t="s">
        <v>288</v>
      </c>
      <c r="E127" s="94">
        <v>14160</v>
      </c>
      <c r="F127" s="83" t="s">
        <v>10</v>
      </c>
      <c r="G127" s="104">
        <v>45667</v>
      </c>
      <c r="H127" s="94">
        <v>14160</v>
      </c>
      <c r="I127" s="85"/>
      <c r="J127" s="94">
        <v>14160</v>
      </c>
      <c r="K127" s="86" t="s">
        <v>289</v>
      </c>
      <c r="L127" s="87" t="s">
        <v>290</v>
      </c>
      <c r="M127" s="94">
        <v>14160</v>
      </c>
      <c r="N127" s="42">
        <v>45716</v>
      </c>
    </row>
    <row r="128" spans="1:14" ht="27" customHeight="1" x14ac:dyDescent="0.2">
      <c r="A128" s="140">
        <v>101723289</v>
      </c>
      <c r="B128" s="103" t="s">
        <v>317</v>
      </c>
      <c r="C128" s="93" t="s">
        <v>318</v>
      </c>
      <c r="D128" s="92" t="s">
        <v>319</v>
      </c>
      <c r="E128" s="94">
        <v>6910.32</v>
      </c>
      <c r="F128" s="83" t="s">
        <v>10</v>
      </c>
      <c r="G128" s="104">
        <v>45667</v>
      </c>
      <c r="H128" s="94">
        <v>6910.32</v>
      </c>
      <c r="I128" s="85"/>
      <c r="J128" s="94">
        <v>6910.32</v>
      </c>
      <c r="K128" s="86" t="s">
        <v>110</v>
      </c>
      <c r="L128" s="87" t="s">
        <v>111</v>
      </c>
      <c r="M128" s="94">
        <v>6910.32</v>
      </c>
      <c r="N128" s="42">
        <v>45716</v>
      </c>
    </row>
    <row r="129" spans="1:14" ht="27" customHeight="1" x14ac:dyDescent="0.2">
      <c r="A129" s="140">
        <v>101723289</v>
      </c>
      <c r="B129" s="103" t="s">
        <v>320</v>
      </c>
      <c r="C129" s="93" t="s">
        <v>318</v>
      </c>
      <c r="D129" s="92" t="s">
        <v>321</v>
      </c>
      <c r="E129" s="94">
        <v>9997.7999999999993</v>
      </c>
      <c r="F129" s="83" t="s">
        <v>10</v>
      </c>
      <c r="G129" s="104">
        <v>45666</v>
      </c>
      <c r="H129" s="94">
        <v>9997.7999999999993</v>
      </c>
      <c r="I129" s="85"/>
      <c r="J129" s="94">
        <v>9997.7999999999993</v>
      </c>
      <c r="K129" s="86" t="s">
        <v>110</v>
      </c>
      <c r="L129" s="87" t="s">
        <v>111</v>
      </c>
      <c r="M129" s="94">
        <v>9997.7999999999993</v>
      </c>
      <c r="N129" s="42">
        <v>45716</v>
      </c>
    </row>
    <row r="130" spans="1:14" ht="27" customHeight="1" x14ac:dyDescent="0.2">
      <c r="A130" s="140">
        <v>101055571</v>
      </c>
      <c r="B130" s="103" t="s">
        <v>322</v>
      </c>
      <c r="C130" s="93" t="s">
        <v>323</v>
      </c>
      <c r="D130" s="93" t="s">
        <v>324</v>
      </c>
      <c r="E130" s="94">
        <v>12529</v>
      </c>
      <c r="F130" s="83" t="s">
        <v>10</v>
      </c>
      <c r="G130" s="104">
        <v>45659</v>
      </c>
      <c r="H130" s="94">
        <v>12529</v>
      </c>
      <c r="I130" s="85"/>
      <c r="J130" s="94">
        <v>12529</v>
      </c>
      <c r="K130" s="86" t="s">
        <v>92</v>
      </c>
      <c r="L130" s="87" t="s">
        <v>314</v>
      </c>
      <c r="M130" s="94">
        <v>12529</v>
      </c>
      <c r="N130" s="42">
        <v>45716</v>
      </c>
    </row>
    <row r="131" spans="1:14" ht="27" customHeight="1" x14ac:dyDescent="0.2">
      <c r="A131" s="140">
        <v>131341502</v>
      </c>
      <c r="B131" s="103" t="s">
        <v>325</v>
      </c>
      <c r="C131" s="93" t="s">
        <v>326</v>
      </c>
      <c r="D131" s="141" t="s">
        <v>327</v>
      </c>
      <c r="E131" s="94">
        <v>34828.589999999997</v>
      </c>
      <c r="F131" s="83" t="s">
        <v>10</v>
      </c>
      <c r="G131" s="104">
        <v>45644</v>
      </c>
      <c r="H131" s="94">
        <v>34828.589999999997</v>
      </c>
      <c r="I131" s="85"/>
      <c r="J131" s="94">
        <v>34828.589999999997</v>
      </c>
      <c r="K131" s="86" t="s">
        <v>92</v>
      </c>
      <c r="L131" s="87" t="s">
        <v>314</v>
      </c>
      <c r="M131" s="94">
        <v>34828.589999999997</v>
      </c>
      <c r="N131" s="42">
        <v>45716</v>
      </c>
    </row>
    <row r="132" spans="1:14" ht="27" customHeight="1" x14ac:dyDescent="0.2">
      <c r="A132" s="140">
        <v>101723289</v>
      </c>
      <c r="B132" s="103" t="s">
        <v>328</v>
      </c>
      <c r="C132" s="93" t="s">
        <v>318</v>
      </c>
      <c r="D132" s="92" t="s">
        <v>329</v>
      </c>
      <c r="E132" s="94">
        <v>16962.439999999999</v>
      </c>
      <c r="F132" s="83" t="s">
        <v>10</v>
      </c>
      <c r="G132" s="104">
        <v>45665</v>
      </c>
      <c r="H132" s="94">
        <v>16962.439999999999</v>
      </c>
      <c r="I132" s="85"/>
      <c r="J132" s="94">
        <v>16962.439999999999</v>
      </c>
      <c r="K132" s="86" t="s">
        <v>110</v>
      </c>
      <c r="L132" s="87" t="s">
        <v>111</v>
      </c>
      <c r="M132" s="94">
        <v>16962.439999999999</v>
      </c>
      <c r="N132" s="42">
        <v>45716</v>
      </c>
    </row>
    <row r="133" spans="1:14" ht="27" customHeight="1" x14ac:dyDescent="0.2">
      <c r="A133" s="140">
        <v>132699785</v>
      </c>
      <c r="B133" s="103" t="s">
        <v>330</v>
      </c>
      <c r="C133" s="93" t="s">
        <v>331</v>
      </c>
      <c r="D133" s="93" t="s">
        <v>332</v>
      </c>
      <c r="E133" s="94">
        <v>188115.6</v>
      </c>
      <c r="F133" s="83" t="s">
        <v>10</v>
      </c>
      <c r="G133" s="104">
        <v>45674</v>
      </c>
      <c r="H133" s="94">
        <v>188115.6</v>
      </c>
      <c r="I133" s="85"/>
      <c r="J133" s="94">
        <v>188115.6</v>
      </c>
      <c r="K133" s="86" t="s">
        <v>284</v>
      </c>
      <c r="L133" s="87" t="s">
        <v>285</v>
      </c>
      <c r="M133" s="94">
        <v>188115.6</v>
      </c>
      <c r="N133" s="42">
        <v>45716</v>
      </c>
    </row>
    <row r="134" spans="1:14" ht="27" customHeight="1" x14ac:dyDescent="0.2">
      <c r="A134" s="140">
        <v>101503939</v>
      </c>
      <c r="B134" s="103" t="s">
        <v>333</v>
      </c>
      <c r="C134" s="93" t="s">
        <v>302</v>
      </c>
      <c r="D134" s="93" t="s">
        <v>334</v>
      </c>
      <c r="E134" s="94">
        <v>2160</v>
      </c>
      <c r="F134" s="83" t="s">
        <v>10</v>
      </c>
      <c r="G134" s="104">
        <v>45670</v>
      </c>
      <c r="H134" s="94">
        <v>2160</v>
      </c>
      <c r="I134" s="85"/>
      <c r="J134" s="94">
        <v>2160</v>
      </c>
      <c r="K134" s="86" t="s">
        <v>110</v>
      </c>
      <c r="L134" s="87" t="s">
        <v>111</v>
      </c>
      <c r="M134" s="94">
        <v>2160</v>
      </c>
      <c r="N134" s="42">
        <v>45716</v>
      </c>
    </row>
    <row r="135" spans="1:14" ht="27" customHeight="1" x14ac:dyDescent="0.2">
      <c r="A135" s="140">
        <v>132902262</v>
      </c>
      <c r="B135" s="103" t="s">
        <v>335</v>
      </c>
      <c r="C135" s="93" t="s">
        <v>336</v>
      </c>
      <c r="D135" s="107" t="s">
        <v>234</v>
      </c>
      <c r="E135" s="94">
        <v>71980</v>
      </c>
      <c r="F135" s="83" t="s">
        <v>10</v>
      </c>
      <c r="G135" s="104">
        <v>45671</v>
      </c>
      <c r="H135" s="94">
        <v>71980</v>
      </c>
      <c r="I135" s="85"/>
      <c r="J135" s="94">
        <v>24780</v>
      </c>
      <c r="K135" s="86" t="s">
        <v>337</v>
      </c>
      <c r="L135" s="87" t="s">
        <v>338</v>
      </c>
      <c r="M135" s="94">
        <v>24780</v>
      </c>
      <c r="N135" s="42">
        <v>45716</v>
      </c>
    </row>
    <row r="136" spans="1:14" ht="27" customHeight="1" x14ac:dyDescent="0.2">
      <c r="A136" s="140"/>
      <c r="B136" s="103"/>
      <c r="C136" s="93"/>
      <c r="D136" s="107"/>
      <c r="E136" s="94"/>
      <c r="F136" s="83"/>
      <c r="G136" s="104"/>
      <c r="H136" s="94"/>
      <c r="I136" s="85"/>
      <c r="J136" s="94">
        <v>47200</v>
      </c>
      <c r="K136" s="86" t="s">
        <v>190</v>
      </c>
      <c r="L136" s="87" t="s">
        <v>339</v>
      </c>
      <c r="M136" s="94">
        <v>47200</v>
      </c>
      <c r="N136" s="42">
        <v>45716</v>
      </c>
    </row>
    <row r="137" spans="1:14" ht="27" customHeight="1" x14ac:dyDescent="0.2">
      <c r="A137" s="140">
        <v>101503939</v>
      </c>
      <c r="B137" s="103" t="s">
        <v>340</v>
      </c>
      <c r="C137" s="93" t="s">
        <v>302</v>
      </c>
      <c r="D137" s="93" t="s">
        <v>334</v>
      </c>
      <c r="E137" s="94">
        <v>1320</v>
      </c>
      <c r="F137" s="83" t="s">
        <v>10</v>
      </c>
      <c r="G137" s="104">
        <v>45677</v>
      </c>
      <c r="H137" s="94">
        <v>1320</v>
      </c>
      <c r="I137" s="85"/>
      <c r="J137" s="94">
        <v>1320</v>
      </c>
      <c r="K137" s="86" t="s">
        <v>110</v>
      </c>
      <c r="L137" s="87" t="s">
        <v>111</v>
      </c>
      <c r="M137" s="94">
        <v>1320</v>
      </c>
      <c r="N137" s="42">
        <v>45716</v>
      </c>
    </row>
    <row r="138" spans="1:14" ht="30.75" customHeight="1" x14ac:dyDescent="0.2">
      <c r="A138" s="140">
        <v>131084362</v>
      </c>
      <c r="B138" s="103" t="s">
        <v>341</v>
      </c>
      <c r="C138" s="93" t="s">
        <v>342</v>
      </c>
      <c r="D138" s="93" t="s">
        <v>202</v>
      </c>
      <c r="E138" s="94">
        <v>32833.5</v>
      </c>
      <c r="F138" s="83" t="s">
        <v>10</v>
      </c>
      <c r="G138" s="104">
        <v>45673</v>
      </c>
      <c r="H138" s="94">
        <v>32833.5</v>
      </c>
      <c r="I138" s="85"/>
      <c r="J138" s="94">
        <v>32833.5</v>
      </c>
      <c r="K138" s="86" t="s">
        <v>203</v>
      </c>
      <c r="L138" s="87" t="s">
        <v>297</v>
      </c>
      <c r="M138" s="94">
        <v>32833.5</v>
      </c>
      <c r="N138" s="42">
        <v>45716</v>
      </c>
    </row>
    <row r="139" spans="1:14" ht="22.5" customHeight="1" x14ac:dyDescent="0.2">
      <c r="A139" s="140">
        <v>131341502</v>
      </c>
      <c r="B139" s="103" t="s">
        <v>343</v>
      </c>
      <c r="C139" s="93" t="s">
        <v>326</v>
      </c>
      <c r="D139" s="93" t="s">
        <v>344</v>
      </c>
      <c r="E139" s="94">
        <v>204039.7</v>
      </c>
      <c r="F139" s="83" t="s">
        <v>10</v>
      </c>
      <c r="G139" s="104">
        <v>45673</v>
      </c>
      <c r="H139" s="94">
        <v>204039.7</v>
      </c>
      <c r="I139" s="85"/>
      <c r="J139" s="94">
        <v>204039.7</v>
      </c>
      <c r="K139" s="86" t="s">
        <v>88</v>
      </c>
      <c r="L139" s="87" t="s">
        <v>294</v>
      </c>
      <c r="M139" s="94">
        <v>204039.7</v>
      </c>
      <c r="N139" s="42">
        <v>45716</v>
      </c>
    </row>
    <row r="140" spans="1:14" ht="22.5" customHeight="1" x14ac:dyDescent="0.2">
      <c r="A140" s="140">
        <v>101011149</v>
      </c>
      <c r="B140" s="91" t="s">
        <v>345</v>
      </c>
      <c r="C140" s="93" t="s">
        <v>199</v>
      </c>
      <c r="D140" s="93" t="s">
        <v>346</v>
      </c>
      <c r="E140" s="94">
        <v>15662.72</v>
      </c>
      <c r="F140" s="83" t="s">
        <v>10</v>
      </c>
      <c r="G140" s="104">
        <v>45674</v>
      </c>
      <c r="H140" s="94">
        <v>15662.72</v>
      </c>
      <c r="I140" s="85"/>
      <c r="J140" s="94">
        <v>15662.72</v>
      </c>
      <c r="K140" s="86" t="s">
        <v>92</v>
      </c>
      <c r="L140" s="87" t="s">
        <v>314</v>
      </c>
      <c r="M140" s="94">
        <v>15662.72</v>
      </c>
      <c r="N140" s="42">
        <v>45716</v>
      </c>
    </row>
    <row r="141" spans="1:14" ht="22.5" customHeight="1" x14ac:dyDescent="0.2">
      <c r="A141" s="140">
        <v>101011149</v>
      </c>
      <c r="B141" s="103" t="s">
        <v>347</v>
      </c>
      <c r="C141" s="93" t="s">
        <v>199</v>
      </c>
      <c r="D141" s="93" t="s">
        <v>346</v>
      </c>
      <c r="E141" s="94">
        <v>3980.21</v>
      </c>
      <c r="F141" s="83" t="s">
        <v>10</v>
      </c>
      <c r="G141" s="104">
        <v>45670</v>
      </c>
      <c r="H141" s="94">
        <v>3980.21</v>
      </c>
      <c r="I141" s="85"/>
      <c r="J141" s="94">
        <v>3980.21</v>
      </c>
      <c r="K141" s="86" t="s">
        <v>92</v>
      </c>
      <c r="L141" s="87" t="s">
        <v>314</v>
      </c>
      <c r="M141" s="94">
        <v>3980.21</v>
      </c>
      <c r="N141" s="42">
        <v>45716</v>
      </c>
    </row>
    <row r="142" spans="1:14" ht="22.5" customHeight="1" x14ac:dyDescent="0.2">
      <c r="A142" s="140">
        <v>101008067</v>
      </c>
      <c r="B142" s="103" t="s">
        <v>348</v>
      </c>
      <c r="C142" s="93" t="s">
        <v>91</v>
      </c>
      <c r="D142" s="93" t="s">
        <v>349</v>
      </c>
      <c r="E142" s="94">
        <v>83388</v>
      </c>
      <c r="F142" s="83" t="s">
        <v>10</v>
      </c>
      <c r="G142" s="104">
        <v>45679</v>
      </c>
      <c r="H142" s="94">
        <v>83388</v>
      </c>
      <c r="I142" s="85"/>
      <c r="J142" s="94">
        <v>83388</v>
      </c>
      <c r="K142" s="86" t="s">
        <v>92</v>
      </c>
      <c r="L142" s="87" t="s">
        <v>314</v>
      </c>
      <c r="M142" s="94">
        <v>83388</v>
      </c>
      <c r="N142" s="42">
        <v>45716</v>
      </c>
    </row>
    <row r="143" spans="1:14" ht="22.5" customHeight="1" x14ac:dyDescent="0.2">
      <c r="A143" s="140">
        <v>131036368</v>
      </c>
      <c r="B143" s="103" t="s">
        <v>350</v>
      </c>
      <c r="C143" s="93" t="s">
        <v>351</v>
      </c>
      <c r="D143" s="93" t="s">
        <v>352</v>
      </c>
      <c r="E143" s="94">
        <v>61482.85</v>
      </c>
      <c r="F143" s="83" t="s">
        <v>10</v>
      </c>
      <c r="G143" s="104">
        <v>45674</v>
      </c>
      <c r="H143" s="94">
        <v>61482.85</v>
      </c>
      <c r="I143" s="85"/>
      <c r="J143" s="94">
        <v>61482.85</v>
      </c>
      <c r="K143" s="86" t="s">
        <v>30</v>
      </c>
      <c r="L143" s="87" t="s">
        <v>7</v>
      </c>
      <c r="M143" s="94">
        <v>61482.85</v>
      </c>
      <c r="N143" s="42">
        <v>45716</v>
      </c>
    </row>
    <row r="144" spans="1:14" ht="22.5" customHeight="1" x14ac:dyDescent="0.2">
      <c r="A144" s="140">
        <v>131084966</v>
      </c>
      <c r="B144" s="103" t="s">
        <v>353</v>
      </c>
      <c r="C144" s="93" t="s">
        <v>354</v>
      </c>
      <c r="D144" s="93" t="s">
        <v>355</v>
      </c>
      <c r="E144" s="94">
        <v>60439.65</v>
      </c>
      <c r="F144" s="83" t="s">
        <v>10</v>
      </c>
      <c r="G144" s="104">
        <v>45675</v>
      </c>
      <c r="H144" s="94">
        <v>60439.65</v>
      </c>
      <c r="I144" s="85"/>
      <c r="J144" s="94">
        <v>60439.65</v>
      </c>
      <c r="K144" s="86" t="s">
        <v>356</v>
      </c>
      <c r="L144" s="87" t="s">
        <v>357</v>
      </c>
      <c r="M144" s="94">
        <v>60439.65</v>
      </c>
      <c r="N144" s="42">
        <v>45716</v>
      </c>
    </row>
    <row r="145" spans="1:14" ht="22.5" customHeight="1" x14ac:dyDescent="0.2">
      <c r="A145" s="142" t="s">
        <v>358</v>
      </c>
      <c r="B145" s="103" t="s">
        <v>359</v>
      </c>
      <c r="C145" s="93" t="s">
        <v>360</v>
      </c>
      <c r="D145" s="93" t="s">
        <v>361</v>
      </c>
      <c r="E145" s="94">
        <v>15500</v>
      </c>
      <c r="F145" s="83" t="s">
        <v>10</v>
      </c>
      <c r="G145" s="104">
        <v>45667</v>
      </c>
      <c r="H145" s="94">
        <v>15500</v>
      </c>
      <c r="I145" s="85"/>
      <c r="J145" s="94">
        <v>15500</v>
      </c>
      <c r="K145" s="86" t="s">
        <v>92</v>
      </c>
      <c r="L145" s="87" t="s">
        <v>314</v>
      </c>
      <c r="M145" s="94">
        <v>15500</v>
      </c>
      <c r="N145" s="42">
        <v>45716</v>
      </c>
    </row>
    <row r="146" spans="1:14" ht="22.5" customHeight="1" x14ac:dyDescent="0.2">
      <c r="A146" s="140">
        <v>131267645</v>
      </c>
      <c r="B146" s="103" t="s">
        <v>362</v>
      </c>
      <c r="C146" s="93" t="s">
        <v>363</v>
      </c>
      <c r="D146" s="93" t="s">
        <v>364</v>
      </c>
      <c r="E146" s="94">
        <v>114464.72</v>
      </c>
      <c r="F146" s="83" t="s">
        <v>10</v>
      </c>
      <c r="G146" s="104">
        <v>45673</v>
      </c>
      <c r="H146" s="94">
        <v>114464.72</v>
      </c>
      <c r="I146" s="85"/>
      <c r="J146" s="94">
        <v>114464.72</v>
      </c>
      <c r="K146" s="86" t="s">
        <v>365</v>
      </c>
      <c r="L146" s="87" t="s">
        <v>366</v>
      </c>
      <c r="M146" s="94">
        <v>114464.72</v>
      </c>
      <c r="N146" s="42">
        <v>45716</v>
      </c>
    </row>
    <row r="147" spans="1:14" ht="22.5" customHeight="1" x14ac:dyDescent="0.2">
      <c r="A147" s="140">
        <v>101073055</v>
      </c>
      <c r="B147" s="103" t="s">
        <v>367</v>
      </c>
      <c r="C147" s="93" t="s">
        <v>287</v>
      </c>
      <c r="D147" s="93" t="s">
        <v>288</v>
      </c>
      <c r="E147" s="94">
        <v>5750</v>
      </c>
      <c r="F147" s="83" t="s">
        <v>10</v>
      </c>
      <c r="G147" s="104">
        <v>45314</v>
      </c>
      <c r="H147" s="94">
        <v>5750</v>
      </c>
      <c r="I147" s="85"/>
      <c r="J147" s="94">
        <v>5750</v>
      </c>
      <c r="K147" s="86" t="s">
        <v>289</v>
      </c>
      <c r="L147" s="87" t="s">
        <v>290</v>
      </c>
      <c r="M147" s="94">
        <v>5750</v>
      </c>
      <c r="N147" s="42">
        <v>45716</v>
      </c>
    </row>
    <row r="148" spans="1:14" ht="25.5" customHeight="1" x14ac:dyDescent="0.2">
      <c r="A148" s="143">
        <v>101503939</v>
      </c>
      <c r="B148" s="144" t="s">
        <v>368</v>
      </c>
      <c r="C148" s="145" t="s">
        <v>302</v>
      </c>
      <c r="D148" s="145" t="s">
        <v>334</v>
      </c>
      <c r="E148" s="146">
        <v>1140</v>
      </c>
      <c r="F148" s="83" t="s">
        <v>10</v>
      </c>
      <c r="G148" s="147">
        <v>45684</v>
      </c>
      <c r="H148" s="146">
        <v>1140</v>
      </c>
      <c r="I148" s="85"/>
      <c r="J148" s="94">
        <v>1140</v>
      </c>
      <c r="K148" s="86" t="s">
        <v>110</v>
      </c>
      <c r="L148" s="87" t="s">
        <v>111</v>
      </c>
      <c r="M148" s="94">
        <v>1140</v>
      </c>
      <c r="N148" s="42">
        <v>45716</v>
      </c>
    </row>
    <row r="149" spans="1:14" ht="31.5" customHeight="1" x14ac:dyDescent="0.2">
      <c r="A149" s="148">
        <v>101011122</v>
      </c>
      <c r="B149" s="136" t="s">
        <v>369</v>
      </c>
      <c r="C149" s="149" t="s">
        <v>370</v>
      </c>
      <c r="D149" s="149" t="s">
        <v>371</v>
      </c>
      <c r="E149" s="150">
        <v>4325</v>
      </c>
      <c r="F149" s="39" t="s">
        <v>10</v>
      </c>
      <c r="G149" s="151" t="s">
        <v>372</v>
      </c>
      <c r="H149" s="150">
        <v>4325</v>
      </c>
      <c r="I149" s="85"/>
      <c r="J149" s="152">
        <v>4325</v>
      </c>
      <c r="K149" s="86" t="s">
        <v>373</v>
      </c>
      <c r="L149" s="87" t="s">
        <v>374</v>
      </c>
      <c r="M149" s="152">
        <v>4325</v>
      </c>
      <c r="N149" s="42">
        <v>45716</v>
      </c>
    </row>
    <row r="150" spans="1:14" ht="20.25" customHeight="1" x14ac:dyDescent="0.2">
      <c r="A150" s="153"/>
      <c r="B150" s="136"/>
      <c r="C150" s="67"/>
      <c r="D150" s="88" t="s">
        <v>375</v>
      </c>
      <c r="E150" s="89">
        <f>SUM(E113:E149)</f>
        <v>7903454.4299999978</v>
      </c>
      <c r="F150" s="83"/>
      <c r="G150" s="84"/>
      <c r="H150" s="89">
        <f>SUM(H113:H149)</f>
        <v>7903454.4299999978</v>
      </c>
      <c r="I150" s="85"/>
      <c r="J150" s="89">
        <f>SUM(J113:J149)</f>
        <v>7903454.4299999978</v>
      </c>
      <c r="K150" s="86"/>
      <c r="L150" s="87"/>
      <c r="M150" s="89">
        <f>SUM(M113:M149)</f>
        <v>7903454.4299999978</v>
      </c>
      <c r="N150" s="42">
        <v>45716</v>
      </c>
    </row>
    <row r="151" spans="1:14" ht="22.5" customHeight="1" thickBot="1" x14ac:dyDescent="0.25">
      <c r="A151" s="153"/>
      <c r="B151" s="136"/>
      <c r="C151" s="67"/>
      <c r="D151" s="102" t="s">
        <v>376</v>
      </c>
      <c r="E151" s="154">
        <f>E20+E54+E57+E60+E63+E67+E78+E111+E150</f>
        <v>66447231.920000009</v>
      </c>
      <c r="F151" s="155"/>
      <c r="G151" s="156"/>
      <c r="H151" s="154">
        <f>H20+H54+H57+H60+H63+H67+H78+H111+H150</f>
        <v>66447231.920000009</v>
      </c>
      <c r="I151" s="157"/>
      <c r="J151" s="154">
        <f>J20+J54+J57+J60+J63+J67+J78+J111+J150</f>
        <v>66447231.920000009</v>
      </c>
      <c r="K151" s="158"/>
      <c r="L151" s="159"/>
      <c r="M151" s="154">
        <f>M20+M54+M57+M60+M67+M78+M111+M150+M63</f>
        <v>66447231.920000009</v>
      </c>
      <c r="N151" s="42">
        <v>45716</v>
      </c>
    </row>
    <row r="152" spans="1:14" ht="16.5" thickTop="1" x14ac:dyDescent="0.25">
      <c r="B152" s="113"/>
      <c r="C152" s="2"/>
      <c r="D152" s="7"/>
      <c r="E152" s="5"/>
      <c r="F152" s="2"/>
      <c r="G152" s="2"/>
      <c r="H152" s="2"/>
      <c r="I152" s="2"/>
      <c r="J152" s="2"/>
      <c r="K152" s="2"/>
      <c r="L152" s="6"/>
    </row>
    <row r="153" spans="1:14" ht="15.75" x14ac:dyDescent="0.25">
      <c r="B153" s="114"/>
      <c r="C153" s="114"/>
      <c r="D153" s="114"/>
      <c r="E153" s="115"/>
      <c r="F153" s="115"/>
      <c r="G153" s="114"/>
      <c r="H153" s="116"/>
      <c r="I153" s="116"/>
      <c r="J153" s="116"/>
      <c r="K153" s="2"/>
      <c r="L153" s="6"/>
    </row>
    <row r="154" spans="1:14" ht="15.75" x14ac:dyDescent="0.25">
      <c r="A154" s="171"/>
      <c r="B154" s="171"/>
      <c r="C154" s="114"/>
      <c r="D154" s="114"/>
      <c r="E154" s="115"/>
      <c r="F154" s="115"/>
      <c r="G154" s="114"/>
      <c r="H154" s="116"/>
      <c r="I154" s="116"/>
      <c r="J154" s="116"/>
      <c r="K154" s="2"/>
      <c r="L154" s="6"/>
    </row>
    <row r="155" spans="1:14" ht="15.75" x14ac:dyDescent="0.25">
      <c r="A155" s="172" t="s">
        <v>377</v>
      </c>
      <c r="B155" s="172"/>
      <c r="C155" s="117"/>
      <c r="D155" s="172" t="s">
        <v>378</v>
      </c>
      <c r="E155" s="172"/>
      <c r="F155" s="118"/>
      <c r="G155" s="119"/>
      <c r="H155" s="172" t="s">
        <v>379</v>
      </c>
      <c r="I155" s="172"/>
      <c r="J155" s="172"/>
      <c r="L155" s="173" t="s">
        <v>380</v>
      </c>
      <c r="M155" s="173"/>
    </row>
    <row r="156" spans="1:14" ht="15" x14ac:dyDescent="0.25">
      <c r="A156" s="174" t="s">
        <v>240</v>
      </c>
      <c r="B156" s="174"/>
      <c r="C156" s="96"/>
      <c r="D156" s="174" t="s">
        <v>240</v>
      </c>
      <c r="E156" s="174"/>
      <c r="F156" s="120"/>
      <c r="G156" s="121"/>
      <c r="H156" s="168" t="s">
        <v>241</v>
      </c>
      <c r="I156" s="168"/>
      <c r="J156" s="168"/>
      <c r="L156" s="168" t="s">
        <v>242</v>
      </c>
      <c r="M156" s="168"/>
    </row>
    <row r="157" spans="1:14" ht="15" x14ac:dyDescent="0.25">
      <c r="A157" s="167" t="s">
        <v>243</v>
      </c>
      <c r="B157" s="167"/>
      <c r="C157" s="96"/>
      <c r="D157" s="168" t="s">
        <v>244</v>
      </c>
      <c r="E157" s="168"/>
      <c r="F157" s="120"/>
      <c r="G157" s="122"/>
      <c r="H157" s="168" t="s">
        <v>244</v>
      </c>
      <c r="I157" s="168"/>
      <c r="J157" s="168"/>
      <c r="L157" s="168" t="s">
        <v>245</v>
      </c>
      <c r="M157" s="168"/>
    </row>
  </sheetData>
  <mergeCells count="21">
    <mergeCell ref="A157:B157"/>
    <mergeCell ref="D157:E157"/>
    <mergeCell ref="H157:J157"/>
    <mergeCell ref="L157:M157"/>
    <mergeCell ref="B79:C79"/>
    <mergeCell ref="D79:E79"/>
    <mergeCell ref="A154:B154"/>
    <mergeCell ref="A155:B155"/>
    <mergeCell ref="D155:E155"/>
    <mergeCell ref="H155:J155"/>
    <mergeCell ref="L155:M155"/>
    <mergeCell ref="A156:B156"/>
    <mergeCell ref="D156:E156"/>
    <mergeCell ref="H156:J156"/>
    <mergeCell ref="L156:M156"/>
    <mergeCell ref="B68:C68"/>
    <mergeCell ref="B7:N7"/>
    <mergeCell ref="B8:N8"/>
    <mergeCell ref="B61:N61"/>
    <mergeCell ref="B64:C64"/>
    <mergeCell ref="F64:G64"/>
  </mergeCells>
  <pageMargins left="0.7" right="0.7" top="0.75" bottom="0.75" header="0.3" footer="0.3"/>
  <pageSetup paperSize="5"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4337" r:id="rId4">
          <objectPr defaultSize="0" autoPict="0" r:id="rId5">
            <anchor moveWithCells="1" sizeWithCells="1">
              <from>
                <xdr:col>5</xdr:col>
                <xdr:colOff>19050</xdr:colOff>
                <xdr:row>1</xdr:row>
                <xdr:rowOff>104775</xdr:rowOff>
              </from>
              <to>
                <xdr:col>5</xdr:col>
                <xdr:colOff>561975</xdr:colOff>
                <xdr:row>4</xdr:row>
                <xdr:rowOff>161925</xdr:rowOff>
              </to>
            </anchor>
          </objectPr>
        </oleObject>
      </mc:Choice>
      <mc:Fallback>
        <oleObject progId="Word.Picture.8" shapeId="143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2025-02-11T17:58:29Z</cp:lastPrinted>
  <dcterms:created xsi:type="dcterms:W3CDTF">2007-03-20T14:00:55Z</dcterms:created>
  <dcterms:modified xsi:type="dcterms:W3CDTF">2025-02-12T20:58:21Z</dcterms:modified>
</cp:coreProperties>
</file>