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2 Febrero\Finanzas\"/>
    </mc:Choice>
  </mc:AlternateContent>
  <bookViews>
    <workbookView xWindow="0" yWindow="0" windowWidth="38400" windowHeight="17835"/>
  </bookViews>
  <sheets>
    <sheet name=" BALANCE GRAL. FEB. 2024" sheetId="1" r:id="rId1"/>
  </sheets>
  <externalReferences>
    <externalReference r:id="rId2"/>
  </externalReferences>
  <definedNames>
    <definedName name="_0">#REF!</definedName>
    <definedName name="_xlnm.Print_Area" localSheetId="0">' BALANCE GRAL. FEB. 2024'!$B$1:$D$78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51" i="1"/>
  <c r="D53" i="1"/>
  <c r="C57" i="1"/>
  <c r="C58" i="1"/>
  <c r="C61" i="1"/>
  <c r="D63" i="1"/>
  <c r="D71" i="1" s="1"/>
  <c r="C68" i="1"/>
  <c r="C69" i="1"/>
</calcChain>
</file>

<file path=xl/sharedStrings.xml><?xml version="1.0" encoding="utf-8"?>
<sst xmlns="http://schemas.openxmlformats.org/spreadsheetml/2006/main" count="65" uniqueCount="65">
  <si>
    <t>Encargado Depto. Financiero</t>
  </si>
  <si>
    <t>Division de Contabilidad</t>
  </si>
  <si>
    <t>LICDO. REYNALDO REYES</t>
  </si>
  <si>
    <t>LICDA. KELVIA REYES</t>
  </si>
  <si>
    <t>REVISADO POR:</t>
  </si>
  <si>
    <t>PREPARADO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</si>
  <si>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</si>
  <si>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</si>
  <si>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</si>
  <si>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</si>
  <si>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</si>
  <si>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</si>
  <si>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</si>
  <si>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</si>
  <si>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</si>
  <si>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</si>
  <si>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</si>
  <si>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</si>
  <si>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</si>
  <si>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</si>
  <si>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</si>
  <si>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</si>
  <si>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</si>
  <si>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</si>
  <si>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</si>
  <si>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</si>
  <si>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</si>
  <si>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</si>
  <si>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</si>
  <si>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</si>
  <si>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</si>
  <si>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</si>
  <si>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</si>
  <si>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</si>
  <si>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</si>
  <si>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</si>
  <si>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</si>
  <si>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</si>
  <si>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</si>
  <si>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</si>
  <si>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</si>
  <si>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</si>
  <si>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</si>
  <si>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</si>
  <si>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</si>
  <si>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</si>
  <si>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</si>
  <si>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</si>
  <si>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</si>
  <si>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</si>
  <si>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</si>
  <si>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</si>
  <si>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</si>
  <si>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</si>
  <si>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</si>
  <si>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</si>
  <si>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</si>
  <si>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</si>
  <si>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</si>
  <si>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AL 29 DE FEBRERO DEL  2024</t>
  </si>
  <si>
    <t xml:space="preserve">BALANCE GENERAL 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</si>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</sst>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Arial"/>
      <family val="2"/>
    </font>
    <font>
      <b/>
      <sz val="12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3" fontId="2" fillId="0" borderId="0" xfId="2" applyFont="1" applyFill="1" applyBorder="1"/>
    <xf numFmtId="43" fontId="3" fillId="0" borderId="0" xfId="2" applyFont="1" applyBorder="1"/>
    <xf numFmtId="0" fontId="3" fillId="0" borderId="0" xfId="1" applyFont="1" applyAlignment="1">
      <alignment wrapText="1"/>
    </xf>
    <xf numFmtId="43" fontId="2" fillId="0" borderId="0" xfId="2" applyFont="1" applyFill="1"/>
    <xf numFmtId="43" fontId="4" fillId="2" borderId="1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43" fontId="2" fillId="0" borderId="0" xfId="1" applyNumberFormat="1" applyFont="1"/>
    <xf numFmtId="43" fontId="3" fillId="0" borderId="0" xfId="2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43" fontId="2" fillId="0" borderId="0" xfId="2" applyFont="1" applyBorder="1" applyAlignment="1">
      <alignment horizontal="right"/>
    </xf>
    <xf numFmtId="43" fontId="2" fillId="0" borderId="0" xfId="2" applyFont="1" applyBorder="1"/>
    <xf numFmtId="0" fontId="2" fillId="0" borderId="0" xfId="1" applyFont="1" applyAlignment="1">
      <alignment horizontal="right"/>
    </xf>
    <xf numFmtId="0" fontId="5" fillId="0" borderId="0" xfId="1" applyFont="1"/>
    <xf numFmtId="0" fontId="2" fillId="0" borderId="0" xfId="1" applyFont="1" applyBorder="1" applyAlignment="1">
      <alignment horizontal="right"/>
    </xf>
    <xf numFmtId="4" fontId="6" fillId="0" borderId="2" xfId="1" applyNumberFormat="1" applyFont="1" applyBorder="1" applyAlignment="1">
      <alignment horizontal="right"/>
    </xf>
    <xf numFmtId="4" fontId="7" fillId="0" borderId="0" xfId="1" applyNumberFormat="1" applyFont="1"/>
    <xf numFmtId="43" fontId="2" fillId="0" borderId="0" xfId="2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6" fillId="0" borderId="0" xfId="1" applyNumberFormat="1" applyFont="1"/>
    <xf numFmtId="4" fontId="6" fillId="0" borderId="0" xfId="1" applyNumberFormat="1" applyFont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43" fontId="9" fillId="4" borderId="0" xfId="2" applyFont="1" applyFill="1" applyBorder="1" applyAlignment="1">
      <alignment vertical="center"/>
    </xf>
    <xf numFmtId="0" fontId="9" fillId="0" borderId="0" xfId="1" applyFont="1" applyAlignment="1">
      <alignment vertical="center"/>
    </xf>
    <xf numFmtId="43" fontId="9" fillId="3" borderId="0" xfId="2" applyFont="1" applyFill="1" applyBorder="1" applyAlignment="1">
      <alignment vertical="center"/>
    </xf>
    <xf numFmtId="0" fontId="10" fillId="3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1" fillId="0" borderId="0" xfId="1" applyAlignment="1">
      <alignment horizontal="center" vertical="center"/>
    </xf>
    <xf numFmtId="4" fontId="3" fillId="0" borderId="0" xfId="1" applyNumberFormat="1" applyFont="1" applyFill="1" applyAlignment="1">
      <alignment horizontal="right"/>
    </xf>
    <xf numFmtId="4" fontId="3" fillId="0" borderId="0" xfId="1" applyNumberFormat="1" applyFont="1" applyFill="1" applyAlignment="1">
      <alignment horizontal="left"/>
    </xf>
    <xf numFmtId="43" fontId="2" fillId="0" borderId="2" xfId="2" applyFont="1" applyBorder="1" applyAlignment="1">
      <alignment horizontal="right"/>
    </xf>
    <xf numFmtId="43" fontId="2" fillId="0" borderId="0" xfId="2" applyFont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43" fontId="16" fillId="0" borderId="0" xfId="2" applyFont="1"/>
    <xf numFmtId="0" fontId="16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3032763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3" y="85725"/>
          <a:ext cx="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571500</xdr:colOff>
      <xdr:row>1</xdr:row>
      <xdr:rowOff>123826</xdr:rowOff>
    </xdr:from>
    <xdr:ext cx="885825" cy="572655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0" y="285751"/>
          <a:ext cx="885825" cy="57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647700</xdr:colOff>
      <xdr:row>0</xdr:row>
      <xdr:rowOff>66675</xdr:rowOff>
    </xdr:from>
    <xdr:ext cx="1381126" cy="904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66675"/>
          <a:ext cx="1381126" cy="9048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FEB. 2024"/>
      <sheetName val="RESUMEN UNIFIC. FEB. 2024"/>
      <sheetName val="CONCIL. NOM. ELECT."/>
      <sheetName val="LIBRO GRAL.MEGALECHE FEB. 2024"/>
      <sheetName val="DESEM. SAN. A. CODIF. FEB. 2024"/>
      <sheetName val="RESUMEN CTA.MEG. FEB 2024"/>
      <sheetName val="LIBROBANCO. CTA. PPC. FEB. 24"/>
      <sheetName val="DESEMBOLS CODIF.PPC. FEB. 2024."/>
      <sheetName val="RES. CODIF. PPC FEB. 2024"/>
      <sheetName val="Imputacion FEB. 2024"/>
      <sheetName val="CTAS.X P. FEB.2024"/>
    </sheetNames>
    <sheetDataSet>
      <sheetData sheetId="0">
        <row r="200">
          <cell r="E200">
            <v>-7399517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6">
          <cell r="D156">
            <v>14858865.99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G92"/>
  <sheetViews>
    <sheetView tabSelected="1" showWhiteSpace="0" topLeftCell="B1" zoomScaleNormal="100" workbookViewId="0">
      <selection activeCell="D54" sqref="D54"/>
    </sheetView>
  </sheetViews>
  <sheetFormatPr baseColWidth="10" defaultColWidth="11.42578125" defaultRowHeight="12.75" x14ac:dyDescent="0.2"/>
  <cols>
    <col min="1" max="1" width="0" style="1" hidden="1" customWidth="1"/>
    <col min="2" max="2" width="67" style="1" customWidth="1"/>
    <col min="3" max="3" width="23.28515625" style="1" customWidth="1"/>
    <col min="4" max="4" width="16.85546875" style="1" bestFit="1" customWidth="1"/>
    <col min="5" max="5" width="15.42578125" style="1" bestFit="1" customWidth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2" spans="2:6" s="2" customFormat="1" ht="15" x14ac:dyDescent="0.25">
      <c r="B2" s="59"/>
      <c r="C2" s="58"/>
      <c r="D2" s="58"/>
    </row>
    <row r="3" spans="2:6" s="2" customFormat="1" ht="15" x14ac:dyDescent="0.25">
      <c r="B3" s="59"/>
      <c r="C3" s="58"/>
      <c r="D3" s="58"/>
    </row>
    <row r="4" spans="2:6" s="2" customFormat="1" x14ac:dyDescent="0.2">
      <c r="B4" s="8" t="s">
        <v>64</v>
      </c>
      <c r="C4" s="8"/>
      <c r="D4" s="8"/>
    </row>
    <row r="5" spans="2:6" s="56" customFormat="1" ht="18.75" x14ac:dyDescent="0.3">
      <c r="B5" s="57" t="s">
        <v>63</v>
      </c>
      <c r="C5" s="57"/>
      <c r="D5" s="57"/>
    </row>
    <row r="6" spans="2:6" s="2" customFormat="1" ht="17.25" x14ac:dyDescent="0.3">
      <c r="B6" s="55" t="s">
        <v>62</v>
      </c>
      <c r="C6" s="55"/>
      <c r="D6" s="55"/>
    </row>
    <row r="7" spans="2:6" s="2" customFormat="1" ht="17.25" x14ac:dyDescent="0.3">
      <c r="B7" s="54" t="s">
        <v>61</v>
      </c>
      <c r="C7" s="54"/>
      <c r="D7" s="54"/>
    </row>
    <row r="8" spans="2:6" s="2" customFormat="1" ht="15" x14ac:dyDescent="0.25">
      <c r="B8" s="53" t="s">
        <v>60</v>
      </c>
      <c r="C8" s="53"/>
      <c r="D8" s="53"/>
    </row>
    <row r="9" spans="2:6" s="2" customFormat="1" x14ac:dyDescent="0.2">
      <c r="B9" s="52" t="s">
        <v>59</v>
      </c>
      <c r="C9" s="52"/>
      <c r="D9" s="52"/>
    </row>
    <row r="10" spans="2:6" s="2" customFormat="1" x14ac:dyDescent="0.2">
      <c r="B10" s="52" t="s">
        <v>58</v>
      </c>
      <c r="C10" s="52"/>
      <c r="D10" s="52"/>
      <c r="F10" s="50"/>
    </row>
    <row r="11" spans="2:6" s="2" customFormat="1" ht="18" customHeight="1" x14ac:dyDescent="0.25">
      <c r="B11" s="51" t="s">
        <v>57</v>
      </c>
      <c r="D11" s="9"/>
      <c r="F11" s="50"/>
    </row>
    <row r="12" spans="2:6" s="2" customFormat="1" ht="20.25" customHeight="1" x14ac:dyDescent="0.25">
      <c r="B12" s="45" t="s">
        <v>56</v>
      </c>
      <c r="D12" s="22"/>
    </row>
    <row r="13" spans="2:6" s="2" customFormat="1" ht="20.25" customHeight="1" thickBot="1" x14ac:dyDescent="0.25">
      <c r="B13" s="2" t="s">
        <v>55</v>
      </c>
      <c r="C13" s="49">
        <v>27864472.300000001</v>
      </c>
      <c r="D13" s="27"/>
      <c r="F13" s="18"/>
    </row>
    <row r="14" spans="2:6" s="2" customFormat="1" ht="19.5" customHeight="1" x14ac:dyDescent="0.2">
      <c r="B14" s="48" t="s">
        <v>54</v>
      </c>
      <c r="C14" s="47">
        <f>SUM(C13)</f>
        <v>27864472.300000001</v>
      </c>
      <c r="D14" s="27"/>
    </row>
    <row r="15" spans="2:6" s="2" customFormat="1" x14ac:dyDescent="0.2">
      <c r="B15" s="4"/>
      <c r="C15" s="23"/>
      <c r="D15" s="27"/>
      <c r="E15" s="46"/>
    </row>
    <row r="16" spans="2:6" s="2" customFormat="1" ht="15" x14ac:dyDescent="0.25">
      <c r="B16" s="45" t="s">
        <v>53</v>
      </c>
      <c r="C16" s="23"/>
      <c r="D16" s="27"/>
      <c r="E16" s="44"/>
    </row>
    <row r="17" spans="2:7" s="2" customFormat="1" x14ac:dyDescent="0.2">
      <c r="B17" s="36" t="s">
        <v>52</v>
      </c>
      <c r="C17" s="33">
        <v>16219800</v>
      </c>
      <c r="D17" s="27"/>
      <c r="E17" s="44"/>
    </row>
    <row r="18" spans="2:7" s="2" customFormat="1" x14ac:dyDescent="0.2">
      <c r="B18" s="36" t="s">
        <v>51</v>
      </c>
      <c r="C18" s="33">
        <v>66407615</v>
      </c>
      <c r="D18" s="27"/>
      <c r="E18" s="44"/>
    </row>
    <row r="19" spans="2:7" s="2" customFormat="1" x14ac:dyDescent="0.2">
      <c r="B19" s="37" t="s">
        <v>50</v>
      </c>
      <c r="C19" s="33">
        <v>1120471.81</v>
      </c>
      <c r="D19" s="27"/>
      <c r="E19" s="43"/>
      <c r="F19" s="42"/>
      <c r="G19" s="38"/>
    </row>
    <row r="20" spans="2:7" s="17" customFormat="1" x14ac:dyDescent="0.2">
      <c r="B20" s="36" t="s">
        <v>49</v>
      </c>
      <c r="C20" s="33">
        <v>1871440.76</v>
      </c>
      <c r="D20" s="27"/>
      <c r="F20" s="41"/>
      <c r="G20" s="40"/>
    </row>
    <row r="21" spans="2:7" s="2" customFormat="1" x14ac:dyDescent="0.2">
      <c r="B21" s="36" t="s">
        <v>48</v>
      </c>
      <c r="C21" s="33">
        <v>289690.42</v>
      </c>
      <c r="D21" s="27"/>
      <c r="F21" s="39"/>
      <c r="G21" s="38"/>
    </row>
    <row r="22" spans="2:7" s="2" customFormat="1" x14ac:dyDescent="0.2">
      <c r="B22" s="36" t="s">
        <v>47</v>
      </c>
      <c r="C22" s="33">
        <v>7148634.9000000004</v>
      </c>
      <c r="D22" s="27"/>
      <c r="F22" s="39"/>
      <c r="G22" s="38"/>
    </row>
    <row r="23" spans="2:7" s="2" customFormat="1" x14ac:dyDescent="0.2">
      <c r="B23" s="36" t="s">
        <v>46</v>
      </c>
      <c r="C23" s="33">
        <v>97702249.099999994</v>
      </c>
      <c r="D23" s="27"/>
    </row>
    <row r="24" spans="2:7" s="2" customFormat="1" x14ac:dyDescent="0.2">
      <c r="B24" s="37" t="s">
        <v>45</v>
      </c>
      <c r="C24" s="33">
        <v>6231803.3799999999</v>
      </c>
      <c r="D24" s="27"/>
    </row>
    <row r="25" spans="2:7" s="2" customFormat="1" x14ac:dyDescent="0.2">
      <c r="B25" s="36" t="s">
        <v>44</v>
      </c>
      <c r="C25" s="33">
        <v>598604.02</v>
      </c>
      <c r="D25" s="27"/>
    </row>
    <row r="26" spans="2:7" s="2" customFormat="1" x14ac:dyDescent="0.2">
      <c r="B26" s="36" t="s">
        <v>43</v>
      </c>
      <c r="C26" s="33">
        <v>285699.15000000002</v>
      </c>
      <c r="D26" s="27"/>
    </row>
    <row r="27" spans="2:7" s="2" customFormat="1" x14ac:dyDescent="0.2">
      <c r="B27" s="35" t="s">
        <v>42</v>
      </c>
      <c r="C27" s="33">
        <v>9354.7999999999993</v>
      </c>
      <c r="D27" s="27"/>
    </row>
    <row r="28" spans="2:7" s="2" customFormat="1" x14ac:dyDescent="0.2">
      <c r="B28" s="35" t="s">
        <v>41</v>
      </c>
      <c r="C28" s="33">
        <v>27885.25</v>
      </c>
      <c r="D28" s="27"/>
    </row>
    <row r="29" spans="2:7" s="2" customFormat="1" x14ac:dyDescent="0.2">
      <c r="B29" s="35" t="s">
        <v>40</v>
      </c>
      <c r="C29" s="33">
        <v>490348.7</v>
      </c>
      <c r="D29" s="27"/>
    </row>
    <row r="30" spans="2:7" s="2" customFormat="1" x14ac:dyDescent="0.2">
      <c r="B30" s="35" t="s">
        <v>39</v>
      </c>
      <c r="C30" s="33">
        <v>4050.02</v>
      </c>
      <c r="D30" s="27"/>
    </row>
    <row r="31" spans="2:7" s="2" customFormat="1" x14ac:dyDescent="0.2">
      <c r="B31" s="35" t="s">
        <v>38</v>
      </c>
      <c r="C31" s="33">
        <v>1567934.8499999999</v>
      </c>
      <c r="D31" s="27"/>
    </row>
    <row r="32" spans="2:7" s="2" customFormat="1" x14ac:dyDescent="0.2">
      <c r="B32" s="35" t="s">
        <v>37</v>
      </c>
      <c r="C32" s="33">
        <v>1574731</v>
      </c>
      <c r="D32" s="27"/>
    </row>
    <row r="33" spans="2:4" s="2" customFormat="1" x14ac:dyDescent="0.2">
      <c r="B33" s="35" t="s">
        <v>36</v>
      </c>
      <c r="C33" s="33">
        <v>4039039.97</v>
      </c>
      <c r="D33" s="27"/>
    </row>
    <row r="34" spans="2:4" s="2" customFormat="1" x14ac:dyDescent="0.2">
      <c r="B34" s="36" t="s">
        <v>35</v>
      </c>
      <c r="C34" s="33">
        <v>744500</v>
      </c>
      <c r="D34" s="27"/>
    </row>
    <row r="35" spans="2:4" s="2" customFormat="1" x14ac:dyDescent="0.2">
      <c r="B35" s="36" t="s">
        <v>34</v>
      </c>
      <c r="C35" s="33">
        <v>46400</v>
      </c>
      <c r="D35" s="27"/>
    </row>
    <row r="36" spans="2:4" s="2" customFormat="1" x14ac:dyDescent="0.2">
      <c r="B36" s="36" t="s">
        <v>33</v>
      </c>
      <c r="C36" s="33">
        <v>3890834.25</v>
      </c>
      <c r="D36" s="27"/>
    </row>
    <row r="37" spans="2:4" s="17" customFormat="1" x14ac:dyDescent="0.2">
      <c r="B37" s="36" t="s">
        <v>32</v>
      </c>
      <c r="C37" s="33">
        <v>782076.38</v>
      </c>
      <c r="D37" s="27"/>
    </row>
    <row r="38" spans="2:4" s="2" customFormat="1" x14ac:dyDescent="0.2">
      <c r="B38" s="37" t="s">
        <v>31</v>
      </c>
      <c r="C38" s="33">
        <v>124736.77</v>
      </c>
      <c r="D38" s="27"/>
    </row>
    <row r="39" spans="2:4" s="2" customFormat="1" x14ac:dyDescent="0.2">
      <c r="B39" s="36" t="s">
        <v>30</v>
      </c>
      <c r="C39" s="33">
        <v>2327722.7599999998</v>
      </c>
      <c r="D39" s="27"/>
    </row>
    <row r="40" spans="2:4" s="2" customFormat="1" x14ac:dyDescent="0.2">
      <c r="B40" s="36" t="s">
        <v>29</v>
      </c>
      <c r="C40" s="33">
        <v>12329001.789999999</v>
      </c>
      <c r="D40" s="27"/>
    </row>
    <row r="41" spans="2:4" s="2" customFormat="1" x14ac:dyDescent="0.2">
      <c r="B41" s="36" t="s">
        <v>28</v>
      </c>
      <c r="C41" s="33">
        <v>552512.42000000004</v>
      </c>
      <c r="D41" s="27"/>
    </row>
    <row r="42" spans="2:4" s="2" customFormat="1" x14ac:dyDescent="0.2">
      <c r="B42" s="35" t="s">
        <v>27</v>
      </c>
      <c r="C42" s="33">
        <v>659379.74</v>
      </c>
      <c r="D42" s="27"/>
    </row>
    <row r="43" spans="2:4" s="2" customFormat="1" x14ac:dyDescent="0.2">
      <c r="B43" s="35" t="s">
        <v>26</v>
      </c>
      <c r="C43" s="33">
        <v>227995.23</v>
      </c>
      <c r="D43" s="27"/>
    </row>
    <row r="44" spans="2:4" s="2" customFormat="1" x14ac:dyDescent="0.2">
      <c r="B44" s="35" t="s">
        <v>25</v>
      </c>
      <c r="C44" s="33">
        <v>7262592.1500000004</v>
      </c>
      <c r="D44" s="27"/>
    </row>
    <row r="45" spans="2:4" s="2" customFormat="1" x14ac:dyDescent="0.2">
      <c r="B45" s="35" t="s">
        <v>24</v>
      </c>
      <c r="C45" s="33">
        <v>1399393.08</v>
      </c>
      <c r="D45" s="27"/>
    </row>
    <row r="46" spans="2:4" s="2" customFormat="1" x14ac:dyDescent="0.2">
      <c r="B46" s="35" t="s">
        <v>23</v>
      </c>
      <c r="C46" s="33">
        <v>6802233.3600000003</v>
      </c>
      <c r="D46" s="27"/>
    </row>
    <row r="47" spans="2:4" s="2" customFormat="1" x14ac:dyDescent="0.2">
      <c r="B47" s="34" t="s">
        <v>22</v>
      </c>
      <c r="C47" s="33">
        <v>2460371.52</v>
      </c>
      <c r="D47" s="27"/>
    </row>
    <row r="48" spans="2:4" s="2" customFormat="1" x14ac:dyDescent="0.2">
      <c r="B48" s="2" t="s">
        <v>21</v>
      </c>
      <c r="C48" s="33">
        <v>729271.36</v>
      </c>
      <c r="D48" s="30"/>
    </row>
    <row r="49" spans="2:5" s="2" customFormat="1" x14ac:dyDescent="0.2">
      <c r="B49" s="2" t="s">
        <v>20</v>
      </c>
      <c r="C49" s="33">
        <v>1150000</v>
      </c>
      <c r="D49" s="30"/>
    </row>
    <row r="50" spans="2:5" s="2" customFormat="1" ht="13.5" thickBot="1" x14ac:dyDescent="0.25">
      <c r="B50" s="2" t="s">
        <v>19</v>
      </c>
      <c r="C50" s="32">
        <v>0</v>
      </c>
      <c r="D50" s="30"/>
    </row>
    <row r="51" spans="2:5" s="2" customFormat="1" x14ac:dyDescent="0.2">
      <c r="B51" s="4" t="s">
        <v>18</v>
      </c>
      <c r="C51" s="31">
        <f>SUM(C17:C50)</f>
        <v>247078373.94000006</v>
      </c>
      <c r="D51" s="30"/>
    </row>
    <row r="52" spans="2:5" s="2" customFormat="1" ht="12" customHeight="1" x14ac:dyDescent="0.2">
      <c r="C52" s="23"/>
      <c r="D52" s="30"/>
    </row>
    <row r="53" spans="2:5" s="2" customFormat="1" ht="17.25" customHeight="1" thickBot="1" x14ac:dyDescent="0.3">
      <c r="B53" s="16" t="s">
        <v>17</v>
      </c>
      <c r="C53" s="15"/>
      <c r="D53" s="14">
        <f>C14+C51</f>
        <v>274942846.24000007</v>
      </c>
    </row>
    <row r="54" spans="2:5" s="2" customFormat="1" ht="13.5" thickTop="1" x14ac:dyDescent="0.2">
      <c r="C54" s="23"/>
    </row>
    <row r="55" spans="2:5" s="2" customFormat="1" ht="15.75" x14ac:dyDescent="0.25">
      <c r="B55" s="24" t="s">
        <v>16</v>
      </c>
      <c r="C55" s="23"/>
      <c r="D55" s="11"/>
    </row>
    <row r="56" spans="2:5" s="2" customFormat="1" x14ac:dyDescent="0.2">
      <c r="C56" s="23"/>
      <c r="D56" s="11"/>
    </row>
    <row r="57" spans="2:5" s="2" customFormat="1" x14ac:dyDescent="0.2">
      <c r="B57" s="2" t="s">
        <v>15</v>
      </c>
      <c r="C57" s="29">
        <f>'[1]CTAS.X P. FEB.2024'!D156</f>
        <v>14858865.99</v>
      </c>
      <c r="D57" s="22"/>
    </row>
    <row r="58" spans="2:5" s="2" customFormat="1" ht="17.25" customHeight="1" thickBot="1" x14ac:dyDescent="0.25">
      <c r="B58" s="4" t="s">
        <v>14</v>
      </c>
      <c r="C58" s="26">
        <f>C57</f>
        <v>14858865.99</v>
      </c>
      <c r="D58" s="22"/>
    </row>
    <row r="59" spans="2:5" s="2" customFormat="1" x14ac:dyDescent="0.2">
      <c r="C59" s="23"/>
      <c r="D59" s="27"/>
    </row>
    <row r="60" spans="2:5" s="2" customFormat="1" x14ac:dyDescent="0.2">
      <c r="B60" s="2" t="s">
        <v>13</v>
      </c>
      <c r="C60" s="28">
        <v>0</v>
      </c>
      <c r="D60" s="27"/>
    </row>
    <row r="61" spans="2:5" s="2" customFormat="1" ht="13.5" thickBot="1" x14ac:dyDescent="0.25">
      <c r="B61" s="4" t="s">
        <v>12</v>
      </c>
      <c r="C61" s="26">
        <f>C60</f>
        <v>0</v>
      </c>
    </row>
    <row r="62" spans="2:5" s="2" customFormat="1" x14ac:dyDescent="0.2">
      <c r="C62" s="25"/>
    </row>
    <row r="63" spans="2:5" s="2" customFormat="1" ht="15.75" thickBot="1" x14ac:dyDescent="0.3">
      <c r="B63" s="16" t="s">
        <v>11</v>
      </c>
      <c r="C63" s="15"/>
      <c r="D63" s="14">
        <f>C58+C61</f>
        <v>14858865.99</v>
      </c>
      <c r="E63" s="18"/>
    </row>
    <row r="64" spans="2:5" s="2" customFormat="1" ht="13.5" thickTop="1" x14ac:dyDescent="0.2">
      <c r="C64" s="23"/>
      <c r="D64" s="22"/>
    </row>
    <row r="65" spans="2:6" s="2" customFormat="1" ht="15.75" x14ac:dyDescent="0.25">
      <c r="B65" s="24" t="s">
        <v>10</v>
      </c>
      <c r="C65" s="23"/>
      <c r="D65" s="11"/>
    </row>
    <row r="66" spans="2:6" s="2" customFormat="1" x14ac:dyDescent="0.2">
      <c r="C66" s="23"/>
      <c r="D66" s="22"/>
      <c r="F66" s="18"/>
    </row>
    <row r="67" spans="2:6" s="2" customFormat="1" x14ac:dyDescent="0.2">
      <c r="B67" s="2" t="s">
        <v>9</v>
      </c>
      <c r="C67" s="21">
        <v>267483497.25000006</v>
      </c>
      <c r="D67" s="11"/>
      <c r="E67" s="21"/>
    </row>
    <row r="68" spans="2:6" s="2" customFormat="1" ht="13.5" thickBot="1" x14ac:dyDescent="0.25">
      <c r="B68" s="2" t="s">
        <v>8</v>
      </c>
      <c r="C68" s="20">
        <f>'[1]G Y P  FEB. 2024'!E200</f>
        <v>-7399517</v>
      </c>
      <c r="D68" s="11"/>
    </row>
    <row r="69" spans="2:6" s="2" customFormat="1" x14ac:dyDescent="0.2">
      <c r="B69" s="4" t="s">
        <v>7</v>
      </c>
      <c r="C69" s="19">
        <f>C67+C68</f>
        <v>260083980.25000006</v>
      </c>
      <c r="D69" s="11"/>
      <c r="E69" s="18"/>
      <c r="F69" s="18"/>
    </row>
    <row r="70" spans="2:6" s="17" customFormat="1" x14ac:dyDescent="0.2">
      <c r="B70" s="11"/>
      <c r="C70" s="11"/>
      <c r="D70" s="11"/>
      <c r="E70" s="2"/>
      <c r="F70" s="18"/>
    </row>
    <row r="71" spans="2:6" s="2" customFormat="1" ht="15.75" thickBot="1" x14ac:dyDescent="0.3">
      <c r="B71" s="16" t="s">
        <v>6</v>
      </c>
      <c r="C71" s="15"/>
      <c r="D71" s="14">
        <f>D63+C69</f>
        <v>274942846.24000007</v>
      </c>
      <c r="F71" s="13"/>
    </row>
    <row r="72" spans="2:6" s="2" customFormat="1" ht="13.5" thickTop="1" x14ac:dyDescent="0.2">
      <c r="C72" s="12"/>
      <c r="D72" s="11"/>
    </row>
    <row r="73" spans="2:6" s="2" customFormat="1" ht="12.75" customHeight="1" x14ac:dyDescent="0.2">
      <c r="B73" s="6" t="s">
        <v>5</v>
      </c>
      <c r="C73" s="8" t="s">
        <v>4</v>
      </c>
      <c r="D73" s="8"/>
    </row>
    <row r="74" spans="2:6" s="2" customFormat="1" ht="16.5" customHeight="1" x14ac:dyDescent="0.2">
      <c r="B74" s="7"/>
      <c r="C74" s="7"/>
      <c r="D74" s="10"/>
    </row>
    <row r="75" spans="2:6" s="2" customFormat="1" ht="16.5" customHeight="1" x14ac:dyDescent="0.2">
      <c r="B75" s="7"/>
      <c r="C75" s="7"/>
      <c r="D75" s="10"/>
    </row>
    <row r="76" spans="2:6" s="2" customFormat="1" ht="16.5" customHeight="1" x14ac:dyDescent="0.2">
      <c r="B76" s="6"/>
      <c r="C76" s="5"/>
      <c r="D76" s="10"/>
    </row>
    <row r="77" spans="2:6" s="2" customFormat="1" ht="16.5" customHeight="1" x14ac:dyDescent="0.2">
      <c r="B77" s="9" t="s">
        <v>3</v>
      </c>
      <c r="C77" s="8" t="s">
        <v>2</v>
      </c>
      <c r="D77" s="8"/>
    </row>
    <row r="78" spans="2:6" s="2" customFormat="1" x14ac:dyDescent="0.2">
      <c r="B78" s="9" t="s">
        <v>1</v>
      </c>
      <c r="C78" s="8" t="s">
        <v>0</v>
      </c>
      <c r="D78" s="8"/>
    </row>
    <row r="79" spans="2:6" s="2" customFormat="1" x14ac:dyDescent="0.2">
      <c r="B79" s="3"/>
      <c r="C79" s="3"/>
      <c r="D79" s="7"/>
    </row>
    <row r="80" spans="2:6" s="2" customFormat="1" x14ac:dyDescent="0.2">
      <c r="B80" s="6"/>
      <c r="C80" s="5"/>
      <c r="D80" s="5"/>
    </row>
    <row r="81" spans="2:4" s="2" customFormat="1" x14ac:dyDescent="0.2">
      <c r="B81" s="4"/>
    </row>
    <row r="82" spans="2:4" s="2" customFormat="1" x14ac:dyDescent="0.2">
      <c r="B82" s="4"/>
    </row>
    <row r="83" spans="2:4" s="2" customFormat="1" x14ac:dyDescent="0.2">
      <c r="B83" s="3"/>
      <c r="C83" s="3"/>
      <c r="D83" s="3"/>
    </row>
    <row r="84" spans="2:4" s="2" customFormat="1" x14ac:dyDescent="0.2">
      <c r="B84" s="3"/>
      <c r="C84" s="3"/>
      <c r="D84" s="3"/>
    </row>
    <row r="88" spans="2:4" s="2" customFormat="1" ht="19.5" customHeight="1" x14ac:dyDescent="0.2"/>
    <row r="89" spans="2:4" s="2" customFormat="1" ht="19.5" customHeight="1" x14ac:dyDescent="0.2"/>
    <row r="90" spans="2:4" s="2" customFormat="1" ht="19.5" customHeight="1" x14ac:dyDescent="0.2"/>
    <row r="91" spans="2:4" s="2" customFormat="1" ht="19.5" customHeight="1" x14ac:dyDescent="0.2"/>
    <row r="92" spans="2:4" s="2" customFormat="1" ht="19.5" customHeight="1" x14ac:dyDescent="0.2"/>
  </sheetData>
  <mergeCells count="10">
    <mergeCell ref="C77:D77"/>
    <mergeCell ref="C78:D78"/>
    <mergeCell ref="B10:D10"/>
    <mergeCell ref="B4:D4"/>
    <mergeCell ref="B5:D5"/>
    <mergeCell ref="B6:D6"/>
    <mergeCell ref="B7:D7"/>
    <mergeCell ref="B8:D8"/>
    <mergeCell ref="B9:D9"/>
    <mergeCell ref="C73:D73"/>
  </mergeCells>
  <pageMargins left="1.6141732283464567" right="0.23622047244094491" top="0.74803149606299213" bottom="0.74803149606299213" header="0.31496062992125984" footer="0.31496062992125984"/>
  <pageSetup scale="6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FEB. 2024</vt:lpstr>
      <vt:lpstr>' BALANCE GRAL. FEB.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2024-03-12T13:50:52Z</dcterms:created>
  <dcterms:modified xsi:type="dcterms:W3CDTF">2024-03-12T13:51:13Z</dcterms:modified>
</cp:coreProperties>
</file>